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6.xml" ContentType="application/vnd.openxmlformats-officedocument.drawingml.chart+xml"/>
  <Override PartName="/xl/charts/colors60.xml" ContentType="application/vnd.ms-office.chartcolorstyle+xml"/>
  <Override PartName="/xl/charts/style60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auj\Área de Trabalho\"/>
    </mc:Choice>
  </mc:AlternateContent>
  <bookViews>
    <workbookView xWindow="0" yWindow="0" windowWidth="20490" windowHeight="8340" activeTab="2"/>
  </bookViews>
  <sheets>
    <sheet name="1-Planilha Base" sheetId="1" r:id="rId1"/>
    <sheet name="2-Organização dos dados" sheetId="2" r:id="rId2"/>
    <sheet name="3-Planilha Escolar" sheetId="4" r:id="rId3"/>
  </sheets>
  <definedNames>
    <definedName name="_xlnm._FilterDatabase" localSheetId="2" hidden="1">'3-Planilha Escolar'!$A$2:$C$647</definedName>
    <definedName name="_xlchart.0" hidden="1">'3-Planilha Escolar'!$C$3:$C$647</definedName>
    <definedName name="_xlchart.1" hidden="1">'3-Planilha Escolar'!$C$3:$C$647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51" i="4" l="1"/>
  <c r="AG50" i="4"/>
  <c r="AG49" i="4"/>
  <c r="AG48" i="4"/>
  <c r="AG47" i="4"/>
  <c r="AG45" i="4"/>
  <c r="AG46" i="4"/>
  <c r="AG44" i="4"/>
  <c r="AG43" i="4"/>
  <c r="T6" i="4" l="1"/>
  <c r="T9" i="4"/>
  <c r="T12" i="4"/>
  <c r="T13" i="4"/>
  <c r="T3" i="4"/>
  <c r="V3" i="4" s="1"/>
  <c r="S4" i="4"/>
  <c r="Q5" i="4" s="1"/>
  <c r="S5" i="4" s="1"/>
  <c r="Q6" i="4" s="1"/>
  <c r="S6" i="4" s="1"/>
  <c r="Q7" i="4" s="1"/>
  <c r="S7" i="4" s="1"/>
  <c r="Q8" i="4" s="1"/>
  <c r="S8" i="4" s="1"/>
  <c r="Q9" i="4" s="1"/>
  <c r="S9" i="4" s="1"/>
  <c r="Q10" i="4" s="1"/>
  <c r="S10" i="4" s="1"/>
  <c r="Q11" i="4" s="1"/>
  <c r="S11" i="4" s="1"/>
  <c r="Q12" i="4" s="1"/>
  <c r="S12" i="4" s="1"/>
  <c r="Q13" i="4" s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K32" i="4" s="1"/>
  <c r="G4" i="4"/>
  <c r="T11" i="4" l="1"/>
  <c r="T5" i="4"/>
  <c r="T10" i="4"/>
  <c r="T4" i="4"/>
  <c r="V4" i="4" s="1"/>
  <c r="X13" i="4"/>
  <c r="X12" i="4"/>
  <c r="X11" i="4" s="1"/>
  <c r="X10" i="4" s="1"/>
  <c r="X9" i="4" s="1"/>
  <c r="X8" i="4" s="1"/>
  <c r="T8" i="4"/>
  <c r="T7" i="4"/>
  <c r="T14" i="4" s="1"/>
  <c r="K31" i="4"/>
  <c r="K30" i="4" s="1"/>
  <c r="K29" i="4" s="1"/>
  <c r="K28" i="4" s="1"/>
  <c r="K27" i="4" s="1"/>
  <c r="K26" i="4" s="1"/>
  <c r="K25" i="4" s="1"/>
  <c r="K24" i="4" s="1"/>
  <c r="K23" i="4" s="1"/>
  <c r="K22" i="4" s="1"/>
  <c r="K21" i="4" s="1"/>
  <c r="K20" i="4" s="1"/>
  <c r="K19" i="4" s="1"/>
  <c r="K18" i="4" s="1"/>
  <c r="K17" i="4" s="1"/>
  <c r="K16" i="4" s="1"/>
  <c r="K15" i="4" s="1"/>
  <c r="K14" i="4" s="1"/>
  <c r="K13" i="4" s="1"/>
  <c r="K12" i="4" s="1"/>
  <c r="K11" i="4" s="1"/>
  <c r="K10" i="4" s="1"/>
  <c r="K9" i="4" s="1"/>
  <c r="K8" i="4" s="1"/>
  <c r="K7" i="4" s="1"/>
  <c r="K6" i="4" s="1"/>
  <c r="K5" i="4" s="1"/>
  <c r="K4" i="4" s="1"/>
  <c r="I4" i="4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G33" i="4"/>
  <c r="H15" i="4" s="1"/>
  <c r="V5" i="4" l="1"/>
  <c r="V6" i="4" s="1"/>
  <c r="X7" i="4"/>
  <c r="X6" i="4" s="1"/>
  <c r="X5" i="4" s="1"/>
  <c r="X4" i="4" s="1"/>
  <c r="X3" i="4" s="1"/>
  <c r="U6" i="4"/>
  <c r="U10" i="4"/>
  <c r="U9" i="4"/>
  <c r="U11" i="4"/>
  <c r="U12" i="4"/>
  <c r="U5" i="4"/>
  <c r="U13" i="4"/>
  <c r="Y13" i="4" s="1"/>
  <c r="U4" i="4"/>
  <c r="U3" i="4"/>
  <c r="U8" i="4"/>
  <c r="V7" i="4"/>
  <c r="V8" i="4" s="1"/>
  <c r="V9" i="4" s="1"/>
  <c r="V10" i="4" s="1"/>
  <c r="V11" i="4" s="1"/>
  <c r="V12" i="4" s="1"/>
  <c r="V13" i="4" s="1"/>
  <c r="H4" i="4"/>
  <c r="U7" i="4"/>
  <c r="H13" i="4"/>
  <c r="H22" i="4"/>
  <c r="H8" i="4"/>
  <c r="H12" i="4"/>
  <c r="H16" i="4"/>
  <c r="H20" i="4"/>
  <c r="H24" i="4"/>
  <c r="H28" i="4"/>
  <c r="H32" i="4"/>
  <c r="L32" i="4" s="1"/>
  <c r="H5" i="4"/>
  <c r="H11" i="4"/>
  <c r="H23" i="4"/>
  <c r="H7" i="4"/>
  <c r="H29" i="4"/>
  <c r="H6" i="4"/>
  <c r="H31" i="4"/>
  <c r="H17" i="4"/>
  <c r="H30" i="4"/>
  <c r="H21" i="4"/>
  <c r="H10" i="4"/>
  <c r="H18" i="4"/>
  <c r="H9" i="4"/>
  <c r="H25" i="4"/>
  <c r="H14" i="4"/>
  <c r="H19" i="4"/>
  <c r="H26" i="4"/>
  <c r="H27" i="4"/>
  <c r="G8" i="2"/>
  <c r="H9" i="2"/>
  <c r="H8" i="2"/>
  <c r="H7" i="2"/>
  <c r="H6" i="2"/>
  <c r="H5" i="2"/>
  <c r="H4" i="2"/>
  <c r="H3" i="2"/>
  <c r="H2" i="2"/>
  <c r="L31" i="4" l="1"/>
  <c r="Y12" i="4"/>
  <c r="Y11" i="4" s="1"/>
  <c r="Y10" i="4" s="1"/>
  <c r="Y9" i="4" s="1"/>
  <c r="Y8" i="4" s="1"/>
  <c r="Y7" i="4" s="1"/>
  <c r="Y6" i="4" s="1"/>
  <c r="Y5" i="4" s="1"/>
  <c r="Y4" i="4" s="1"/>
  <c r="Y3" i="4" s="1"/>
  <c r="U14" i="4"/>
  <c r="W3" i="4"/>
  <c r="W4" i="4" s="1"/>
  <c r="W5" i="4" s="1"/>
  <c r="W6" i="4" s="1"/>
  <c r="W7" i="4" s="1"/>
  <c r="W8" i="4" s="1"/>
  <c r="W9" i="4" s="1"/>
  <c r="W10" i="4" s="1"/>
  <c r="W11" i="4" s="1"/>
  <c r="W12" i="4" s="1"/>
  <c r="W13" i="4" s="1"/>
  <c r="L30" i="4"/>
  <c r="L29" i="4" s="1"/>
  <c r="L28" i="4" s="1"/>
  <c r="L27" i="4" s="1"/>
  <c r="L26" i="4" s="1"/>
  <c r="L25" i="4" s="1"/>
  <c r="L24" i="4" s="1"/>
  <c r="L23" i="4" s="1"/>
  <c r="L22" i="4" s="1"/>
  <c r="L21" i="4" s="1"/>
  <c r="L20" i="4" s="1"/>
  <c r="L19" i="4" s="1"/>
  <c r="L18" i="4" s="1"/>
  <c r="L17" i="4" s="1"/>
  <c r="L16" i="4" s="1"/>
  <c r="L15" i="4" s="1"/>
  <c r="L14" i="4" s="1"/>
  <c r="L13" i="4" s="1"/>
  <c r="L12" i="4" s="1"/>
  <c r="L11" i="4" s="1"/>
  <c r="L10" i="4" s="1"/>
  <c r="L9" i="4" s="1"/>
  <c r="L8" i="4" s="1"/>
  <c r="L7" i="4" s="1"/>
  <c r="L6" i="4" s="1"/>
  <c r="L5" i="4" s="1"/>
  <c r="L4" i="4" s="1"/>
  <c r="J4" i="4"/>
  <c r="H33" i="4"/>
  <c r="J5" i="4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C9" i="2"/>
  <c r="D9" i="2"/>
  <c r="E9" i="2"/>
  <c r="F9" i="2"/>
  <c r="G9" i="2"/>
  <c r="B9" i="2"/>
  <c r="C8" i="2"/>
  <c r="D8" i="2"/>
  <c r="E8" i="2"/>
  <c r="F8" i="2"/>
  <c r="C7" i="2"/>
  <c r="D7" i="2"/>
  <c r="E7" i="2"/>
  <c r="F7" i="2"/>
  <c r="G7" i="2"/>
  <c r="C6" i="2"/>
  <c r="D6" i="2"/>
  <c r="E6" i="2"/>
  <c r="F6" i="2"/>
  <c r="G6" i="2"/>
  <c r="C5" i="2"/>
  <c r="D5" i="2"/>
  <c r="E5" i="2"/>
  <c r="F5" i="2"/>
  <c r="G5" i="2"/>
  <c r="B8" i="2"/>
  <c r="B7" i="2"/>
  <c r="B6" i="2"/>
  <c r="B5" i="2"/>
  <c r="C4" i="2"/>
  <c r="D4" i="2"/>
  <c r="E4" i="2"/>
  <c r="F4" i="2"/>
  <c r="G4" i="2"/>
  <c r="B4" i="2"/>
  <c r="C3" i="2"/>
  <c r="D3" i="2"/>
  <c r="E3" i="2"/>
  <c r="F3" i="2"/>
  <c r="G3" i="2"/>
  <c r="B3" i="2"/>
  <c r="B2" i="2"/>
  <c r="C2" i="2" l="1"/>
  <c r="D2" i="2"/>
  <c r="E2" i="2"/>
  <c r="F2" i="2"/>
  <c r="G2" i="2"/>
</calcChain>
</file>

<file path=xl/sharedStrings.xml><?xml version="1.0" encoding="utf-8"?>
<sst xmlns="http://schemas.openxmlformats.org/spreadsheetml/2006/main" count="1358" uniqueCount="688">
  <si>
    <t>Adamantina</t>
  </si>
  <si>
    <t>Adolfo</t>
  </si>
  <si>
    <t>Aguaí</t>
  </si>
  <si>
    <t>Águas da Prata</t>
  </si>
  <si>
    <t>Águas de Lindóia</t>
  </si>
  <si>
    <t>Águas de Santa Bárbara</t>
  </si>
  <si>
    <t>Águas de São Pedro</t>
  </si>
  <si>
    <t>Agudos</t>
  </si>
  <si>
    <t>Alambari</t>
  </si>
  <si>
    <t>Alfredo Marcondes</t>
  </si>
  <si>
    <t>Altair</t>
  </si>
  <si>
    <t>Altinópolis</t>
  </si>
  <si>
    <t>Alto Alegre</t>
  </si>
  <si>
    <t>Alumínio</t>
  </si>
  <si>
    <t>Álvares Florence</t>
  </si>
  <si>
    <t>Álvares Machado</t>
  </si>
  <si>
    <t>Álvaro de Carvalho</t>
  </si>
  <si>
    <t>Alvinlândia</t>
  </si>
  <si>
    <t>Americana</t>
  </si>
  <si>
    <t>Américo Brasiliense</t>
  </si>
  <si>
    <t>Américo de Campos</t>
  </si>
  <si>
    <t>Amparo</t>
  </si>
  <si>
    <t>Analândia</t>
  </si>
  <si>
    <t>Andradina</t>
  </si>
  <si>
    <t>Angatuba</t>
  </si>
  <si>
    <t>Anhembi</t>
  </si>
  <si>
    <t>Anhumas</t>
  </si>
  <si>
    <t>Aparecida</t>
  </si>
  <si>
    <t>Aparecida d'Oeste</t>
  </si>
  <si>
    <t>Apiaí</t>
  </si>
  <si>
    <t>Araçariguama</t>
  </si>
  <si>
    <t>Araçatuba</t>
  </si>
  <si>
    <t>Araçoiaba da Serra</t>
  </si>
  <si>
    <t>Aramina</t>
  </si>
  <si>
    <t>Arandu</t>
  </si>
  <si>
    <t>Arapeí</t>
  </si>
  <si>
    <t>Araraquara</t>
  </si>
  <si>
    <t>Araras</t>
  </si>
  <si>
    <t>Arco-Íris</t>
  </si>
  <si>
    <t>Arealva</t>
  </si>
  <si>
    <t>Areias</t>
  </si>
  <si>
    <t>Areiópolis</t>
  </si>
  <si>
    <t>Ariranha</t>
  </si>
  <si>
    <t>Artur Nogueira</t>
  </si>
  <si>
    <t>Arujá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</si>
  <si>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</si>
  <si>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</si>
  <si>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</si>
  <si>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</si>
  <si>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</si>
  <si>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</si>
  <si>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</si>
  <si>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</si>
  <si>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</si>
  <si>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</si>
  <si>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</si>
  <si>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</si>
  <si>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</si>
  <si>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</si>
  <si>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</si>
  <si>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Barra do Chapéu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</si>
  <si>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</si>
  <si>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</si>
  <si>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</si>
  <si>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</si>
  <si>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</si>
  <si>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</si>
  <si>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</si>
  <si>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</si>
  <si>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</si>
  <si>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</si>
  <si>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</si>
  <si>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</si>
  <si>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</si>
  <si>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 Mirim</t>
  </si>
  <si>
    <t>Boa Esperança do Sul</t>
  </si>
  <si>
    <t>Bocaina</t>
  </si>
  <si>
    <t>Bofete</t>
  </si>
  <si>
    <t>Boituva</t>
  </si>
  <si>
    <t>Bom Jesus dos Perdões</t>
  </si>
  <si>
    <t>Bom Sucesso de Itararé</t>
  </si>
  <si>
    <t>Borá</t>
  </si>
  <si>
    <t>Boracéia</t>
  </si>
  <si>
    <t>Borborema</t>
  </si>
  <si>
    <t>Borebi</t>
  </si>
  <si>
    <t>Botucatu</t>
  </si>
  <si>
    <t>Bragança Paulista</t>
  </si>
  <si>
    <t>Braúna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</si>
  <si>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</si>
  <si>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</si>
  <si>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</si>
  <si>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</si>
  <si>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</si>
  <si>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</si>
  <si>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</si>
  <si>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</si>
  <si>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</si>
  <si>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</si>
  <si>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</si>
  <si>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Cafelândia</t>
  </si>
  <si>
    <t>Caiabu</t>
  </si>
  <si>
    <t>Caieiras</t>
  </si>
  <si>
    <t>Caiuá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</si>
  <si>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</si>
  <si>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</si>
  <si>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</si>
  <si>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</si>
  <si>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</si>
  <si>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</si>
  <si>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</si>
  <si>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Jordão</t>
  </si>
  <si>
    <t>Campos Novos Paulista</t>
  </si>
  <si>
    <t>Cananéia</t>
  </si>
  <si>
    <t>Canas</t>
  </si>
  <si>
    <t>Cândido Mota</t>
  </si>
  <si>
    <t>Cândido Rodrigues</t>
  </si>
  <si>
    <t>Canitar</t>
  </si>
  <si>
    <t>Capão Bonito</t>
  </si>
  <si>
    <t>Capela do Alto</t>
  </si>
  <si>
    <t>Capivari</t>
  </si>
  <si>
    <t>Caraguatatuba</t>
  </si>
  <si>
    <t>Carapicuíba</t>
  </si>
  <si>
    <t>Cardoso</t>
  </si>
  <si>
    <t>Casa Branca</t>
  </si>
  <si>
    <t>Cássia dos Coqueiros</t>
  </si>
  <si>
    <t>Castilho</t>
  </si>
  <si>
    <t>Catanduva</t>
  </si>
  <si>
    <t>Catiguá</t>
  </si>
  <si>
    <t>Cedral</t>
  </si>
  <si>
    <t>Cerqueira César</t>
  </si>
  <si>
    <t>Cerquilho</t>
  </si>
  <si>
    <t>Cesário Lange</t>
  </si>
  <si>
    <t>Charqueada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</si>
  <si>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</si>
  <si>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</si>
  <si>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</si>
  <si>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</si>
  <si>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</si>
  <si>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</si>
  <si>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</si>
  <si>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</si>
  <si>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</si>
  <si>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</si>
  <si>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</si>
  <si>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</t>
  </si>
  <si>
    <t>Cravinhos</t>
  </si>
  <si>
    <t>Cristais Paulista</t>
  </si>
  <si>
    <t>Cruzália</t>
  </si>
  <si>
    <t>Cruzeiro</t>
  </si>
  <si>
    <t>Cubatão</t>
  </si>
  <si>
    <t>Cunha</t>
  </si>
  <si>
    <t>Descalvado</t>
  </si>
  <si>
    <t>Diadema</t>
  </si>
  <si>
    <t>Dirce Reis</t>
  </si>
  <si>
    <t>Divinolândia</t>
  </si>
  <si>
    <t>Dobrada</t>
  </si>
  <si>
    <t>Dois Córregos</t>
  </si>
  <si>
    <t>Dolcinópolis</t>
  </si>
  <si>
    <t>Dourado</t>
  </si>
  <si>
    <t>Dracena</t>
  </si>
  <si>
    <t>Duartina</t>
  </si>
  <si>
    <t>Dumont</t>
  </si>
  <si>
    <t>Echaporã</t>
  </si>
  <si>
    <t>Eldorado</t>
  </si>
  <si>
    <t>Elias Fausto</t>
  </si>
  <si>
    <t>Elisiário</t>
  </si>
  <si>
    <t>Embaúba</t>
  </si>
  <si>
    <t>Embu-Guaçu</t>
  </si>
  <si>
    <t>Emilianópolis</t>
  </si>
  <si>
    <t>Engenheiro Coelho</t>
  </si>
  <si>
    <t>Espírito Santo do Pinhal</t>
  </si>
  <si>
    <t>Espírito Santo do Turvo</t>
  </si>
  <si>
    <t>Estrela d'Oeste</t>
  </si>
  <si>
    <t>Estrela do Norte</t>
  </si>
  <si>
    <t>Euclides da Cunha Paulista</t>
  </si>
  <si>
    <t>Fartura</t>
  </si>
  <si>
    <t>Fernandópolis</t>
  </si>
  <si>
    <t>Fernando Prestes</t>
  </si>
  <si>
    <t>Fernão</t>
  </si>
  <si>
    <t>Ferraz de Vasconcelos</t>
  </si>
  <si>
    <t>Flora Rica</t>
  </si>
  <si>
    <t>Floreal</t>
  </si>
  <si>
    <t>Flórida Paulista</t>
  </si>
  <si>
    <t>Franca</t>
  </si>
  <si>
    <t>Francisco Morato</t>
  </si>
  <si>
    <t>Franco da Rocha</t>
  </si>
  <si>
    <t>Gabriel Monteiro</t>
  </si>
  <si>
    <t>Gália</t>
  </si>
  <si>
    <t>Garça</t>
  </si>
  <si>
    <t>Gastão Vidigal</t>
  </si>
  <si>
    <t>Gavião Peixoto</t>
  </si>
  <si>
    <t>General Salgado</t>
  </si>
  <si>
    <t>Getulina</t>
  </si>
  <si>
    <t>Glicério</t>
  </si>
  <si>
    <t>Guaiçara</t>
  </si>
  <si>
    <t>Guaimbê</t>
  </si>
  <si>
    <t>Guaíra</t>
  </si>
  <si>
    <t>Guapiaçu</t>
  </si>
  <si>
    <t>Guapiara</t>
  </si>
  <si>
    <t>Guará</t>
  </si>
  <si>
    <t>Guaraci</t>
  </si>
  <si>
    <t>Guarani d'Oeste</t>
  </si>
  <si>
    <t>Guarantã</t>
  </si>
  <si>
    <t>Guararapes</t>
  </si>
  <si>
    <t>Guararema</t>
  </si>
  <si>
    <t>Guaratinguetá</t>
  </si>
  <si>
    <t>Guareí</t>
  </si>
  <si>
    <t>Guariba</t>
  </si>
  <si>
    <t>Guarujá</t>
  </si>
  <si>
    <t>Guarulhos</t>
  </si>
  <si>
    <t>Guatapará</t>
  </si>
  <si>
    <t>Guzolândia</t>
  </si>
  <si>
    <t>Herculândia</t>
  </si>
  <si>
    <t>Holambra</t>
  </si>
  <si>
    <t>Hortolândia</t>
  </si>
  <si>
    <t>Iacanga</t>
  </si>
  <si>
    <t>Iacri</t>
  </si>
  <si>
    <t>Iaras</t>
  </si>
  <si>
    <t>Ibaté</t>
  </si>
  <si>
    <t>Ibirá</t>
  </si>
  <si>
    <t>Ibirarema</t>
  </si>
  <si>
    <t>Ibitinga</t>
  </si>
  <si>
    <t>Ibiúna</t>
  </si>
  <si>
    <t>Icém</t>
  </si>
  <si>
    <t>Iepê</t>
  </si>
  <si>
    <t>Igaraçu do Tietê</t>
  </si>
  <si>
    <t>Igarapava</t>
  </si>
  <si>
    <t>Igaratá</t>
  </si>
  <si>
    <t>Iguape</t>
  </si>
  <si>
    <t>Ilhabela</t>
  </si>
  <si>
    <t>Ilha Comprida</t>
  </si>
  <si>
    <t>Ilha Solteira</t>
  </si>
  <si>
    <t>Indaiatuba</t>
  </si>
  <si>
    <t>Indiana</t>
  </si>
  <si>
    <t>Indiaporã</t>
  </si>
  <si>
    <t>Inúbia Paulista</t>
  </si>
  <si>
    <t>Ipaussu</t>
  </si>
  <si>
    <t>Iperó</t>
  </si>
  <si>
    <t>Ipeúna</t>
  </si>
  <si>
    <t>Ipiguá</t>
  </si>
  <si>
    <t>Iporanga</t>
  </si>
  <si>
    <t>Ipuã</t>
  </si>
  <si>
    <t>Iracemápolis</t>
  </si>
  <si>
    <t>Irapuã</t>
  </si>
  <si>
    <t>Irapuru</t>
  </si>
  <si>
    <t>Itaberá</t>
  </si>
  <si>
    <t>Itaí</t>
  </si>
  <si>
    <t>Itajobi</t>
  </si>
  <si>
    <t>Itaju</t>
  </si>
  <si>
    <t>Itanhaém</t>
  </si>
  <si>
    <t>Itapecerica da Serra</t>
  </si>
  <si>
    <t>Itapetininga</t>
  </si>
  <si>
    <t>Itapeva</t>
  </si>
  <si>
    <t>Itapevi</t>
  </si>
  <si>
    <t>Itapira</t>
  </si>
  <si>
    <t>Itapirapuã Paulista</t>
  </si>
  <si>
    <t>Itápolis</t>
  </si>
  <si>
    <t>Itaporanga</t>
  </si>
  <si>
    <t>Itapuí</t>
  </si>
  <si>
    <t>Itapura</t>
  </si>
  <si>
    <t>Itaquaquecetuba</t>
  </si>
  <si>
    <t>Itararé</t>
  </si>
  <si>
    <t>Itariri</t>
  </si>
  <si>
    <t>Itatiba</t>
  </si>
  <si>
    <t>Itatinga</t>
  </si>
  <si>
    <t>Itirapina</t>
  </si>
  <si>
    <t>Itirapuã</t>
  </si>
  <si>
    <t>Itobi</t>
  </si>
  <si>
    <t>Itu</t>
  </si>
  <si>
    <t>Itupeva</t>
  </si>
  <si>
    <t>Ituverava</t>
  </si>
  <si>
    <t>Jaborandi</t>
  </si>
  <si>
    <t>Jaboticabal</t>
  </si>
  <si>
    <t>Jacareí</t>
  </si>
  <si>
    <t>Jaci</t>
  </si>
  <si>
    <t>Jacupiranga</t>
  </si>
  <si>
    <t>Jaguariúna</t>
  </si>
  <si>
    <t>Jales</t>
  </si>
  <si>
    <t>Jambeiro</t>
  </si>
  <si>
    <t>Jandira</t>
  </si>
  <si>
    <t>Jardinópolis</t>
  </si>
  <si>
    <t>Jarinu</t>
  </si>
  <si>
    <t>Jaú</t>
  </si>
  <si>
    <t>Jeriquara</t>
  </si>
  <si>
    <t>Joanópolis</t>
  </si>
  <si>
    <t>João Ramalho</t>
  </si>
  <si>
    <t>José Bonifácio</t>
  </si>
  <si>
    <t>Júlio Mesquita</t>
  </si>
  <si>
    <t>Jumirim</t>
  </si>
  <si>
    <t>Jundiaí</t>
  </si>
  <si>
    <t>Junqueirópolis</t>
  </si>
  <si>
    <t>Juquiá</t>
  </si>
  <si>
    <t>Juquitiba</t>
  </si>
  <si>
    <t>Lagoinha</t>
  </si>
  <si>
    <t>Laranjal Paulista</t>
  </si>
  <si>
    <t>Lavínia</t>
  </si>
  <si>
    <t>Lavrinhas</t>
  </si>
  <si>
    <t>Leme</t>
  </si>
  <si>
    <t>Lençóis Paulista</t>
  </si>
  <si>
    <t>Limeira</t>
  </si>
  <si>
    <t>Lindóia</t>
  </si>
  <si>
    <t>Lins</t>
  </si>
  <si>
    <t>Lorena</t>
  </si>
  <si>
    <t>Lourdes</t>
  </si>
  <si>
    <t>Louveira</t>
  </si>
  <si>
    <t>Lucélia</t>
  </si>
  <si>
    <t>Lucianópolis</t>
  </si>
  <si>
    <t>Luís Antônio</t>
  </si>
  <si>
    <t>Luiziânia</t>
  </si>
  <si>
    <t>Lupércio</t>
  </si>
  <si>
    <t>Lutécia</t>
  </si>
  <si>
    <t>Macatuba</t>
  </si>
  <si>
    <t>Macaubal</t>
  </si>
  <si>
    <t>Macedônia</t>
  </si>
  <si>
    <t>Magda</t>
  </si>
  <si>
    <t>Mairinque</t>
  </si>
  <si>
    <t>Mairiporã</t>
  </si>
  <si>
    <t>Manduri</t>
  </si>
  <si>
    <t>Marabá Paulista</t>
  </si>
  <si>
    <t>Maracaí</t>
  </si>
  <si>
    <t>Marapoama</t>
  </si>
  <si>
    <t>Mariápolis</t>
  </si>
  <si>
    <t>Marília</t>
  </si>
  <si>
    <t>Marinópolis</t>
  </si>
  <si>
    <t>Martinópolis</t>
  </si>
  <si>
    <t>Matão</t>
  </si>
  <si>
    <t>Mauá</t>
  </si>
  <si>
    <t>Mendonça</t>
  </si>
  <si>
    <t>Meridiano</t>
  </si>
  <si>
    <t>Mesópolis</t>
  </si>
  <si>
    <t>Miguelópolis</t>
  </si>
  <si>
    <t>Mineiros do Tietê</t>
  </si>
  <si>
    <t>Miracatu</t>
  </si>
  <si>
    <t>Mira Estrela</t>
  </si>
  <si>
    <t>Mirandópolis</t>
  </si>
  <si>
    <t>Mirante do Paranapanema</t>
  </si>
  <si>
    <t>Mirassol</t>
  </si>
  <si>
    <t>Mirassolândia</t>
  </si>
  <si>
    <t>Mococa</t>
  </si>
  <si>
    <t>Mogi das Cruzes</t>
  </si>
  <si>
    <t>Mombuca</t>
  </si>
  <si>
    <t>Monções</t>
  </si>
  <si>
    <t>Mongaguá</t>
  </si>
  <si>
    <t>Monte Alegre do Sul</t>
  </si>
  <si>
    <t>Monte Alto</t>
  </si>
  <si>
    <t>Monte Aprazível</t>
  </si>
  <si>
    <t>Monte Azul Paulista</t>
  </si>
  <si>
    <t>Monte Castelo</t>
  </si>
  <si>
    <t>Monteiro Lobato</t>
  </si>
  <si>
    <t>Monte Mor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</si>
  <si>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</si>
  <si>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</si>
  <si>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</si>
  <si>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</si>
  <si>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</si>
  <si>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</si>
  <si>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</si>
  <si>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Nazaré Paulista</t>
  </si>
  <si>
    <t>Neves Paulista</t>
  </si>
  <si>
    <t>Nhandeara</t>
  </si>
  <si>
    <t>Nipoã</t>
  </si>
  <si>
    <t>Nova Aliança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</si>
  <si>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</si>
  <si>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</si>
  <si>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</si>
  <si>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</si>
  <si>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</si>
  <si>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</si>
  <si>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</si>
  <si>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Novais</t>
  </si>
  <si>
    <t>Nova Odessa</t>
  </si>
  <si>
    <t>Novo Horizonte</t>
  </si>
  <si>
    <t>Nuporanga</t>
  </si>
  <si>
    <t>Ocauçu</t>
  </si>
  <si>
    <t>Óleo</t>
  </si>
  <si>
    <t>Olímpia</t>
  </si>
  <si>
    <t>Onda Verde</t>
  </si>
  <si>
    <t>Oriente</t>
  </si>
  <si>
    <t>Orindiúva</t>
  </si>
  <si>
    <t>Orlândia</t>
  </si>
  <si>
    <t>Osasco</t>
  </si>
  <si>
    <t>Oscar Bressane</t>
  </si>
  <si>
    <t>Osvaldo Cruz</t>
  </si>
  <si>
    <t>Ourinhos</t>
  </si>
  <si>
    <t>Ouroeste</t>
  </si>
  <si>
    <t>Ouro Verde</t>
  </si>
  <si>
    <t>Pacaembu</t>
  </si>
  <si>
    <t>Palestina</t>
  </si>
  <si>
    <t>Palmares Paulista</t>
  </si>
  <si>
    <t>Palmeira d'Oeste</t>
  </si>
  <si>
    <t>Palmital</t>
  </si>
  <si>
    <t>Panorama</t>
  </si>
  <si>
    <t>Paraguaçu Paulista</t>
  </si>
  <si>
    <t>Paraibuna</t>
  </si>
  <si>
    <t>Paraíso</t>
  </si>
  <si>
    <t>Paranapanema</t>
  </si>
  <si>
    <t>Paranapuã</t>
  </si>
  <si>
    <t>Parapuã</t>
  </si>
  <si>
    <t>Pardinho</t>
  </si>
  <si>
    <t>Pariquera-Açu</t>
  </si>
  <si>
    <t>Parisi</t>
  </si>
  <si>
    <t>Patrocínio Paulista</t>
  </si>
  <si>
    <t>Paulicéia</t>
  </si>
  <si>
    <t>Paulínia</t>
  </si>
  <si>
    <t>Paulistânia</t>
  </si>
  <si>
    <t>Paulo de Faria</t>
  </si>
  <si>
    <t>Pederneiras</t>
  </si>
  <si>
    <t>Pedra Bela</t>
  </si>
  <si>
    <t>Pedranópolis</t>
  </si>
  <si>
    <t>Pedregulho</t>
  </si>
  <si>
    <t>Pedreira</t>
  </si>
  <si>
    <t>Pedrinhas Paulista</t>
  </si>
  <si>
    <t>Pedro de Toledo</t>
  </si>
  <si>
    <t>Penápolis</t>
  </si>
  <si>
    <t>Pereira Barreto</t>
  </si>
  <si>
    <t>Pereiras</t>
  </si>
  <si>
    <t>Peruíbe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</si>
  <si>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</si>
  <si>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</si>
  <si>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</si>
  <si>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</si>
  <si>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</si>
  <si>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</si>
  <si>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</si>
  <si>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</si>
  <si>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</si>
  <si>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Piracicaba</t>
  </si>
  <si>
    <t>Piraju</t>
  </si>
  <si>
    <t>Pirajuí</t>
  </si>
  <si>
    <t>Pirangi</t>
  </si>
  <si>
    <t>Pirapora do Bom Jesus</t>
  </si>
  <si>
    <t>Pirapozinho</t>
  </si>
  <si>
    <t>Pirassununga</t>
  </si>
  <si>
    <t>Piratininga</t>
  </si>
  <si>
    <t>Pitangueiras</t>
  </si>
  <si>
    <t>Planalto</t>
  </si>
  <si>
    <t>Platina</t>
  </si>
  <si>
    <t>Poá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</si>
  <si>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</si>
  <si>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</si>
  <si>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</si>
  <si>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</si>
  <si>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</si>
  <si>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</si>
  <si>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</si>
  <si>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</si>
  <si>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</si>
  <si>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</si>
  <si>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</si>
  <si>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</si>
  <si>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</si>
  <si>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Pradópolis</t>
  </si>
  <si>
    <t>Praia Grande</t>
  </si>
  <si>
    <t>Pratânia</t>
  </si>
  <si>
    <t>Presidente Alves</t>
  </si>
  <si>
    <t>Presidente Bernardes</t>
  </si>
  <si>
    <t>Presidente Epitácio</t>
  </si>
  <si>
    <t>Presidente Prudente</t>
  </si>
  <si>
    <t>Presidente Venceslau</t>
  </si>
  <si>
    <t>Promissão</t>
  </si>
  <si>
    <t>Quadra</t>
  </si>
  <si>
    <t>Quatá</t>
  </si>
  <si>
    <t>Queiroz</t>
  </si>
  <si>
    <t>Queluz</t>
  </si>
  <si>
    <t>Rafard</t>
  </si>
  <si>
    <t>Rancharia</t>
  </si>
  <si>
    <t>Redenção da Serra</t>
  </si>
  <si>
    <t>Regente Feijó</t>
  </si>
  <si>
    <t>Reginópolis</t>
  </si>
  <si>
    <t>Registro</t>
  </si>
  <si>
    <t>Restinga</t>
  </si>
  <si>
    <t>Ribeira</t>
  </si>
  <si>
    <t>Ribeirão Bonito</t>
  </si>
  <si>
    <t>Ribeirão Branco</t>
  </si>
  <si>
    <t>Ribeirão Corrente</t>
  </si>
  <si>
    <t>Ribeirão do Sul</t>
  </si>
  <si>
    <t>Ribeirão dos Índios</t>
  </si>
  <si>
    <t>Ribeirão Grande</t>
  </si>
  <si>
    <t>Ribeirão Pires</t>
  </si>
  <si>
    <t>Ribeirão Preto</t>
  </si>
  <si>
    <t>Riversul</t>
  </si>
  <si>
    <t>Rifaina</t>
  </si>
  <si>
    <t>Rincão</t>
  </si>
  <si>
    <t>Rinópolis</t>
  </si>
  <si>
    <t>Rio Claro</t>
  </si>
  <si>
    <t>Rio das Pedras</t>
  </si>
  <si>
    <t>Rio Grande da Serra</t>
  </si>
  <si>
    <t>Riolândia</t>
  </si>
  <si>
    <t>Rosana</t>
  </si>
  <si>
    <t>Roseira</t>
  </si>
  <si>
    <t>Rubiácea</t>
  </si>
  <si>
    <t>Rubinéia</t>
  </si>
  <si>
    <t>Sabino</t>
  </si>
  <si>
    <t>Sagres</t>
  </si>
  <si>
    <t>Sales</t>
  </si>
  <si>
    <t>Sales Oliveira</t>
  </si>
  <si>
    <t>Salesópolis</t>
  </si>
  <si>
    <t>Salmourão</t>
  </si>
  <si>
    <t>Saltinho</t>
  </si>
  <si>
    <t>Salto</t>
  </si>
  <si>
    <t>Salto de Pirapora</t>
  </si>
  <si>
    <t>Salto Grande</t>
  </si>
  <si>
    <t>Sandovalina</t>
  </si>
  <si>
    <t>Santa Adélia</t>
  </si>
  <si>
    <t>Santa Albertina</t>
  </si>
  <si>
    <t>Santa Bárbara d'Oeste</t>
  </si>
  <si>
    <t>Santa Branca</t>
  </si>
  <si>
    <t>Santa Clara d'Oeste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</si>
  <si>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</si>
  <si>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</si>
  <si>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</si>
  <si>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</si>
  <si>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</si>
  <si>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</si>
  <si>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</si>
  <si>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Isabel</t>
  </si>
  <si>
    <t>Santa Maria da Serra</t>
  </si>
  <si>
    <t>Santa Mercedes</t>
  </si>
  <si>
    <t>Santana da Ponte Pensa</t>
  </si>
  <si>
    <t>Santana de Parnaíba</t>
  </si>
  <si>
    <t>Santa Rita d'Oeste</t>
  </si>
  <si>
    <t>Santa Rita do Passa Quatro</t>
  </si>
  <si>
    <t>Santa Salete</t>
  </si>
  <si>
    <t>Santo Anastácio</t>
  </si>
  <si>
    <t>Santo André</t>
  </si>
  <si>
    <t>Santo Expedito</t>
  </si>
  <si>
    <t>Santópolis do Aguapeí</t>
  </si>
  <si>
    <t>Santos</t>
  </si>
  <si>
    <t>São Bento do Sapucaí</t>
  </si>
  <si>
    <t>São Bernardo do Campo</t>
  </si>
  <si>
    <t>São Caetano do Sul</t>
  </si>
  <si>
    <t>São Carlos</t>
  </si>
  <si>
    <t>São Francisco</t>
  </si>
  <si>
    <t>São João da Boa Vista</t>
  </si>
  <si>
    <t>São João das Duas Pontes</t>
  </si>
  <si>
    <t>São João de Iracema</t>
  </si>
  <si>
    <t>São João do Pau d'Alho</t>
  </si>
  <si>
    <t>São Joaquim da Barra</t>
  </si>
  <si>
    <t>São José da Bela Vista</t>
  </si>
  <si>
    <t>São José do Barreiro</t>
  </si>
  <si>
    <t>São José do Rio Pardo</t>
  </si>
  <si>
    <t>São José do Rio Preto</t>
  </si>
  <si>
    <t>São José dos Campos</t>
  </si>
  <si>
    <t>São Lourenço da Serra</t>
  </si>
  <si>
    <t>São Manuel</t>
  </si>
  <si>
    <t>São Miguel Arcanjo</t>
  </si>
  <si>
    <t>São Paulo</t>
  </si>
  <si>
    <t>São Pedro</t>
  </si>
  <si>
    <t>São Pedro do Turvo</t>
  </si>
  <si>
    <t>São Roque</t>
  </si>
  <si>
    <t>São Sebastião</t>
  </si>
  <si>
    <t>São Sebastião da Grama</t>
  </si>
  <si>
    <t>São Simão</t>
  </si>
  <si>
    <t>São Vicente</t>
  </si>
  <si>
    <t>Sarapuí</t>
  </si>
  <si>
    <t>Sarutaiá</t>
  </si>
  <si>
    <t>Sebastianópolis do Sul</t>
  </si>
  <si>
    <t>Serra Azul</t>
  </si>
  <si>
    <t>Serrana</t>
  </si>
  <si>
    <t>Serra Negra</t>
  </si>
  <si>
    <t>Sertãozinho</t>
  </si>
  <si>
    <t>Sete Barras</t>
  </si>
  <si>
    <t>Severínia</t>
  </si>
  <si>
    <t>Silveiras</t>
  </si>
  <si>
    <t>Socorro</t>
  </si>
  <si>
    <t>Sorocaba</t>
  </si>
  <si>
    <t>Sud Mennucci</t>
  </si>
  <si>
    <t>Sumaré</t>
  </si>
  <si>
    <t>Suzano</t>
  </si>
  <si>
    <t>Tabapuã</t>
  </si>
  <si>
    <t>Tabatinga</t>
  </si>
  <si>
    <t>Taboão da Serra</t>
  </si>
  <si>
    <t>Taciba</t>
  </si>
  <si>
    <t>Taguaí</t>
  </si>
  <si>
    <t>Taiaçu</t>
  </si>
  <si>
    <t>Taiúva</t>
  </si>
  <si>
    <t>Tambaú</t>
  </si>
  <si>
    <t>Tanabi</t>
  </si>
  <si>
    <t>Tapiraí</t>
  </si>
  <si>
    <t>Tapiratiba</t>
  </si>
  <si>
    <t>Taquaral</t>
  </si>
  <si>
    <t>Taquaritinga</t>
  </si>
  <si>
    <t>Taquarituba</t>
  </si>
  <si>
    <t>Taquarivaí</t>
  </si>
  <si>
    <t>Tarumã</t>
  </si>
  <si>
    <t>Tatuí</t>
  </si>
  <si>
    <t>Taubaté</t>
  </si>
  <si>
    <t>Tejupá</t>
  </si>
  <si>
    <t>Teodoro Sampaio</t>
  </si>
  <si>
    <t>Terra Roxa</t>
  </si>
  <si>
    <t>Tietê</t>
  </si>
  <si>
    <t>Timburi</t>
  </si>
  <si>
    <t>Torre de Pedra</t>
  </si>
  <si>
    <t>Torrinha</t>
  </si>
  <si>
    <t>Trabiju</t>
  </si>
  <si>
    <t>Tremembé</t>
  </si>
  <si>
    <t>Três Fronteiras</t>
  </si>
  <si>
    <t>Tuiuti</t>
  </si>
  <si>
    <t>Tupã</t>
  </si>
  <si>
    <t>Tupi Paulista</t>
  </si>
  <si>
    <t>Turiúba</t>
  </si>
  <si>
    <t>Turmalina</t>
  </si>
  <si>
    <t>Ubarana</t>
  </si>
  <si>
    <t>Ubatuba</t>
  </si>
  <si>
    <t>Ubirajara</t>
  </si>
  <si>
    <t>União Paulista</t>
  </si>
  <si>
    <t>Urânia</t>
  </si>
  <si>
    <t>Uru</t>
  </si>
  <si>
    <t>Urupês</t>
  </si>
  <si>
    <t>Valentim Gentil</t>
  </si>
  <si>
    <t>Valinhos</t>
  </si>
  <si>
    <t>Valparaíso</t>
  </si>
  <si>
    <t>Vargem</t>
  </si>
  <si>
    <t>Vargem Grande do Sul</t>
  </si>
  <si>
    <t>Vargem Grande Paulista</t>
  </si>
  <si>
    <t>Várzea Paulista</t>
  </si>
  <si>
    <t>Vera Cruz</t>
  </si>
  <si>
    <t>Vinhedo</t>
  </si>
  <si>
    <t>Viradouro</t>
  </si>
  <si>
    <t>Vista Alegre do Alto</t>
  </si>
  <si>
    <t>Vitória Brasil</t>
  </si>
  <si>
    <t>Votorantim</t>
  </si>
  <si>
    <t>Votuporanga</t>
  </si>
  <si>
    <t>Zacarias</t>
  </si>
  <si>
    <t>Chavantes</t>
  </si>
  <si>
    <t>Estiva Gerbi</t>
  </si>
  <si>
    <t>cod_ibge</t>
  </si>
  <si>
    <t>Embu das Artes</t>
  </si>
  <si>
    <t>Florínea</t>
  </si>
  <si>
    <t>Guaraçaí</t>
  </si>
  <si>
    <t>Itaoca</t>
  </si>
  <si>
    <t>Mogi Guaçu</t>
  </si>
  <si>
    <t>Mogi Mirim</t>
  </si>
  <si>
    <t>Nova Luzitânia</t>
  </si>
  <si>
    <t>Quintana</t>
  </si>
  <si>
    <t>Santa Lúcia</t>
  </si>
  <si>
    <t>Santa Rosa de Viterbo</t>
  </si>
  <si>
    <t>Santo Antônio da Alegria</t>
  </si>
  <si>
    <t>Santo Antônio de Posse</t>
  </si>
  <si>
    <t>Santo Antônio do Aracanguá</t>
  </si>
  <si>
    <t>Santo Antônio do Jardim</t>
  </si>
  <si>
    <t>Santo Antônio do Pinhal</t>
  </si>
  <si>
    <t>São Luiz do Paraitinga</t>
  </si>
  <si>
    <t>Suzanápolis</t>
  </si>
  <si>
    <t>Tarabai</t>
  </si>
  <si>
    <t>Uchoa</t>
  </si>
  <si>
    <t>Municipio</t>
  </si>
  <si>
    <t>Ano</t>
  </si>
  <si>
    <t>Razao sexo</t>
  </si>
  <si>
    <t>Populacao feminina</t>
  </si>
  <si>
    <t>Populacao masculina</t>
  </si>
  <si>
    <t>Populacao total</t>
  </si>
  <si>
    <t>Grau de urbanizacao</t>
  </si>
  <si>
    <t>Densidade demografica</t>
  </si>
  <si>
    <t>Média</t>
  </si>
  <si>
    <t>Moda</t>
  </si>
  <si>
    <t>Mediana</t>
  </si>
  <si>
    <t>Quartil 1</t>
  </si>
  <si>
    <t>Quartil 2</t>
  </si>
  <si>
    <t>Quartil 3</t>
  </si>
  <si>
    <t>Variância</t>
  </si>
  <si>
    <t>Desvio Padrão</t>
  </si>
  <si>
    <t>5 a 11 anos</t>
  </si>
  <si>
    <t>Ensino Médio</t>
  </si>
  <si>
    <t>nivel_escolar</t>
  </si>
  <si>
    <t>Numero de alunos matriculados no ensino médio em escolas estaduais</t>
  </si>
  <si>
    <t>FA</t>
  </si>
  <si>
    <t>FR</t>
  </si>
  <si>
    <r>
      <t>F</t>
    </r>
    <r>
      <rPr>
        <sz val="11"/>
        <color theme="1"/>
        <rFont val="Calibri"/>
        <family val="2"/>
      </rPr>
      <t>↓</t>
    </r>
  </si>
  <si>
    <r>
      <t>F</t>
    </r>
    <r>
      <rPr>
        <sz val="11"/>
        <color theme="1"/>
        <rFont val="Calibri"/>
        <family val="2"/>
      </rPr>
      <t>↓%</t>
    </r>
  </si>
  <si>
    <r>
      <t>F</t>
    </r>
    <r>
      <rPr>
        <sz val="11"/>
        <color theme="1"/>
        <rFont val="Calibri"/>
        <family val="2"/>
      </rPr>
      <t>↑</t>
    </r>
  </si>
  <si>
    <r>
      <t>F</t>
    </r>
    <r>
      <rPr>
        <sz val="11"/>
        <color theme="1"/>
        <rFont val="Calibri"/>
        <family val="2"/>
      </rPr>
      <t>↑%</t>
    </r>
  </si>
  <si>
    <t>IDEB 2017</t>
  </si>
  <si>
    <t>Total</t>
  </si>
  <si>
    <t>Tabelade Frequências IDEB</t>
  </si>
  <si>
    <t>IDEB</t>
  </si>
  <si>
    <t>|-</t>
  </si>
  <si>
    <t>O grafico de coluna é usado em meios mais tecnicos, o de pizza, ele já é mais facil de se entender vizualmente e não precisa pensar tanto para entendelo, e o de superficie, acho que é o mais complexo, pois não faço a menor ideia de como ler ele</t>
  </si>
  <si>
    <t>Minimo</t>
  </si>
  <si>
    <t>Q1</t>
  </si>
  <si>
    <t>Q2</t>
  </si>
  <si>
    <t>Q3</t>
  </si>
  <si>
    <t>Maximo</t>
  </si>
  <si>
    <t>Box1</t>
  </si>
  <si>
    <t>Box2</t>
  </si>
  <si>
    <t>Box3</t>
  </si>
  <si>
    <t>Limite Superio</t>
  </si>
  <si>
    <t>Limite Inferior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</si>
</sst>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??_-;_-@_-"/>
    <numFmt numFmtId="165" formatCode="0.000E+00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3" fontId="0" fillId="0" borderId="0" xfId="0" applyNumberFormat="1"/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1" xfId="0" applyFill="1" applyBorder="1"/>
    <xf numFmtId="3" fontId="0" fillId="3" borderId="1" xfId="0" applyNumberFormat="1" applyFill="1" applyBorder="1"/>
    <xf numFmtId="165" fontId="0" fillId="3" borderId="1" xfId="0" applyNumberFormat="1" applyFill="1" applyBorder="1"/>
    <xf numFmtId="166" fontId="0" fillId="3" borderId="1" xfId="0" applyNumberFormat="1" applyFill="1" applyBorder="1"/>
    <xf numFmtId="0" fontId="0" fillId="4" borderId="1" xfId="0" applyFill="1" applyBorder="1"/>
    <xf numFmtId="0" fontId="0" fillId="5" borderId="0" xfId="0" applyFill="1"/>
    <xf numFmtId="0" fontId="0" fillId="0" borderId="0" xfId="0"/>
    <xf numFmtId="164" fontId="0" fillId="0" borderId="0" xfId="0" applyNumberFormat="1"/>
    <xf numFmtId="0" fontId="0" fillId="2" borderId="0" xfId="0" applyFont="1" applyFill="1" applyBorder="1" applyAlignment="1"/>
    <xf numFmtId="0" fontId="0" fillId="2" borderId="2" xfId="0" applyFill="1" applyBorder="1"/>
    <xf numFmtId="0" fontId="0" fillId="0" borderId="1" xfId="0" applyBorder="1"/>
    <xf numFmtId="0" fontId="0" fillId="7" borderId="1" xfId="0" applyFill="1" applyBorder="1"/>
    <xf numFmtId="0" fontId="0" fillId="0" borderId="1" xfId="0" applyFill="1" applyBorder="1"/>
    <xf numFmtId="0" fontId="0" fillId="7" borderId="3" xfId="0" applyFill="1" applyBorder="1"/>
    <xf numFmtId="0" fontId="1" fillId="6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/>
    </xf>
    <xf numFmtId="0" fontId="0" fillId="0" borderId="1" xfId="0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Grafico</a:t>
            </a:r>
            <a:r>
              <a:rPr lang="pt-BR" baseline="0"/>
              <a:t> de Coluna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'3-Planilha Escolar'!$T$3:$T$13</c:f>
              <c:numCache>
                <c:formatCode>General</c:formatCode>
                <c:ptCount val="11"/>
                <c:pt idx="0">
                  <c:v>7</c:v>
                </c:pt>
                <c:pt idx="1">
                  <c:v>2</c:v>
                </c:pt>
                <c:pt idx="2">
                  <c:v>8</c:v>
                </c:pt>
                <c:pt idx="3">
                  <c:v>46</c:v>
                </c:pt>
                <c:pt idx="4">
                  <c:v>89</c:v>
                </c:pt>
                <c:pt idx="5">
                  <c:v>173</c:v>
                </c:pt>
                <c:pt idx="6">
                  <c:v>220</c:v>
                </c:pt>
                <c:pt idx="7">
                  <c:v>74</c:v>
                </c:pt>
                <c:pt idx="8">
                  <c:v>23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D8D-4B8A-9C10-E46541117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34825376"/>
        <c:axId val="-434825920"/>
      </c:barChart>
      <c:catAx>
        <c:axId val="-434825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434825920"/>
        <c:crosses val="autoZero"/>
        <c:auto val="1"/>
        <c:lblAlgn val="ctr"/>
        <c:lblOffset val="100"/>
        <c:noMultiLvlLbl val="0"/>
      </c:catAx>
      <c:valAx>
        <c:axId val="-43482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43482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Grafico de Barra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'3-Planilha Escolar'!$T$3:$T$13</c:f>
              <c:numCache>
                <c:formatCode>General</c:formatCode>
                <c:ptCount val="11"/>
                <c:pt idx="0">
                  <c:v>7</c:v>
                </c:pt>
                <c:pt idx="1">
                  <c:v>2</c:v>
                </c:pt>
                <c:pt idx="2">
                  <c:v>8</c:v>
                </c:pt>
                <c:pt idx="3">
                  <c:v>46</c:v>
                </c:pt>
                <c:pt idx="4">
                  <c:v>89</c:v>
                </c:pt>
                <c:pt idx="5">
                  <c:v>173</c:v>
                </c:pt>
                <c:pt idx="6">
                  <c:v>220</c:v>
                </c:pt>
                <c:pt idx="7">
                  <c:v>74</c:v>
                </c:pt>
                <c:pt idx="8">
                  <c:v>23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E46-4D3E-9975-B63760C12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434830816"/>
        <c:axId val="-434830272"/>
      </c:barChart>
      <c:catAx>
        <c:axId val="-43483081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434830272"/>
        <c:crosses val="autoZero"/>
        <c:auto val="1"/>
        <c:lblAlgn val="ctr"/>
        <c:lblOffset val="100"/>
        <c:noMultiLvlLbl val="0"/>
      </c:catAx>
      <c:valAx>
        <c:axId val="-43483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43483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de Pizza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C63-44AD-98C0-4D22E38545F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C63-44AD-98C0-4D22E38545F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C63-44AD-98C0-4D22E38545F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4C63-44AD-98C0-4D22E38545F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4C63-44AD-98C0-4D22E38545F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4C63-44AD-98C0-4D22E38545F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4C63-44AD-98C0-4D22E38545F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4C63-44AD-98C0-4D22E38545F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4C63-44AD-98C0-4D22E38545F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4C63-44AD-98C0-4D22E38545F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4C63-44AD-98C0-4D22E38545FB}"/>
              </c:ext>
            </c:extLst>
          </c:dPt>
          <c:val>
            <c:numRef>
              <c:f>'3-Planilha Escolar'!$T$3:$T$13</c:f>
              <c:numCache>
                <c:formatCode>General</c:formatCode>
                <c:ptCount val="11"/>
                <c:pt idx="0">
                  <c:v>7</c:v>
                </c:pt>
                <c:pt idx="1">
                  <c:v>2</c:v>
                </c:pt>
                <c:pt idx="2">
                  <c:v>8</c:v>
                </c:pt>
                <c:pt idx="3">
                  <c:v>46</c:v>
                </c:pt>
                <c:pt idx="4">
                  <c:v>89</c:v>
                </c:pt>
                <c:pt idx="5">
                  <c:v>173</c:v>
                </c:pt>
                <c:pt idx="6">
                  <c:v>220</c:v>
                </c:pt>
                <c:pt idx="7">
                  <c:v>74</c:v>
                </c:pt>
                <c:pt idx="8">
                  <c:v>23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4C63-44AD-98C0-4D22E3854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de Superficie</a:t>
            </a:r>
          </a:p>
          <a:p>
            <a:pPr>
              <a:defRPr/>
            </a:pP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'3-Planilha Escolar'!$T$3:$T$13</c:f>
              <c:numCache>
                <c:formatCode>General</c:formatCode>
                <c:ptCount val="11"/>
                <c:pt idx="0">
                  <c:v>7</c:v>
                </c:pt>
                <c:pt idx="1">
                  <c:v>2</c:v>
                </c:pt>
                <c:pt idx="2">
                  <c:v>8</c:v>
                </c:pt>
                <c:pt idx="3">
                  <c:v>46</c:v>
                </c:pt>
                <c:pt idx="4">
                  <c:v>89</c:v>
                </c:pt>
                <c:pt idx="5">
                  <c:v>173</c:v>
                </c:pt>
                <c:pt idx="6">
                  <c:v>220</c:v>
                </c:pt>
                <c:pt idx="7">
                  <c:v>74</c:v>
                </c:pt>
                <c:pt idx="8">
                  <c:v>23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C09-46BE-B673-2A7ADE526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4828096"/>
        <c:axId val="-434827552"/>
      </c:radarChart>
      <c:catAx>
        <c:axId val="-434828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434827552"/>
        <c:crosses val="autoZero"/>
        <c:auto val="1"/>
        <c:lblAlgn val="ctr"/>
        <c:lblOffset val="100"/>
        <c:noMultiLvlLbl val="0"/>
      </c:catAx>
      <c:valAx>
        <c:axId val="-43482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43482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de Dispersão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'3-Planilha Escolar'!$T$3:$T$13</c:f>
              <c:numCache>
                <c:formatCode>General</c:formatCode>
                <c:ptCount val="11"/>
                <c:pt idx="0">
                  <c:v>7</c:v>
                </c:pt>
                <c:pt idx="1">
                  <c:v>2</c:v>
                </c:pt>
                <c:pt idx="2">
                  <c:v>8</c:v>
                </c:pt>
                <c:pt idx="3">
                  <c:v>46</c:v>
                </c:pt>
                <c:pt idx="4">
                  <c:v>89</c:v>
                </c:pt>
                <c:pt idx="5">
                  <c:v>173</c:v>
                </c:pt>
                <c:pt idx="6">
                  <c:v>220</c:v>
                </c:pt>
                <c:pt idx="7">
                  <c:v>74</c:v>
                </c:pt>
                <c:pt idx="8">
                  <c:v>23</c:v>
                </c:pt>
                <c:pt idx="9">
                  <c:v>2</c:v>
                </c:pt>
                <c:pt idx="1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F7-4CD0-B355-DFE29CF89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26924528"/>
        <c:axId val="-426923984"/>
      </c:scatterChart>
      <c:valAx>
        <c:axId val="-42692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426923984"/>
        <c:crosses val="autoZero"/>
        <c:crossBetween val="midCat"/>
      </c:valAx>
      <c:valAx>
        <c:axId val="-42692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42692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Histograma</a:t>
            </a:r>
          </a:p>
        </cx:rich>
      </cx:tx>
    </cx:title>
    <cx:plotArea>
      <cx:plotAreaRegion>
        <cx:series layoutId="clusteredColumn" uniqueId="{C649C731-98DF-4206-91F3-DF44EDE9421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Boxplot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'3-Planilha Escolar'!$AF$47</c:f>
              <c:strCache>
                <c:ptCount val="1"/>
                <c:pt idx="0">
                  <c:v>Box1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'3-Planilha Escolar'!$AG$47</c:f>
              <c:numCache>
                <c:formatCode>General</c:formatCode>
                <c:ptCount val="1"/>
                <c:pt idx="0">
                  <c:v>3.8</c:v>
                </c:pt>
              </c:numCache>
            </c:numRef>
          </c:val>
        </c:ser>
        <c:ser>
          <c:idx val="1"/>
          <c:order val="1"/>
          <c:tx>
            <c:strRef>
              <c:f>'3-Planilha Escolar'!$AF$48</c:f>
              <c:strCache>
                <c:ptCount val="1"/>
                <c:pt idx="0">
                  <c:v>Box2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'3-Planilha Escolar'!$AG$51</c:f>
                <c:numCache>
                  <c:formatCode>General</c:formatCode>
                  <c:ptCount val="1"/>
                  <c:pt idx="0">
                    <c:v>1.4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'3-Planilha Escolar'!$AG$48</c:f>
              <c:numCache>
                <c:formatCode>General</c:formatCode>
                <c:ptCount val="1"/>
                <c:pt idx="0">
                  <c:v>0.20000000000000018</c:v>
                </c:pt>
              </c:numCache>
            </c:numRef>
          </c:val>
        </c:ser>
        <c:ser>
          <c:idx val="2"/>
          <c:order val="2"/>
          <c:tx>
            <c:strRef>
              <c:f>'3-Planilha Escolar'!$AF$49</c:f>
              <c:strCache>
                <c:ptCount val="1"/>
                <c:pt idx="0">
                  <c:v>Box3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'3-Planilha Escolar'!$AG$50</c:f>
                <c:numCache>
                  <c:formatCode>General</c:formatCode>
                  <c:ptCount val="1"/>
                  <c:pt idx="0">
                    <c:v>1.2999999999999998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'3-Planilha Escolar'!$AG$49</c:f>
              <c:numCache>
                <c:formatCode>General</c:formatCode>
                <c:ptCount val="1"/>
                <c:pt idx="0">
                  <c:v>0.29999999999999982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504575120"/>
        <c:axId val="-504578928"/>
      </c:barChart>
      <c:catAx>
        <c:axId val="-50457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504578928"/>
        <c:crosses val="autoZero"/>
        <c:auto val="1"/>
        <c:lblAlgn val="ctr"/>
        <c:lblOffset val="100"/>
        <c:noMultiLvlLbl val="0"/>
      </c:catAx>
      <c:valAx>
        <c:axId val="-504578928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50457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15</xdr:row>
      <xdr:rowOff>121227</xdr:rowOff>
    </xdr:from>
    <xdr:to>
      <xdr:col>20</xdr:col>
      <xdr:colOff>9525</xdr:colOff>
      <xdr:row>30</xdr:row>
      <xdr:rowOff>6927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14720</xdr:colOff>
      <xdr:row>32</xdr:row>
      <xdr:rowOff>23379</xdr:rowOff>
    </xdr:from>
    <xdr:to>
      <xdr:col>20</xdr:col>
      <xdr:colOff>316057</xdr:colOff>
      <xdr:row>46</xdr:row>
      <xdr:rowOff>99579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589684</xdr:colOff>
      <xdr:row>15</xdr:row>
      <xdr:rowOff>122094</xdr:rowOff>
    </xdr:from>
    <xdr:to>
      <xdr:col>28</xdr:col>
      <xdr:colOff>288348</xdr:colOff>
      <xdr:row>30</xdr:row>
      <xdr:rowOff>7794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6926</xdr:colOff>
      <xdr:row>32</xdr:row>
      <xdr:rowOff>16452</xdr:rowOff>
    </xdr:from>
    <xdr:to>
      <xdr:col>28</xdr:col>
      <xdr:colOff>308263</xdr:colOff>
      <xdr:row>46</xdr:row>
      <xdr:rowOff>92652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593912</xdr:colOff>
      <xdr:row>0</xdr:row>
      <xdr:rowOff>667871</xdr:rowOff>
    </xdr:from>
    <xdr:to>
      <xdr:col>35</xdr:col>
      <xdr:colOff>324971</xdr:colOff>
      <xdr:row>15</xdr:row>
      <xdr:rowOff>60512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107576</xdr:colOff>
      <xdr:row>17</xdr:row>
      <xdr:rowOff>4481</xdr:rowOff>
    </xdr:from>
    <xdr:to>
      <xdr:col>40</xdr:col>
      <xdr:colOff>412376</xdr:colOff>
      <xdr:row>32</xdr:row>
      <xdr:rowOff>58270</xdr:rowOff>
    </xdr:to>
    <mc:AlternateContent xmlns:mc="http://schemas.openxmlformats.org/markup-compatibility/2006">
      <mc:Choice xmlns:cx="http://schemas.microsoft.com/office/drawing/2014/chartex" xmlns="" Requires="cx">
        <xdr:graphicFrame macro="">
          <xdr:nvGraphicFramePr>
            <xdr:cNvPr id="7" name="Gráfico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7" name="Retângulo 6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34</xdr:col>
      <xdr:colOff>11206</xdr:colOff>
      <xdr:row>40</xdr:row>
      <xdr:rowOff>179294</xdr:rowOff>
    </xdr:from>
    <xdr:to>
      <xdr:col>41</xdr:col>
      <xdr:colOff>0</xdr:colOff>
      <xdr:row>55</xdr:row>
      <xdr:rowOff>71718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6"/>
  <sheetViews>
    <sheetView topLeftCell="B1" workbookViewId="0">
      <selection activeCell="L1" sqref="L1"/>
    </sheetView>
  </sheetViews>
  <sheetFormatPr defaultRowHeight="15" x14ac:dyDescent="0.25"/>
  <cols>
    <col min="1" max="1" width="10.28515625" customWidth="1"/>
    <col min="2" max="2" width="25" customWidth="1"/>
    <col min="3" max="3" width="7.85546875" customWidth="1"/>
    <col min="4" max="4" width="15.7109375" customWidth="1"/>
    <col min="5" max="5" width="20.5703125" customWidth="1"/>
    <col min="6" max="6" width="19.42578125" customWidth="1"/>
    <col min="7" max="7" width="11.42578125" customWidth="1"/>
    <col min="8" max="8" width="19.85546875" customWidth="1"/>
    <col min="9" max="9" width="22.28515625" customWidth="1"/>
    <col min="10" max="10" width="10.42578125" customWidth="1"/>
  </cols>
  <sheetData>
    <row r="1" spans="1:10" x14ac:dyDescent="0.25">
      <c r="A1" s="3" t="s">
        <v>626</v>
      </c>
      <c r="B1" s="3" t="s">
        <v>646</v>
      </c>
      <c r="C1" s="3" t="s">
        <v>647</v>
      </c>
      <c r="D1" s="3" t="s">
        <v>651</v>
      </c>
      <c r="E1" s="3" t="s">
        <v>650</v>
      </c>
      <c r="F1" s="3" t="s">
        <v>649</v>
      </c>
      <c r="G1" s="3" t="s">
        <v>648</v>
      </c>
      <c r="H1" s="3" t="s">
        <v>652</v>
      </c>
      <c r="I1" s="3" t="s">
        <v>653</v>
      </c>
      <c r="J1" s="13" t="s">
        <v>662</v>
      </c>
    </row>
    <row r="2" spans="1:10" x14ac:dyDescent="0.25">
      <c r="A2" s="2">
        <v>3500105</v>
      </c>
      <c r="B2" s="2" t="s">
        <v>0</v>
      </c>
      <c r="C2" s="2">
        <v>2022</v>
      </c>
      <c r="D2" s="1">
        <v>33846</v>
      </c>
      <c r="E2" s="1">
        <v>16295</v>
      </c>
      <c r="F2" s="1">
        <v>17551</v>
      </c>
      <c r="G2" s="2">
        <v>107.7</v>
      </c>
      <c r="H2" s="2">
        <v>96.6</v>
      </c>
      <c r="I2" s="2">
        <v>82.3</v>
      </c>
      <c r="J2" s="12">
        <v>2488</v>
      </c>
    </row>
    <row r="3" spans="1:10" x14ac:dyDescent="0.25">
      <c r="A3" s="2">
        <v>3500204</v>
      </c>
      <c r="B3" s="2" t="s">
        <v>1</v>
      </c>
      <c r="C3" s="2">
        <v>2022</v>
      </c>
      <c r="D3" s="1">
        <v>3427</v>
      </c>
      <c r="E3" s="1">
        <v>1692</v>
      </c>
      <c r="F3" s="1">
        <v>1735</v>
      </c>
      <c r="G3" s="2">
        <v>102.5</v>
      </c>
      <c r="H3" s="2">
        <v>92.8</v>
      </c>
      <c r="I3" s="2">
        <v>16.2</v>
      </c>
      <c r="J3" s="12">
        <v>242</v>
      </c>
    </row>
    <row r="4" spans="1:10" x14ac:dyDescent="0.25">
      <c r="A4" s="2">
        <v>3500303</v>
      </c>
      <c r="B4" s="2" t="s">
        <v>2</v>
      </c>
      <c r="C4" s="2">
        <v>2022</v>
      </c>
      <c r="D4" s="1">
        <v>36164</v>
      </c>
      <c r="E4" s="1">
        <v>18154</v>
      </c>
      <c r="F4" s="1">
        <v>18010</v>
      </c>
      <c r="G4" s="2">
        <v>99.2</v>
      </c>
      <c r="H4" s="2">
        <v>92.6</v>
      </c>
      <c r="I4" s="2">
        <v>76.2</v>
      </c>
      <c r="J4" s="12">
        <v>3317</v>
      </c>
    </row>
    <row r="5" spans="1:10" x14ac:dyDescent="0.25">
      <c r="A5" s="2">
        <v>3500402</v>
      </c>
      <c r="B5" s="2" t="s">
        <v>3</v>
      </c>
      <c r="C5" s="2">
        <v>2022</v>
      </c>
      <c r="D5" s="1">
        <v>7817</v>
      </c>
      <c r="E5" s="1">
        <v>3838</v>
      </c>
      <c r="F5" s="1">
        <v>3979</v>
      </c>
      <c r="G5" s="2">
        <v>103.7</v>
      </c>
      <c r="H5" s="2">
        <v>92.6</v>
      </c>
      <c r="I5" s="2">
        <v>54.7</v>
      </c>
      <c r="J5" s="12">
        <v>541</v>
      </c>
    </row>
    <row r="6" spans="1:10" x14ac:dyDescent="0.25">
      <c r="A6" s="2">
        <v>3500501</v>
      </c>
      <c r="B6" s="2" t="s">
        <v>4</v>
      </c>
      <c r="C6" s="2">
        <v>2022</v>
      </c>
      <c r="D6" s="1">
        <v>18503</v>
      </c>
      <c r="E6" s="1">
        <v>9001</v>
      </c>
      <c r="F6" s="1">
        <v>9502</v>
      </c>
      <c r="G6" s="2">
        <v>105.6</v>
      </c>
      <c r="H6" s="2">
        <v>99.1</v>
      </c>
      <c r="I6" s="2">
        <v>307.7</v>
      </c>
      <c r="J6" s="12">
        <v>1720</v>
      </c>
    </row>
    <row r="7" spans="1:10" x14ac:dyDescent="0.25">
      <c r="A7" s="2">
        <v>3500550</v>
      </c>
      <c r="B7" s="2" t="s">
        <v>5</v>
      </c>
      <c r="C7" s="2">
        <v>2022</v>
      </c>
      <c r="D7" s="1">
        <v>5984</v>
      </c>
      <c r="E7" s="1">
        <v>2922</v>
      </c>
      <c r="F7" s="1">
        <v>3062</v>
      </c>
      <c r="G7" s="2">
        <v>104.8</v>
      </c>
      <c r="H7" s="2">
        <v>78.099999999999994</v>
      </c>
      <c r="I7" s="2">
        <v>14.8</v>
      </c>
      <c r="J7" s="12">
        <v>532</v>
      </c>
    </row>
    <row r="8" spans="1:10" x14ac:dyDescent="0.25">
      <c r="A8" s="2">
        <v>3500600</v>
      </c>
      <c r="B8" s="2" t="s">
        <v>6</v>
      </c>
      <c r="C8" s="2">
        <v>2022</v>
      </c>
      <c r="D8" s="1">
        <v>3166</v>
      </c>
      <c r="E8" s="1">
        <v>1491</v>
      </c>
      <c r="F8" s="1">
        <v>1675</v>
      </c>
      <c r="G8" s="2">
        <v>112.3</v>
      </c>
      <c r="H8" s="2">
        <v>100</v>
      </c>
      <c r="I8" s="2">
        <v>571.5</v>
      </c>
      <c r="J8" s="12">
        <v>218</v>
      </c>
    </row>
    <row r="9" spans="1:10" x14ac:dyDescent="0.25">
      <c r="A9" s="2">
        <v>3500709</v>
      </c>
      <c r="B9" s="2" t="s">
        <v>7</v>
      </c>
      <c r="C9" s="2">
        <v>2022</v>
      </c>
      <c r="D9" s="1">
        <v>36377</v>
      </c>
      <c r="E9" s="1">
        <v>17923</v>
      </c>
      <c r="F9" s="1">
        <v>18454</v>
      </c>
      <c r="G9" s="2">
        <v>103</v>
      </c>
      <c r="H9" s="2">
        <v>96.5</v>
      </c>
      <c r="I9" s="2">
        <v>37.700000000000003</v>
      </c>
      <c r="J9" s="12">
        <v>3288</v>
      </c>
    </row>
    <row r="10" spans="1:10" x14ac:dyDescent="0.25">
      <c r="A10" s="2">
        <v>3500758</v>
      </c>
      <c r="B10" s="2" t="s">
        <v>8</v>
      </c>
      <c r="C10" s="2">
        <v>2022</v>
      </c>
      <c r="D10" s="1">
        <v>5935</v>
      </c>
      <c r="E10" s="1">
        <v>2958</v>
      </c>
      <c r="F10" s="1">
        <v>2977</v>
      </c>
      <c r="G10" s="2">
        <v>100.6</v>
      </c>
      <c r="H10" s="2">
        <v>83</v>
      </c>
      <c r="I10" s="2">
        <v>37.299999999999997</v>
      </c>
      <c r="J10" s="12">
        <v>499</v>
      </c>
    </row>
    <row r="11" spans="1:10" x14ac:dyDescent="0.25">
      <c r="A11" s="2">
        <v>3500808</v>
      </c>
      <c r="B11" s="2" t="s">
        <v>9</v>
      </c>
      <c r="C11" s="2">
        <v>2022</v>
      </c>
      <c r="D11" s="1">
        <v>3920</v>
      </c>
      <c r="E11" s="1">
        <v>1997</v>
      </c>
      <c r="F11" s="1">
        <v>1923</v>
      </c>
      <c r="G11" s="2">
        <v>96.3</v>
      </c>
      <c r="H11" s="2">
        <v>91.5</v>
      </c>
      <c r="I11" s="2">
        <v>33.1</v>
      </c>
      <c r="J11" s="12">
        <v>259</v>
      </c>
    </row>
    <row r="12" spans="1:10" x14ac:dyDescent="0.25">
      <c r="A12" s="2">
        <v>3500907</v>
      </c>
      <c r="B12" s="2" t="s">
        <v>10</v>
      </c>
      <c r="C12" s="2">
        <v>2022</v>
      </c>
      <c r="D12" s="1">
        <v>4068</v>
      </c>
      <c r="E12" s="1">
        <v>2155</v>
      </c>
      <c r="F12" s="1">
        <v>1913</v>
      </c>
      <c r="G12" s="2">
        <v>88.8</v>
      </c>
      <c r="H12" s="2">
        <v>85.5</v>
      </c>
      <c r="I12" s="2">
        <v>13</v>
      </c>
      <c r="J12" s="12">
        <v>351</v>
      </c>
    </row>
    <row r="13" spans="1:10" x14ac:dyDescent="0.25">
      <c r="A13" s="2">
        <v>3501004</v>
      </c>
      <c r="B13" s="2" t="s">
        <v>11</v>
      </c>
      <c r="C13" s="2">
        <v>2022</v>
      </c>
      <c r="D13" s="1">
        <v>15540</v>
      </c>
      <c r="E13" s="1">
        <v>7719</v>
      </c>
      <c r="F13" s="1">
        <v>7821</v>
      </c>
      <c r="G13" s="2">
        <v>101.3</v>
      </c>
      <c r="H13" s="2">
        <v>92.5</v>
      </c>
      <c r="I13" s="2">
        <v>16.7</v>
      </c>
      <c r="J13" s="12">
        <v>1243</v>
      </c>
    </row>
    <row r="14" spans="1:10" x14ac:dyDescent="0.25">
      <c r="A14" s="2">
        <v>3501103</v>
      </c>
      <c r="B14" s="2" t="s">
        <v>12</v>
      </c>
      <c r="C14" s="2">
        <v>2022</v>
      </c>
      <c r="D14" s="1">
        <v>3996</v>
      </c>
      <c r="E14" s="1">
        <v>2039</v>
      </c>
      <c r="F14" s="1">
        <v>1957</v>
      </c>
      <c r="G14" s="2">
        <v>96</v>
      </c>
      <c r="H14" s="2">
        <v>86</v>
      </c>
      <c r="I14" s="2">
        <v>12.5</v>
      </c>
      <c r="J14" s="12">
        <v>273</v>
      </c>
    </row>
    <row r="15" spans="1:10" x14ac:dyDescent="0.25">
      <c r="A15" s="2">
        <v>3501152</v>
      </c>
      <c r="B15" s="2" t="s">
        <v>13</v>
      </c>
      <c r="C15" s="2">
        <v>2022</v>
      </c>
      <c r="D15" s="1">
        <v>18166</v>
      </c>
      <c r="E15" s="1">
        <v>9112</v>
      </c>
      <c r="F15" s="1">
        <v>9054</v>
      </c>
      <c r="G15" s="2">
        <v>99.4</v>
      </c>
      <c r="H15" s="2">
        <v>83.9</v>
      </c>
      <c r="I15" s="2">
        <v>217.1</v>
      </c>
      <c r="J15" s="12">
        <v>1729</v>
      </c>
    </row>
    <row r="16" spans="1:10" x14ac:dyDescent="0.25">
      <c r="A16" s="2">
        <v>3501202</v>
      </c>
      <c r="B16" s="2" t="s">
        <v>14</v>
      </c>
      <c r="C16" s="2">
        <v>2022</v>
      </c>
      <c r="D16" s="1">
        <v>3569</v>
      </c>
      <c r="E16" s="1">
        <v>1803</v>
      </c>
      <c r="F16" s="1">
        <v>1766</v>
      </c>
      <c r="G16" s="2">
        <v>97.9</v>
      </c>
      <c r="H16" s="2">
        <v>74.599999999999994</v>
      </c>
      <c r="I16" s="2">
        <v>9.8000000000000007</v>
      </c>
      <c r="J16" s="12">
        <v>194</v>
      </c>
    </row>
    <row r="17" spans="1:10" x14ac:dyDescent="0.25">
      <c r="A17" s="2">
        <v>3501301</v>
      </c>
      <c r="B17" s="2" t="s">
        <v>15</v>
      </c>
      <c r="C17" s="2">
        <v>2022</v>
      </c>
      <c r="D17" s="1">
        <v>23867</v>
      </c>
      <c r="E17" s="1">
        <v>11707</v>
      </c>
      <c r="F17" s="1">
        <v>12160</v>
      </c>
      <c r="G17" s="2">
        <v>103.9</v>
      </c>
      <c r="H17" s="2">
        <v>91.5</v>
      </c>
      <c r="I17" s="2">
        <v>68.7</v>
      </c>
      <c r="J17" s="12">
        <v>1848</v>
      </c>
    </row>
    <row r="18" spans="1:10" x14ac:dyDescent="0.25">
      <c r="A18" s="2">
        <v>3501400</v>
      </c>
      <c r="B18" s="2" t="s">
        <v>16</v>
      </c>
      <c r="C18" s="2">
        <v>2022</v>
      </c>
      <c r="D18" s="1">
        <v>5113</v>
      </c>
      <c r="E18" s="1">
        <v>3175</v>
      </c>
      <c r="F18" s="1">
        <v>1938</v>
      </c>
      <c r="G18" s="2">
        <v>61</v>
      </c>
      <c r="H18" s="2">
        <v>68.2</v>
      </c>
      <c r="I18" s="2">
        <v>33.4</v>
      </c>
      <c r="J18" s="12">
        <v>398</v>
      </c>
    </row>
    <row r="19" spans="1:10" x14ac:dyDescent="0.25">
      <c r="A19" s="2">
        <v>3501509</v>
      </c>
      <c r="B19" s="2" t="s">
        <v>17</v>
      </c>
      <c r="C19" s="2">
        <v>2022</v>
      </c>
      <c r="D19" s="1">
        <v>3204</v>
      </c>
      <c r="E19" s="1">
        <v>1580</v>
      </c>
      <c r="F19" s="1">
        <v>1624</v>
      </c>
      <c r="G19" s="2">
        <v>102.8</v>
      </c>
      <c r="H19" s="2">
        <v>92.6</v>
      </c>
      <c r="I19" s="2">
        <v>37.799999999999997</v>
      </c>
      <c r="J19" s="12">
        <v>329</v>
      </c>
    </row>
    <row r="20" spans="1:10" x14ac:dyDescent="0.25">
      <c r="A20" s="2">
        <v>3501608</v>
      </c>
      <c r="B20" s="2" t="s">
        <v>18</v>
      </c>
      <c r="C20" s="2">
        <v>2022</v>
      </c>
      <c r="D20" s="1">
        <v>236701</v>
      </c>
      <c r="E20" s="1">
        <v>115710</v>
      </c>
      <c r="F20" s="1">
        <v>120991</v>
      </c>
      <c r="G20" s="2">
        <v>104.6</v>
      </c>
      <c r="H20" s="2">
        <v>99.5</v>
      </c>
      <c r="I20" s="2">
        <v>1767.4</v>
      </c>
      <c r="J20" s="12">
        <v>18214</v>
      </c>
    </row>
    <row r="21" spans="1:10" x14ac:dyDescent="0.25">
      <c r="A21" s="2">
        <v>3501707</v>
      </c>
      <c r="B21" s="2" t="s">
        <v>19</v>
      </c>
      <c r="C21" s="2">
        <v>2022</v>
      </c>
      <c r="D21" s="1">
        <v>41113</v>
      </c>
      <c r="E21" s="1">
        <v>20520</v>
      </c>
      <c r="F21" s="1">
        <v>20593</v>
      </c>
      <c r="G21" s="2">
        <v>100.4</v>
      </c>
      <c r="H21" s="2">
        <v>99.2</v>
      </c>
      <c r="I21" s="2">
        <v>335</v>
      </c>
      <c r="J21" s="12">
        <v>3959</v>
      </c>
    </row>
    <row r="22" spans="1:10" x14ac:dyDescent="0.25">
      <c r="A22" s="2">
        <v>3501806</v>
      </c>
      <c r="B22" s="2" t="s">
        <v>20</v>
      </c>
      <c r="C22" s="2">
        <v>2022</v>
      </c>
      <c r="D22" s="1">
        <v>5725</v>
      </c>
      <c r="E22" s="1">
        <v>2857</v>
      </c>
      <c r="F22" s="1">
        <v>2868</v>
      </c>
      <c r="G22" s="2">
        <v>100.4</v>
      </c>
      <c r="H22" s="2">
        <v>88.2</v>
      </c>
      <c r="I22" s="2">
        <v>22.6</v>
      </c>
      <c r="J22" s="12">
        <v>396</v>
      </c>
    </row>
    <row r="23" spans="1:10" x14ac:dyDescent="0.25">
      <c r="A23" s="2">
        <v>3501905</v>
      </c>
      <c r="B23" s="2" t="s">
        <v>21</v>
      </c>
      <c r="C23" s="2">
        <v>2022</v>
      </c>
      <c r="D23" s="1">
        <v>70083</v>
      </c>
      <c r="E23" s="1">
        <v>34387</v>
      </c>
      <c r="F23" s="1">
        <v>35696</v>
      </c>
      <c r="G23" s="2">
        <v>103.8</v>
      </c>
      <c r="H23" s="2">
        <v>85.1</v>
      </c>
      <c r="I23" s="2">
        <v>157.30000000000001</v>
      </c>
      <c r="J23" s="12">
        <v>5318</v>
      </c>
    </row>
    <row r="24" spans="1:10" x14ac:dyDescent="0.25">
      <c r="A24" s="2">
        <v>3502002</v>
      </c>
      <c r="B24" s="2" t="s">
        <v>22</v>
      </c>
      <c r="C24" s="2">
        <v>2022</v>
      </c>
      <c r="D24" s="1">
        <v>4941</v>
      </c>
      <c r="E24" s="1">
        <v>2520</v>
      </c>
      <c r="F24" s="1">
        <v>2421</v>
      </c>
      <c r="G24" s="2">
        <v>96.1</v>
      </c>
      <c r="H24" s="2">
        <v>84.6</v>
      </c>
      <c r="I24" s="2">
        <v>15.2</v>
      </c>
      <c r="J24" s="12">
        <v>407</v>
      </c>
    </row>
    <row r="25" spans="1:10" x14ac:dyDescent="0.25">
      <c r="A25" s="2">
        <v>3502101</v>
      </c>
      <c r="B25" s="2" t="s">
        <v>23</v>
      </c>
      <c r="C25" s="2">
        <v>2022</v>
      </c>
      <c r="D25" s="1">
        <v>56120</v>
      </c>
      <c r="E25" s="1">
        <v>27470</v>
      </c>
      <c r="F25" s="1">
        <v>28650</v>
      </c>
      <c r="G25" s="2">
        <v>104.3</v>
      </c>
      <c r="H25" s="2">
        <v>94.5</v>
      </c>
      <c r="I25" s="2">
        <v>58.2</v>
      </c>
      <c r="J25" s="12">
        <v>4540</v>
      </c>
    </row>
    <row r="26" spans="1:10" x14ac:dyDescent="0.25">
      <c r="A26" s="2">
        <v>3502200</v>
      </c>
      <c r="B26" s="2" t="s">
        <v>24</v>
      </c>
      <c r="C26" s="2">
        <v>2022</v>
      </c>
      <c r="D26" s="1">
        <v>24897</v>
      </c>
      <c r="E26" s="1">
        <v>12484</v>
      </c>
      <c r="F26" s="1">
        <v>12413</v>
      </c>
      <c r="G26" s="2">
        <v>99.4</v>
      </c>
      <c r="H26" s="2">
        <v>75.400000000000006</v>
      </c>
      <c r="I26" s="2">
        <v>24.2</v>
      </c>
      <c r="J26" s="12">
        <v>2204</v>
      </c>
    </row>
    <row r="27" spans="1:10" x14ac:dyDescent="0.25">
      <c r="A27" s="2">
        <v>3502309</v>
      </c>
      <c r="B27" s="2" t="s">
        <v>25</v>
      </c>
      <c r="C27" s="2">
        <v>2022</v>
      </c>
      <c r="D27" s="1">
        <v>6840</v>
      </c>
      <c r="E27" s="1">
        <v>3477</v>
      </c>
      <c r="F27" s="1">
        <v>3363</v>
      </c>
      <c r="G27" s="2">
        <v>96.7</v>
      </c>
      <c r="H27" s="2">
        <v>79.400000000000006</v>
      </c>
      <c r="I27" s="2">
        <v>9.3000000000000007</v>
      </c>
      <c r="J27" s="12">
        <v>595</v>
      </c>
    </row>
    <row r="28" spans="1:10" x14ac:dyDescent="0.25">
      <c r="A28" s="2">
        <v>3502408</v>
      </c>
      <c r="B28" s="2" t="s">
        <v>26</v>
      </c>
      <c r="C28" s="2">
        <v>2022</v>
      </c>
      <c r="D28" s="1">
        <v>4004</v>
      </c>
      <c r="E28" s="1">
        <v>1992</v>
      </c>
      <c r="F28" s="1">
        <v>2012</v>
      </c>
      <c r="G28" s="2">
        <v>101</v>
      </c>
      <c r="H28" s="2">
        <v>88.6</v>
      </c>
      <c r="I28" s="2">
        <v>12.5</v>
      </c>
      <c r="J28" s="12">
        <v>309</v>
      </c>
    </row>
    <row r="29" spans="1:10" x14ac:dyDescent="0.25">
      <c r="A29" s="2">
        <v>3502507</v>
      </c>
      <c r="B29" s="2" t="s">
        <v>27</v>
      </c>
      <c r="C29" s="2">
        <v>2022</v>
      </c>
      <c r="D29" s="1">
        <v>35778</v>
      </c>
      <c r="E29" s="1">
        <v>17211</v>
      </c>
      <c r="F29" s="1">
        <v>18567</v>
      </c>
      <c r="G29" s="2">
        <v>107.9</v>
      </c>
      <c r="H29" s="2">
        <v>98.6</v>
      </c>
      <c r="I29" s="2">
        <v>295.5</v>
      </c>
      <c r="J29" s="12">
        <v>3161</v>
      </c>
    </row>
    <row r="30" spans="1:10" x14ac:dyDescent="0.25">
      <c r="A30" s="2">
        <v>3502606</v>
      </c>
      <c r="B30" s="2" t="s">
        <v>28</v>
      </c>
      <c r="C30" s="2">
        <v>2022</v>
      </c>
      <c r="D30" s="1">
        <v>4077</v>
      </c>
      <c r="E30" s="1">
        <v>1972</v>
      </c>
      <c r="F30" s="1">
        <v>2105</v>
      </c>
      <c r="G30" s="2">
        <v>106.7</v>
      </c>
      <c r="H30" s="2">
        <v>87.6</v>
      </c>
      <c r="I30" s="2">
        <v>22.8</v>
      </c>
      <c r="J30" s="12">
        <v>280</v>
      </c>
    </row>
    <row r="31" spans="1:10" x14ac:dyDescent="0.25">
      <c r="A31" s="2">
        <v>3502705</v>
      </c>
      <c r="B31" s="2" t="s">
        <v>29</v>
      </c>
      <c r="C31" s="2">
        <v>2022</v>
      </c>
      <c r="D31" s="1">
        <v>24757</v>
      </c>
      <c r="E31" s="1">
        <v>12338</v>
      </c>
      <c r="F31" s="1">
        <v>12419</v>
      </c>
      <c r="G31" s="2">
        <v>100.7</v>
      </c>
      <c r="H31" s="2">
        <v>82.5</v>
      </c>
      <c r="I31" s="2">
        <v>25.4</v>
      </c>
      <c r="J31" s="12">
        <v>2351</v>
      </c>
    </row>
    <row r="32" spans="1:10" x14ac:dyDescent="0.25">
      <c r="A32" s="2">
        <v>3502754</v>
      </c>
      <c r="B32" s="2" t="s">
        <v>30</v>
      </c>
      <c r="C32" s="2">
        <v>2022</v>
      </c>
      <c r="D32" s="1">
        <v>21604</v>
      </c>
      <c r="E32" s="1">
        <v>10914</v>
      </c>
      <c r="F32" s="1">
        <v>10690</v>
      </c>
      <c r="G32" s="2">
        <v>97.9</v>
      </c>
      <c r="H32" s="2">
        <v>100</v>
      </c>
      <c r="I32" s="2">
        <v>148.80000000000001</v>
      </c>
      <c r="J32" s="12">
        <v>2305</v>
      </c>
    </row>
    <row r="33" spans="1:10" x14ac:dyDescent="0.25">
      <c r="A33" s="2">
        <v>3502804</v>
      </c>
      <c r="B33" s="2" t="s">
        <v>31</v>
      </c>
      <c r="C33" s="2">
        <v>2022</v>
      </c>
      <c r="D33" s="1">
        <v>191376</v>
      </c>
      <c r="E33" s="1">
        <v>91768</v>
      </c>
      <c r="F33" s="1">
        <v>99608</v>
      </c>
      <c r="G33" s="2">
        <v>108.5</v>
      </c>
      <c r="H33" s="2">
        <v>98.1</v>
      </c>
      <c r="I33" s="2">
        <v>163.9</v>
      </c>
      <c r="J33" s="12">
        <v>14831</v>
      </c>
    </row>
    <row r="34" spans="1:10" x14ac:dyDescent="0.25">
      <c r="A34" s="2">
        <v>3502903</v>
      </c>
      <c r="B34" s="2" t="s">
        <v>32</v>
      </c>
      <c r="C34" s="2">
        <v>2022</v>
      </c>
      <c r="D34" s="1">
        <v>33307</v>
      </c>
      <c r="E34" s="1">
        <v>16446</v>
      </c>
      <c r="F34" s="1">
        <v>16861</v>
      </c>
      <c r="G34" s="2">
        <v>102.5</v>
      </c>
      <c r="H34" s="2">
        <v>68.7</v>
      </c>
      <c r="I34" s="2">
        <v>130.4</v>
      </c>
      <c r="J34" s="12">
        <v>2964</v>
      </c>
    </row>
    <row r="35" spans="1:10" x14ac:dyDescent="0.25">
      <c r="A35" s="2">
        <v>3503000</v>
      </c>
      <c r="B35" s="2" t="s">
        <v>33</v>
      </c>
      <c r="C35" s="2">
        <v>2022</v>
      </c>
      <c r="D35" s="1">
        <v>5535</v>
      </c>
      <c r="E35" s="1">
        <v>2757</v>
      </c>
      <c r="F35" s="1">
        <v>2778</v>
      </c>
      <c r="G35" s="2">
        <v>100.8</v>
      </c>
      <c r="H35" s="2">
        <v>96.6</v>
      </c>
      <c r="I35" s="2">
        <v>27.3</v>
      </c>
      <c r="J35" s="12">
        <v>452</v>
      </c>
    </row>
    <row r="36" spans="1:10" x14ac:dyDescent="0.25">
      <c r="A36" s="2">
        <v>3503109</v>
      </c>
      <c r="B36" s="2" t="s">
        <v>34</v>
      </c>
      <c r="C36" s="2">
        <v>2022</v>
      </c>
      <c r="D36" s="1">
        <v>6171</v>
      </c>
      <c r="E36" s="1">
        <v>3098</v>
      </c>
      <c r="F36" s="1">
        <v>3073</v>
      </c>
      <c r="G36" s="2">
        <v>99.2</v>
      </c>
      <c r="H36" s="2">
        <v>83.7</v>
      </c>
      <c r="I36" s="2">
        <v>21.6</v>
      </c>
      <c r="J36" s="12">
        <v>527</v>
      </c>
    </row>
    <row r="37" spans="1:10" x14ac:dyDescent="0.25">
      <c r="A37" s="2">
        <v>3503158</v>
      </c>
      <c r="B37" s="2" t="s">
        <v>35</v>
      </c>
      <c r="C37" s="2">
        <v>2022</v>
      </c>
      <c r="D37" s="1">
        <v>2467</v>
      </c>
      <c r="E37" s="1">
        <v>1230</v>
      </c>
      <c r="F37" s="1">
        <v>1237</v>
      </c>
      <c r="G37" s="2">
        <v>100.6</v>
      </c>
      <c r="H37" s="2">
        <v>78.2</v>
      </c>
      <c r="I37" s="2">
        <v>15.7</v>
      </c>
      <c r="J37" s="12">
        <v>208</v>
      </c>
    </row>
    <row r="38" spans="1:10" x14ac:dyDescent="0.25">
      <c r="A38" s="2">
        <v>3503208</v>
      </c>
      <c r="B38" s="2" t="s">
        <v>36</v>
      </c>
      <c r="C38" s="2">
        <v>2022</v>
      </c>
      <c r="D38" s="1">
        <v>229973</v>
      </c>
      <c r="E38" s="1">
        <v>110948</v>
      </c>
      <c r="F38" s="1">
        <v>119025</v>
      </c>
      <c r="G38" s="2">
        <v>107.3</v>
      </c>
      <c r="H38" s="2">
        <v>97.2</v>
      </c>
      <c r="I38" s="2">
        <v>229.1</v>
      </c>
      <c r="J38" s="12">
        <v>17706</v>
      </c>
    </row>
    <row r="39" spans="1:10" x14ac:dyDescent="0.25">
      <c r="A39" s="2">
        <v>3503307</v>
      </c>
      <c r="B39" s="2" t="s">
        <v>37</v>
      </c>
      <c r="C39" s="2">
        <v>2022</v>
      </c>
      <c r="D39" s="1">
        <v>132811</v>
      </c>
      <c r="E39" s="1">
        <v>65174</v>
      </c>
      <c r="F39" s="1">
        <v>67637</v>
      </c>
      <c r="G39" s="2">
        <v>103.8</v>
      </c>
      <c r="H39" s="2">
        <v>95.3</v>
      </c>
      <c r="I39" s="2">
        <v>206</v>
      </c>
      <c r="J39" s="12">
        <v>10407</v>
      </c>
    </row>
    <row r="40" spans="1:10" x14ac:dyDescent="0.25">
      <c r="A40" s="2">
        <v>3503356</v>
      </c>
      <c r="B40" s="2" t="s">
        <v>38</v>
      </c>
      <c r="C40" s="2">
        <v>2022</v>
      </c>
      <c r="D40" s="1">
        <v>1795</v>
      </c>
      <c r="E40" s="2">
        <v>894</v>
      </c>
      <c r="F40" s="2">
        <v>901</v>
      </c>
      <c r="G40" s="2">
        <v>100.8</v>
      </c>
      <c r="H40" s="2">
        <v>65.5</v>
      </c>
      <c r="I40" s="2">
        <v>6.8</v>
      </c>
      <c r="J40" s="12">
        <v>137</v>
      </c>
    </row>
    <row r="41" spans="1:10" x14ac:dyDescent="0.25">
      <c r="A41" s="2">
        <v>3503406</v>
      </c>
      <c r="B41" s="2" t="s">
        <v>39</v>
      </c>
      <c r="C41" s="2">
        <v>2022</v>
      </c>
      <c r="D41" s="1">
        <v>8249</v>
      </c>
      <c r="E41" s="1">
        <v>4139</v>
      </c>
      <c r="F41" s="1">
        <v>4110</v>
      </c>
      <c r="G41" s="2">
        <v>99.3</v>
      </c>
      <c r="H41" s="2">
        <v>84.8</v>
      </c>
      <c r="I41" s="2">
        <v>16.3</v>
      </c>
      <c r="J41" s="12">
        <v>614</v>
      </c>
    </row>
    <row r="42" spans="1:10" x14ac:dyDescent="0.25">
      <c r="A42" s="2">
        <v>3503505</v>
      </c>
      <c r="B42" s="2" t="s">
        <v>40</v>
      </c>
      <c r="C42" s="2">
        <v>2022</v>
      </c>
      <c r="D42" s="1">
        <v>3879</v>
      </c>
      <c r="E42" s="1">
        <v>1918</v>
      </c>
      <c r="F42" s="1">
        <v>1961</v>
      </c>
      <c r="G42" s="2">
        <v>102.2</v>
      </c>
      <c r="H42" s="2">
        <v>67.099999999999994</v>
      </c>
      <c r="I42" s="2">
        <v>12.7</v>
      </c>
      <c r="J42" s="12">
        <v>372</v>
      </c>
    </row>
    <row r="43" spans="1:10" x14ac:dyDescent="0.25">
      <c r="A43" s="2">
        <v>3503604</v>
      </c>
      <c r="B43" s="2" t="s">
        <v>41</v>
      </c>
      <c r="C43" s="2">
        <v>2022</v>
      </c>
      <c r="D43" s="1">
        <v>10943</v>
      </c>
      <c r="E43" s="1">
        <v>5596</v>
      </c>
      <c r="F43" s="1">
        <v>5347</v>
      </c>
      <c r="G43" s="2">
        <v>95.6</v>
      </c>
      <c r="H43" s="2">
        <v>93.3</v>
      </c>
      <c r="I43" s="2">
        <v>127.6</v>
      </c>
      <c r="J43" s="12">
        <v>1058</v>
      </c>
    </row>
    <row r="44" spans="1:10" x14ac:dyDescent="0.25">
      <c r="A44" s="2">
        <v>3503703</v>
      </c>
      <c r="B44" s="2" t="s">
        <v>42</v>
      </c>
      <c r="C44" s="2">
        <v>2022</v>
      </c>
      <c r="D44" s="1">
        <v>9437</v>
      </c>
      <c r="E44" s="1">
        <v>4766</v>
      </c>
      <c r="F44" s="1">
        <v>4671</v>
      </c>
      <c r="G44" s="2">
        <v>98</v>
      </c>
      <c r="H44" s="2">
        <v>94.7</v>
      </c>
      <c r="I44" s="2">
        <v>70.900000000000006</v>
      </c>
      <c r="J44" s="12">
        <v>778</v>
      </c>
    </row>
    <row r="45" spans="1:10" x14ac:dyDescent="0.25">
      <c r="A45" s="2">
        <v>3503802</v>
      </c>
      <c r="B45" s="2" t="s">
        <v>43</v>
      </c>
      <c r="C45" s="2">
        <v>2022</v>
      </c>
      <c r="D45" s="1">
        <v>53846</v>
      </c>
      <c r="E45" s="1">
        <v>26706</v>
      </c>
      <c r="F45" s="1">
        <v>27140</v>
      </c>
      <c r="G45" s="2">
        <v>101.6</v>
      </c>
      <c r="H45" s="2">
        <v>90.5</v>
      </c>
      <c r="I45" s="2">
        <v>302.5</v>
      </c>
      <c r="J45" s="12">
        <v>4528</v>
      </c>
    </row>
    <row r="46" spans="1:10" x14ac:dyDescent="0.25">
      <c r="A46" s="2">
        <v>3503901</v>
      </c>
      <c r="B46" s="2" t="s">
        <v>44</v>
      </c>
      <c r="C46" s="2">
        <v>2022</v>
      </c>
      <c r="D46" s="1">
        <v>92190</v>
      </c>
      <c r="E46" s="1">
        <v>45441</v>
      </c>
      <c r="F46" s="1">
        <v>46749</v>
      </c>
      <c r="G46" s="2">
        <v>102.9</v>
      </c>
      <c r="H46" s="2">
        <v>96.4</v>
      </c>
      <c r="I46" s="2">
        <v>959.2</v>
      </c>
      <c r="J46" s="12">
        <v>9187</v>
      </c>
    </row>
    <row r="47" spans="1:10" x14ac:dyDescent="0.25">
      <c r="A47" s="2">
        <v>3503950</v>
      </c>
      <c r="B47" s="2" t="s">
        <v>45</v>
      </c>
      <c r="C47" s="2">
        <v>2022</v>
      </c>
      <c r="D47" s="1">
        <v>1755</v>
      </c>
      <c r="E47" s="2">
        <v>876</v>
      </c>
      <c r="F47" s="2">
        <v>879</v>
      </c>
      <c r="G47" s="2">
        <v>100.3</v>
      </c>
      <c r="H47" s="2">
        <v>75.900000000000006</v>
      </c>
      <c r="I47" s="2">
        <v>25.3</v>
      </c>
      <c r="J47" s="12">
        <v>120</v>
      </c>
    </row>
    <row r="48" spans="1:10" x14ac:dyDescent="0.25">
      <c r="A48" s="2">
        <v>3504008</v>
      </c>
      <c r="B48" s="2" t="s">
        <v>46</v>
      </c>
      <c r="C48" s="2">
        <v>2022</v>
      </c>
      <c r="D48" s="1">
        <v>102272</v>
      </c>
      <c r="E48" s="1">
        <v>49810</v>
      </c>
      <c r="F48" s="1">
        <v>52462</v>
      </c>
      <c r="G48" s="2">
        <v>105.3</v>
      </c>
      <c r="H48" s="2">
        <v>95.6</v>
      </c>
      <c r="I48" s="2">
        <v>222.2</v>
      </c>
      <c r="J48" s="12">
        <v>8262</v>
      </c>
    </row>
    <row r="49" spans="1:10" x14ac:dyDescent="0.25">
      <c r="A49" s="2">
        <v>3504107</v>
      </c>
      <c r="B49" s="2" t="s">
        <v>47</v>
      </c>
      <c r="C49" s="2">
        <v>2022</v>
      </c>
      <c r="D49" s="1">
        <v>141579</v>
      </c>
      <c r="E49" s="1">
        <v>69386</v>
      </c>
      <c r="F49" s="1">
        <v>72193</v>
      </c>
      <c r="G49" s="2">
        <v>104</v>
      </c>
      <c r="H49" s="2">
        <v>94.1</v>
      </c>
      <c r="I49" s="2">
        <v>295.89999999999998</v>
      </c>
      <c r="J49" s="12">
        <v>13074</v>
      </c>
    </row>
    <row r="50" spans="1:10" x14ac:dyDescent="0.25">
      <c r="A50" s="2">
        <v>3504206</v>
      </c>
      <c r="B50" s="2" t="s">
        <v>48</v>
      </c>
      <c r="C50" s="2">
        <v>2022</v>
      </c>
      <c r="D50" s="1">
        <v>14483</v>
      </c>
      <c r="E50" s="1">
        <v>7178</v>
      </c>
      <c r="F50" s="1">
        <v>7305</v>
      </c>
      <c r="G50" s="2">
        <v>101.8</v>
      </c>
      <c r="H50" s="2">
        <v>93.8</v>
      </c>
      <c r="I50" s="2">
        <v>33.4</v>
      </c>
      <c r="J50" s="12">
        <v>1018</v>
      </c>
    </row>
    <row r="51" spans="1:10" x14ac:dyDescent="0.25">
      <c r="A51" s="2">
        <v>3504305</v>
      </c>
      <c r="B51" s="2" t="s">
        <v>49</v>
      </c>
      <c r="C51" s="2">
        <v>2022</v>
      </c>
      <c r="D51" s="1">
        <v>5340</v>
      </c>
      <c r="E51" s="1">
        <v>2665</v>
      </c>
      <c r="F51" s="1">
        <v>2675</v>
      </c>
      <c r="G51" s="2">
        <v>100.4</v>
      </c>
      <c r="H51" s="2">
        <v>67.2</v>
      </c>
      <c r="I51" s="2">
        <v>9.9</v>
      </c>
      <c r="J51" s="12">
        <v>449</v>
      </c>
    </row>
    <row r="52" spans="1:10" x14ac:dyDescent="0.25">
      <c r="A52" s="2">
        <v>3504404</v>
      </c>
      <c r="B52" s="2" t="s">
        <v>50</v>
      </c>
      <c r="C52" s="2">
        <v>2022</v>
      </c>
      <c r="D52" s="1">
        <v>12264</v>
      </c>
      <c r="E52" s="1">
        <v>6711</v>
      </c>
      <c r="F52" s="1">
        <v>5553</v>
      </c>
      <c r="G52" s="2">
        <v>82.7</v>
      </c>
      <c r="H52" s="2">
        <v>84.6</v>
      </c>
      <c r="I52" s="2">
        <v>36.200000000000003</v>
      </c>
      <c r="J52" s="12">
        <v>1089</v>
      </c>
    </row>
    <row r="53" spans="1:10" x14ac:dyDescent="0.25">
      <c r="A53" s="2">
        <v>3504503</v>
      </c>
      <c r="B53" s="2" t="s">
        <v>51</v>
      </c>
      <c r="C53" s="2">
        <v>2022</v>
      </c>
      <c r="D53" s="1">
        <v>88172</v>
      </c>
      <c r="E53" s="1">
        <v>43634</v>
      </c>
      <c r="F53" s="1">
        <v>44538</v>
      </c>
      <c r="G53" s="2">
        <v>102.1</v>
      </c>
      <c r="H53" s="2">
        <v>96.7</v>
      </c>
      <c r="I53" s="2">
        <v>72.7</v>
      </c>
      <c r="J53" s="12">
        <v>7648</v>
      </c>
    </row>
    <row r="54" spans="1:10" x14ac:dyDescent="0.25">
      <c r="A54" s="2">
        <v>3504602</v>
      </c>
      <c r="B54" s="2" t="s">
        <v>52</v>
      </c>
      <c r="C54" s="2">
        <v>2022</v>
      </c>
      <c r="D54" s="1">
        <v>16553</v>
      </c>
      <c r="E54" s="1">
        <v>8219</v>
      </c>
      <c r="F54" s="1">
        <v>8334</v>
      </c>
      <c r="G54" s="2">
        <v>101.4</v>
      </c>
      <c r="H54" s="2">
        <v>93.9</v>
      </c>
      <c r="I54" s="2">
        <v>150</v>
      </c>
      <c r="J54" s="12">
        <v>1228</v>
      </c>
    </row>
    <row r="55" spans="1:10" x14ac:dyDescent="0.25">
      <c r="A55" s="2">
        <v>3504701</v>
      </c>
      <c r="B55" s="2" t="s">
        <v>53</v>
      </c>
      <c r="C55" s="2">
        <v>2022</v>
      </c>
      <c r="D55" s="1">
        <v>3708</v>
      </c>
      <c r="E55" s="1">
        <v>2981</v>
      </c>
      <c r="F55" s="2">
        <v>727</v>
      </c>
      <c r="G55" s="2">
        <v>24.4</v>
      </c>
      <c r="H55" s="2">
        <v>32.200000000000003</v>
      </c>
      <c r="I55" s="2">
        <v>40.5</v>
      </c>
      <c r="J55" s="12">
        <v>110</v>
      </c>
    </row>
    <row r="56" spans="1:10" x14ac:dyDescent="0.25">
      <c r="A56" s="2">
        <v>3504800</v>
      </c>
      <c r="B56" s="2" t="s">
        <v>54</v>
      </c>
      <c r="C56" s="2">
        <v>2022</v>
      </c>
      <c r="D56" s="1">
        <v>8560</v>
      </c>
      <c r="E56" s="1">
        <v>4164</v>
      </c>
      <c r="F56" s="1">
        <v>4396</v>
      </c>
      <c r="G56" s="2">
        <v>105.6</v>
      </c>
      <c r="H56" s="2">
        <v>93.4</v>
      </c>
      <c r="I56" s="2">
        <v>56.8</v>
      </c>
      <c r="J56" s="12">
        <v>627</v>
      </c>
    </row>
    <row r="57" spans="1:10" x14ac:dyDescent="0.25">
      <c r="A57" s="2">
        <v>3504909</v>
      </c>
      <c r="B57" s="2" t="s">
        <v>55</v>
      </c>
      <c r="C57" s="2">
        <v>2022</v>
      </c>
      <c r="D57" s="1">
        <v>10731</v>
      </c>
      <c r="E57" s="1">
        <v>5289</v>
      </c>
      <c r="F57" s="1">
        <v>5442</v>
      </c>
      <c r="G57" s="2">
        <v>102.9</v>
      </c>
      <c r="H57" s="2">
        <v>85.2</v>
      </c>
      <c r="I57" s="2">
        <v>17.399999999999999</v>
      </c>
      <c r="J57" s="12">
        <v>962</v>
      </c>
    </row>
    <row r="58" spans="1:10" x14ac:dyDescent="0.25">
      <c r="A58" s="2">
        <v>3505005</v>
      </c>
      <c r="B58" s="2" t="s">
        <v>56</v>
      </c>
      <c r="C58" s="2">
        <v>2022</v>
      </c>
      <c r="D58" s="1">
        <v>3433</v>
      </c>
      <c r="E58" s="1">
        <v>1733</v>
      </c>
      <c r="F58" s="1">
        <v>1700</v>
      </c>
      <c r="G58" s="2">
        <v>98.1</v>
      </c>
      <c r="H58" s="2">
        <v>64.2</v>
      </c>
      <c r="I58" s="2">
        <v>22.4</v>
      </c>
      <c r="J58" s="12">
        <v>289</v>
      </c>
    </row>
    <row r="59" spans="1:10" x14ac:dyDescent="0.25">
      <c r="A59" s="2">
        <v>3505104</v>
      </c>
      <c r="B59" s="2" t="s">
        <v>57</v>
      </c>
      <c r="C59" s="2">
        <v>2022</v>
      </c>
      <c r="D59" s="1">
        <v>7407</v>
      </c>
      <c r="E59" s="1">
        <v>3711</v>
      </c>
      <c r="F59" s="1">
        <v>3696</v>
      </c>
      <c r="G59" s="2">
        <v>99.6</v>
      </c>
      <c r="H59" s="2">
        <v>85.7</v>
      </c>
      <c r="I59" s="2">
        <v>36.1</v>
      </c>
      <c r="J59" s="12">
        <v>670</v>
      </c>
    </row>
    <row r="60" spans="1:10" x14ac:dyDescent="0.25">
      <c r="A60" s="2">
        <v>3505203</v>
      </c>
      <c r="B60" s="2" t="s">
        <v>58</v>
      </c>
      <c r="C60" s="2">
        <v>2022</v>
      </c>
      <c r="D60" s="1">
        <v>34368</v>
      </c>
      <c r="E60" s="1">
        <v>17122</v>
      </c>
      <c r="F60" s="1">
        <v>17246</v>
      </c>
      <c r="G60" s="2">
        <v>100.7</v>
      </c>
      <c r="H60" s="2">
        <v>96.6</v>
      </c>
      <c r="I60" s="2">
        <v>77.400000000000006</v>
      </c>
      <c r="J60" s="12">
        <v>2721</v>
      </c>
    </row>
    <row r="61" spans="1:10" x14ac:dyDescent="0.25">
      <c r="A61" s="2">
        <v>3505302</v>
      </c>
      <c r="B61" s="2" t="s">
        <v>59</v>
      </c>
      <c r="C61" s="2">
        <v>2022</v>
      </c>
      <c r="D61" s="1">
        <v>34814</v>
      </c>
      <c r="E61" s="1">
        <v>16948</v>
      </c>
      <c r="F61" s="1">
        <v>17866</v>
      </c>
      <c r="G61" s="2">
        <v>105.4</v>
      </c>
      <c r="H61" s="2">
        <v>98.2</v>
      </c>
      <c r="I61" s="2">
        <v>232.2</v>
      </c>
      <c r="J61" s="12">
        <v>2509</v>
      </c>
    </row>
    <row r="62" spans="1:10" x14ac:dyDescent="0.25">
      <c r="A62" s="2">
        <v>3505351</v>
      </c>
      <c r="B62" s="2" t="s">
        <v>60</v>
      </c>
      <c r="C62" s="2">
        <v>2022</v>
      </c>
      <c r="D62" s="1">
        <v>5591</v>
      </c>
      <c r="E62" s="1">
        <v>2912</v>
      </c>
      <c r="F62" s="1">
        <v>2679</v>
      </c>
      <c r="G62" s="2">
        <v>92</v>
      </c>
      <c r="H62" s="2">
        <v>29.4</v>
      </c>
      <c r="I62" s="2">
        <v>13.8</v>
      </c>
      <c r="J62" s="12">
        <v>558</v>
      </c>
    </row>
    <row r="63" spans="1:10" x14ac:dyDescent="0.25">
      <c r="A63" s="2">
        <v>3505401</v>
      </c>
      <c r="B63" s="2" t="s">
        <v>61</v>
      </c>
      <c r="C63" s="2">
        <v>2022</v>
      </c>
      <c r="D63" s="1">
        <v>7733</v>
      </c>
      <c r="E63" s="1">
        <v>3984</v>
      </c>
      <c r="F63" s="1">
        <v>3749</v>
      </c>
      <c r="G63" s="2">
        <v>94.1</v>
      </c>
      <c r="H63" s="2">
        <v>47.9</v>
      </c>
      <c r="I63" s="2">
        <v>7.7</v>
      </c>
      <c r="J63" s="12">
        <v>817</v>
      </c>
    </row>
    <row r="64" spans="1:10" x14ac:dyDescent="0.25">
      <c r="A64" s="2">
        <v>3505500</v>
      </c>
      <c r="B64" s="2" t="s">
        <v>62</v>
      </c>
      <c r="C64" s="2">
        <v>2022</v>
      </c>
      <c r="D64" s="1">
        <v>118791</v>
      </c>
      <c r="E64" s="1">
        <v>57465</v>
      </c>
      <c r="F64" s="1">
        <v>61326</v>
      </c>
      <c r="G64" s="2">
        <v>106.7</v>
      </c>
      <c r="H64" s="2">
        <v>97</v>
      </c>
      <c r="I64" s="2">
        <v>75.900000000000006</v>
      </c>
      <c r="J64" s="12">
        <v>9546</v>
      </c>
    </row>
    <row r="65" spans="1:10" x14ac:dyDescent="0.25">
      <c r="A65" s="2">
        <v>3505609</v>
      </c>
      <c r="B65" s="2" t="s">
        <v>63</v>
      </c>
      <c r="C65" s="2">
        <v>2022</v>
      </c>
      <c r="D65" s="1">
        <v>32980</v>
      </c>
      <c r="E65" s="1">
        <v>16499</v>
      </c>
      <c r="F65" s="1">
        <v>16481</v>
      </c>
      <c r="G65" s="2">
        <v>99.9</v>
      </c>
      <c r="H65" s="2">
        <v>98.9</v>
      </c>
      <c r="I65" s="2">
        <v>226.5</v>
      </c>
      <c r="J65" s="12">
        <v>3345</v>
      </c>
    </row>
    <row r="66" spans="1:10" x14ac:dyDescent="0.25">
      <c r="A66" s="2">
        <v>3505708</v>
      </c>
      <c r="B66" s="2" t="s">
        <v>64</v>
      </c>
      <c r="C66" s="2">
        <v>2022</v>
      </c>
      <c r="D66" s="1">
        <v>268096</v>
      </c>
      <c r="E66" s="1">
        <v>130415</v>
      </c>
      <c r="F66" s="1">
        <v>137681</v>
      </c>
      <c r="G66" s="2">
        <v>105.6</v>
      </c>
      <c r="H66" s="2">
        <v>100</v>
      </c>
      <c r="I66" s="2">
        <v>4081.2</v>
      </c>
      <c r="J66" s="12">
        <v>30757</v>
      </c>
    </row>
    <row r="67" spans="1:10" x14ac:dyDescent="0.25">
      <c r="A67" s="2">
        <v>3505807</v>
      </c>
      <c r="B67" s="2" t="s">
        <v>65</v>
      </c>
      <c r="C67" s="2">
        <v>2022</v>
      </c>
      <c r="D67" s="1">
        <v>20290</v>
      </c>
      <c r="E67" s="1">
        <v>9903</v>
      </c>
      <c r="F67" s="1">
        <v>10387</v>
      </c>
      <c r="G67" s="2">
        <v>104.9</v>
      </c>
      <c r="H67" s="2">
        <v>89.1</v>
      </c>
      <c r="I67" s="2">
        <v>118</v>
      </c>
      <c r="J67" s="12">
        <v>1764</v>
      </c>
    </row>
    <row r="68" spans="1:10" x14ac:dyDescent="0.25">
      <c r="A68" s="2">
        <v>3505906</v>
      </c>
      <c r="B68" s="2" t="s">
        <v>66</v>
      </c>
      <c r="C68" s="2">
        <v>2022</v>
      </c>
      <c r="D68" s="1">
        <v>60784</v>
      </c>
      <c r="E68" s="1">
        <v>29794</v>
      </c>
      <c r="F68" s="1">
        <v>30990</v>
      </c>
      <c r="G68" s="2">
        <v>104</v>
      </c>
      <c r="H68" s="2">
        <v>88.4</v>
      </c>
      <c r="I68" s="2">
        <v>71.599999999999994</v>
      </c>
      <c r="J68" s="12">
        <v>4794</v>
      </c>
    </row>
    <row r="69" spans="1:10" x14ac:dyDescent="0.25">
      <c r="A69" s="2">
        <v>3506003</v>
      </c>
      <c r="B69" s="2" t="s">
        <v>67</v>
      </c>
      <c r="C69" s="2">
        <v>2022</v>
      </c>
      <c r="D69" s="1">
        <v>366825</v>
      </c>
      <c r="E69" s="1">
        <v>177746</v>
      </c>
      <c r="F69" s="1">
        <v>189079</v>
      </c>
      <c r="G69" s="2">
        <v>106.4</v>
      </c>
      <c r="H69" s="2">
        <v>98.3</v>
      </c>
      <c r="I69" s="2">
        <v>549.4</v>
      </c>
      <c r="J69" s="12">
        <v>29648</v>
      </c>
    </row>
    <row r="70" spans="1:10" x14ac:dyDescent="0.25">
      <c r="A70" s="2">
        <v>3506102</v>
      </c>
      <c r="B70" s="2" t="s">
        <v>68</v>
      </c>
      <c r="C70" s="2">
        <v>2022</v>
      </c>
      <c r="D70" s="1">
        <v>73784</v>
      </c>
      <c r="E70" s="1">
        <v>35828</v>
      </c>
      <c r="F70" s="1">
        <v>37956</v>
      </c>
      <c r="G70" s="2">
        <v>105.9</v>
      </c>
      <c r="H70" s="2">
        <v>96.3</v>
      </c>
      <c r="I70" s="2">
        <v>108</v>
      </c>
      <c r="J70" s="12">
        <v>5788</v>
      </c>
    </row>
    <row r="71" spans="1:10" x14ac:dyDescent="0.25">
      <c r="A71" s="2">
        <v>3506201</v>
      </c>
      <c r="B71" s="2" t="s">
        <v>69</v>
      </c>
      <c r="C71" s="2">
        <v>2022</v>
      </c>
      <c r="D71" s="1">
        <v>2987</v>
      </c>
      <c r="E71" s="1">
        <v>1509</v>
      </c>
      <c r="F71" s="1">
        <v>1478</v>
      </c>
      <c r="G71" s="2">
        <v>97.9</v>
      </c>
      <c r="H71" s="2">
        <v>96.1</v>
      </c>
      <c r="I71" s="2">
        <v>9.9</v>
      </c>
      <c r="J71" s="12">
        <v>251</v>
      </c>
    </row>
    <row r="72" spans="1:10" x14ac:dyDescent="0.25">
      <c r="A72" s="2">
        <v>3506300</v>
      </c>
      <c r="B72" s="2" t="s">
        <v>70</v>
      </c>
      <c r="C72" s="2">
        <v>2022</v>
      </c>
      <c r="D72" s="1">
        <v>10799</v>
      </c>
      <c r="E72" s="1">
        <v>5249</v>
      </c>
      <c r="F72" s="1">
        <v>5550</v>
      </c>
      <c r="G72" s="2">
        <v>105.7</v>
      </c>
      <c r="H72" s="2">
        <v>91.8</v>
      </c>
      <c r="I72" s="2">
        <v>44.2</v>
      </c>
      <c r="J72" s="12">
        <v>929</v>
      </c>
    </row>
    <row r="73" spans="1:10" x14ac:dyDescent="0.25">
      <c r="A73" s="2">
        <v>3506359</v>
      </c>
      <c r="B73" s="2" t="s">
        <v>71</v>
      </c>
      <c r="C73" s="2">
        <v>2022</v>
      </c>
      <c r="D73" s="1">
        <v>65785</v>
      </c>
      <c r="E73" s="1">
        <v>32607</v>
      </c>
      <c r="F73" s="1">
        <v>33178</v>
      </c>
      <c r="G73" s="2">
        <v>101.8</v>
      </c>
      <c r="H73" s="2">
        <v>99.2</v>
      </c>
      <c r="I73" s="2">
        <v>134.19999999999999</v>
      </c>
      <c r="J73" s="12">
        <v>7085</v>
      </c>
    </row>
    <row r="74" spans="1:10" x14ac:dyDescent="0.25">
      <c r="A74" s="2">
        <v>3506409</v>
      </c>
      <c r="B74" s="2" t="s">
        <v>72</v>
      </c>
      <c r="C74" s="2">
        <v>2022</v>
      </c>
      <c r="D74" s="1">
        <v>7894</v>
      </c>
      <c r="E74" s="1">
        <v>3883</v>
      </c>
      <c r="F74" s="1">
        <v>4011</v>
      </c>
      <c r="G74" s="2">
        <v>103.3</v>
      </c>
      <c r="H74" s="2">
        <v>94.7</v>
      </c>
      <c r="I74" s="2">
        <v>50</v>
      </c>
      <c r="J74" s="12">
        <v>549</v>
      </c>
    </row>
    <row r="75" spans="1:10" x14ac:dyDescent="0.25">
      <c r="A75" s="2">
        <v>3506508</v>
      </c>
      <c r="B75" s="2" t="s">
        <v>73</v>
      </c>
      <c r="C75" s="2">
        <v>2022</v>
      </c>
      <c r="D75" s="1">
        <v>123001</v>
      </c>
      <c r="E75" s="1">
        <v>59739</v>
      </c>
      <c r="F75" s="1">
        <v>63262</v>
      </c>
      <c r="G75" s="2">
        <v>105.9</v>
      </c>
      <c r="H75" s="2">
        <v>97.4</v>
      </c>
      <c r="I75" s="2">
        <v>231.7</v>
      </c>
      <c r="J75" s="12">
        <v>9239</v>
      </c>
    </row>
    <row r="76" spans="1:10" x14ac:dyDescent="0.25">
      <c r="A76" s="2">
        <v>3506607</v>
      </c>
      <c r="B76" s="2" t="s">
        <v>74</v>
      </c>
      <c r="C76" s="2">
        <v>2022</v>
      </c>
      <c r="D76" s="1">
        <v>33031</v>
      </c>
      <c r="E76" s="1">
        <v>16562</v>
      </c>
      <c r="F76" s="1">
        <v>16469</v>
      </c>
      <c r="G76" s="2">
        <v>99.4</v>
      </c>
      <c r="H76" s="2">
        <v>87.5</v>
      </c>
      <c r="I76" s="2">
        <v>104.1</v>
      </c>
      <c r="J76" s="12">
        <v>3123</v>
      </c>
    </row>
    <row r="77" spans="1:10" x14ac:dyDescent="0.25">
      <c r="A77" s="2">
        <v>3506706</v>
      </c>
      <c r="B77" s="2" t="s">
        <v>75</v>
      </c>
      <c r="C77" s="2">
        <v>2022</v>
      </c>
      <c r="D77" s="1">
        <v>14735</v>
      </c>
      <c r="E77" s="1">
        <v>7349</v>
      </c>
      <c r="F77" s="1">
        <v>7386</v>
      </c>
      <c r="G77" s="2">
        <v>100.5</v>
      </c>
      <c r="H77" s="2">
        <v>92.3</v>
      </c>
      <c r="I77" s="2">
        <v>21.3</v>
      </c>
      <c r="J77" s="12">
        <v>1350</v>
      </c>
    </row>
    <row r="78" spans="1:10" x14ac:dyDescent="0.25">
      <c r="A78" s="2">
        <v>3506805</v>
      </c>
      <c r="B78" s="2" t="s">
        <v>76</v>
      </c>
      <c r="C78" s="2">
        <v>2022</v>
      </c>
      <c r="D78" s="1">
        <v>12351</v>
      </c>
      <c r="E78" s="1">
        <v>6122</v>
      </c>
      <c r="F78" s="1">
        <v>6229</v>
      </c>
      <c r="G78" s="2">
        <v>101.7</v>
      </c>
      <c r="H78" s="2">
        <v>93.7</v>
      </c>
      <c r="I78" s="2">
        <v>33.9</v>
      </c>
      <c r="J78" s="12">
        <v>1041</v>
      </c>
    </row>
    <row r="79" spans="1:10" x14ac:dyDescent="0.25">
      <c r="A79" s="2">
        <v>3506904</v>
      </c>
      <c r="B79" s="2" t="s">
        <v>77</v>
      </c>
      <c r="C79" s="2">
        <v>2022</v>
      </c>
      <c r="D79" s="1">
        <v>11314</v>
      </c>
      <c r="E79" s="1">
        <v>5676</v>
      </c>
      <c r="F79" s="1">
        <v>5638</v>
      </c>
      <c r="G79" s="2">
        <v>99.3</v>
      </c>
      <c r="H79" s="2">
        <v>63.8</v>
      </c>
      <c r="I79" s="2">
        <v>17.3</v>
      </c>
      <c r="J79" s="12">
        <v>964</v>
      </c>
    </row>
    <row r="80" spans="1:10" x14ac:dyDescent="0.25">
      <c r="A80" s="2">
        <v>3507001</v>
      </c>
      <c r="B80" s="2" t="s">
        <v>78</v>
      </c>
      <c r="C80" s="2">
        <v>2022</v>
      </c>
      <c r="D80" s="1">
        <v>58689</v>
      </c>
      <c r="E80" s="1">
        <v>29341</v>
      </c>
      <c r="F80" s="1">
        <v>29348</v>
      </c>
      <c r="G80" s="2">
        <v>100</v>
      </c>
      <c r="H80" s="2">
        <v>94.1</v>
      </c>
      <c r="I80" s="2">
        <v>235.8</v>
      </c>
      <c r="J80" s="12">
        <v>5271</v>
      </c>
    </row>
    <row r="81" spans="1:10" x14ac:dyDescent="0.25">
      <c r="A81" s="2">
        <v>3507100</v>
      </c>
      <c r="B81" s="2" t="s">
        <v>79</v>
      </c>
      <c r="C81" s="2">
        <v>2022</v>
      </c>
      <c r="D81" s="1">
        <v>24963</v>
      </c>
      <c r="E81" s="1">
        <v>12449</v>
      </c>
      <c r="F81" s="1">
        <v>12514</v>
      </c>
      <c r="G81" s="2">
        <v>100.5</v>
      </c>
      <c r="H81" s="2">
        <v>91.5</v>
      </c>
      <c r="I81" s="2">
        <v>230.4</v>
      </c>
      <c r="J81" s="12">
        <v>2190</v>
      </c>
    </row>
    <row r="82" spans="1:10" x14ac:dyDescent="0.25">
      <c r="A82" s="2">
        <v>3507159</v>
      </c>
      <c r="B82" s="2" t="s">
        <v>80</v>
      </c>
      <c r="C82" s="2">
        <v>2022</v>
      </c>
      <c r="D82" s="1">
        <v>3928</v>
      </c>
      <c r="E82" s="1">
        <v>1974</v>
      </c>
      <c r="F82" s="1">
        <v>1954</v>
      </c>
      <c r="G82" s="2">
        <v>99</v>
      </c>
      <c r="H82" s="2">
        <v>75.900000000000006</v>
      </c>
      <c r="I82" s="2">
        <v>29.4</v>
      </c>
      <c r="J82" s="12">
        <v>450</v>
      </c>
    </row>
    <row r="83" spans="1:10" x14ac:dyDescent="0.25">
      <c r="A83" s="2">
        <v>3507209</v>
      </c>
      <c r="B83" s="2" t="s">
        <v>81</v>
      </c>
      <c r="C83" s="2">
        <v>2022</v>
      </c>
      <c r="D83" s="2">
        <v>811</v>
      </c>
      <c r="E83" s="2">
        <v>421</v>
      </c>
      <c r="F83" s="2">
        <v>390</v>
      </c>
      <c r="G83" s="2">
        <v>92.6</v>
      </c>
      <c r="H83" s="2">
        <v>77.900000000000006</v>
      </c>
      <c r="I83" s="2">
        <v>6.9</v>
      </c>
      <c r="J83" s="12">
        <v>62</v>
      </c>
    </row>
    <row r="84" spans="1:10" x14ac:dyDescent="0.25">
      <c r="A84" s="2">
        <v>3507308</v>
      </c>
      <c r="B84" s="2" t="s">
        <v>82</v>
      </c>
      <c r="C84" s="2">
        <v>2022</v>
      </c>
      <c r="D84" s="1">
        <v>4837</v>
      </c>
      <c r="E84" s="1">
        <v>2455</v>
      </c>
      <c r="F84" s="1">
        <v>2382</v>
      </c>
      <c r="G84" s="2">
        <v>97</v>
      </c>
      <c r="H84" s="2">
        <v>91.5</v>
      </c>
      <c r="I84" s="2">
        <v>39.6</v>
      </c>
      <c r="J84" s="12">
        <v>444</v>
      </c>
    </row>
    <row r="85" spans="1:10" x14ac:dyDescent="0.25">
      <c r="A85" s="2">
        <v>3507407</v>
      </c>
      <c r="B85" s="2" t="s">
        <v>83</v>
      </c>
      <c r="C85" s="2">
        <v>2022</v>
      </c>
      <c r="D85" s="1">
        <v>15418</v>
      </c>
      <c r="E85" s="1">
        <v>7747</v>
      </c>
      <c r="F85" s="1">
        <v>7671</v>
      </c>
      <c r="G85" s="2">
        <v>99</v>
      </c>
      <c r="H85" s="2">
        <v>94.5</v>
      </c>
      <c r="I85" s="2">
        <v>27.9</v>
      </c>
      <c r="J85" s="12">
        <v>1170</v>
      </c>
    </row>
    <row r="86" spans="1:10" x14ac:dyDescent="0.25">
      <c r="A86" s="2">
        <v>3507456</v>
      </c>
      <c r="B86" s="2" t="s">
        <v>84</v>
      </c>
      <c r="C86" s="2">
        <v>2022</v>
      </c>
      <c r="D86" s="1">
        <v>2625</v>
      </c>
      <c r="E86" s="1">
        <v>1294</v>
      </c>
      <c r="F86" s="1">
        <v>1331</v>
      </c>
      <c r="G86" s="2">
        <v>102.9</v>
      </c>
      <c r="H86" s="2">
        <v>93.8</v>
      </c>
      <c r="I86" s="2">
        <v>7.5</v>
      </c>
      <c r="J86" s="12">
        <v>245</v>
      </c>
    </row>
    <row r="87" spans="1:10" x14ac:dyDescent="0.25">
      <c r="A87" s="2">
        <v>3507506</v>
      </c>
      <c r="B87" s="2" t="s">
        <v>85</v>
      </c>
      <c r="C87" s="2">
        <v>2022</v>
      </c>
      <c r="D87" s="1">
        <v>143056</v>
      </c>
      <c r="E87" s="1">
        <v>69527</v>
      </c>
      <c r="F87" s="1">
        <v>73529</v>
      </c>
      <c r="G87" s="2">
        <v>105.8</v>
      </c>
      <c r="H87" s="2">
        <v>96.7</v>
      </c>
      <c r="I87" s="2">
        <v>96.5</v>
      </c>
      <c r="J87" s="12">
        <v>12002</v>
      </c>
    </row>
    <row r="88" spans="1:10" x14ac:dyDescent="0.25">
      <c r="A88" s="2">
        <v>3507605</v>
      </c>
      <c r="B88" s="2" t="s">
        <v>86</v>
      </c>
      <c r="C88" s="2">
        <v>2022</v>
      </c>
      <c r="D88" s="1">
        <v>166512</v>
      </c>
      <c r="E88" s="1">
        <v>81636</v>
      </c>
      <c r="F88" s="1">
        <v>84876</v>
      </c>
      <c r="G88" s="2">
        <v>104</v>
      </c>
      <c r="H88" s="2">
        <v>98.2</v>
      </c>
      <c r="I88" s="2">
        <v>324.8</v>
      </c>
      <c r="J88" s="12">
        <v>14160</v>
      </c>
    </row>
    <row r="89" spans="1:10" x14ac:dyDescent="0.25">
      <c r="A89" s="2">
        <v>3507704</v>
      </c>
      <c r="B89" s="2" t="s">
        <v>87</v>
      </c>
      <c r="C89" s="2">
        <v>2022</v>
      </c>
      <c r="D89" s="1">
        <v>5634</v>
      </c>
      <c r="E89" s="1">
        <v>2823</v>
      </c>
      <c r="F89" s="1">
        <v>2811</v>
      </c>
      <c r="G89" s="2">
        <v>99.6</v>
      </c>
      <c r="H89" s="2">
        <v>93.5</v>
      </c>
      <c r="I89" s="2">
        <v>28.8</v>
      </c>
      <c r="J89" s="12">
        <v>431</v>
      </c>
    </row>
    <row r="90" spans="1:10" x14ac:dyDescent="0.25">
      <c r="A90" s="2">
        <v>3507753</v>
      </c>
      <c r="B90" s="2" t="s">
        <v>88</v>
      </c>
      <c r="C90" s="2">
        <v>2022</v>
      </c>
      <c r="D90" s="1">
        <v>2793</v>
      </c>
      <c r="E90" s="1">
        <v>1417</v>
      </c>
      <c r="F90" s="1">
        <v>1376</v>
      </c>
      <c r="G90" s="2">
        <v>97.1</v>
      </c>
      <c r="H90" s="2">
        <v>86.6</v>
      </c>
      <c r="I90" s="2">
        <v>26.5</v>
      </c>
      <c r="J90" s="12">
        <v>205</v>
      </c>
    </row>
    <row r="91" spans="1:10" x14ac:dyDescent="0.25">
      <c r="A91" s="2">
        <v>3507803</v>
      </c>
      <c r="B91" s="2" t="s">
        <v>89</v>
      </c>
      <c r="C91" s="2">
        <v>2022</v>
      </c>
      <c r="D91" s="1">
        <v>24322</v>
      </c>
      <c r="E91" s="1">
        <v>11959</v>
      </c>
      <c r="F91" s="1">
        <v>12363</v>
      </c>
      <c r="G91" s="2">
        <v>103.4</v>
      </c>
      <c r="H91" s="2">
        <v>98.9</v>
      </c>
      <c r="I91" s="2">
        <v>87.3</v>
      </c>
      <c r="J91" s="12">
        <v>1914</v>
      </c>
    </row>
    <row r="92" spans="1:10" x14ac:dyDescent="0.25">
      <c r="A92" s="2">
        <v>3507902</v>
      </c>
      <c r="B92" s="2" t="s">
        <v>90</v>
      </c>
      <c r="C92" s="2">
        <v>2022</v>
      </c>
      <c r="D92" s="1">
        <v>24229</v>
      </c>
      <c r="E92" s="1">
        <v>12005</v>
      </c>
      <c r="F92" s="1">
        <v>12224</v>
      </c>
      <c r="G92" s="2">
        <v>101.8</v>
      </c>
      <c r="H92" s="2">
        <v>87.1</v>
      </c>
      <c r="I92" s="2">
        <v>22</v>
      </c>
      <c r="J92" s="12">
        <v>2123</v>
      </c>
    </row>
    <row r="93" spans="1:10" x14ac:dyDescent="0.25">
      <c r="A93" s="2">
        <v>3508009</v>
      </c>
      <c r="B93" s="2" t="s">
        <v>91</v>
      </c>
      <c r="C93" s="2">
        <v>2022</v>
      </c>
      <c r="D93" s="1">
        <v>19962</v>
      </c>
      <c r="E93" s="1">
        <v>10108</v>
      </c>
      <c r="F93" s="1">
        <v>9854</v>
      </c>
      <c r="G93" s="2">
        <v>97.5</v>
      </c>
      <c r="H93" s="2">
        <v>84.2</v>
      </c>
      <c r="I93" s="2">
        <v>16.7</v>
      </c>
      <c r="J93" s="12">
        <v>2256</v>
      </c>
    </row>
    <row r="94" spans="1:10" x14ac:dyDescent="0.25">
      <c r="A94" s="2">
        <v>3508108</v>
      </c>
      <c r="B94" s="2" t="s">
        <v>92</v>
      </c>
      <c r="C94" s="2">
        <v>2022</v>
      </c>
      <c r="D94" s="1">
        <v>16748</v>
      </c>
      <c r="E94" s="1">
        <v>8330</v>
      </c>
      <c r="F94" s="1">
        <v>8418</v>
      </c>
      <c r="G94" s="2">
        <v>101.1</v>
      </c>
      <c r="H94" s="2">
        <v>96.2</v>
      </c>
      <c r="I94" s="2">
        <v>51.3</v>
      </c>
      <c r="J94" s="12">
        <v>1332</v>
      </c>
    </row>
    <row r="95" spans="1:10" x14ac:dyDescent="0.25">
      <c r="A95" s="2">
        <v>3508207</v>
      </c>
      <c r="B95" s="2" t="s">
        <v>93</v>
      </c>
      <c r="C95" s="2">
        <v>2022</v>
      </c>
      <c r="D95" s="1">
        <v>4338</v>
      </c>
      <c r="E95" s="1">
        <v>2205</v>
      </c>
      <c r="F95" s="1">
        <v>2133</v>
      </c>
      <c r="G95" s="2">
        <v>96.7</v>
      </c>
      <c r="H95" s="2">
        <v>84.3</v>
      </c>
      <c r="I95" s="2">
        <v>16.3</v>
      </c>
      <c r="J95" s="12">
        <v>350</v>
      </c>
    </row>
    <row r="96" spans="1:10" x14ac:dyDescent="0.25">
      <c r="A96" s="2">
        <v>3508306</v>
      </c>
      <c r="B96" s="2" t="s">
        <v>94</v>
      </c>
      <c r="C96" s="2">
        <v>2022</v>
      </c>
      <c r="D96" s="1">
        <v>4304</v>
      </c>
      <c r="E96" s="1">
        <v>2171</v>
      </c>
      <c r="F96" s="1">
        <v>2133</v>
      </c>
      <c r="G96" s="2">
        <v>98.2</v>
      </c>
      <c r="H96" s="2">
        <v>87.4</v>
      </c>
      <c r="I96" s="2">
        <v>17.899999999999999</v>
      </c>
      <c r="J96" s="12">
        <v>363</v>
      </c>
    </row>
    <row r="97" spans="1:10" x14ac:dyDescent="0.25">
      <c r="A97" s="2">
        <v>3508405</v>
      </c>
      <c r="B97" s="2" t="s">
        <v>95</v>
      </c>
      <c r="C97" s="2">
        <v>2022</v>
      </c>
      <c r="D97" s="1">
        <v>50803</v>
      </c>
      <c r="E97" s="1">
        <v>25493</v>
      </c>
      <c r="F97" s="1">
        <v>25310</v>
      </c>
      <c r="G97" s="2">
        <v>99.3</v>
      </c>
      <c r="H97" s="2">
        <v>90.4</v>
      </c>
      <c r="I97" s="2">
        <v>195.2</v>
      </c>
      <c r="J97" s="12">
        <v>4884</v>
      </c>
    </row>
    <row r="98" spans="1:10" x14ac:dyDescent="0.25">
      <c r="A98" s="2">
        <v>3508504</v>
      </c>
      <c r="B98" s="2" t="s">
        <v>96</v>
      </c>
      <c r="C98" s="2">
        <v>2022</v>
      </c>
      <c r="D98" s="1">
        <v>92078</v>
      </c>
      <c r="E98" s="1">
        <v>45429</v>
      </c>
      <c r="F98" s="1">
        <v>46649</v>
      </c>
      <c r="G98" s="2">
        <v>102.7</v>
      </c>
      <c r="H98" s="2">
        <v>85.6</v>
      </c>
      <c r="I98" s="2">
        <v>249.5</v>
      </c>
      <c r="J98" s="12">
        <v>8284</v>
      </c>
    </row>
    <row r="99" spans="1:10" x14ac:dyDescent="0.25">
      <c r="A99" s="2">
        <v>3508603</v>
      </c>
      <c r="B99" s="2" t="s">
        <v>97</v>
      </c>
      <c r="C99" s="2">
        <v>2022</v>
      </c>
      <c r="D99" s="1">
        <v>32531</v>
      </c>
      <c r="E99" s="1">
        <v>15872</v>
      </c>
      <c r="F99" s="1">
        <v>16659</v>
      </c>
      <c r="G99" s="2">
        <v>105</v>
      </c>
      <c r="H99" s="2">
        <v>83.8</v>
      </c>
      <c r="I99" s="2">
        <v>113</v>
      </c>
      <c r="J99" s="12">
        <v>2766</v>
      </c>
    </row>
    <row r="100" spans="1:10" x14ac:dyDescent="0.25">
      <c r="A100" s="2">
        <v>3508702</v>
      </c>
      <c r="B100" s="2" t="s">
        <v>98</v>
      </c>
      <c r="C100" s="2">
        <v>2022</v>
      </c>
      <c r="D100" s="1">
        <v>18930</v>
      </c>
      <c r="E100" s="1">
        <v>9397</v>
      </c>
      <c r="F100" s="1">
        <v>9533</v>
      </c>
      <c r="G100" s="2">
        <v>101.4</v>
      </c>
      <c r="H100" s="2">
        <v>72.5</v>
      </c>
      <c r="I100" s="2">
        <v>40.299999999999997</v>
      </c>
      <c r="J100" s="12">
        <v>1581</v>
      </c>
    </row>
    <row r="101" spans="1:10" x14ac:dyDescent="0.25">
      <c r="A101" s="2">
        <v>3508801</v>
      </c>
      <c r="B101" s="2" t="s">
        <v>99</v>
      </c>
      <c r="C101" s="2">
        <v>2022</v>
      </c>
      <c r="D101" s="1">
        <v>17328</v>
      </c>
      <c r="E101" s="1">
        <v>8528</v>
      </c>
      <c r="F101" s="1">
        <v>8800</v>
      </c>
      <c r="G101" s="2">
        <v>103.2</v>
      </c>
      <c r="H101" s="2">
        <v>90.6</v>
      </c>
      <c r="I101" s="2">
        <v>18.8</v>
      </c>
      <c r="J101" s="12">
        <v>1505</v>
      </c>
    </row>
    <row r="102" spans="1:10" x14ac:dyDescent="0.25">
      <c r="A102" s="2">
        <v>3508900</v>
      </c>
      <c r="B102" s="2" t="s">
        <v>100</v>
      </c>
      <c r="C102" s="2">
        <v>2022</v>
      </c>
      <c r="D102" s="1">
        <v>4107</v>
      </c>
      <c r="E102" s="1">
        <v>2104</v>
      </c>
      <c r="F102" s="1">
        <v>2003</v>
      </c>
      <c r="G102" s="2">
        <v>95.2</v>
      </c>
      <c r="H102" s="2">
        <v>86.2</v>
      </c>
      <c r="I102" s="2">
        <v>16.2</v>
      </c>
      <c r="J102" s="12">
        <v>350</v>
      </c>
    </row>
    <row r="103" spans="1:10" x14ac:dyDescent="0.25">
      <c r="A103" s="2">
        <v>3509007</v>
      </c>
      <c r="B103" s="2" t="s">
        <v>101</v>
      </c>
      <c r="C103" s="2">
        <v>2022</v>
      </c>
      <c r="D103" s="1">
        <v>102898</v>
      </c>
      <c r="E103" s="1">
        <v>50407</v>
      </c>
      <c r="F103" s="1">
        <v>52491</v>
      </c>
      <c r="G103" s="2">
        <v>104.1</v>
      </c>
      <c r="H103" s="2">
        <v>98.4</v>
      </c>
      <c r="I103" s="2">
        <v>1070.7</v>
      </c>
      <c r="J103" s="12">
        <v>9286</v>
      </c>
    </row>
    <row r="104" spans="1:10" x14ac:dyDescent="0.25">
      <c r="A104" s="2">
        <v>3509106</v>
      </c>
      <c r="B104" s="2" t="s">
        <v>102</v>
      </c>
      <c r="C104" s="2">
        <v>2022</v>
      </c>
      <c r="D104" s="1">
        <v>5686</v>
      </c>
      <c r="E104" s="1">
        <v>2930</v>
      </c>
      <c r="F104" s="1">
        <v>2756</v>
      </c>
      <c r="G104" s="2">
        <v>94.1</v>
      </c>
      <c r="H104" s="2">
        <v>38.299999999999997</v>
      </c>
      <c r="I104" s="2">
        <v>10.3</v>
      </c>
      <c r="J104" s="12">
        <v>398</v>
      </c>
    </row>
    <row r="105" spans="1:10" x14ac:dyDescent="0.25">
      <c r="A105" s="2">
        <v>3509205</v>
      </c>
      <c r="B105" s="2" t="s">
        <v>103</v>
      </c>
      <c r="C105" s="2">
        <v>2022</v>
      </c>
      <c r="D105" s="1">
        <v>79961</v>
      </c>
      <c r="E105" s="1">
        <v>39790</v>
      </c>
      <c r="F105" s="1">
        <v>40171</v>
      </c>
      <c r="G105" s="2">
        <v>101</v>
      </c>
      <c r="H105" s="2">
        <v>98.9</v>
      </c>
      <c r="I105" s="2">
        <v>608.9</v>
      </c>
      <c r="J105" s="12">
        <v>8161</v>
      </c>
    </row>
    <row r="106" spans="1:10" x14ac:dyDescent="0.25">
      <c r="A106" s="2">
        <v>3509254</v>
      </c>
      <c r="B106" s="2" t="s">
        <v>104</v>
      </c>
      <c r="C106" s="2">
        <v>2022</v>
      </c>
      <c r="D106" s="1">
        <v>29241</v>
      </c>
      <c r="E106" s="1">
        <v>14705</v>
      </c>
      <c r="F106" s="1">
        <v>14536</v>
      </c>
      <c r="G106" s="2">
        <v>98.9</v>
      </c>
      <c r="H106" s="2">
        <v>74.400000000000006</v>
      </c>
      <c r="I106" s="2">
        <v>64.400000000000006</v>
      </c>
      <c r="J106" s="12">
        <v>3099</v>
      </c>
    </row>
    <row r="107" spans="1:10" x14ac:dyDescent="0.25">
      <c r="A107" s="2">
        <v>3509304</v>
      </c>
      <c r="B107" s="2" t="s">
        <v>105</v>
      </c>
      <c r="C107" s="2">
        <v>2022</v>
      </c>
      <c r="D107" s="1">
        <v>10142</v>
      </c>
      <c r="E107" s="1">
        <v>5147</v>
      </c>
      <c r="F107" s="1">
        <v>4995</v>
      </c>
      <c r="G107" s="2">
        <v>97</v>
      </c>
      <c r="H107" s="2">
        <v>95.2</v>
      </c>
      <c r="I107" s="2">
        <v>57.3</v>
      </c>
      <c r="J107" s="12">
        <v>734</v>
      </c>
    </row>
    <row r="108" spans="1:10" x14ac:dyDescent="0.25">
      <c r="A108" s="2">
        <v>3509403</v>
      </c>
      <c r="B108" s="2" t="s">
        <v>106</v>
      </c>
      <c r="C108" s="2">
        <v>2022</v>
      </c>
      <c r="D108" s="1">
        <v>26037</v>
      </c>
      <c r="E108" s="1">
        <v>12964</v>
      </c>
      <c r="F108" s="1">
        <v>13073</v>
      </c>
      <c r="G108" s="2">
        <v>100.8</v>
      </c>
      <c r="H108" s="2">
        <v>89.5</v>
      </c>
      <c r="I108" s="2">
        <v>39.4</v>
      </c>
      <c r="J108" s="12">
        <v>2429</v>
      </c>
    </row>
    <row r="109" spans="1:10" x14ac:dyDescent="0.25">
      <c r="A109" s="2">
        <v>3509452</v>
      </c>
      <c r="B109" s="2" t="s">
        <v>107</v>
      </c>
      <c r="C109" s="2">
        <v>2022</v>
      </c>
      <c r="D109" s="1">
        <v>5851</v>
      </c>
      <c r="E109" s="1">
        <v>2943</v>
      </c>
      <c r="F109" s="1">
        <v>2908</v>
      </c>
      <c r="G109" s="2">
        <v>98.8</v>
      </c>
      <c r="H109" s="2">
        <v>88.7</v>
      </c>
      <c r="I109" s="2">
        <v>31.6</v>
      </c>
      <c r="J109" s="12">
        <v>533</v>
      </c>
    </row>
    <row r="110" spans="1:10" x14ac:dyDescent="0.25">
      <c r="A110" s="2">
        <v>3509502</v>
      </c>
      <c r="B110" s="2" t="s">
        <v>108</v>
      </c>
      <c r="C110" s="2">
        <v>2022</v>
      </c>
      <c r="D110" s="1">
        <v>1187642</v>
      </c>
      <c r="E110" s="1">
        <v>573117</v>
      </c>
      <c r="F110" s="1">
        <v>614525</v>
      </c>
      <c r="G110" s="2">
        <v>107.2</v>
      </c>
      <c r="H110" s="2">
        <v>98.3</v>
      </c>
      <c r="I110" s="2">
        <v>1495</v>
      </c>
      <c r="J110" s="12">
        <v>98458</v>
      </c>
    </row>
    <row r="111" spans="1:10" x14ac:dyDescent="0.25">
      <c r="A111" s="2">
        <v>3509601</v>
      </c>
      <c r="B111" s="2" t="s">
        <v>109</v>
      </c>
      <c r="C111" s="2">
        <v>2022</v>
      </c>
      <c r="D111" s="1">
        <v>84226</v>
      </c>
      <c r="E111" s="1">
        <v>41271</v>
      </c>
      <c r="F111" s="1">
        <v>42955</v>
      </c>
      <c r="G111" s="2">
        <v>104.1</v>
      </c>
      <c r="H111" s="2">
        <v>100</v>
      </c>
      <c r="I111" s="2">
        <v>1060.8</v>
      </c>
      <c r="J111" s="12">
        <v>7732</v>
      </c>
    </row>
    <row r="112" spans="1:10" x14ac:dyDescent="0.25">
      <c r="A112" s="2">
        <v>3509700</v>
      </c>
      <c r="B112" s="2" t="s">
        <v>110</v>
      </c>
      <c r="C112" s="2">
        <v>2022</v>
      </c>
      <c r="D112" s="1">
        <v>50497</v>
      </c>
      <c r="E112" s="1">
        <v>24533</v>
      </c>
      <c r="F112" s="1">
        <v>25964</v>
      </c>
      <c r="G112" s="2">
        <v>105.8</v>
      </c>
      <c r="H112" s="2">
        <v>99.4</v>
      </c>
      <c r="I112" s="2">
        <v>174.1</v>
      </c>
      <c r="J112" s="12">
        <v>5055</v>
      </c>
    </row>
    <row r="113" spans="1:10" x14ac:dyDescent="0.25">
      <c r="A113" s="2">
        <v>3509809</v>
      </c>
      <c r="B113" s="2" t="s">
        <v>111</v>
      </c>
      <c r="C113" s="2">
        <v>2022</v>
      </c>
      <c r="D113" s="1">
        <v>4865</v>
      </c>
      <c r="E113" s="1">
        <v>2486</v>
      </c>
      <c r="F113" s="1">
        <v>2379</v>
      </c>
      <c r="G113" s="2">
        <v>95.7</v>
      </c>
      <c r="H113" s="2">
        <v>83.5</v>
      </c>
      <c r="I113" s="2">
        <v>10.1</v>
      </c>
      <c r="J113" s="12">
        <v>418</v>
      </c>
    </row>
    <row r="114" spans="1:10" x14ac:dyDescent="0.25">
      <c r="A114" s="2">
        <v>3509908</v>
      </c>
      <c r="B114" s="2" t="s">
        <v>112</v>
      </c>
      <c r="C114" s="2">
        <v>2022</v>
      </c>
      <c r="D114" s="1">
        <v>12417</v>
      </c>
      <c r="E114" s="1">
        <v>6174</v>
      </c>
      <c r="F114" s="1">
        <v>6243</v>
      </c>
      <c r="G114" s="2">
        <v>101.1</v>
      </c>
      <c r="H114" s="2">
        <v>87</v>
      </c>
      <c r="I114" s="2">
        <v>10</v>
      </c>
      <c r="J114" s="12">
        <v>1239</v>
      </c>
    </row>
    <row r="115" spans="1:10" x14ac:dyDescent="0.25">
      <c r="A115" s="2">
        <v>3509957</v>
      </c>
      <c r="B115" s="2" t="s">
        <v>113</v>
      </c>
      <c r="C115" s="2">
        <v>2022</v>
      </c>
      <c r="D115" s="1">
        <v>5177</v>
      </c>
      <c r="E115" s="1">
        <v>2597</v>
      </c>
      <c r="F115" s="1">
        <v>2580</v>
      </c>
      <c r="G115" s="2">
        <v>99.3</v>
      </c>
      <c r="H115" s="2">
        <v>96.5</v>
      </c>
      <c r="I115" s="2">
        <v>97.2</v>
      </c>
      <c r="J115" s="12">
        <v>525</v>
      </c>
    </row>
    <row r="116" spans="1:10" x14ac:dyDescent="0.25">
      <c r="A116" s="2">
        <v>3510005</v>
      </c>
      <c r="B116" s="2" t="s">
        <v>114</v>
      </c>
      <c r="C116" s="2">
        <v>2022</v>
      </c>
      <c r="D116" s="1">
        <v>30001</v>
      </c>
      <c r="E116" s="1">
        <v>14678</v>
      </c>
      <c r="F116" s="1">
        <v>15323</v>
      </c>
      <c r="G116" s="2">
        <v>104.4</v>
      </c>
      <c r="H116" s="2">
        <v>95.2</v>
      </c>
      <c r="I116" s="2">
        <v>50.3</v>
      </c>
      <c r="J116" s="12">
        <v>2460</v>
      </c>
    </row>
    <row r="117" spans="1:10" x14ac:dyDescent="0.25">
      <c r="A117" s="2">
        <v>3510104</v>
      </c>
      <c r="B117" s="2" t="s">
        <v>115</v>
      </c>
      <c r="C117" s="2">
        <v>2022</v>
      </c>
      <c r="D117" s="1">
        <v>2670</v>
      </c>
      <c r="E117" s="1">
        <v>1302</v>
      </c>
      <c r="F117" s="1">
        <v>1368</v>
      </c>
      <c r="G117" s="2">
        <v>105.1</v>
      </c>
      <c r="H117" s="2">
        <v>86.3</v>
      </c>
      <c r="I117" s="2">
        <v>38</v>
      </c>
      <c r="J117" s="12">
        <v>187</v>
      </c>
    </row>
    <row r="118" spans="1:10" x14ac:dyDescent="0.25">
      <c r="A118" s="2">
        <v>3510153</v>
      </c>
      <c r="B118" s="2" t="s">
        <v>116</v>
      </c>
      <c r="C118" s="2">
        <v>2022</v>
      </c>
      <c r="D118" s="1">
        <v>5110</v>
      </c>
      <c r="E118" s="1">
        <v>2573</v>
      </c>
      <c r="F118" s="1">
        <v>2537</v>
      </c>
      <c r="G118" s="2">
        <v>98.6</v>
      </c>
      <c r="H118" s="2">
        <v>95.5</v>
      </c>
      <c r="I118" s="2">
        <v>89.3</v>
      </c>
      <c r="J118" s="12">
        <v>497</v>
      </c>
    </row>
    <row r="119" spans="1:10" x14ac:dyDescent="0.25">
      <c r="A119" s="2">
        <v>3510203</v>
      </c>
      <c r="B119" s="2" t="s">
        <v>117</v>
      </c>
      <c r="C119" s="2">
        <v>2022</v>
      </c>
      <c r="D119" s="1">
        <v>46625</v>
      </c>
      <c r="E119" s="1">
        <v>23143</v>
      </c>
      <c r="F119" s="1">
        <v>23482</v>
      </c>
      <c r="G119" s="2">
        <v>101.5</v>
      </c>
      <c r="H119" s="2">
        <v>85.6</v>
      </c>
      <c r="I119" s="2">
        <v>28.4</v>
      </c>
      <c r="J119" s="12">
        <v>4564</v>
      </c>
    </row>
    <row r="120" spans="1:10" x14ac:dyDescent="0.25">
      <c r="A120" s="2">
        <v>3510302</v>
      </c>
      <c r="B120" s="2" t="s">
        <v>118</v>
      </c>
      <c r="C120" s="2">
        <v>2022</v>
      </c>
      <c r="D120" s="1">
        <v>21116</v>
      </c>
      <c r="E120" s="1">
        <v>10796</v>
      </c>
      <c r="F120" s="1">
        <v>10320</v>
      </c>
      <c r="G120" s="2">
        <v>95.6</v>
      </c>
      <c r="H120" s="2">
        <v>87.4</v>
      </c>
      <c r="I120" s="2">
        <v>124.3</v>
      </c>
      <c r="J120" s="12">
        <v>1888</v>
      </c>
    </row>
    <row r="121" spans="1:10" x14ac:dyDescent="0.25">
      <c r="A121" s="2">
        <v>3510401</v>
      </c>
      <c r="B121" s="2" t="s">
        <v>119</v>
      </c>
      <c r="C121" s="2">
        <v>2022</v>
      </c>
      <c r="D121" s="1">
        <v>55144</v>
      </c>
      <c r="E121" s="1">
        <v>27515</v>
      </c>
      <c r="F121" s="1">
        <v>27629</v>
      </c>
      <c r="G121" s="2">
        <v>100.4</v>
      </c>
      <c r="H121" s="2">
        <v>97.8</v>
      </c>
      <c r="I121" s="2">
        <v>170.8</v>
      </c>
      <c r="J121" s="12">
        <v>5054</v>
      </c>
    </row>
    <row r="122" spans="1:10" x14ac:dyDescent="0.25">
      <c r="A122" s="2">
        <v>3510500</v>
      </c>
      <c r="B122" s="2" t="s">
        <v>120</v>
      </c>
      <c r="C122" s="2">
        <v>2022</v>
      </c>
      <c r="D122" s="1">
        <v>118083</v>
      </c>
      <c r="E122" s="1">
        <v>57881</v>
      </c>
      <c r="F122" s="1">
        <v>60202</v>
      </c>
      <c r="G122" s="2">
        <v>104</v>
      </c>
      <c r="H122" s="2">
        <v>96.4</v>
      </c>
      <c r="I122" s="2">
        <v>243.4</v>
      </c>
      <c r="J122" s="12">
        <v>10899</v>
      </c>
    </row>
    <row r="123" spans="1:10" x14ac:dyDescent="0.25">
      <c r="A123" s="2">
        <v>3510609</v>
      </c>
      <c r="B123" s="2" t="s">
        <v>121</v>
      </c>
      <c r="C123" s="2">
        <v>2022</v>
      </c>
      <c r="D123" s="1">
        <v>398305</v>
      </c>
      <c r="E123" s="1">
        <v>193448</v>
      </c>
      <c r="F123" s="1">
        <v>204857</v>
      </c>
      <c r="G123" s="2">
        <v>105.9</v>
      </c>
      <c r="H123" s="2">
        <v>100</v>
      </c>
      <c r="I123" s="2">
        <v>11528.4</v>
      </c>
      <c r="J123" s="12">
        <v>41881</v>
      </c>
    </row>
    <row r="124" spans="1:10" x14ac:dyDescent="0.25">
      <c r="A124" s="2">
        <v>3510708</v>
      </c>
      <c r="B124" s="2" t="s">
        <v>122</v>
      </c>
      <c r="C124" s="2">
        <v>2022</v>
      </c>
      <c r="D124" s="1">
        <v>11701</v>
      </c>
      <c r="E124" s="1">
        <v>5721</v>
      </c>
      <c r="F124" s="1">
        <v>5980</v>
      </c>
      <c r="G124" s="2">
        <v>104.5</v>
      </c>
      <c r="H124" s="2">
        <v>92.2</v>
      </c>
      <c r="I124" s="2">
        <v>18.3</v>
      </c>
      <c r="J124" s="12">
        <v>887</v>
      </c>
    </row>
    <row r="125" spans="1:10" x14ac:dyDescent="0.25">
      <c r="A125" s="2">
        <v>3510807</v>
      </c>
      <c r="B125" s="2" t="s">
        <v>123</v>
      </c>
      <c r="C125" s="2">
        <v>2022</v>
      </c>
      <c r="D125" s="1">
        <v>29637</v>
      </c>
      <c r="E125" s="1">
        <v>15509</v>
      </c>
      <c r="F125" s="1">
        <v>14128</v>
      </c>
      <c r="G125" s="2">
        <v>91.1</v>
      </c>
      <c r="H125" s="2">
        <v>83</v>
      </c>
      <c r="I125" s="2">
        <v>34.299999999999997</v>
      </c>
      <c r="J125" s="12">
        <v>2474</v>
      </c>
    </row>
    <row r="126" spans="1:10" x14ac:dyDescent="0.25">
      <c r="A126" s="2">
        <v>3510906</v>
      </c>
      <c r="B126" s="2" t="s">
        <v>124</v>
      </c>
      <c r="C126" s="2">
        <v>2022</v>
      </c>
      <c r="D126" s="1">
        <v>2479</v>
      </c>
      <c r="E126" s="1">
        <v>1257</v>
      </c>
      <c r="F126" s="1">
        <v>1222</v>
      </c>
      <c r="G126" s="2">
        <v>97.2</v>
      </c>
      <c r="H126" s="2">
        <v>78.3</v>
      </c>
      <c r="I126" s="2">
        <v>12.9</v>
      </c>
      <c r="J126" s="12">
        <v>189</v>
      </c>
    </row>
    <row r="127" spans="1:10" x14ac:dyDescent="0.25">
      <c r="A127" s="2">
        <v>3511003</v>
      </c>
      <c r="B127" s="2" t="s">
        <v>125</v>
      </c>
      <c r="C127" s="2">
        <v>2022</v>
      </c>
      <c r="D127" s="1">
        <v>21148</v>
      </c>
      <c r="E127" s="1">
        <v>10455</v>
      </c>
      <c r="F127" s="1">
        <v>10693</v>
      </c>
      <c r="G127" s="2">
        <v>102.3</v>
      </c>
      <c r="H127" s="2">
        <v>75.5</v>
      </c>
      <c r="I127" s="2">
        <v>19.8</v>
      </c>
      <c r="J127" s="12">
        <v>1819</v>
      </c>
    </row>
    <row r="128" spans="1:10" x14ac:dyDescent="0.25">
      <c r="A128" s="2">
        <v>3511102</v>
      </c>
      <c r="B128" s="2" t="s">
        <v>126</v>
      </c>
      <c r="C128" s="2">
        <v>2022</v>
      </c>
      <c r="D128" s="1">
        <v>117621</v>
      </c>
      <c r="E128" s="1">
        <v>57070</v>
      </c>
      <c r="F128" s="1">
        <v>60551</v>
      </c>
      <c r="G128" s="2">
        <v>106.1</v>
      </c>
      <c r="H128" s="2">
        <v>99.2</v>
      </c>
      <c r="I128" s="2">
        <v>404.8</v>
      </c>
      <c r="J128" s="12">
        <v>8982</v>
      </c>
    </row>
    <row r="129" spans="1:10" x14ac:dyDescent="0.25">
      <c r="A129" s="2">
        <v>3511201</v>
      </c>
      <c r="B129" s="2" t="s">
        <v>127</v>
      </c>
      <c r="C129" s="2">
        <v>2022</v>
      </c>
      <c r="D129" s="1">
        <v>7581</v>
      </c>
      <c r="E129" s="1">
        <v>3822</v>
      </c>
      <c r="F129" s="1">
        <v>3759</v>
      </c>
      <c r="G129" s="2">
        <v>98.4</v>
      </c>
      <c r="H129" s="2">
        <v>93.2</v>
      </c>
      <c r="I129" s="2">
        <v>51.1</v>
      </c>
      <c r="J129" s="12">
        <v>600</v>
      </c>
    </row>
    <row r="130" spans="1:10" x14ac:dyDescent="0.25">
      <c r="A130" s="2">
        <v>3511300</v>
      </c>
      <c r="B130" s="2" t="s">
        <v>128</v>
      </c>
      <c r="C130" s="2">
        <v>2022</v>
      </c>
      <c r="D130" s="1">
        <v>8955</v>
      </c>
      <c r="E130" s="1">
        <v>4441</v>
      </c>
      <c r="F130" s="1">
        <v>4514</v>
      </c>
      <c r="G130" s="2">
        <v>101.6</v>
      </c>
      <c r="H130" s="2">
        <v>83.6</v>
      </c>
      <c r="I130" s="2">
        <v>45.3</v>
      </c>
      <c r="J130" s="12">
        <v>631</v>
      </c>
    </row>
    <row r="131" spans="1:10" x14ac:dyDescent="0.25">
      <c r="A131" s="2">
        <v>3511409</v>
      </c>
      <c r="B131" s="2" t="s">
        <v>129</v>
      </c>
      <c r="C131" s="2">
        <v>2022</v>
      </c>
      <c r="D131" s="1">
        <v>19489</v>
      </c>
      <c r="E131" s="1">
        <v>9584</v>
      </c>
      <c r="F131" s="1">
        <v>9905</v>
      </c>
      <c r="G131" s="2">
        <v>103.3</v>
      </c>
      <c r="H131" s="2">
        <v>92.7</v>
      </c>
      <c r="I131" s="2">
        <v>38.1</v>
      </c>
      <c r="J131" s="12">
        <v>1708</v>
      </c>
    </row>
    <row r="132" spans="1:10" x14ac:dyDescent="0.25">
      <c r="A132" s="2">
        <v>3511508</v>
      </c>
      <c r="B132" s="2" t="s">
        <v>130</v>
      </c>
      <c r="C132" s="2">
        <v>2022</v>
      </c>
      <c r="D132" s="1">
        <v>47458</v>
      </c>
      <c r="E132" s="1">
        <v>23449</v>
      </c>
      <c r="F132" s="1">
        <v>24009</v>
      </c>
      <c r="G132" s="2">
        <v>102.4</v>
      </c>
      <c r="H132" s="2">
        <v>94.8</v>
      </c>
      <c r="I132" s="2">
        <v>371.4</v>
      </c>
      <c r="J132" s="12">
        <v>3808</v>
      </c>
    </row>
    <row r="133" spans="1:10" x14ac:dyDescent="0.25">
      <c r="A133" s="2">
        <v>3511607</v>
      </c>
      <c r="B133" s="2" t="s">
        <v>131</v>
      </c>
      <c r="C133" s="2">
        <v>2022</v>
      </c>
      <c r="D133" s="1">
        <v>17472</v>
      </c>
      <c r="E133" s="1">
        <v>9012</v>
      </c>
      <c r="F133" s="1">
        <v>8460</v>
      </c>
      <c r="G133" s="2">
        <v>93.9</v>
      </c>
      <c r="H133" s="2">
        <v>67.5</v>
      </c>
      <c r="I133" s="2">
        <v>91.6</v>
      </c>
      <c r="J133" s="12">
        <v>1523</v>
      </c>
    </row>
    <row r="134" spans="1:10" x14ac:dyDescent="0.25">
      <c r="A134" s="2">
        <v>3511706</v>
      </c>
      <c r="B134" s="2" t="s">
        <v>132</v>
      </c>
      <c r="C134" s="2">
        <v>2022</v>
      </c>
      <c r="D134" s="1">
        <v>17220</v>
      </c>
      <c r="E134" s="1">
        <v>8711</v>
      </c>
      <c r="F134" s="1">
        <v>8509</v>
      </c>
      <c r="G134" s="2">
        <v>97.7</v>
      </c>
      <c r="H134" s="2">
        <v>91.6</v>
      </c>
      <c r="I134" s="2">
        <v>97.9</v>
      </c>
      <c r="J134" s="12">
        <v>1542</v>
      </c>
    </row>
    <row r="135" spans="1:10" x14ac:dyDescent="0.25">
      <c r="A135" s="2">
        <v>3511904</v>
      </c>
      <c r="B135" s="2" t="s">
        <v>133</v>
      </c>
      <c r="C135" s="2">
        <v>2022</v>
      </c>
      <c r="D135" s="1">
        <v>8503</v>
      </c>
      <c r="E135" s="1">
        <v>4382</v>
      </c>
      <c r="F135" s="1">
        <v>4121</v>
      </c>
      <c r="G135" s="2">
        <v>94</v>
      </c>
      <c r="H135" s="2">
        <v>97.1</v>
      </c>
      <c r="I135" s="2">
        <v>50.4</v>
      </c>
      <c r="J135" s="12">
        <v>840</v>
      </c>
    </row>
    <row r="136" spans="1:10" x14ac:dyDescent="0.25">
      <c r="A136" s="2">
        <v>3512001</v>
      </c>
      <c r="B136" s="2" t="s">
        <v>134</v>
      </c>
      <c r="C136" s="2">
        <v>2022</v>
      </c>
      <c r="D136" s="1">
        <v>17608</v>
      </c>
      <c r="E136" s="1">
        <v>8650</v>
      </c>
      <c r="F136" s="1">
        <v>8958</v>
      </c>
      <c r="G136" s="2">
        <v>103.6</v>
      </c>
      <c r="H136" s="2">
        <v>95.6</v>
      </c>
      <c r="I136" s="2">
        <v>41.7</v>
      </c>
      <c r="J136" s="12">
        <v>1429</v>
      </c>
    </row>
    <row r="137" spans="1:10" x14ac:dyDescent="0.25">
      <c r="A137" s="2">
        <v>3512100</v>
      </c>
      <c r="B137" s="2" t="s">
        <v>135</v>
      </c>
      <c r="C137" s="2">
        <v>2022</v>
      </c>
      <c r="D137" s="1">
        <v>6049</v>
      </c>
      <c r="E137" s="1">
        <v>3048</v>
      </c>
      <c r="F137" s="1">
        <v>3001</v>
      </c>
      <c r="G137" s="2">
        <v>98.5</v>
      </c>
      <c r="H137" s="2">
        <v>75.7</v>
      </c>
      <c r="I137" s="2">
        <v>8.3000000000000007</v>
      </c>
      <c r="J137" s="12">
        <v>572</v>
      </c>
    </row>
    <row r="138" spans="1:10" x14ac:dyDescent="0.25">
      <c r="A138" s="2">
        <v>3512209</v>
      </c>
      <c r="B138" s="2" t="s">
        <v>136</v>
      </c>
      <c r="C138" s="2">
        <v>2022</v>
      </c>
      <c r="D138" s="1">
        <v>27607</v>
      </c>
      <c r="E138" s="1">
        <v>13865</v>
      </c>
      <c r="F138" s="1">
        <v>13742</v>
      </c>
      <c r="G138" s="2">
        <v>99.1</v>
      </c>
      <c r="H138" s="2">
        <v>97</v>
      </c>
      <c r="I138" s="2">
        <v>151</v>
      </c>
      <c r="J138" s="12">
        <v>2659</v>
      </c>
    </row>
    <row r="139" spans="1:10" x14ac:dyDescent="0.25">
      <c r="A139" s="2">
        <v>3512308</v>
      </c>
      <c r="B139" s="2" t="s">
        <v>137</v>
      </c>
      <c r="C139" s="2">
        <v>2022</v>
      </c>
      <c r="D139" s="1">
        <v>17273</v>
      </c>
      <c r="E139" s="1">
        <v>8614</v>
      </c>
      <c r="F139" s="1">
        <v>8659</v>
      </c>
      <c r="G139" s="2">
        <v>100.5</v>
      </c>
      <c r="H139" s="2">
        <v>86.1</v>
      </c>
      <c r="I139" s="2">
        <v>37.1</v>
      </c>
      <c r="J139" s="12">
        <v>1574</v>
      </c>
    </row>
    <row r="140" spans="1:10" x14ac:dyDescent="0.25">
      <c r="A140" s="2">
        <v>3512407</v>
      </c>
      <c r="B140" s="2" t="s">
        <v>138</v>
      </c>
      <c r="C140" s="2">
        <v>2022</v>
      </c>
      <c r="D140" s="1">
        <v>24876</v>
      </c>
      <c r="E140" s="1">
        <v>12469</v>
      </c>
      <c r="F140" s="1">
        <v>12407</v>
      </c>
      <c r="G140" s="2">
        <v>99.5</v>
      </c>
      <c r="H140" s="2">
        <v>89.8</v>
      </c>
      <c r="I140" s="2">
        <v>180.8</v>
      </c>
      <c r="J140" s="12">
        <v>2142</v>
      </c>
    </row>
    <row r="141" spans="1:10" x14ac:dyDescent="0.25">
      <c r="A141" s="2">
        <v>3512506</v>
      </c>
      <c r="B141" s="2" t="s">
        <v>139</v>
      </c>
      <c r="C141" s="2">
        <v>2022</v>
      </c>
      <c r="D141" s="1">
        <v>6015</v>
      </c>
      <c r="E141" s="1">
        <v>2981</v>
      </c>
      <c r="F141" s="1">
        <v>3034</v>
      </c>
      <c r="G141" s="2">
        <v>101.8</v>
      </c>
      <c r="H141" s="2">
        <v>86.6</v>
      </c>
      <c r="I141" s="2">
        <v>24.4</v>
      </c>
      <c r="J141" s="12">
        <v>461</v>
      </c>
    </row>
    <row r="142" spans="1:10" x14ac:dyDescent="0.25">
      <c r="A142" s="2">
        <v>3512605</v>
      </c>
      <c r="B142" s="2" t="s">
        <v>140</v>
      </c>
      <c r="C142" s="2">
        <v>2022</v>
      </c>
      <c r="D142" s="1">
        <v>4834</v>
      </c>
      <c r="E142" s="1">
        <v>2455</v>
      </c>
      <c r="F142" s="1">
        <v>2379</v>
      </c>
      <c r="G142" s="2">
        <v>96.9</v>
      </c>
      <c r="H142" s="2">
        <v>82.8</v>
      </c>
      <c r="I142" s="2">
        <v>15.9</v>
      </c>
      <c r="J142" s="12">
        <v>405</v>
      </c>
    </row>
    <row r="143" spans="1:10" x14ac:dyDescent="0.25">
      <c r="A143" s="2">
        <v>3512704</v>
      </c>
      <c r="B143" s="2" t="s">
        <v>141</v>
      </c>
      <c r="C143" s="2">
        <v>2022</v>
      </c>
      <c r="D143" s="1">
        <v>3977</v>
      </c>
      <c r="E143" s="1">
        <v>1994</v>
      </c>
      <c r="F143" s="1">
        <v>1983</v>
      </c>
      <c r="G143" s="2">
        <v>99.4</v>
      </c>
      <c r="H143" s="2">
        <v>64.099999999999994</v>
      </c>
      <c r="I143" s="2">
        <v>14.3</v>
      </c>
      <c r="J143" s="12">
        <v>318</v>
      </c>
    </row>
    <row r="144" spans="1:10" x14ac:dyDescent="0.25">
      <c r="A144" s="2">
        <v>3512803</v>
      </c>
      <c r="B144" s="2" t="s">
        <v>142</v>
      </c>
      <c r="C144" s="2">
        <v>2022</v>
      </c>
      <c r="D144" s="1">
        <v>73161</v>
      </c>
      <c r="E144" s="1">
        <v>36311</v>
      </c>
      <c r="F144" s="1">
        <v>36850</v>
      </c>
      <c r="G144" s="2">
        <v>101.5</v>
      </c>
      <c r="H144" s="2">
        <v>92.9</v>
      </c>
      <c r="I144" s="2">
        <v>473</v>
      </c>
      <c r="J144" s="12">
        <v>6406</v>
      </c>
    </row>
    <row r="145" spans="1:10" x14ac:dyDescent="0.25">
      <c r="A145" s="2">
        <v>3512902</v>
      </c>
      <c r="B145" s="2" t="s">
        <v>143</v>
      </c>
      <c r="C145" s="2">
        <v>2022</v>
      </c>
      <c r="D145" s="1">
        <v>6954</v>
      </c>
      <c r="E145" s="1">
        <v>3460</v>
      </c>
      <c r="F145" s="1">
        <v>3494</v>
      </c>
      <c r="G145" s="2">
        <v>101</v>
      </c>
      <c r="H145" s="2">
        <v>78</v>
      </c>
      <c r="I145" s="2">
        <v>15.7</v>
      </c>
      <c r="J145" s="12">
        <v>467</v>
      </c>
    </row>
    <row r="146" spans="1:10" x14ac:dyDescent="0.25">
      <c r="A146" s="2">
        <v>3513009</v>
      </c>
      <c r="B146" s="2" t="s">
        <v>144</v>
      </c>
      <c r="C146" s="2">
        <v>2022</v>
      </c>
      <c r="D146" s="1">
        <v>255404</v>
      </c>
      <c r="E146" s="1">
        <v>124946</v>
      </c>
      <c r="F146" s="1">
        <v>130458</v>
      </c>
      <c r="G146" s="2">
        <v>104.4</v>
      </c>
      <c r="H146" s="2">
        <v>100</v>
      </c>
      <c r="I146" s="2">
        <v>788.3</v>
      </c>
      <c r="J146" s="12">
        <v>25561</v>
      </c>
    </row>
    <row r="147" spans="1:10" x14ac:dyDescent="0.25">
      <c r="A147" s="2">
        <v>3513108</v>
      </c>
      <c r="B147" s="2" t="s">
        <v>145</v>
      </c>
      <c r="C147" s="2">
        <v>2022</v>
      </c>
      <c r="D147" s="1">
        <v>34847</v>
      </c>
      <c r="E147" s="1">
        <v>17345</v>
      </c>
      <c r="F147" s="1">
        <v>17502</v>
      </c>
      <c r="G147" s="2">
        <v>100.9</v>
      </c>
      <c r="H147" s="2">
        <v>98.7</v>
      </c>
      <c r="I147" s="2">
        <v>111.9</v>
      </c>
      <c r="J147" s="12">
        <v>2934</v>
      </c>
    </row>
    <row r="148" spans="1:10" x14ac:dyDescent="0.25">
      <c r="A148" s="2">
        <v>3513207</v>
      </c>
      <c r="B148" s="2" t="s">
        <v>146</v>
      </c>
      <c r="C148" s="2">
        <v>2022</v>
      </c>
      <c r="D148" s="1">
        <v>8562</v>
      </c>
      <c r="E148" s="1">
        <v>4328</v>
      </c>
      <c r="F148" s="1">
        <v>4234</v>
      </c>
      <c r="G148" s="2">
        <v>97.8</v>
      </c>
      <c r="H148" s="2">
        <v>84.5</v>
      </c>
      <c r="I148" s="2">
        <v>22.2</v>
      </c>
      <c r="J148" s="12">
        <v>729</v>
      </c>
    </row>
    <row r="149" spans="1:10" x14ac:dyDescent="0.25">
      <c r="A149" s="2">
        <v>3513306</v>
      </c>
      <c r="B149" s="2" t="s">
        <v>147</v>
      </c>
      <c r="C149" s="2">
        <v>2022</v>
      </c>
      <c r="D149" s="1">
        <v>2092</v>
      </c>
      <c r="E149" s="1">
        <v>1010</v>
      </c>
      <c r="F149" s="1">
        <v>1082</v>
      </c>
      <c r="G149" s="2">
        <v>107.1</v>
      </c>
      <c r="H149" s="2">
        <v>72.099999999999994</v>
      </c>
      <c r="I149" s="2">
        <v>14</v>
      </c>
      <c r="J149" s="12">
        <v>164</v>
      </c>
    </row>
    <row r="150" spans="1:10" x14ac:dyDescent="0.25">
      <c r="A150" s="2">
        <v>3513405</v>
      </c>
      <c r="B150" s="2" t="s">
        <v>148</v>
      </c>
      <c r="C150" s="2">
        <v>2022</v>
      </c>
      <c r="D150" s="1">
        <v>80330</v>
      </c>
      <c r="E150" s="1">
        <v>38999</v>
      </c>
      <c r="F150" s="1">
        <v>41331</v>
      </c>
      <c r="G150" s="2">
        <v>106</v>
      </c>
      <c r="H150" s="2">
        <v>97.8</v>
      </c>
      <c r="I150" s="2">
        <v>262.8</v>
      </c>
      <c r="J150" s="12">
        <v>7260</v>
      </c>
    </row>
    <row r="151" spans="1:10" x14ac:dyDescent="0.25">
      <c r="A151" s="2">
        <v>3513504</v>
      </c>
      <c r="B151" s="2" t="s">
        <v>149</v>
      </c>
      <c r="C151" s="2">
        <v>2022</v>
      </c>
      <c r="D151" s="1">
        <v>130912</v>
      </c>
      <c r="E151" s="1">
        <v>64939</v>
      </c>
      <c r="F151" s="1">
        <v>65973</v>
      </c>
      <c r="G151" s="2">
        <v>101.6</v>
      </c>
      <c r="H151" s="2">
        <v>100</v>
      </c>
      <c r="I151" s="2">
        <v>916.2</v>
      </c>
      <c r="J151" s="12">
        <v>12429</v>
      </c>
    </row>
    <row r="152" spans="1:10" x14ac:dyDescent="0.25">
      <c r="A152" s="2">
        <v>3513603</v>
      </c>
      <c r="B152" s="2" t="s">
        <v>150</v>
      </c>
      <c r="C152" s="2">
        <v>2022</v>
      </c>
      <c r="D152" s="1">
        <v>21640</v>
      </c>
      <c r="E152" s="1">
        <v>10956</v>
      </c>
      <c r="F152" s="1">
        <v>10684</v>
      </c>
      <c r="G152" s="2">
        <v>97.5</v>
      </c>
      <c r="H152" s="2">
        <v>64.099999999999994</v>
      </c>
      <c r="I152" s="2">
        <v>15.4</v>
      </c>
      <c r="J152" s="12">
        <v>1775</v>
      </c>
    </row>
    <row r="153" spans="1:10" x14ac:dyDescent="0.25">
      <c r="A153" s="2">
        <v>3513702</v>
      </c>
      <c r="B153" s="2" t="s">
        <v>151</v>
      </c>
      <c r="C153" s="2">
        <v>2022</v>
      </c>
      <c r="D153" s="1">
        <v>32602</v>
      </c>
      <c r="E153" s="1">
        <v>16005</v>
      </c>
      <c r="F153" s="1">
        <v>16597</v>
      </c>
      <c r="G153" s="2">
        <v>103.7</v>
      </c>
      <c r="H153" s="2">
        <v>93.2</v>
      </c>
      <c r="I153" s="2">
        <v>43.3</v>
      </c>
      <c r="J153" s="12">
        <v>2466</v>
      </c>
    </row>
    <row r="154" spans="1:10" x14ac:dyDescent="0.25">
      <c r="A154" s="2">
        <v>3513801</v>
      </c>
      <c r="B154" s="2" t="s">
        <v>152</v>
      </c>
      <c r="C154" s="2">
        <v>2022</v>
      </c>
      <c r="D154" s="1">
        <v>406719</v>
      </c>
      <c r="E154" s="1">
        <v>196718</v>
      </c>
      <c r="F154" s="1">
        <v>210001</v>
      </c>
      <c r="G154" s="2">
        <v>106.8</v>
      </c>
      <c r="H154" s="2">
        <v>100</v>
      </c>
      <c r="I154" s="2">
        <v>13205.2</v>
      </c>
      <c r="J154" s="12">
        <v>40318</v>
      </c>
    </row>
    <row r="155" spans="1:10" x14ac:dyDescent="0.25">
      <c r="A155" s="2">
        <v>3513850</v>
      </c>
      <c r="B155" s="2" t="s">
        <v>153</v>
      </c>
      <c r="C155" s="2">
        <v>2022</v>
      </c>
      <c r="D155" s="1">
        <v>1713</v>
      </c>
      <c r="E155" s="2">
        <v>864</v>
      </c>
      <c r="F155" s="2">
        <v>849</v>
      </c>
      <c r="G155" s="2">
        <v>98.3</v>
      </c>
      <c r="H155" s="2">
        <v>83.6</v>
      </c>
      <c r="I155" s="2">
        <v>19.399999999999999</v>
      </c>
      <c r="J155" s="12">
        <v>128</v>
      </c>
    </row>
    <row r="156" spans="1:10" x14ac:dyDescent="0.25">
      <c r="A156" s="2">
        <v>3513900</v>
      </c>
      <c r="B156" s="2" t="s">
        <v>154</v>
      </c>
      <c r="C156" s="2">
        <v>2022</v>
      </c>
      <c r="D156" s="1">
        <v>10844</v>
      </c>
      <c r="E156" s="1">
        <v>5334</v>
      </c>
      <c r="F156" s="1">
        <v>5510</v>
      </c>
      <c r="G156" s="2">
        <v>103.3</v>
      </c>
      <c r="H156" s="2">
        <v>76.7</v>
      </c>
      <c r="I156" s="2">
        <v>48.8</v>
      </c>
      <c r="J156" s="12">
        <v>878</v>
      </c>
    </row>
    <row r="157" spans="1:10" x14ac:dyDescent="0.25">
      <c r="A157" s="2">
        <v>3514007</v>
      </c>
      <c r="B157" s="2" t="s">
        <v>155</v>
      </c>
      <c r="C157" s="2">
        <v>2022</v>
      </c>
      <c r="D157" s="1">
        <v>9067</v>
      </c>
      <c r="E157" s="1">
        <v>4645</v>
      </c>
      <c r="F157" s="1">
        <v>4422</v>
      </c>
      <c r="G157" s="2">
        <v>95.2</v>
      </c>
      <c r="H157" s="2">
        <v>97.8</v>
      </c>
      <c r="I157" s="2">
        <v>60.6</v>
      </c>
      <c r="J157" s="12">
        <v>878</v>
      </c>
    </row>
    <row r="158" spans="1:10" x14ac:dyDescent="0.25">
      <c r="A158" s="2">
        <v>3514106</v>
      </c>
      <c r="B158" s="2" t="s">
        <v>156</v>
      </c>
      <c r="C158" s="2">
        <v>2022</v>
      </c>
      <c r="D158" s="1">
        <v>27330</v>
      </c>
      <c r="E158" s="1">
        <v>13647</v>
      </c>
      <c r="F158" s="1">
        <v>13683</v>
      </c>
      <c r="G158" s="2">
        <v>100.3</v>
      </c>
      <c r="H158" s="2">
        <v>97.1</v>
      </c>
      <c r="I158" s="2">
        <v>43.2</v>
      </c>
      <c r="J158" s="12">
        <v>2741</v>
      </c>
    </row>
    <row r="159" spans="1:10" x14ac:dyDescent="0.25">
      <c r="A159" s="2">
        <v>3514205</v>
      </c>
      <c r="B159" s="2" t="s">
        <v>157</v>
      </c>
      <c r="C159" s="2">
        <v>2022</v>
      </c>
      <c r="D159" s="1">
        <v>2026</v>
      </c>
      <c r="E159" s="1">
        <v>1046</v>
      </c>
      <c r="F159" s="2">
        <v>980</v>
      </c>
      <c r="G159" s="2">
        <v>93.7</v>
      </c>
      <c r="H159" s="2">
        <v>93.9</v>
      </c>
      <c r="I159" s="2">
        <v>25.9</v>
      </c>
      <c r="J159" s="12">
        <v>141</v>
      </c>
    </row>
    <row r="160" spans="1:10" x14ac:dyDescent="0.25">
      <c r="A160" s="2">
        <v>3514304</v>
      </c>
      <c r="B160" s="2" t="s">
        <v>158</v>
      </c>
      <c r="C160" s="2">
        <v>2022</v>
      </c>
      <c r="D160" s="1">
        <v>8450</v>
      </c>
      <c r="E160" s="1">
        <v>4239</v>
      </c>
      <c r="F160" s="1">
        <v>4211</v>
      </c>
      <c r="G160" s="2">
        <v>99.3</v>
      </c>
      <c r="H160" s="2">
        <v>91.8</v>
      </c>
      <c r="I160" s="2">
        <v>41.1</v>
      </c>
      <c r="J160" s="12">
        <v>635</v>
      </c>
    </row>
    <row r="161" spans="1:10" x14ac:dyDescent="0.25">
      <c r="A161" s="2">
        <v>3514403</v>
      </c>
      <c r="B161" s="2" t="s">
        <v>159</v>
      </c>
      <c r="C161" s="2">
        <v>2022</v>
      </c>
      <c r="D161" s="1">
        <v>45181</v>
      </c>
      <c r="E161" s="1">
        <v>22207</v>
      </c>
      <c r="F161" s="1">
        <v>22974</v>
      </c>
      <c r="G161" s="2">
        <v>103.5</v>
      </c>
      <c r="H161" s="2">
        <v>93</v>
      </c>
      <c r="I161" s="2">
        <v>92.6</v>
      </c>
      <c r="J161" s="12">
        <v>3339</v>
      </c>
    </row>
    <row r="162" spans="1:10" x14ac:dyDescent="0.25">
      <c r="A162" s="2">
        <v>3514502</v>
      </c>
      <c r="B162" s="2" t="s">
        <v>160</v>
      </c>
      <c r="C162" s="2">
        <v>2022</v>
      </c>
      <c r="D162" s="1">
        <v>11907</v>
      </c>
      <c r="E162" s="1">
        <v>5747</v>
      </c>
      <c r="F162" s="1">
        <v>6160</v>
      </c>
      <c r="G162" s="2">
        <v>107.2</v>
      </c>
      <c r="H162" s="2">
        <v>92.6</v>
      </c>
      <c r="I162" s="2">
        <v>45</v>
      </c>
      <c r="J162" s="12">
        <v>926</v>
      </c>
    </row>
    <row r="163" spans="1:10" x14ac:dyDescent="0.25">
      <c r="A163" s="2">
        <v>3514601</v>
      </c>
      <c r="B163" s="2" t="s">
        <v>161</v>
      </c>
      <c r="C163" s="2">
        <v>2022</v>
      </c>
      <c r="D163" s="1">
        <v>9749</v>
      </c>
      <c r="E163" s="1">
        <v>4862</v>
      </c>
      <c r="F163" s="1">
        <v>4887</v>
      </c>
      <c r="G163" s="2">
        <v>100.5</v>
      </c>
      <c r="H163" s="2">
        <v>98.4</v>
      </c>
      <c r="I163" s="2">
        <v>87.5</v>
      </c>
      <c r="J163" s="12">
        <v>749</v>
      </c>
    </row>
    <row r="164" spans="1:10" x14ac:dyDescent="0.25">
      <c r="A164" s="2">
        <v>3514700</v>
      </c>
      <c r="B164" s="2" t="s">
        <v>162</v>
      </c>
      <c r="C164" s="2">
        <v>2022</v>
      </c>
      <c r="D164" s="1">
        <v>6198</v>
      </c>
      <c r="E164" s="1">
        <v>3035</v>
      </c>
      <c r="F164" s="1">
        <v>3163</v>
      </c>
      <c r="G164" s="2">
        <v>104.2</v>
      </c>
      <c r="H164" s="2">
        <v>83.3</v>
      </c>
      <c r="I164" s="2">
        <v>12</v>
      </c>
      <c r="J164" s="12">
        <v>561</v>
      </c>
    </row>
    <row r="165" spans="1:10" x14ac:dyDescent="0.25">
      <c r="A165" s="2">
        <v>3514809</v>
      </c>
      <c r="B165" s="2" t="s">
        <v>163</v>
      </c>
      <c r="C165" s="2">
        <v>2022</v>
      </c>
      <c r="D165" s="1">
        <v>15427</v>
      </c>
      <c r="E165" s="1">
        <v>7776</v>
      </c>
      <c r="F165" s="1">
        <v>7651</v>
      </c>
      <c r="G165" s="2">
        <v>98.4</v>
      </c>
      <c r="H165" s="2">
        <v>49.2</v>
      </c>
      <c r="I165" s="2">
        <v>9.3000000000000007</v>
      </c>
      <c r="J165" s="12">
        <v>1649</v>
      </c>
    </row>
    <row r="166" spans="1:10" x14ac:dyDescent="0.25">
      <c r="A166" s="2">
        <v>3514908</v>
      </c>
      <c r="B166" s="2" t="s">
        <v>164</v>
      </c>
      <c r="C166" s="2">
        <v>2022</v>
      </c>
      <c r="D166" s="1">
        <v>17573</v>
      </c>
      <c r="E166" s="1">
        <v>9025</v>
      </c>
      <c r="F166" s="1">
        <v>8548</v>
      </c>
      <c r="G166" s="2">
        <v>94.7</v>
      </c>
      <c r="H166" s="2">
        <v>85</v>
      </c>
      <c r="I166" s="2">
        <v>86.7</v>
      </c>
      <c r="J166" s="12">
        <v>1503</v>
      </c>
    </row>
    <row r="167" spans="1:10" x14ac:dyDescent="0.25">
      <c r="A167" s="2">
        <v>3514924</v>
      </c>
      <c r="B167" s="2" t="s">
        <v>165</v>
      </c>
      <c r="C167" s="2">
        <v>2022</v>
      </c>
      <c r="D167" s="1">
        <v>3536</v>
      </c>
      <c r="E167" s="1">
        <v>1831</v>
      </c>
      <c r="F167" s="1">
        <v>1705</v>
      </c>
      <c r="G167" s="2">
        <v>93.1</v>
      </c>
      <c r="H167" s="2">
        <v>93.5</v>
      </c>
      <c r="I167" s="2">
        <v>37.6</v>
      </c>
      <c r="J167" s="12">
        <v>265</v>
      </c>
    </row>
    <row r="168" spans="1:10" x14ac:dyDescent="0.25">
      <c r="A168" s="2">
        <v>3514957</v>
      </c>
      <c r="B168" s="2" t="s">
        <v>166</v>
      </c>
      <c r="C168" s="2">
        <v>2022</v>
      </c>
      <c r="D168" s="1">
        <v>2402</v>
      </c>
      <c r="E168" s="1">
        <v>1242</v>
      </c>
      <c r="F168" s="1">
        <v>1160</v>
      </c>
      <c r="G168" s="2">
        <v>93.4</v>
      </c>
      <c r="H168" s="2">
        <v>89.4</v>
      </c>
      <c r="I168" s="2">
        <v>28.9</v>
      </c>
      <c r="J168" s="12">
        <v>191</v>
      </c>
    </row>
    <row r="169" spans="1:10" x14ac:dyDescent="0.25">
      <c r="A169" s="2">
        <v>3515004</v>
      </c>
      <c r="B169" s="2" t="s">
        <v>627</v>
      </c>
      <c r="C169" s="2">
        <v>2022</v>
      </c>
      <c r="D169" s="1">
        <v>275765</v>
      </c>
      <c r="E169" s="1">
        <v>134024</v>
      </c>
      <c r="F169" s="1">
        <v>141741</v>
      </c>
      <c r="G169" s="2">
        <v>105.8</v>
      </c>
      <c r="H169" s="2">
        <v>100</v>
      </c>
      <c r="I169" s="2">
        <v>3917.7</v>
      </c>
      <c r="J169" s="12">
        <v>29747</v>
      </c>
    </row>
    <row r="170" spans="1:10" x14ac:dyDescent="0.25">
      <c r="A170" s="2">
        <v>3515103</v>
      </c>
      <c r="B170" s="2" t="s">
        <v>167</v>
      </c>
      <c r="C170" s="2">
        <v>2022</v>
      </c>
      <c r="D170" s="1">
        <v>69081</v>
      </c>
      <c r="E170" s="1">
        <v>34134</v>
      </c>
      <c r="F170" s="1">
        <v>34947</v>
      </c>
      <c r="G170" s="2">
        <v>102.4</v>
      </c>
      <c r="H170" s="2">
        <v>97.3</v>
      </c>
      <c r="I170" s="2">
        <v>443.9</v>
      </c>
      <c r="J170" s="12">
        <v>6482</v>
      </c>
    </row>
    <row r="171" spans="1:10" x14ac:dyDescent="0.25">
      <c r="A171" s="2">
        <v>3515129</v>
      </c>
      <c r="B171" s="2" t="s">
        <v>168</v>
      </c>
      <c r="C171" s="2">
        <v>2022</v>
      </c>
      <c r="D171" s="1">
        <v>3068</v>
      </c>
      <c r="E171" s="1">
        <v>1533</v>
      </c>
      <c r="F171" s="1">
        <v>1535</v>
      </c>
      <c r="G171" s="2">
        <v>100.1</v>
      </c>
      <c r="H171" s="2">
        <v>88.6</v>
      </c>
      <c r="I171" s="2">
        <v>13.7</v>
      </c>
      <c r="J171" s="12">
        <v>218</v>
      </c>
    </row>
    <row r="172" spans="1:10" x14ac:dyDescent="0.25">
      <c r="A172" s="2">
        <v>3515152</v>
      </c>
      <c r="B172" s="2" t="s">
        <v>169</v>
      </c>
      <c r="C172" s="2">
        <v>2022</v>
      </c>
      <c r="D172" s="1">
        <v>21240</v>
      </c>
      <c r="E172" s="1">
        <v>11012</v>
      </c>
      <c r="F172" s="1">
        <v>10228</v>
      </c>
      <c r="G172" s="2">
        <v>92.9</v>
      </c>
      <c r="H172" s="2">
        <v>76.7</v>
      </c>
      <c r="I172" s="2">
        <v>193.2</v>
      </c>
      <c r="J172" s="12">
        <v>2011</v>
      </c>
    </row>
    <row r="173" spans="1:10" x14ac:dyDescent="0.25">
      <c r="A173" s="2">
        <v>3515186</v>
      </c>
      <c r="B173" s="2" t="s">
        <v>170</v>
      </c>
      <c r="C173" s="2">
        <v>2022</v>
      </c>
      <c r="D173" s="1">
        <v>42705</v>
      </c>
      <c r="E173" s="1">
        <v>20862</v>
      </c>
      <c r="F173" s="1">
        <v>21843</v>
      </c>
      <c r="G173" s="2">
        <v>104.7</v>
      </c>
      <c r="H173" s="2">
        <v>91.6</v>
      </c>
      <c r="I173" s="2">
        <v>109.7</v>
      </c>
      <c r="J173" s="12">
        <v>3328</v>
      </c>
    </row>
    <row r="174" spans="1:10" x14ac:dyDescent="0.25">
      <c r="A174" s="2">
        <v>3515194</v>
      </c>
      <c r="B174" s="2" t="s">
        <v>171</v>
      </c>
      <c r="C174" s="2">
        <v>2022</v>
      </c>
      <c r="D174" s="1">
        <v>4901</v>
      </c>
      <c r="E174" s="1">
        <v>2442</v>
      </c>
      <c r="F174" s="1">
        <v>2459</v>
      </c>
      <c r="G174" s="2">
        <v>100.7</v>
      </c>
      <c r="H174" s="2">
        <v>85.5</v>
      </c>
      <c r="I174" s="2">
        <v>25.3</v>
      </c>
      <c r="J174" s="12">
        <v>463</v>
      </c>
    </row>
    <row r="175" spans="1:10" x14ac:dyDescent="0.25">
      <c r="A175" s="2">
        <v>3515202</v>
      </c>
      <c r="B175" s="2" t="s">
        <v>172</v>
      </c>
      <c r="C175" s="2">
        <v>2022</v>
      </c>
      <c r="D175" s="1">
        <v>8073</v>
      </c>
      <c r="E175" s="1">
        <v>4040</v>
      </c>
      <c r="F175" s="1">
        <v>4033</v>
      </c>
      <c r="G175" s="2">
        <v>99.8</v>
      </c>
      <c r="H175" s="2">
        <v>87.8</v>
      </c>
      <c r="I175" s="2">
        <v>27.2</v>
      </c>
      <c r="J175" s="12">
        <v>606</v>
      </c>
    </row>
    <row r="176" spans="1:10" x14ac:dyDescent="0.25">
      <c r="A176" s="2">
        <v>3515301</v>
      </c>
      <c r="B176" s="2" t="s">
        <v>173</v>
      </c>
      <c r="C176" s="2">
        <v>2022</v>
      </c>
      <c r="D176" s="1">
        <v>2670</v>
      </c>
      <c r="E176" s="1">
        <v>1357</v>
      </c>
      <c r="F176" s="1">
        <v>1313</v>
      </c>
      <c r="G176" s="2">
        <v>96.8</v>
      </c>
      <c r="H176" s="2">
        <v>87.8</v>
      </c>
      <c r="I176" s="2">
        <v>10.1</v>
      </c>
      <c r="J176" s="12">
        <v>230</v>
      </c>
    </row>
    <row r="177" spans="1:10" x14ac:dyDescent="0.25">
      <c r="A177" s="2">
        <v>3515350</v>
      </c>
      <c r="B177" s="2" t="s">
        <v>174</v>
      </c>
      <c r="C177" s="2">
        <v>2022</v>
      </c>
      <c r="D177" s="1">
        <v>9560</v>
      </c>
      <c r="E177" s="1">
        <v>4759</v>
      </c>
      <c r="F177" s="1">
        <v>4801</v>
      </c>
      <c r="G177" s="2">
        <v>100.9</v>
      </c>
      <c r="H177" s="2">
        <v>64.7</v>
      </c>
      <c r="I177" s="2">
        <v>16.600000000000001</v>
      </c>
      <c r="J177" s="12">
        <v>869</v>
      </c>
    </row>
    <row r="178" spans="1:10" x14ac:dyDescent="0.25">
      <c r="A178" s="2">
        <v>3515400</v>
      </c>
      <c r="B178" s="2" t="s">
        <v>175</v>
      </c>
      <c r="C178" s="2">
        <v>2022</v>
      </c>
      <c r="D178" s="1">
        <v>15714</v>
      </c>
      <c r="E178" s="1">
        <v>7578</v>
      </c>
      <c r="F178" s="1">
        <v>8136</v>
      </c>
      <c r="G178" s="2">
        <v>107.4</v>
      </c>
      <c r="H178" s="2">
        <v>84</v>
      </c>
      <c r="I178" s="2">
        <v>36.6</v>
      </c>
      <c r="J178" s="12">
        <v>1343</v>
      </c>
    </row>
    <row r="179" spans="1:10" x14ac:dyDescent="0.25">
      <c r="A179" s="2">
        <v>3515509</v>
      </c>
      <c r="B179" s="2" t="s">
        <v>176</v>
      </c>
      <c r="C179" s="2">
        <v>2022</v>
      </c>
      <c r="D179" s="1">
        <v>66150</v>
      </c>
      <c r="E179" s="1">
        <v>32060</v>
      </c>
      <c r="F179" s="1">
        <v>34090</v>
      </c>
      <c r="G179" s="2">
        <v>106.3</v>
      </c>
      <c r="H179" s="2">
        <v>96.9</v>
      </c>
      <c r="I179" s="2">
        <v>120.3</v>
      </c>
      <c r="J179" s="12">
        <v>4730</v>
      </c>
    </row>
    <row r="180" spans="1:10" x14ac:dyDescent="0.25">
      <c r="A180" s="2">
        <v>3515608</v>
      </c>
      <c r="B180" s="2" t="s">
        <v>177</v>
      </c>
      <c r="C180" s="2">
        <v>2022</v>
      </c>
      <c r="D180" s="1">
        <v>5564</v>
      </c>
      <c r="E180" s="1">
        <v>2708</v>
      </c>
      <c r="F180" s="1">
        <v>2856</v>
      </c>
      <c r="G180" s="2">
        <v>105.5</v>
      </c>
      <c r="H180" s="2">
        <v>91.3</v>
      </c>
      <c r="I180" s="2">
        <v>32.6</v>
      </c>
      <c r="J180" s="12">
        <v>395</v>
      </c>
    </row>
    <row r="181" spans="1:10" x14ac:dyDescent="0.25">
      <c r="A181" s="2">
        <v>3515657</v>
      </c>
      <c r="B181" s="2" t="s">
        <v>178</v>
      </c>
      <c r="C181" s="2">
        <v>2022</v>
      </c>
      <c r="D181" s="1">
        <v>1664</v>
      </c>
      <c r="E181" s="2">
        <v>833</v>
      </c>
      <c r="F181" s="2">
        <v>831</v>
      </c>
      <c r="G181" s="2">
        <v>99.8</v>
      </c>
      <c r="H181" s="2">
        <v>62.5</v>
      </c>
      <c r="I181" s="2">
        <v>16.5</v>
      </c>
      <c r="J181" s="12">
        <v>127</v>
      </c>
    </row>
    <row r="182" spans="1:10" x14ac:dyDescent="0.25">
      <c r="A182" s="2">
        <v>3515707</v>
      </c>
      <c r="B182" s="2" t="s">
        <v>179</v>
      </c>
      <c r="C182" s="2">
        <v>2022</v>
      </c>
      <c r="D182" s="1">
        <v>197323</v>
      </c>
      <c r="E182" s="1">
        <v>96383</v>
      </c>
      <c r="F182" s="1">
        <v>100940</v>
      </c>
      <c r="G182" s="2">
        <v>104.7</v>
      </c>
      <c r="H182" s="2">
        <v>95.5</v>
      </c>
      <c r="I182" s="2">
        <v>6673.1</v>
      </c>
      <c r="J182" s="12">
        <v>19479</v>
      </c>
    </row>
    <row r="183" spans="1:10" x14ac:dyDescent="0.25">
      <c r="A183" s="2">
        <v>3515806</v>
      </c>
      <c r="B183" s="2" t="s">
        <v>180</v>
      </c>
      <c r="C183" s="2">
        <v>2022</v>
      </c>
      <c r="D183" s="1">
        <v>1562</v>
      </c>
      <c r="E183" s="2">
        <v>773</v>
      </c>
      <c r="F183" s="2">
        <v>789</v>
      </c>
      <c r="G183" s="2">
        <v>102.1</v>
      </c>
      <c r="H183" s="2">
        <v>88.2</v>
      </c>
      <c r="I183" s="2">
        <v>6.9</v>
      </c>
      <c r="J183" s="12">
        <v>110</v>
      </c>
    </row>
    <row r="184" spans="1:10" x14ac:dyDescent="0.25">
      <c r="A184" s="2">
        <v>3515905</v>
      </c>
      <c r="B184" s="2" t="s">
        <v>181</v>
      </c>
      <c r="C184" s="2">
        <v>2022</v>
      </c>
      <c r="D184" s="1">
        <v>2829</v>
      </c>
      <c r="E184" s="1">
        <v>1384</v>
      </c>
      <c r="F184" s="1">
        <v>1445</v>
      </c>
      <c r="G184" s="2">
        <v>104.4</v>
      </c>
      <c r="H184" s="2">
        <v>85.3</v>
      </c>
      <c r="I184" s="2">
        <v>13.9</v>
      </c>
      <c r="J184" s="12">
        <v>160</v>
      </c>
    </row>
    <row r="185" spans="1:10" x14ac:dyDescent="0.25">
      <c r="A185" s="2">
        <v>3516002</v>
      </c>
      <c r="B185" s="2" t="s">
        <v>182</v>
      </c>
      <c r="C185" s="2">
        <v>2022</v>
      </c>
      <c r="D185" s="1">
        <v>12001</v>
      </c>
      <c r="E185" s="1">
        <v>6570</v>
      </c>
      <c r="F185" s="1">
        <v>5431</v>
      </c>
      <c r="G185" s="2">
        <v>82.7</v>
      </c>
      <c r="H185" s="2">
        <v>78.900000000000006</v>
      </c>
      <c r="I185" s="2">
        <v>22.9</v>
      </c>
      <c r="J185" s="12">
        <v>952</v>
      </c>
    </row>
    <row r="186" spans="1:10" x14ac:dyDescent="0.25">
      <c r="A186" s="2">
        <v>3516101</v>
      </c>
      <c r="B186" s="2" t="s">
        <v>628</v>
      </c>
      <c r="C186" s="2">
        <v>2022</v>
      </c>
      <c r="D186" s="1">
        <v>2690</v>
      </c>
      <c r="E186" s="1">
        <v>1299</v>
      </c>
      <c r="F186" s="1">
        <v>1391</v>
      </c>
      <c r="G186" s="2">
        <v>107.1</v>
      </c>
      <c r="H186" s="2">
        <v>92</v>
      </c>
      <c r="I186" s="2">
        <v>11.9</v>
      </c>
      <c r="J186" s="12">
        <v>221</v>
      </c>
    </row>
    <row r="187" spans="1:10" x14ac:dyDescent="0.25">
      <c r="A187" s="2">
        <v>3516200</v>
      </c>
      <c r="B187" s="2" t="s">
        <v>183</v>
      </c>
      <c r="C187" s="2">
        <v>2022</v>
      </c>
      <c r="D187" s="1">
        <v>345485</v>
      </c>
      <c r="E187" s="1">
        <v>168871</v>
      </c>
      <c r="F187" s="1">
        <v>176614</v>
      </c>
      <c r="G187" s="2">
        <v>104.6</v>
      </c>
      <c r="H187" s="2">
        <v>98.2</v>
      </c>
      <c r="I187" s="2">
        <v>570.4</v>
      </c>
      <c r="J187" s="12">
        <v>30314</v>
      </c>
    </row>
    <row r="188" spans="1:10" x14ac:dyDescent="0.25">
      <c r="A188" s="2">
        <v>3516309</v>
      </c>
      <c r="B188" s="2" t="s">
        <v>184</v>
      </c>
      <c r="C188" s="2">
        <v>2022</v>
      </c>
      <c r="D188" s="1">
        <v>178312</v>
      </c>
      <c r="E188" s="1">
        <v>88248</v>
      </c>
      <c r="F188" s="1">
        <v>90064</v>
      </c>
      <c r="G188" s="2">
        <v>102.1</v>
      </c>
      <c r="H188" s="2">
        <v>99.8</v>
      </c>
      <c r="I188" s="2">
        <v>3633.8</v>
      </c>
      <c r="J188" s="12">
        <v>18666</v>
      </c>
    </row>
    <row r="189" spans="1:10" x14ac:dyDescent="0.25">
      <c r="A189" s="2">
        <v>3516408</v>
      </c>
      <c r="B189" s="2" t="s">
        <v>185</v>
      </c>
      <c r="C189" s="2">
        <v>2022</v>
      </c>
      <c r="D189" s="1">
        <v>155621</v>
      </c>
      <c r="E189" s="1">
        <v>79115</v>
      </c>
      <c r="F189" s="1">
        <v>76506</v>
      </c>
      <c r="G189" s="2">
        <v>96.7</v>
      </c>
      <c r="H189" s="2">
        <v>92.1</v>
      </c>
      <c r="I189" s="2">
        <v>1160</v>
      </c>
      <c r="J189" s="12">
        <v>14984</v>
      </c>
    </row>
    <row r="190" spans="1:10" x14ac:dyDescent="0.25">
      <c r="A190" s="2">
        <v>3516507</v>
      </c>
      <c r="B190" s="2" t="s">
        <v>186</v>
      </c>
      <c r="C190" s="2">
        <v>2022</v>
      </c>
      <c r="D190" s="1">
        <v>2671</v>
      </c>
      <c r="E190" s="1">
        <v>1336</v>
      </c>
      <c r="F190" s="1">
        <v>1335</v>
      </c>
      <c r="G190" s="2">
        <v>99.9</v>
      </c>
      <c r="H190" s="2">
        <v>89.7</v>
      </c>
      <c r="I190" s="2">
        <v>19.3</v>
      </c>
      <c r="J190" s="12">
        <v>179</v>
      </c>
    </row>
    <row r="191" spans="1:10" x14ac:dyDescent="0.25">
      <c r="A191" s="2">
        <v>3516606</v>
      </c>
      <c r="B191" s="2" t="s">
        <v>187</v>
      </c>
      <c r="C191" s="2">
        <v>2022</v>
      </c>
      <c r="D191" s="1">
        <v>6512</v>
      </c>
      <c r="E191" s="1">
        <v>3217</v>
      </c>
      <c r="F191" s="1">
        <v>3295</v>
      </c>
      <c r="G191" s="2">
        <v>102.4</v>
      </c>
      <c r="H191" s="2">
        <v>78.099999999999994</v>
      </c>
      <c r="I191" s="2">
        <v>18.3</v>
      </c>
      <c r="J191" s="12">
        <v>481</v>
      </c>
    </row>
    <row r="192" spans="1:10" x14ac:dyDescent="0.25">
      <c r="A192" s="2">
        <v>3516705</v>
      </c>
      <c r="B192" s="2" t="s">
        <v>188</v>
      </c>
      <c r="C192" s="2">
        <v>2022</v>
      </c>
      <c r="D192" s="1">
        <v>42287</v>
      </c>
      <c r="E192" s="1">
        <v>20519</v>
      </c>
      <c r="F192" s="1">
        <v>21768</v>
      </c>
      <c r="G192" s="2">
        <v>106.1</v>
      </c>
      <c r="H192" s="2">
        <v>94</v>
      </c>
      <c r="I192" s="2">
        <v>76.099999999999994</v>
      </c>
      <c r="J192" s="12">
        <v>3427</v>
      </c>
    </row>
    <row r="193" spans="1:10" x14ac:dyDescent="0.25">
      <c r="A193" s="2">
        <v>3516804</v>
      </c>
      <c r="B193" s="2" t="s">
        <v>189</v>
      </c>
      <c r="C193" s="2">
        <v>2022</v>
      </c>
      <c r="D193" s="1">
        <v>4855</v>
      </c>
      <c r="E193" s="1">
        <v>2630</v>
      </c>
      <c r="F193" s="1">
        <v>2225</v>
      </c>
      <c r="G193" s="2">
        <v>84.6</v>
      </c>
      <c r="H193" s="2">
        <v>94.4</v>
      </c>
      <c r="I193" s="2">
        <v>26.8</v>
      </c>
      <c r="J193" s="12">
        <v>432</v>
      </c>
    </row>
    <row r="194" spans="1:10" x14ac:dyDescent="0.25">
      <c r="A194" s="2">
        <v>3516853</v>
      </c>
      <c r="B194" s="2" t="s">
        <v>190</v>
      </c>
      <c r="C194" s="2">
        <v>2022</v>
      </c>
      <c r="D194" s="1">
        <v>4644</v>
      </c>
      <c r="E194" s="1">
        <v>2376</v>
      </c>
      <c r="F194" s="1">
        <v>2268</v>
      </c>
      <c r="G194" s="2">
        <v>95.5</v>
      </c>
      <c r="H194" s="2">
        <v>90.4</v>
      </c>
      <c r="I194" s="2">
        <v>19.100000000000001</v>
      </c>
      <c r="J194" s="12">
        <v>404</v>
      </c>
    </row>
    <row r="195" spans="1:10" x14ac:dyDescent="0.25">
      <c r="A195" s="2">
        <v>3516903</v>
      </c>
      <c r="B195" s="2" t="s">
        <v>191</v>
      </c>
      <c r="C195" s="2">
        <v>2022</v>
      </c>
      <c r="D195" s="1">
        <v>10615</v>
      </c>
      <c r="E195" s="1">
        <v>5262</v>
      </c>
      <c r="F195" s="1">
        <v>5353</v>
      </c>
      <c r="G195" s="2">
        <v>101.7</v>
      </c>
      <c r="H195" s="2">
        <v>89.1</v>
      </c>
      <c r="I195" s="2">
        <v>21.5</v>
      </c>
      <c r="J195" s="12">
        <v>788</v>
      </c>
    </row>
    <row r="196" spans="1:10" x14ac:dyDescent="0.25">
      <c r="A196" s="2">
        <v>3517000</v>
      </c>
      <c r="B196" s="2" t="s">
        <v>192</v>
      </c>
      <c r="C196" s="2">
        <v>2022</v>
      </c>
      <c r="D196" s="1">
        <v>10864</v>
      </c>
      <c r="E196" s="1">
        <v>5893</v>
      </c>
      <c r="F196" s="1">
        <v>4971</v>
      </c>
      <c r="G196" s="2">
        <v>84.4</v>
      </c>
      <c r="H196" s="2">
        <v>82.2</v>
      </c>
      <c r="I196" s="2">
        <v>16</v>
      </c>
      <c r="J196" s="12">
        <v>823</v>
      </c>
    </row>
    <row r="197" spans="1:10" x14ac:dyDescent="0.25">
      <c r="A197" s="2">
        <v>3517109</v>
      </c>
      <c r="B197" s="2" t="s">
        <v>193</v>
      </c>
      <c r="C197" s="2">
        <v>2022</v>
      </c>
      <c r="D197" s="1">
        <v>4774</v>
      </c>
      <c r="E197" s="1">
        <v>2369</v>
      </c>
      <c r="F197" s="1">
        <v>2405</v>
      </c>
      <c r="G197" s="2">
        <v>101.5</v>
      </c>
      <c r="H197" s="2">
        <v>77.7</v>
      </c>
      <c r="I197" s="2">
        <v>17.5</v>
      </c>
      <c r="J197" s="12">
        <v>410</v>
      </c>
    </row>
    <row r="198" spans="1:10" x14ac:dyDescent="0.25">
      <c r="A198" s="2">
        <v>3517208</v>
      </c>
      <c r="B198" s="2" t="s">
        <v>194</v>
      </c>
      <c r="C198" s="2">
        <v>2022</v>
      </c>
      <c r="D198" s="1">
        <v>12143</v>
      </c>
      <c r="E198" s="1">
        <v>6075</v>
      </c>
      <c r="F198" s="1">
        <v>6068</v>
      </c>
      <c r="G198" s="2">
        <v>99.9</v>
      </c>
      <c r="H198" s="2">
        <v>93.5</v>
      </c>
      <c r="I198" s="2">
        <v>44.8</v>
      </c>
      <c r="J198" s="12">
        <v>1097</v>
      </c>
    </row>
    <row r="199" spans="1:10" x14ac:dyDescent="0.25">
      <c r="A199" s="2">
        <v>3517307</v>
      </c>
      <c r="B199" s="2" t="s">
        <v>195</v>
      </c>
      <c r="C199" s="2">
        <v>2022</v>
      </c>
      <c r="D199" s="1">
        <v>5560</v>
      </c>
      <c r="E199" s="1">
        <v>2745</v>
      </c>
      <c r="F199" s="1">
        <v>2815</v>
      </c>
      <c r="G199" s="2">
        <v>102.6</v>
      </c>
      <c r="H199" s="2">
        <v>91.8</v>
      </c>
      <c r="I199" s="2">
        <v>25.5</v>
      </c>
      <c r="J199" s="12">
        <v>511</v>
      </c>
    </row>
    <row r="200" spans="1:10" x14ac:dyDescent="0.25">
      <c r="A200" s="2">
        <v>3517406</v>
      </c>
      <c r="B200" s="2" t="s">
        <v>196</v>
      </c>
      <c r="C200" s="2">
        <v>2022</v>
      </c>
      <c r="D200" s="1">
        <v>39248</v>
      </c>
      <c r="E200" s="1">
        <v>19322</v>
      </c>
      <c r="F200" s="1">
        <v>19926</v>
      </c>
      <c r="G200" s="2">
        <v>103.1</v>
      </c>
      <c r="H200" s="2">
        <v>96.9</v>
      </c>
      <c r="I200" s="2">
        <v>31.2</v>
      </c>
      <c r="J200" s="12">
        <v>3106</v>
      </c>
    </row>
    <row r="201" spans="1:10" x14ac:dyDescent="0.25">
      <c r="A201" s="2">
        <v>3517505</v>
      </c>
      <c r="B201" s="2" t="s">
        <v>197</v>
      </c>
      <c r="C201" s="2">
        <v>2022</v>
      </c>
      <c r="D201" s="1">
        <v>21272</v>
      </c>
      <c r="E201" s="1">
        <v>10684</v>
      </c>
      <c r="F201" s="1">
        <v>10588</v>
      </c>
      <c r="G201" s="2">
        <v>99.1</v>
      </c>
      <c r="H201" s="2">
        <v>91.2</v>
      </c>
      <c r="I201" s="2">
        <v>65.5</v>
      </c>
      <c r="J201" s="12">
        <v>1589</v>
      </c>
    </row>
    <row r="202" spans="1:10" x14ac:dyDescent="0.25">
      <c r="A202" s="2">
        <v>3517604</v>
      </c>
      <c r="B202" s="2" t="s">
        <v>198</v>
      </c>
      <c r="C202" s="2">
        <v>2022</v>
      </c>
      <c r="D202" s="1">
        <v>17890</v>
      </c>
      <c r="E202" s="1">
        <v>9030</v>
      </c>
      <c r="F202" s="1">
        <v>8860</v>
      </c>
      <c r="G202" s="2">
        <v>98.1</v>
      </c>
      <c r="H202" s="2">
        <v>42.6</v>
      </c>
      <c r="I202" s="2">
        <v>43.8</v>
      </c>
      <c r="J202" s="12">
        <v>1782</v>
      </c>
    </row>
    <row r="203" spans="1:10" x14ac:dyDescent="0.25">
      <c r="A203" s="2">
        <v>3517703</v>
      </c>
      <c r="B203" s="2" t="s">
        <v>199</v>
      </c>
      <c r="C203" s="2">
        <v>2022</v>
      </c>
      <c r="D203" s="1">
        <v>20992</v>
      </c>
      <c r="E203" s="1">
        <v>10414</v>
      </c>
      <c r="F203" s="1">
        <v>10578</v>
      </c>
      <c r="G203" s="2">
        <v>101.6</v>
      </c>
      <c r="H203" s="2">
        <v>97.7</v>
      </c>
      <c r="I203" s="2">
        <v>57.9</v>
      </c>
      <c r="J203" s="12">
        <v>1988</v>
      </c>
    </row>
    <row r="204" spans="1:10" x14ac:dyDescent="0.25">
      <c r="A204" s="2">
        <v>3517802</v>
      </c>
      <c r="B204" s="2" t="s">
        <v>629</v>
      </c>
      <c r="C204" s="2">
        <v>2022</v>
      </c>
      <c r="D204" s="1">
        <v>8389</v>
      </c>
      <c r="E204" s="1">
        <v>4125</v>
      </c>
      <c r="F204" s="1">
        <v>4264</v>
      </c>
      <c r="G204" s="2">
        <v>103.4</v>
      </c>
      <c r="H204" s="2">
        <v>82.7</v>
      </c>
      <c r="I204" s="2">
        <v>14.7</v>
      </c>
      <c r="J204" s="12">
        <v>674</v>
      </c>
    </row>
    <row r="205" spans="1:10" x14ac:dyDescent="0.25">
      <c r="A205" s="2">
        <v>3517901</v>
      </c>
      <c r="B205" s="2" t="s">
        <v>200</v>
      </c>
      <c r="C205" s="2">
        <v>2022</v>
      </c>
      <c r="D205" s="1">
        <v>11122</v>
      </c>
      <c r="E205" s="1">
        <v>5633</v>
      </c>
      <c r="F205" s="1">
        <v>5489</v>
      </c>
      <c r="G205" s="2">
        <v>97.4</v>
      </c>
      <c r="H205" s="2">
        <v>93.4</v>
      </c>
      <c r="I205" s="2">
        <v>17.3</v>
      </c>
      <c r="J205" s="12">
        <v>1025</v>
      </c>
    </row>
    <row r="206" spans="1:10" x14ac:dyDescent="0.25">
      <c r="A206" s="2">
        <v>3518008</v>
      </c>
      <c r="B206" s="2" t="s">
        <v>201</v>
      </c>
      <c r="C206" s="2">
        <v>2022</v>
      </c>
      <c r="D206" s="1">
        <v>1912</v>
      </c>
      <c r="E206" s="2">
        <v>934</v>
      </c>
      <c r="F206" s="2">
        <v>978</v>
      </c>
      <c r="G206" s="2">
        <v>104.7</v>
      </c>
      <c r="H206" s="2">
        <v>89.6</v>
      </c>
      <c r="I206" s="2">
        <v>22.4</v>
      </c>
      <c r="J206" s="12">
        <v>140</v>
      </c>
    </row>
    <row r="207" spans="1:10" x14ac:dyDescent="0.25">
      <c r="A207" s="2">
        <v>3518107</v>
      </c>
      <c r="B207" s="2" t="s">
        <v>202</v>
      </c>
      <c r="C207" s="2">
        <v>2022</v>
      </c>
      <c r="D207" s="1">
        <v>6493</v>
      </c>
      <c r="E207" s="1">
        <v>3249</v>
      </c>
      <c r="F207" s="1">
        <v>3244</v>
      </c>
      <c r="G207" s="2">
        <v>99.8</v>
      </c>
      <c r="H207" s="2">
        <v>91.6</v>
      </c>
      <c r="I207" s="2">
        <v>14.1</v>
      </c>
      <c r="J207" s="12">
        <v>580</v>
      </c>
    </row>
    <row r="208" spans="1:10" x14ac:dyDescent="0.25">
      <c r="A208" s="2">
        <v>3518206</v>
      </c>
      <c r="B208" s="2" t="s">
        <v>203</v>
      </c>
      <c r="C208" s="2">
        <v>2022</v>
      </c>
      <c r="D208" s="1">
        <v>32243</v>
      </c>
      <c r="E208" s="1">
        <v>15797</v>
      </c>
      <c r="F208" s="1">
        <v>16446</v>
      </c>
      <c r="G208" s="2">
        <v>104.1</v>
      </c>
      <c r="H208" s="2">
        <v>94.3</v>
      </c>
      <c r="I208" s="2">
        <v>33.700000000000003</v>
      </c>
      <c r="J208" s="12">
        <v>2770</v>
      </c>
    </row>
    <row r="209" spans="1:10" x14ac:dyDescent="0.25">
      <c r="A209" s="2">
        <v>3518305</v>
      </c>
      <c r="B209" s="2" t="s">
        <v>204</v>
      </c>
      <c r="C209" s="2">
        <v>2022</v>
      </c>
      <c r="D209" s="1">
        <v>30046</v>
      </c>
      <c r="E209" s="1">
        <v>14985</v>
      </c>
      <c r="F209" s="1">
        <v>15061</v>
      </c>
      <c r="G209" s="2">
        <v>100.5</v>
      </c>
      <c r="H209" s="2">
        <v>86.1</v>
      </c>
      <c r="I209" s="2">
        <v>110.9</v>
      </c>
      <c r="J209" s="12">
        <v>2838</v>
      </c>
    </row>
    <row r="210" spans="1:10" x14ac:dyDescent="0.25">
      <c r="A210" s="2">
        <v>3518404</v>
      </c>
      <c r="B210" s="2" t="s">
        <v>205</v>
      </c>
      <c r="C210" s="2">
        <v>2022</v>
      </c>
      <c r="D210" s="1">
        <v>119138</v>
      </c>
      <c r="E210" s="1">
        <v>57290</v>
      </c>
      <c r="F210" s="1">
        <v>61848</v>
      </c>
      <c r="G210" s="2">
        <v>108</v>
      </c>
      <c r="H210" s="2">
        <v>95.4</v>
      </c>
      <c r="I210" s="2">
        <v>158.30000000000001</v>
      </c>
      <c r="J210" s="12">
        <v>10386</v>
      </c>
    </row>
    <row r="211" spans="1:10" x14ac:dyDescent="0.25">
      <c r="A211" s="2">
        <v>3518503</v>
      </c>
      <c r="B211" s="2" t="s">
        <v>206</v>
      </c>
      <c r="C211" s="2">
        <v>2022</v>
      </c>
      <c r="D211" s="1">
        <v>15938</v>
      </c>
      <c r="E211" s="1">
        <v>9531</v>
      </c>
      <c r="F211" s="1">
        <v>6407</v>
      </c>
      <c r="G211" s="2">
        <v>67.2</v>
      </c>
      <c r="H211" s="2">
        <v>57.8</v>
      </c>
      <c r="I211" s="2">
        <v>28.1</v>
      </c>
      <c r="J211" s="12">
        <v>1096</v>
      </c>
    </row>
    <row r="212" spans="1:10" x14ac:dyDescent="0.25">
      <c r="A212" s="2">
        <v>3518602</v>
      </c>
      <c r="B212" s="2" t="s">
        <v>207</v>
      </c>
      <c r="C212" s="2">
        <v>2022</v>
      </c>
      <c r="D212" s="1">
        <v>39553</v>
      </c>
      <c r="E212" s="1">
        <v>19807</v>
      </c>
      <c r="F212" s="1">
        <v>19746</v>
      </c>
      <c r="G212" s="2">
        <v>99.7</v>
      </c>
      <c r="H212" s="2">
        <v>98.5</v>
      </c>
      <c r="I212" s="2">
        <v>146.30000000000001</v>
      </c>
      <c r="J212" s="12">
        <v>3717</v>
      </c>
    </row>
    <row r="213" spans="1:10" x14ac:dyDescent="0.25">
      <c r="A213" s="2">
        <v>3518701</v>
      </c>
      <c r="B213" s="2" t="s">
        <v>208</v>
      </c>
      <c r="C213" s="2">
        <v>2022</v>
      </c>
      <c r="D213" s="1">
        <v>321161</v>
      </c>
      <c r="E213" s="1">
        <v>156440</v>
      </c>
      <c r="F213" s="1">
        <v>164721</v>
      </c>
      <c r="G213" s="2">
        <v>105.3</v>
      </c>
      <c r="H213" s="2">
        <v>100</v>
      </c>
      <c r="I213" s="2">
        <v>2238.8000000000002</v>
      </c>
      <c r="J213" s="12">
        <v>30887</v>
      </c>
    </row>
    <row r="214" spans="1:10" x14ac:dyDescent="0.25">
      <c r="A214" s="2">
        <v>3518800</v>
      </c>
      <c r="B214" s="2" t="s">
        <v>209</v>
      </c>
      <c r="C214" s="2">
        <v>2022</v>
      </c>
      <c r="D214" s="1">
        <v>1372533</v>
      </c>
      <c r="E214" s="1">
        <v>668778</v>
      </c>
      <c r="F214" s="1">
        <v>703755</v>
      </c>
      <c r="G214" s="2">
        <v>105.2</v>
      </c>
      <c r="H214" s="2">
        <v>100</v>
      </c>
      <c r="I214" s="2">
        <v>4306.8999999999996</v>
      </c>
      <c r="J214" s="12">
        <v>134094</v>
      </c>
    </row>
    <row r="215" spans="1:10" x14ac:dyDescent="0.25">
      <c r="A215" s="2">
        <v>3518859</v>
      </c>
      <c r="B215" s="2" t="s">
        <v>210</v>
      </c>
      <c r="C215" s="2">
        <v>2022</v>
      </c>
      <c r="D215" s="1">
        <v>7523</v>
      </c>
      <c r="E215" s="1">
        <v>3822</v>
      </c>
      <c r="F215" s="1">
        <v>3701</v>
      </c>
      <c r="G215" s="2">
        <v>96.8</v>
      </c>
      <c r="H215" s="2">
        <v>81.599999999999994</v>
      </c>
      <c r="I215" s="2">
        <v>18.2</v>
      </c>
      <c r="J215" s="12">
        <v>659</v>
      </c>
    </row>
    <row r="216" spans="1:10" x14ac:dyDescent="0.25">
      <c r="A216" s="2">
        <v>3518909</v>
      </c>
      <c r="B216" s="2" t="s">
        <v>211</v>
      </c>
      <c r="C216" s="2">
        <v>2022</v>
      </c>
      <c r="D216" s="1">
        <v>5161</v>
      </c>
      <c r="E216" s="1">
        <v>2602</v>
      </c>
      <c r="F216" s="1">
        <v>2559</v>
      </c>
      <c r="G216" s="2">
        <v>98.3</v>
      </c>
      <c r="H216" s="2">
        <v>89.8</v>
      </c>
      <c r="I216" s="2">
        <v>20.5</v>
      </c>
      <c r="J216" s="12">
        <v>428</v>
      </c>
    </row>
    <row r="217" spans="1:10" x14ac:dyDescent="0.25">
      <c r="A217" s="2">
        <v>3519006</v>
      </c>
      <c r="B217" s="2" t="s">
        <v>212</v>
      </c>
      <c r="C217" s="2">
        <v>2022</v>
      </c>
      <c r="D217" s="1">
        <v>9359</v>
      </c>
      <c r="E217" s="1">
        <v>4670</v>
      </c>
      <c r="F217" s="1">
        <v>4689</v>
      </c>
      <c r="G217" s="2">
        <v>100.4</v>
      </c>
      <c r="H217" s="2">
        <v>93.9</v>
      </c>
      <c r="I217" s="2">
        <v>25.7</v>
      </c>
      <c r="J217" s="12">
        <v>812</v>
      </c>
    </row>
    <row r="218" spans="1:10" x14ac:dyDescent="0.25">
      <c r="A218" s="2">
        <v>3519055</v>
      </c>
      <c r="B218" s="2" t="s">
        <v>213</v>
      </c>
      <c r="C218" s="2">
        <v>2022</v>
      </c>
      <c r="D218" s="1">
        <v>14932</v>
      </c>
      <c r="E218" s="1">
        <v>7547</v>
      </c>
      <c r="F218" s="1">
        <v>7385</v>
      </c>
      <c r="G218" s="2">
        <v>97.9</v>
      </c>
      <c r="H218" s="2">
        <v>86.6</v>
      </c>
      <c r="I218" s="2">
        <v>227.7</v>
      </c>
      <c r="J218" s="12">
        <v>1399</v>
      </c>
    </row>
    <row r="219" spans="1:10" x14ac:dyDescent="0.25">
      <c r="A219" s="2">
        <v>3519071</v>
      </c>
      <c r="B219" s="2" t="s">
        <v>214</v>
      </c>
      <c r="C219" s="2">
        <v>2022</v>
      </c>
      <c r="D219" s="1">
        <v>236874</v>
      </c>
      <c r="E219" s="1">
        <v>118901</v>
      </c>
      <c r="F219" s="1">
        <v>117973</v>
      </c>
      <c r="G219" s="2">
        <v>99.2</v>
      </c>
      <c r="H219" s="2">
        <v>100</v>
      </c>
      <c r="I219" s="2">
        <v>3803.4</v>
      </c>
      <c r="J219" s="12">
        <v>20403</v>
      </c>
    </row>
    <row r="220" spans="1:10" x14ac:dyDescent="0.25">
      <c r="A220" s="2">
        <v>3519105</v>
      </c>
      <c r="B220" s="2" t="s">
        <v>215</v>
      </c>
      <c r="C220" s="2">
        <v>2022</v>
      </c>
      <c r="D220" s="1">
        <v>11514</v>
      </c>
      <c r="E220" s="1">
        <v>5882</v>
      </c>
      <c r="F220" s="1">
        <v>5632</v>
      </c>
      <c r="G220" s="2">
        <v>95.7</v>
      </c>
      <c r="H220" s="2">
        <v>89</v>
      </c>
      <c r="I220" s="2">
        <v>21</v>
      </c>
      <c r="J220" s="12">
        <v>947</v>
      </c>
    </row>
    <row r="221" spans="1:10" x14ac:dyDescent="0.25">
      <c r="A221" s="2">
        <v>3519204</v>
      </c>
      <c r="B221" s="2" t="s">
        <v>216</v>
      </c>
      <c r="C221" s="2">
        <v>2022</v>
      </c>
      <c r="D221" s="1">
        <v>6237</v>
      </c>
      <c r="E221" s="1">
        <v>3149</v>
      </c>
      <c r="F221" s="1">
        <v>3088</v>
      </c>
      <c r="G221" s="2">
        <v>98.1</v>
      </c>
      <c r="H221" s="2">
        <v>85.4</v>
      </c>
      <c r="I221" s="2">
        <v>19.3</v>
      </c>
      <c r="J221" s="12">
        <v>524</v>
      </c>
    </row>
    <row r="222" spans="1:10" x14ac:dyDescent="0.25">
      <c r="A222" s="2">
        <v>3519253</v>
      </c>
      <c r="B222" s="2" t="s">
        <v>217</v>
      </c>
      <c r="C222" s="2">
        <v>2022</v>
      </c>
      <c r="D222" s="1">
        <v>6993</v>
      </c>
      <c r="E222" s="1">
        <v>4482</v>
      </c>
      <c r="F222" s="1">
        <v>2511</v>
      </c>
      <c r="G222" s="2">
        <v>56</v>
      </c>
      <c r="H222" s="2">
        <v>44.5</v>
      </c>
      <c r="I222" s="2">
        <v>17.399999999999999</v>
      </c>
      <c r="J222" s="12">
        <v>521</v>
      </c>
    </row>
    <row r="223" spans="1:10" x14ac:dyDescent="0.25">
      <c r="A223" s="2">
        <v>3519303</v>
      </c>
      <c r="B223" s="2" t="s">
        <v>218</v>
      </c>
      <c r="C223" s="2">
        <v>2022</v>
      </c>
      <c r="D223" s="1">
        <v>35354</v>
      </c>
      <c r="E223" s="1">
        <v>17997</v>
      </c>
      <c r="F223" s="1">
        <v>17357</v>
      </c>
      <c r="G223" s="2">
        <v>96.4</v>
      </c>
      <c r="H223" s="2">
        <v>96.7</v>
      </c>
      <c r="I223" s="2">
        <v>121.6</v>
      </c>
      <c r="J223" s="12">
        <v>3342</v>
      </c>
    </row>
    <row r="224" spans="1:10" x14ac:dyDescent="0.25">
      <c r="A224" s="2">
        <v>3519402</v>
      </c>
      <c r="B224" s="2" t="s">
        <v>219</v>
      </c>
      <c r="C224" s="2">
        <v>2022</v>
      </c>
      <c r="D224" s="1">
        <v>12205</v>
      </c>
      <c r="E224" s="1">
        <v>6031</v>
      </c>
      <c r="F224" s="1">
        <v>6174</v>
      </c>
      <c r="G224" s="2">
        <v>102.4</v>
      </c>
      <c r="H224" s="2">
        <v>93.6</v>
      </c>
      <c r="I224" s="2">
        <v>44.9</v>
      </c>
      <c r="J224" s="12">
        <v>990</v>
      </c>
    </row>
    <row r="225" spans="1:10" x14ac:dyDescent="0.25">
      <c r="A225" s="2">
        <v>3519501</v>
      </c>
      <c r="B225" s="2" t="s">
        <v>220</v>
      </c>
      <c r="C225" s="2">
        <v>2022</v>
      </c>
      <c r="D225" s="1">
        <v>7632</v>
      </c>
      <c r="E225" s="1">
        <v>3818</v>
      </c>
      <c r="F225" s="1">
        <v>3814</v>
      </c>
      <c r="G225" s="2">
        <v>99.9</v>
      </c>
      <c r="H225" s="2">
        <v>94.1</v>
      </c>
      <c r="I225" s="2">
        <v>33.4</v>
      </c>
      <c r="J225" s="12">
        <v>641</v>
      </c>
    </row>
    <row r="226" spans="1:10" x14ac:dyDescent="0.25">
      <c r="A226" s="2">
        <v>3519600</v>
      </c>
      <c r="B226" s="2" t="s">
        <v>221</v>
      </c>
      <c r="C226" s="2">
        <v>2022</v>
      </c>
      <c r="D226" s="1">
        <v>59221</v>
      </c>
      <c r="E226" s="1">
        <v>29098</v>
      </c>
      <c r="F226" s="1">
        <v>30123</v>
      </c>
      <c r="G226" s="2">
        <v>103.5</v>
      </c>
      <c r="H226" s="2">
        <v>96.8</v>
      </c>
      <c r="I226" s="2">
        <v>85.9</v>
      </c>
      <c r="J226" s="12">
        <v>4872</v>
      </c>
    </row>
    <row r="227" spans="1:10" x14ac:dyDescent="0.25">
      <c r="A227" s="2">
        <v>3519709</v>
      </c>
      <c r="B227" s="2" t="s">
        <v>222</v>
      </c>
      <c r="C227" s="2">
        <v>2022</v>
      </c>
      <c r="D227" s="1">
        <v>77306</v>
      </c>
      <c r="E227" s="1">
        <v>38908</v>
      </c>
      <c r="F227" s="1">
        <v>38398</v>
      </c>
      <c r="G227" s="2">
        <v>98.7</v>
      </c>
      <c r="H227" s="2">
        <v>37.299999999999997</v>
      </c>
      <c r="I227" s="2">
        <v>73.099999999999994</v>
      </c>
      <c r="J227" s="12">
        <v>7070</v>
      </c>
    </row>
    <row r="228" spans="1:10" x14ac:dyDescent="0.25">
      <c r="A228" s="2">
        <v>3519808</v>
      </c>
      <c r="B228" s="2" t="s">
        <v>223</v>
      </c>
      <c r="C228" s="2">
        <v>2022</v>
      </c>
      <c r="D228" s="1">
        <v>8122</v>
      </c>
      <c r="E228" s="1">
        <v>4121</v>
      </c>
      <c r="F228" s="1">
        <v>4001</v>
      </c>
      <c r="G228" s="2">
        <v>97.1</v>
      </c>
      <c r="H228" s="2">
        <v>86.9</v>
      </c>
      <c r="I228" s="2">
        <v>22.4</v>
      </c>
      <c r="J228" s="12">
        <v>786</v>
      </c>
    </row>
    <row r="229" spans="1:10" x14ac:dyDescent="0.25">
      <c r="A229" s="2">
        <v>3519907</v>
      </c>
      <c r="B229" s="2" t="s">
        <v>224</v>
      </c>
      <c r="C229" s="2">
        <v>2022</v>
      </c>
      <c r="D229" s="1">
        <v>7966</v>
      </c>
      <c r="E229" s="1">
        <v>3905</v>
      </c>
      <c r="F229" s="1">
        <v>4061</v>
      </c>
      <c r="G229" s="2">
        <v>104</v>
      </c>
      <c r="H229" s="2">
        <v>93.4</v>
      </c>
      <c r="I229" s="2">
        <v>13.4</v>
      </c>
      <c r="J229" s="12">
        <v>693</v>
      </c>
    </row>
    <row r="230" spans="1:10" x14ac:dyDescent="0.25">
      <c r="A230" s="2">
        <v>3520004</v>
      </c>
      <c r="B230" s="2" t="s">
        <v>225</v>
      </c>
      <c r="C230" s="2">
        <v>2022</v>
      </c>
      <c r="D230" s="1">
        <v>24278</v>
      </c>
      <c r="E230" s="1">
        <v>12035</v>
      </c>
      <c r="F230" s="1">
        <v>12243</v>
      </c>
      <c r="G230" s="2">
        <v>101.7</v>
      </c>
      <c r="H230" s="2">
        <v>99.4</v>
      </c>
      <c r="I230" s="2">
        <v>248.4</v>
      </c>
      <c r="J230" s="12">
        <v>2166</v>
      </c>
    </row>
    <row r="231" spans="1:10" x14ac:dyDescent="0.25">
      <c r="A231" s="2">
        <v>3520103</v>
      </c>
      <c r="B231" s="2" t="s">
        <v>226</v>
      </c>
      <c r="C231" s="2">
        <v>2022</v>
      </c>
      <c r="D231" s="1">
        <v>29664</v>
      </c>
      <c r="E231" s="1">
        <v>14649</v>
      </c>
      <c r="F231" s="1">
        <v>15015</v>
      </c>
      <c r="G231" s="2">
        <v>102.5</v>
      </c>
      <c r="H231" s="2">
        <v>95.7</v>
      </c>
      <c r="I231" s="2">
        <v>63.4</v>
      </c>
      <c r="J231" s="12">
        <v>2496</v>
      </c>
    </row>
    <row r="232" spans="1:10" x14ac:dyDescent="0.25">
      <c r="A232" s="2">
        <v>3520202</v>
      </c>
      <c r="B232" s="2" t="s">
        <v>227</v>
      </c>
      <c r="C232" s="2">
        <v>2022</v>
      </c>
      <c r="D232" s="1">
        <v>9396</v>
      </c>
      <c r="E232" s="1">
        <v>4763</v>
      </c>
      <c r="F232" s="1">
        <v>4633</v>
      </c>
      <c r="G232" s="2">
        <v>97.3</v>
      </c>
      <c r="H232" s="2">
        <v>86.6</v>
      </c>
      <c r="I232" s="2">
        <v>32.1</v>
      </c>
      <c r="J232" s="12">
        <v>870</v>
      </c>
    </row>
    <row r="233" spans="1:10" x14ac:dyDescent="0.25">
      <c r="A233" s="2">
        <v>3520301</v>
      </c>
      <c r="B233" s="2" t="s">
        <v>228</v>
      </c>
      <c r="C233" s="2">
        <v>2022</v>
      </c>
      <c r="D233" s="1">
        <v>29643</v>
      </c>
      <c r="E233" s="1">
        <v>14703</v>
      </c>
      <c r="F233" s="1">
        <v>14940</v>
      </c>
      <c r="G233" s="2">
        <v>101.6</v>
      </c>
      <c r="H233" s="2">
        <v>87.9</v>
      </c>
      <c r="I233" s="2">
        <v>15</v>
      </c>
      <c r="J233" s="12">
        <v>2538</v>
      </c>
    </row>
    <row r="234" spans="1:10" x14ac:dyDescent="0.25">
      <c r="A234" s="2">
        <v>3520400</v>
      </c>
      <c r="B234" s="2" t="s">
        <v>229</v>
      </c>
      <c r="C234" s="2">
        <v>2022</v>
      </c>
      <c r="D234" s="1">
        <v>34177</v>
      </c>
      <c r="E234" s="1">
        <v>17194</v>
      </c>
      <c r="F234" s="1">
        <v>16983</v>
      </c>
      <c r="G234" s="2">
        <v>98.8</v>
      </c>
      <c r="H234" s="2">
        <v>99.3</v>
      </c>
      <c r="I234" s="2">
        <v>98.3</v>
      </c>
      <c r="J234" s="12">
        <v>3364</v>
      </c>
    </row>
    <row r="235" spans="1:10" x14ac:dyDescent="0.25">
      <c r="A235" s="2">
        <v>3520426</v>
      </c>
      <c r="B235" s="2" t="s">
        <v>230</v>
      </c>
      <c r="C235" s="2">
        <v>2022</v>
      </c>
      <c r="D235" s="1">
        <v>10526</v>
      </c>
      <c r="E235" s="1">
        <v>5108</v>
      </c>
      <c r="F235" s="1">
        <v>5418</v>
      </c>
      <c r="G235" s="2">
        <v>106.1</v>
      </c>
      <c r="H235" s="2">
        <v>100</v>
      </c>
      <c r="I235" s="2">
        <v>54.8</v>
      </c>
      <c r="J235" s="12">
        <v>914</v>
      </c>
    </row>
    <row r="236" spans="1:10" x14ac:dyDescent="0.25">
      <c r="A236" s="2">
        <v>3520442</v>
      </c>
      <c r="B236" s="2" t="s">
        <v>231</v>
      </c>
      <c r="C236" s="2">
        <v>2022</v>
      </c>
      <c r="D236" s="1">
        <v>25760</v>
      </c>
      <c r="E236" s="1">
        <v>12416</v>
      </c>
      <c r="F236" s="1">
        <v>13344</v>
      </c>
      <c r="G236" s="2">
        <v>107.5</v>
      </c>
      <c r="H236" s="2">
        <v>93.8</v>
      </c>
      <c r="I236" s="2">
        <v>39.5</v>
      </c>
      <c r="J236" s="12">
        <v>1882</v>
      </c>
    </row>
    <row r="237" spans="1:10" x14ac:dyDescent="0.25">
      <c r="A237" s="2">
        <v>3520509</v>
      </c>
      <c r="B237" s="2" t="s">
        <v>232</v>
      </c>
      <c r="C237" s="2">
        <v>2022</v>
      </c>
      <c r="D237" s="1">
        <v>247890</v>
      </c>
      <c r="E237" s="1">
        <v>122613</v>
      </c>
      <c r="F237" s="1">
        <v>125277</v>
      </c>
      <c r="G237" s="2">
        <v>102.2</v>
      </c>
      <c r="H237" s="2">
        <v>99</v>
      </c>
      <c r="I237" s="2">
        <v>794.4</v>
      </c>
      <c r="J237" s="12">
        <v>20422</v>
      </c>
    </row>
    <row r="238" spans="1:10" x14ac:dyDescent="0.25">
      <c r="A238" s="2">
        <v>3520608</v>
      </c>
      <c r="B238" s="2" t="s">
        <v>233</v>
      </c>
      <c r="C238" s="2">
        <v>2022</v>
      </c>
      <c r="D238" s="1">
        <v>4766</v>
      </c>
      <c r="E238" s="1">
        <v>2383</v>
      </c>
      <c r="F238" s="1">
        <v>2383</v>
      </c>
      <c r="G238" s="2">
        <v>100</v>
      </c>
      <c r="H238" s="2">
        <v>88.6</v>
      </c>
      <c r="I238" s="2">
        <v>37.6</v>
      </c>
      <c r="J238" s="12">
        <v>389</v>
      </c>
    </row>
    <row r="239" spans="1:10" x14ac:dyDescent="0.25">
      <c r="A239" s="2">
        <v>3520707</v>
      </c>
      <c r="B239" s="2" t="s">
        <v>234</v>
      </c>
      <c r="C239" s="2">
        <v>2022</v>
      </c>
      <c r="D239" s="1">
        <v>3841</v>
      </c>
      <c r="E239" s="1">
        <v>1857</v>
      </c>
      <c r="F239" s="1">
        <v>1984</v>
      </c>
      <c r="G239" s="2">
        <v>106.8</v>
      </c>
      <c r="H239" s="2">
        <v>91.1</v>
      </c>
      <c r="I239" s="2">
        <v>13.7</v>
      </c>
      <c r="J239" s="12">
        <v>314</v>
      </c>
    </row>
    <row r="240" spans="1:10" x14ac:dyDescent="0.25">
      <c r="A240" s="2">
        <v>3520806</v>
      </c>
      <c r="B240" s="2" t="s">
        <v>235</v>
      </c>
      <c r="C240" s="2">
        <v>2022</v>
      </c>
      <c r="D240" s="1">
        <v>3933</v>
      </c>
      <c r="E240" s="1">
        <v>1956</v>
      </c>
      <c r="F240" s="1">
        <v>1977</v>
      </c>
      <c r="G240" s="2">
        <v>101.1</v>
      </c>
      <c r="H240" s="2">
        <v>91.2</v>
      </c>
      <c r="I240" s="2">
        <v>45</v>
      </c>
      <c r="J240" s="12">
        <v>316</v>
      </c>
    </row>
    <row r="241" spans="1:10" x14ac:dyDescent="0.25">
      <c r="A241" s="2">
        <v>3520905</v>
      </c>
      <c r="B241" s="2" t="s">
        <v>236</v>
      </c>
      <c r="C241" s="2">
        <v>2022</v>
      </c>
      <c r="D241" s="1">
        <v>14651</v>
      </c>
      <c r="E241" s="1">
        <v>7347</v>
      </c>
      <c r="F241" s="1">
        <v>7304</v>
      </c>
      <c r="G241" s="2">
        <v>99.4</v>
      </c>
      <c r="H241" s="2">
        <v>94.3</v>
      </c>
      <c r="I241" s="2">
        <v>69.900000000000006</v>
      </c>
      <c r="J241" s="12">
        <v>1302</v>
      </c>
    </row>
    <row r="242" spans="1:10" x14ac:dyDescent="0.25">
      <c r="A242" s="2">
        <v>3521002</v>
      </c>
      <c r="B242" s="2" t="s">
        <v>237</v>
      </c>
      <c r="C242" s="2">
        <v>2022</v>
      </c>
      <c r="D242" s="1">
        <v>35254</v>
      </c>
      <c r="E242" s="1">
        <v>18612</v>
      </c>
      <c r="F242" s="1">
        <v>16642</v>
      </c>
      <c r="G242" s="2">
        <v>89.4</v>
      </c>
      <c r="H242" s="2">
        <v>61.7</v>
      </c>
      <c r="I242" s="2">
        <v>207</v>
      </c>
      <c r="J242" s="12">
        <v>2961</v>
      </c>
    </row>
    <row r="243" spans="1:10" x14ac:dyDescent="0.25">
      <c r="A243" s="2">
        <v>3521101</v>
      </c>
      <c r="B243" s="2" t="s">
        <v>238</v>
      </c>
      <c r="C243" s="2">
        <v>2022</v>
      </c>
      <c r="D243" s="1">
        <v>7853</v>
      </c>
      <c r="E243" s="1">
        <v>4016</v>
      </c>
      <c r="F243" s="1">
        <v>3837</v>
      </c>
      <c r="G243" s="2">
        <v>95.5</v>
      </c>
      <c r="H243" s="2">
        <v>91.3</v>
      </c>
      <c r="I243" s="2">
        <v>41.3</v>
      </c>
      <c r="J243" s="12">
        <v>662</v>
      </c>
    </row>
    <row r="244" spans="1:10" x14ac:dyDescent="0.25">
      <c r="A244" s="2">
        <v>3521150</v>
      </c>
      <c r="B244" s="2" t="s">
        <v>239</v>
      </c>
      <c r="C244" s="2">
        <v>2022</v>
      </c>
      <c r="D244" s="1">
        <v>5340</v>
      </c>
      <c r="E244" s="1">
        <v>2682</v>
      </c>
      <c r="F244" s="1">
        <v>2658</v>
      </c>
      <c r="G244" s="2">
        <v>99.1</v>
      </c>
      <c r="H244" s="2">
        <v>65.5</v>
      </c>
      <c r="I244" s="2">
        <v>39.4</v>
      </c>
      <c r="J244" s="12">
        <v>404</v>
      </c>
    </row>
    <row r="245" spans="1:10" x14ac:dyDescent="0.25">
      <c r="A245" s="2">
        <v>3521200</v>
      </c>
      <c r="B245" s="2" t="s">
        <v>240</v>
      </c>
      <c r="C245" s="2">
        <v>2022</v>
      </c>
      <c r="D245" s="1">
        <v>4440</v>
      </c>
      <c r="E245" s="1">
        <v>2220</v>
      </c>
      <c r="F245" s="1">
        <v>2220</v>
      </c>
      <c r="G245" s="2">
        <v>100</v>
      </c>
      <c r="H245" s="2">
        <v>67.5</v>
      </c>
      <c r="I245" s="2">
        <v>3.9</v>
      </c>
      <c r="J245" s="12">
        <v>458</v>
      </c>
    </row>
    <row r="246" spans="1:10" x14ac:dyDescent="0.25">
      <c r="A246" s="2">
        <v>3521309</v>
      </c>
      <c r="B246" s="2" t="s">
        <v>241</v>
      </c>
      <c r="C246" s="2">
        <v>2022</v>
      </c>
      <c r="D246" s="1">
        <v>16142</v>
      </c>
      <c r="E246" s="1">
        <v>8153</v>
      </c>
      <c r="F246" s="1">
        <v>7989</v>
      </c>
      <c r="G246" s="2">
        <v>98</v>
      </c>
      <c r="H246" s="2">
        <v>97</v>
      </c>
      <c r="I246" s="2">
        <v>34.700000000000003</v>
      </c>
      <c r="J246" s="12">
        <v>1454</v>
      </c>
    </row>
    <row r="247" spans="1:10" x14ac:dyDescent="0.25">
      <c r="A247" s="2">
        <v>3521408</v>
      </c>
      <c r="B247" s="2" t="s">
        <v>242</v>
      </c>
      <c r="C247" s="2">
        <v>2022</v>
      </c>
      <c r="D247" s="1">
        <v>24164</v>
      </c>
      <c r="E247" s="1">
        <v>12029</v>
      </c>
      <c r="F247" s="1">
        <v>12135</v>
      </c>
      <c r="G247" s="2">
        <v>100.9</v>
      </c>
      <c r="H247" s="2">
        <v>98.3</v>
      </c>
      <c r="I247" s="2">
        <v>209.9</v>
      </c>
      <c r="J247" s="12">
        <v>1996</v>
      </c>
    </row>
    <row r="248" spans="1:10" x14ac:dyDescent="0.25">
      <c r="A248" s="2">
        <v>3521507</v>
      </c>
      <c r="B248" s="2" t="s">
        <v>243</v>
      </c>
      <c r="C248" s="2">
        <v>2022</v>
      </c>
      <c r="D248" s="1">
        <v>7799</v>
      </c>
      <c r="E248" s="1">
        <v>4038</v>
      </c>
      <c r="F248" s="1">
        <v>3761</v>
      </c>
      <c r="G248" s="2">
        <v>93.1</v>
      </c>
      <c r="H248" s="2">
        <v>92.5</v>
      </c>
      <c r="I248" s="2">
        <v>30.2</v>
      </c>
      <c r="J248" s="12">
        <v>610</v>
      </c>
    </row>
    <row r="249" spans="1:10" x14ac:dyDescent="0.25">
      <c r="A249" s="2">
        <v>3521606</v>
      </c>
      <c r="B249" s="2" t="s">
        <v>244</v>
      </c>
      <c r="C249" s="2">
        <v>2022</v>
      </c>
      <c r="D249" s="1">
        <v>7255</v>
      </c>
      <c r="E249" s="1">
        <v>4212</v>
      </c>
      <c r="F249" s="1">
        <v>3043</v>
      </c>
      <c r="G249" s="2">
        <v>72.2</v>
      </c>
      <c r="H249" s="2">
        <v>70.7</v>
      </c>
      <c r="I249" s="2">
        <v>33.799999999999997</v>
      </c>
      <c r="J249" s="12">
        <v>425</v>
      </c>
    </row>
    <row r="250" spans="1:10" x14ac:dyDescent="0.25">
      <c r="A250" s="2">
        <v>3521705</v>
      </c>
      <c r="B250" s="2" t="s">
        <v>245</v>
      </c>
      <c r="C250" s="2">
        <v>2022</v>
      </c>
      <c r="D250" s="1">
        <v>17614</v>
      </c>
      <c r="E250" s="1">
        <v>8825</v>
      </c>
      <c r="F250" s="1">
        <v>8789</v>
      </c>
      <c r="G250" s="2">
        <v>99.6</v>
      </c>
      <c r="H250" s="2">
        <v>77.400000000000006</v>
      </c>
      <c r="I250" s="2">
        <v>15.9</v>
      </c>
      <c r="J250" s="12">
        <v>1599</v>
      </c>
    </row>
    <row r="251" spans="1:10" x14ac:dyDescent="0.25">
      <c r="A251" s="2">
        <v>3521804</v>
      </c>
      <c r="B251" s="2" t="s">
        <v>246</v>
      </c>
      <c r="C251" s="2">
        <v>2022</v>
      </c>
      <c r="D251" s="1">
        <v>26944</v>
      </c>
      <c r="E251" s="1">
        <v>14132</v>
      </c>
      <c r="F251" s="1">
        <v>12812</v>
      </c>
      <c r="G251" s="2">
        <v>90.7</v>
      </c>
      <c r="H251" s="2">
        <v>78.5</v>
      </c>
      <c r="I251" s="2">
        <v>24.9</v>
      </c>
      <c r="J251" s="12">
        <v>2447</v>
      </c>
    </row>
    <row r="252" spans="1:10" x14ac:dyDescent="0.25">
      <c r="A252" s="2">
        <v>3521903</v>
      </c>
      <c r="B252" s="2" t="s">
        <v>247</v>
      </c>
      <c r="C252" s="2">
        <v>2022</v>
      </c>
      <c r="D252" s="1">
        <v>14590</v>
      </c>
      <c r="E252" s="1">
        <v>7282</v>
      </c>
      <c r="F252" s="1">
        <v>7308</v>
      </c>
      <c r="G252" s="2">
        <v>100.4</v>
      </c>
      <c r="H252" s="2">
        <v>88.5</v>
      </c>
      <c r="I252" s="2">
        <v>29.1</v>
      </c>
      <c r="J252" s="12">
        <v>988</v>
      </c>
    </row>
    <row r="253" spans="1:10" x14ac:dyDescent="0.25">
      <c r="A253" s="2">
        <v>3522000</v>
      </c>
      <c r="B253" s="2" t="s">
        <v>248</v>
      </c>
      <c r="C253" s="2">
        <v>2022</v>
      </c>
      <c r="D253" s="1">
        <v>3721</v>
      </c>
      <c r="E253" s="1">
        <v>1921</v>
      </c>
      <c r="F253" s="1">
        <v>1800</v>
      </c>
      <c r="G253" s="2">
        <v>93.7</v>
      </c>
      <c r="H253" s="2">
        <v>82.3</v>
      </c>
      <c r="I253" s="2">
        <v>16.2</v>
      </c>
      <c r="J253" s="12">
        <v>273</v>
      </c>
    </row>
    <row r="254" spans="1:10" x14ac:dyDescent="0.25">
      <c r="A254" s="2">
        <v>3522109</v>
      </c>
      <c r="B254" s="2" t="s">
        <v>249</v>
      </c>
      <c r="C254" s="2">
        <v>2022</v>
      </c>
      <c r="D254" s="1">
        <v>100755</v>
      </c>
      <c r="E254" s="1">
        <v>48491</v>
      </c>
      <c r="F254" s="1">
        <v>52264</v>
      </c>
      <c r="G254" s="2">
        <v>107.8</v>
      </c>
      <c r="H254" s="2">
        <v>99.3</v>
      </c>
      <c r="I254" s="2">
        <v>167.5</v>
      </c>
      <c r="J254" s="12">
        <v>9835</v>
      </c>
    </row>
    <row r="255" spans="1:10" x14ac:dyDescent="0.25">
      <c r="A255" s="2">
        <v>3522158</v>
      </c>
      <c r="B255" s="2" t="s">
        <v>630</v>
      </c>
      <c r="C255" s="2">
        <v>2022</v>
      </c>
      <c r="D255" s="1">
        <v>3190</v>
      </c>
      <c r="E255" s="1">
        <v>1653</v>
      </c>
      <c r="F255" s="1">
        <v>1537</v>
      </c>
      <c r="G255" s="2">
        <v>93</v>
      </c>
      <c r="H255" s="2">
        <v>54.5</v>
      </c>
      <c r="I255" s="2">
        <v>17.399999999999999</v>
      </c>
      <c r="J255" s="12">
        <v>280</v>
      </c>
    </row>
    <row r="256" spans="1:10" x14ac:dyDescent="0.25">
      <c r="A256" s="2">
        <v>3522208</v>
      </c>
      <c r="B256" s="2" t="s">
        <v>250</v>
      </c>
      <c r="C256" s="2">
        <v>2022</v>
      </c>
      <c r="D256" s="1">
        <v>172639</v>
      </c>
      <c r="E256" s="1">
        <v>86050</v>
      </c>
      <c r="F256" s="1">
        <v>86589</v>
      </c>
      <c r="G256" s="2">
        <v>100.6</v>
      </c>
      <c r="H256" s="2">
        <v>99.2</v>
      </c>
      <c r="I256" s="2">
        <v>1144.3</v>
      </c>
      <c r="J256" s="12">
        <v>18089</v>
      </c>
    </row>
    <row r="257" spans="1:10" x14ac:dyDescent="0.25">
      <c r="A257" s="2">
        <v>3522307</v>
      </c>
      <c r="B257" s="2" t="s">
        <v>251</v>
      </c>
      <c r="C257" s="2">
        <v>2022</v>
      </c>
      <c r="D257" s="1">
        <v>162880</v>
      </c>
      <c r="E257" s="1">
        <v>81030</v>
      </c>
      <c r="F257" s="1">
        <v>81850</v>
      </c>
      <c r="G257" s="2">
        <v>101</v>
      </c>
      <c r="H257" s="2">
        <v>92.3</v>
      </c>
      <c r="I257" s="2">
        <v>91</v>
      </c>
      <c r="J257" s="12">
        <v>14599</v>
      </c>
    </row>
    <row r="258" spans="1:10" x14ac:dyDescent="0.25">
      <c r="A258" s="2">
        <v>3522406</v>
      </c>
      <c r="B258" s="2" t="s">
        <v>252</v>
      </c>
      <c r="C258" s="2">
        <v>2022</v>
      </c>
      <c r="D258" s="1">
        <v>92556</v>
      </c>
      <c r="E258" s="1">
        <v>45600</v>
      </c>
      <c r="F258" s="1">
        <v>46956</v>
      </c>
      <c r="G258" s="2">
        <v>103</v>
      </c>
      <c r="H258" s="2">
        <v>91.9</v>
      </c>
      <c r="I258" s="2">
        <v>50.7</v>
      </c>
      <c r="J258" s="12">
        <v>9091</v>
      </c>
    </row>
    <row r="259" spans="1:10" x14ac:dyDescent="0.25">
      <c r="A259" s="2">
        <v>3522505</v>
      </c>
      <c r="B259" s="2" t="s">
        <v>253</v>
      </c>
      <c r="C259" s="2">
        <v>2022</v>
      </c>
      <c r="D259" s="1">
        <v>244636</v>
      </c>
      <c r="E259" s="1">
        <v>120313</v>
      </c>
      <c r="F259" s="1">
        <v>124323</v>
      </c>
      <c r="G259" s="2">
        <v>103.3</v>
      </c>
      <c r="H259" s="2">
        <v>100</v>
      </c>
      <c r="I259" s="2">
        <v>2959.6</v>
      </c>
      <c r="J259" s="12">
        <v>25845</v>
      </c>
    </row>
    <row r="260" spans="1:10" x14ac:dyDescent="0.25">
      <c r="A260" s="2">
        <v>3522604</v>
      </c>
      <c r="B260" s="2" t="s">
        <v>254</v>
      </c>
      <c r="C260" s="2">
        <v>2022</v>
      </c>
      <c r="D260" s="1">
        <v>71718</v>
      </c>
      <c r="E260" s="1">
        <v>35300</v>
      </c>
      <c r="F260" s="1">
        <v>36418</v>
      </c>
      <c r="G260" s="2">
        <v>103.2</v>
      </c>
      <c r="H260" s="2">
        <v>93.9</v>
      </c>
      <c r="I260" s="2">
        <v>138.4</v>
      </c>
      <c r="J260" s="12">
        <v>5272</v>
      </c>
    </row>
    <row r="261" spans="1:10" x14ac:dyDescent="0.25">
      <c r="A261" s="2">
        <v>3522653</v>
      </c>
      <c r="B261" s="2" t="s">
        <v>255</v>
      </c>
      <c r="C261" s="2">
        <v>2022</v>
      </c>
      <c r="D261" s="1">
        <v>4249</v>
      </c>
      <c r="E261" s="1">
        <v>2154</v>
      </c>
      <c r="F261" s="1">
        <v>2095</v>
      </c>
      <c r="G261" s="2">
        <v>97.3</v>
      </c>
      <c r="H261" s="2">
        <v>51.9</v>
      </c>
      <c r="I261" s="2">
        <v>10.5</v>
      </c>
      <c r="J261" s="12">
        <v>443</v>
      </c>
    </row>
    <row r="262" spans="1:10" x14ac:dyDescent="0.25">
      <c r="A262" s="2">
        <v>3522703</v>
      </c>
      <c r="B262" s="2" t="s">
        <v>256</v>
      </c>
      <c r="C262" s="2">
        <v>2022</v>
      </c>
      <c r="D262" s="1">
        <v>41749</v>
      </c>
      <c r="E262" s="1">
        <v>20575</v>
      </c>
      <c r="F262" s="1">
        <v>21174</v>
      </c>
      <c r="G262" s="2">
        <v>102.9</v>
      </c>
      <c r="H262" s="2">
        <v>94.2</v>
      </c>
      <c r="I262" s="2">
        <v>41.9</v>
      </c>
      <c r="J262" s="12">
        <v>3092</v>
      </c>
    </row>
    <row r="263" spans="1:10" x14ac:dyDescent="0.25">
      <c r="A263" s="2">
        <v>3522802</v>
      </c>
      <c r="B263" s="2" t="s">
        <v>257</v>
      </c>
      <c r="C263" s="2">
        <v>2022</v>
      </c>
      <c r="D263" s="1">
        <v>14731</v>
      </c>
      <c r="E263" s="1">
        <v>7314</v>
      </c>
      <c r="F263" s="1">
        <v>7417</v>
      </c>
      <c r="G263" s="2">
        <v>101.4</v>
      </c>
      <c r="H263" s="2">
        <v>82.4</v>
      </c>
      <c r="I263" s="2">
        <v>29</v>
      </c>
      <c r="J263" s="12">
        <v>1396</v>
      </c>
    </row>
    <row r="264" spans="1:10" x14ac:dyDescent="0.25">
      <c r="A264" s="2">
        <v>3522901</v>
      </c>
      <c r="B264" s="2" t="s">
        <v>258</v>
      </c>
      <c r="C264" s="2">
        <v>2022</v>
      </c>
      <c r="D264" s="1">
        <v>14048</v>
      </c>
      <c r="E264" s="1">
        <v>7029</v>
      </c>
      <c r="F264" s="1">
        <v>7019</v>
      </c>
      <c r="G264" s="2">
        <v>99.9</v>
      </c>
      <c r="H264" s="2">
        <v>97.2</v>
      </c>
      <c r="I264" s="2">
        <v>99.8</v>
      </c>
      <c r="J264" s="12">
        <v>1207</v>
      </c>
    </row>
    <row r="265" spans="1:10" x14ac:dyDescent="0.25">
      <c r="A265" s="2">
        <v>3523008</v>
      </c>
      <c r="B265" s="2" t="s">
        <v>259</v>
      </c>
      <c r="C265" s="2">
        <v>2022</v>
      </c>
      <c r="D265" s="1">
        <v>5015</v>
      </c>
      <c r="E265" s="1">
        <v>2554</v>
      </c>
      <c r="F265" s="1">
        <v>2461</v>
      </c>
      <c r="G265" s="2">
        <v>96.4</v>
      </c>
      <c r="H265" s="2">
        <v>79.900000000000006</v>
      </c>
      <c r="I265" s="2">
        <v>16.600000000000001</v>
      </c>
      <c r="J265" s="12">
        <v>387</v>
      </c>
    </row>
    <row r="266" spans="1:10" x14ac:dyDescent="0.25">
      <c r="A266" s="2">
        <v>3523107</v>
      </c>
      <c r="B266" s="2" t="s">
        <v>260</v>
      </c>
      <c r="C266" s="2">
        <v>2022</v>
      </c>
      <c r="D266" s="1">
        <v>379458</v>
      </c>
      <c r="E266" s="1">
        <v>186551</v>
      </c>
      <c r="F266" s="1">
        <v>192907</v>
      </c>
      <c r="G266" s="2">
        <v>103.4</v>
      </c>
      <c r="H266" s="2">
        <v>100</v>
      </c>
      <c r="I266" s="2">
        <v>4593.3999999999996</v>
      </c>
      <c r="J266" s="12">
        <v>38567</v>
      </c>
    </row>
    <row r="267" spans="1:10" x14ac:dyDescent="0.25">
      <c r="A267" s="2">
        <v>3523206</v>
      </c>
      <c r="B267" s="2" t="s">
        <v>261</v>
      </c>
      <c r="C267" s="2">
        <v>2022</v>
      </c>
      <c r="D267" s="1">
        <v>49282</v>
      </c>
      <c r="E267" s="1">
        <v>24133</v>
      </c>
      <c r="F267" s="1">
        <v>25149</v>
      </c>
      <c r="G267" s="2">
        <v>104.2</v>
      </c>
      <c r="H267" s="2">
        <v>92.8</v>
      </c>
      <c r="I267" s="2">
        <v>49.1</v>
      </c>
      <c r="J267" s="12">
        <v>4583</v>
      </c>
    </row>
    <row r="268" spans="1:10" x14ac:dyDescent="0.25">
      <c r="A268" s="2">
        <v>3523305</v>
      </c>
      <c r="B268" s="2" t="s">
        <v>262</v>
      </c>
      <c r="C268" s="2">
        <v>2022</v>
      </c>
      <c r="D268" s="1">
        <v>17613</v>
      </c>
      <c r="E268" s="1">
        <v>8796</v>
      </c>
      <c r="F268" s="1">
        <v>8817</v>
      </c>
      <c r="G268" s="2">
        <v>100.2</v>
      </c>
      <c r="H268" s="2">
        <v>72.599999999999994</v>
      </c>
      <c r="I268" s="2">
        <v>64.400000000000006</v>
      </c>
      <c r="J268" s="12">
        <v>1581</v>
      </c>
    </row>
    <row r="269" spans="1:10" x14ac:dyDescent="0.25">
      <c r="A269" s="2">
        <v>3523404</v>
      </c>
      <c r="B269" s="2" t="s">
        <v>263</v>
      </c>
      <c r="C269" s="2">
        <v>2022</v>
      </c>
      <c r="D269" s="1">
        <v>120263</v>
      </c>
      <c r="E269" s="1">
        <v>59120</v>
      </c>
      <c r="F269" s="1">
        <v>61143</v>
      </c>
      <c r="G269" s="2">
        <v>103.4</v>
      </c>
      <c r="H269" s="2">
        <v>87.6</v>
      </c>
      <c r="I269" s="2">
        <v>373.2</v>
      </c>
      <c r="J269" s="12">
        <v>9701</v>
      </c>
    </row>
    <row r="270" spans="1:10" x14ac:dyDescent="0.25">
      <c r="A270" s="2">
        <v>3523503</v>
      </c>
      <c r="B270" s="2" t="s">
        <v>264</v>
      </c>
      <c r="C270" s="2">
        <v>2022</v>
      </c>
      <c r="D270" s="1">
        <v>20956</v>
      </c>
      <c r="E270" s="1">
        <v>10638</v>
      </c>
      <c r="F270" s="1">
        <v>10318</v>
      </c>
      <c r="G270" s="2">
        <v>97</v>
      </c>
      <c r="H270" s="2">
        <v>93.8</v>
      </c>
      <c r="I270" s="2">
        <v>21.4</v>
      </c>
      <c r="J270" s="12">
        <v>2222</v>
      </c>
    </row>
    <row r="271" spans="1:10" x14ac:dyDescent="0.25">
      <c r="A271" s="2">
        <v>3523602</v>
      </c>
      <c r="B271" s="2" t="s">
        <v>265</v>
      </c>
      <c r="C271" s="2">
        <v>2022</v>
      </c>
      <c r="D271" s="1">
        <v>17408</v>
      </c>
      <c r="E271" s="1">
        <v>10081</v>
      </c>
      <c r="F271" s="1">
        <v>7327</v>
      </c>
      <c r="G271" s="2">
        <v>72.7</v>
      </c>
      <c r="H271" s="2">
        <v>92.9</v>
      </c>
      <c r="I271" s="2">
        <v>30.8</v>
      </c>
      <c r="J271" s="12">
        <v>1313</v>
      </c>
    </row>
    <row r="272" spans="1:10" x14ac:dyDescent="0.25">
      <c r="A272" s="2">
        <v>3523701</v>
      </c>
      <c r="B272" s="2" t="s">
        <v>266</v>
      </c>
      <c r="C272" s="2">
        <v>2022</v>
      </c>
      <c r="D272" s="1">
        <v>6344</v>
      </c>
      <c r="E272" s="1">
        <v>3196</v>
      </c>
      <c r="F272" s="1">
        <v>3148</v>
      </c>
      <c r="G272" s="2">
        <v>98.5</v>
      </c>
      <c r="H272" s="2">
        <v>86.9</v>
      </c>
      <c r="I272" s="2">
        <v>39.4</v>
      </c>
      <c r="J272" s="12">
        <v>549</v>
      </c>
    </row>
    <row r="273" spans="1:10" x14ac:dyDescent="0.25">
      <c r="A273" s="2">
        <v>3523800</v>
      </c>
      <c r="B273" s="2" t="s">
        <v>267</v>
      </c>
      <c r="C273" s="2">
        <v>2022</v>
      </c>
      <c r="D273" s="1">
        <v>7607</v>
      </c>
      <c r="E273" s="1">
        <v>3883</v>
      </c>
      <c r="F273" s="1">
        <v>3724</v>
      </c>
      <c r="G273" s="2">
        <v>95.9</v>
      </c>
      <c r="H273" s="2">
        <v>94.6</v>
      </c>
      <c r="I273" s="2">
        <v>54.6</v>
      </c>
      <c r="J273" s="12">
        <v>597</v>
      </c>
    </row>
    <row r="274" spans="1:10" x14ac:dyDescent="0.25">
      <c r="A274" s="2">
        <v>3523909</v>
      </c>
      <c r="B274" s="2" t="s">
        <v>268</v>
      </c>
      <c r="C274" s="2">
        <v>2022</v>
      </c>
      <c r="D274" s="1">
        <v>172112</v>
      </c>
      <c r="E274" s="1">
        <v>84737</v>
      </c>
      <c r="F274" s="1">
        <v>87375</v>
      </c>
      <c r="G274" s="2">
        <v>103.1</v>
      </c>
      <c r="H274" s="2">
        <v>95.3</v>
      </c>
      <c r="I274" s="2">
        <v>269.10000000000002</v>
      </c>
      <c r="J274" s="12">
        <v>15683</v>
      </c>
    </row>
    <row r="275" spans="1:10" x14ac:dyDescent="0.25">
      <c r="A275" s="2">
        <v>3524006</v>
      </c>
      <c r="B275" s="2" t="s">
        <v>269</v>
      </c>
      <c r="C275" s="2">
        <v>2022</v>
      </c>
      <c r="D275" s="1">
        <v>61370</v>
      </c>
      <c r="E275" s="1">
        <v>30885</v>
      </c>
      <c r="F275" s="1">
        <v>30485</v>
      </c>
      <c r="G275" s="2">
        <v>98.7</v>
      </c>
      <c r="H275" s="2">
        <v>94.2</v>
      </c>
      <c r="I275" s="2">
        <v>305.60000000000002</v>
      </c>
      <c r="J275" s="12">
        <v>5814</v>
      </c>
    </row>
    <row r="276" spans="1:10" x14ac:dyDescent="0.25">
      <c r="A276" s="2">
        <v>3524105</v>
      </c>
      <c r="B276" s="2" t="s">
        <v>270</v>
      </c>
      <c r="C276" s="2">
        <v>2022</v>
      </c>
      <c r="D276" s="1">
        <v>40420</v>
      </c>
      <c r="E276" s="1">
        <v>19653</v>
      </c>
      <c r="F276" s="1">
        <v>20767</v>
      </c>
      <c r="G276" s="2">
        <v>105.7</v>
      </c>
      <c r="H276" s="2">
        <v>94.2</v>
      </c>
      <c r="I276" s="2">
        <v>57.3</v>
      </c>
      <c r="J276" s="12">
        <v>3305</v>
      </c>
    </row>
    <row r="277" spans="1:10" x14ac:dyDescent="0.25">
      <c r="A277" s="2">
        <v>3524204</v>
      </c>
      <c r="B277" s="2" t="s">
        <v>271</v>
      </c>
      <c r="C277" s="2">
        <v>2022</v>
      </c>
      <c r="D277" s="1">
        <v>6685</v>
      </c>
      <c r="E277" s="1">
        <v>3351</v>
      </c>
      <c r="F277" s="1">
        <v>3334</v>
      </c>
      <c r="G277" s="2">
        <v>99.5</v>
      </c>
      <c r="H277" s="2">
        <v>95.2</v>
      </c>
      <c r="I277" s="2">
        <v>24.5</v>
      </c>
      <c r="J277" s="12">
        <v>583</v>
      </c>
    </row>
    <row r="278" spans="1:10" x14ac:dyDescent="0.25">
      <c r="A278" s="2">
        <v>3524303</v>
      </c>
      <c r="B278" s="2" t="s">
        <v>272</v>
      </c>
      <c r="C278" s="2">
        <v>2022</v>
      </c>
      <c r="D278" s="1">
        <v>74483</v>
      </c>
      <c r="E278" s="1">
        <v>36113</v>
      </c>
      <c r="F278" s="1">
        <v>38370</v>
      </c>
      <c r="G278" s="2">
        <v>106.2</v>
      </c>
      <c r="H278" s="2">
        <v>98.5</v>
      </c>
      <c r="I278" s="2">
        <v>105.4</v>
      </c>
      <c r="J278" s="12">
        <v>5778</v>
      </c>
    </row>
    <row r="279" spans="1:10" x14ac:dyDescent="0.25">
      <c r="A279" s="2">
        <v>3524402</v>
      </c>
      <c r="B279" s="2" t="s">
        <v>273</v>
      </c>
      <c r="C279" s="2">
        <v>2022</v>
      </c>
      <c r="D279" s="1">
        <v>230387</v>
      </c>
      <c r="E279" s="1">
        <v>112232</v>
      </c>
      <c r="F279" s="1">
        <v>118155</v>
      </c>
      <c r="G279" s="2">
        <v>105.3</v>
      </c>
      <c r="H279" s="2">
        <v>98.6</v>
      </c>
      <c r="I279" s="2">
        <v>496.2</v>
      </c>
      <c r="J279" s="12">
        <v>21377</v>
      </c>
    </row>
    <row r="280" spans="1:10" x14ac:dyDescent="0.25">
      <c r="A280" s="2">
        <v>3524501</v>
      </c>
      <c r="B280" s="2" t="s">
        <v>274</v>
      </c>
      <c r="C280" s="2">
        <v>2022</v>
      </c>
      <c r="D280" s="1">
        <v>7135</v>
      </c>
      <c r="E280" s="1">
        <v>3602</v>
      </c>
      <c r="F280" s="1">
        <v>3533</v>
      </c>
      <c r="G280" s="2">
        <v>98.1</v>
      </c>
      <c r="H280" s="2">
        <v>91.9</v>
      </c>
      <c r="I280" s="2">
        <v>49</v>
      </c>
      <c r="J280" s="12">
        <v>541</v>
      </c>
    </row>
    <row r="281" spans="1:10" x14ac:dyDescent="0.25">
      <c r="A281" s="2">
        <v>3524600</v>
      </c>
      <c r="B281" s="2" t="s">
        <v>275</v>
      </c>
      <c r="C281" s="2">
        <v>2022</v>
      </c>
      <c r="D281" s="1">
        <v>17252</v>
      </c>
      <c r="E281" s="1">
        <v>8724</v>
      </c>
      <c r="F281" s="1">
        <v>8528</v>
      </c>
      <c r="G281" s="2">
        <v>97.8</v>
      </c>
      <c r="H281" s="2">
        <v>54.5</v>
      </c>
      <c r="I281" s="2">
        <v>24.5</v>
      </c>
      <c r="J281" s="12">
        <v>1621</v>
      </c>
    </row>
    <row r="282" spans="1:10" x14ac:dyDescent="0.25">
      <c r="A282" s="2">
        <v>3524709</v>
      </c>
      <c r="B282" s="2" t="s">
        <v>276</v>
      </c>
      <c r="C282" s="2">
        <v>2022</v>
      </c>
      <c r="D282" s="1">
        <v>56114</v>
      </c>
      <c r="E282" s="1">
        <v>27653</v>
      </c>
      <c r="F282" s="1">
        <v>28461</v>
      </c>
      <c r="G282" s="2">
        <v>102.9</v>
      </c>
      <c r="H282" s="2">
        <v>98.2</v>
      </c>
      <c r="I282" s="2">
        <v>396.9</v>
      </c>
      <c r="J282" s="12">
        <v>4985</v>
      </c>
    </row>
    <row r="283" spans="1:10" x14ac:dyDescent="0.25">
      <c r="A283" s="2">
        <v>3524808</v>
      </c>
      <c r="B283" s="2" t="s">
        <v>277</v>
      </c>
      <c r="C283" s="2">
        <v>2022</v>
      </c>
      <c r="D283" s="1">
        <v>47229</v>
      </c>
      <c r="E283" s="1">
        <v>22925</v>
      </c>
      <c r="F283" s="1">
        <v>24304</v>
      </c>
      <c r="G283" s="2">
        <v>106</v>
      </c>
      <c r="H283" s="2">
        <v>94.1</v>
      </c>
      <c r="I283" s="2">
        <v>128.19999999999999</v>
      </c>
      <c r="J283" s="12">
        <v>3391</v>
      </c>
    </row>
    <row r="284" spans="1:10" x14ac:dyDescent="0.25">
      <c r="A284" s="2">
        <v>3524907</v>
      </c>
      <c r="B284" s="2" t="s">
        <v>278</v>
      </c>
      <c r="C284" s="2">
        <v>2022</v>
      </c>
      <c r="D284" s="1">
        <v>6332</v>
      </c>
      <c r="E284" s="1">
        <v>3219</v>
      </c>
      <c r="F284" s="1">
        <v>3113</v>
      </c>
      <c r="G284" s="2">
        <v>96.7</v>
      </c>
      <c r="H284" s="2">
        <v>47.9</v>
      </c>
      <c r="I284" s="2">
        <v>34.299999999999997</v>
      </c>
      <c r="J284" s="12">
        <v>530</v>
      </c>
    </row>
    <row r="285" spans="1:10" x14ac:dyDescent="0.25">
      <c r="A285" s="2">
        <v>3525003</v>
      </c>
      <c r="B285" s="2" t="s">
        <v>279</v>
      </c>
      <c r="C285" s="2">
        <v>2022</v>
      </c>
      <c r="D285" s="1">
        <v>126293</v>
      </c>
      <c r="E285" s="1">
        <v>61752</v>
      </c>
      <c r="F285" s="1">
        <v>64541</v>
      </c>
      <c r="G285" s="2">
        <v>104.5</v>
      </c>
      <c r="H285" s="2">
        <v>100</v>
      </c>
      <c r="I285" s="2">
        <v>7237.4</v>
      </c>
      <c r="J285" s="12">
        <v>11883</v>
      </c>
    </row>
    <row r="286" spans="1:10" x14ac:dyDescent="0.25">
      <c r="A286" s="2">
        <v>3525102</v>
      </c>
      <c r="B286" s="2" t="s">
        <v>280</v>
      </c>
      <c r="C286" s="2">
        <v>2022</v>
      </c>
      <c r="D286" s="1">
        <v>43625</v>
      </c>
      <c r="E286" s="1">
        <v>21795</v>
      </c>
      <c r="F286" s="1">
        <v>21830</v>
      </c>
      <c r="G286" s="2">
        <v>100.2</v>
      </c>
      <c r="H286" s="2">
        <v>98.3</v>
      </c>
      <c r="I286" s="2">
        <v>86.9</v>
      </c>
      <c r="J286" s="12">
        <v>3780</v>
      </c>
    </row>
    <row r="287" spans="1:10" x14ac:dyDescent="0.25">
      <c r="A287" s="2">
        <v>3525201</v>
      </c>
      <c r="B287" s="2" t="s">
        <v>281</v>
      </c>
      <c r="C287" s="2">
        <v>2022</v>
      </c>
      <c r="D287" s="1">
        <v>30850</v>
      </c>
      <c r="E287" s="1">
        <v>15332</v>
      </c>
      <c r="F287" s="1">
        <v>15518</v>
      </c>
      <c r="G287" s="2">
        <v>101.2</v>
      </c>
      <c r="H287" s="2">
        <v>87.5</v>
      </c>
      <c r="I287" s="2">
        <v>148.6</v>
      </c>
      <c r="J287" s="12">
        <v>2782</v>
      </c>
    </row>
    <row r="288" spans="1:10" x14ac:dyDescent="0.25">
      <c r="A288" s="2">
        <v>3525300</v>
      </c>
      <c r="B288" s="2" t="s">
        <v>282</v>
      </c>
      <c r="C288" s="2">
        <v>2022</v>
      </c>
      <c r="D288" s="1">
        <v>149729</v>
      </c>
      <c r="E288" s="1">
        <v>73002</v>
      </c>
      <c r="F288" s="1">
        <v>76727</v>
      </c>
      <c r="G288" s="2">
        <v>105.1</v>
      </c>
      <c r="H288" s="2">
        <v>97.6</v>
      </c>
      <c r="I288" s="2">
        <v>218.3</v>
      </c>
      <c r="J288" s="12">
        <v>12148</v>
      </c>
    </row>
    <row r="289" spans="1:10" x14ac:dyDescent="0.25">
      <c r="A289" s="2">
        <v>3525409</v>
      </c>
      <c r="B289" s="2" t="s">
        <v>283</v>
      </c>
      <c r="C289" s="2">
        <v>2022</v>
      </c>
      <c r="D289" s="1">
        <v>3141</v>
      </c>
      <c r="E289" s="1">
        <v>1601</v>
      </c>
      <c r="F289" s="1">
        <v>1540</v>
      </c>
      <c r="G289" s="2">
        <v>96.2</v>
      </c>
      <c r="H289" s="2">
        <v>87.8</v>
      </c>
      <c r="I289" s="2">
        <v>22.1</v>
      </c>
      <c r="J289" s="12">
        <v>283</v>
      </c>
    </row>
    <row r="290" spans="1:10" x14ac:dyDescent="0.25">
      <c r="A290" s="2">
        <v>3525508</v>
      </c>
      <c r="B290" s="2" t="s">
        <v>284</v>
      </c>
      <c r="C290" s="2">
        <v>2022</v>
      </c>
      <c r="D290" s="1">
        <v>12776</v>
      </c>
      <c r="E290" s="1">
        <v>6383</v>
      </c>
      <c r="F290" s="1">
        <v>6393</v>
      </c>
      <c r="G290" s="2">
        <v>100.2</v>
      </c>
      <c r="H290" s="2">
        <v>100</v>
      </c>
      <c r="I290" s="2">
        <v>34.1</v>
      </c>
      <c r="J290" s="12">
        <v>1020</v>
      </c>
    </row>
    <row r="291" spans="1:10" x14ac:dyDescent="0.25">
      <c r="A291" s="2">
        <v>3525607</v>
      </c>
      <c r="B291" s="2" t="s">
        <v>285</v>
      </c>
      <c r="C291" s="2">
        <v>2022</v>
      </c>
      <c r="D291" s="1">
        <v>4422</v>
      </c>
      <c r="E291" s="1">
        <v>2244</v>
      </c>
      <c r="F291" s="1">
        <v>2178</v>
      </c>
      <c r="G291" s="2">
        <v>97.1</v>
      </c>
      <c r="H291" s="2">
        <v>89.6</v>
      </c>
      <c r="I291" s="2">
        <v>10.7</v>
      </c>
      <c r="J291" s="12">
        <v>397</v>
      </c>
    </row>
    <row r="292" spans="1:10" x14ac:dyDescent="0.25">
      <c r="A292" s="2">
        <v>3525706</v>
      </c>
      <c r="B292" s="2" t="s">
        <v>286</v>
      </c>
      <c r="C292" s="2">
        <v>2022</v>
      </c>
      <c r="D292" s="1">
        <v>36479</v>
      </c>
      <c r="E292" s="1">
        <v>18110</v>
      </c>
      <c r="F292" s="1">
        <v>18369</v>
      </c>
      <c r="G292" s="2">
        <v>101.4</v>
      </c>
      <c r="H292" s="2">
        <v>92.6</v>
      </c>
      <c r="I292" s="2">
        <v>42.4</v>
      </c>
      <c r="J292" s="12">
        <v>2885</v>
      </c>
    </row>
    <row r="293" spans="1:10" x14ac:dyDescent="0.25">
      <c r="A293" s="2">
        <v>3525805</v>
      </c>
      <c r="B293" s="2" t="s">
        <v>287</v>
      </c>
      <c r="C293" s="2">
        <v>2022</v>
      </c>
      <c r="D293" s="1">
        <v>4675</v>
      </c>
      <c r="E293" s="1">
        <v>2271</v>
      </c>
      <c r="F293" s="1">
        <v>2404</v>
      </c>
      <c r="G293" s="2">
        <v>105.9</v>
      </c>
      <c r="H293" s="2">
        <v>95.5</v>
      </c>
      <c r="I293" s="2">
        <v>36.5</v>
      </c>
      <c r="J293" s="12">
        <v>411</v>
      </c>
    </row>
    <row r="294" spans="1:10" x14ac:dyDescent="0.25">
      <c r="A294" s="2">
        <v>3525854</v>
      </c>
      <c r="B294" s="2" t="s">
        <v>288</v>
      </c>
      <c r="C294" s="2">
        <v>2022</v>
      </c>
      <c r="D294" s="1">
        <v>3379</v>
      </c>
      <c r="E294" s="1">
        <v>1732</v>
      </c>
      <c r="F294" s="1">
        <v>1647</v>
      </c>
      <c r="G294" s="2">
        <v>95.1</v>
      </c>
      <c r="H294" s="2">
        <v>67.2</v>
      </c>
      <c r="I294" s="2">
        <v>59.6</v>
      </c>
      <c r="J294" s="12">
        <v>251</v>
      </c>
    </row>
    <row r="295" spans="1:10" x14ac:dyDescent="0.25">
      <c r="A295" s="2">
        <v>3525904</v>
      </c>
      <c r="B295" s="2" t="s">
        <v>289</v>
      </c>
      <c r="C295" s="2">
        <v>2022</v>
      </c>
      <c r="D295" s="1">
        <v>411878</v>
      </c>
      <c r="E295" s="1">
        <v>201036</v>
      </c>
      <c r="F295" s="1">
        <v>210842</v>
      </c>
      <c r="G295" s="2">
        <v>104.9</v>
      </c>
      <c r="H295" s="2">
        <v>97.3</v>
      </c>
      <c r="I295" s="2">
        <v>955.3</v>
      </c>
      <c r="J295" s="12">
        <v>34384</v>
      </c>
    </row>
    <row r="296" spans="1:10" x14ac:dyDescent="0.25">
      <c r="A296" s="2">
        <v>3526001</v>
      </c>
      <c r="B296" s="2" t="s">
        <v>290</v>
      </c>
      <c r="C296" s="2">
        <v>2022</v>
      </c>
      <c r="D296" s="1">
        <v>20281</v>
      </c>
      <c r="E296" s="1">
        <v>10612</v>
      </c>
      <c r="F296" s="1">
        <v>9669</v>
      </c>
      <c r="G296" s="2">
        <v>91.1</v>
      </c>
      <c r="H296" s="2">
        <v>85.6</v>
      </c>
      <c r="I296" s="2">
        <v>34.799999999999997</v>
      </c>
      <c r="J296" s="12">
        <v>1515</v>
      </c>
    </row>
    <row r="297" spans="1:10" x14ac:dyDescent="0.25">
      <c r="A297" s="2">
        <v>3526100</v>
      </c>
      <c r="B297" s="2" t="s">
        <v>291</v>
      </c>
      <c r="C297" s="2">
        <v>2022</v>
      </c>
      <c r="D297" s="1">
        <v>18883</v>
      </c>
      <c r="E297" s="1">
        <v>9417</v>
      </c>
      <c r="F297" s="1">
        <v>9466</v>
      </c>
      <c r="G297" s="2">
        <v>100.5</v>
      </c>
      <c r="H297" s="2">
        <v>65.8</v>
      </c>
      <c r="I297" s="2">
        <v>23.2</v>
      </c>
      <c r="J297" s="12">
        <v>1815</v>
      </c>
    </row>
    <row r="298" spans="1:10" x14ac:dyDescent="0.25">
      <c r="A298" s="2">
        <v>3526209</v>
      </c>
      <c r="B298" s="2" t="s">
        <v>292</v>
      </c>
      <c r="C298" s="2">
        <v>2022</v>
      </c>
      <c r="D298" s="1">
        <v>30759</v>
      </c>
      <c r="E298" s="1">
        <v>15413</v>
      </c>
      <c r="F298" s="1">
        <v>15346</v>
      </c>
      <c r="G298" s="2">
        <v>99.6</v>
      </c>
      <c r="H298" s="2">
        <v>87.1</v>
      </c>
      <c r="I298" s="2">
        <v>58.9</v>
      </c>
      <c r="J298" s="12">
        <v>3107</v>
      </c>
    </row>
    <row r="299" spans="1:10" x14ac:dyDescent="0.25">
      <c r="A299" s="2">
        <v>3526308</v>
      </c>
      <c r="B299" s="2" t="s">
        <v>293</v>
      </c>
      <c r="C299" s="2">
        <v>2022</v>
      </c>
      <c r="D299" s="1">
        <v>4822</v>
      </c>
      <c r="E299" s="1">
        <v>2423</v>
      </c>
      <c r="F299" s="1">
        <v>2399</v>
      </c>
      <c r="G299" s="2">
        <v>99</v>
      </c>
      <c r="H299" s="2">
        <v>72.099999999999994</v>
      </c>
      <c r="I299" s="2">
        <v>18.899999999999999</v>
      </c>
      <c r="J299" s="12">
        <v>361</v>
      </c>
    </row>
    <row r="300" spans="1:10" x14ac:dyDescent="0.25">
      <c r="A300" s="2">
        <v>3526407</v>
      </c>
      <c r="B300" s="2" t="s">
        <v>294</v>
      </c>
      <c r="C300" s="2">
        <v>2022</v>
      </c>
      <c r="D300" s="1">
        <v>28250</v>
      </c>
      <c r="E300" s="1">
        <v>13885</v>
      </c>
      <c r="F300" s="1">
        <v>14365</v>
      </c>
      <c r="G300" s="2">
        <v>103.5</v>
      </c>
      <c r="H300" s="2">
        <v>90.8</v>
      </c>
      <c r="I300" s="2">
        <v>73.599999999999994</v>
      </c>
      <c r="J300" s="12">
        <v>2417</v>
      </c>
    </row>
    <row r="301" spans="1:10" x14ac:dyDescent="0.25">
      <c r="A301" s="2">
        <v>3526506</v>
      </c>
      <c r="B301" s="2" t="s">
        <v>295</v>
      </c>
      <c r="C301" s="2">
        <v>2022</v>
      </c>
      <c r="D301" s="1">
        <v>8450</v>
      </c>
      <c r="E301" s="1">
        <v>5970</v>
      </c>
      <c r="F301" s="1">
        <v>2480</v>
      </c>
      <c r="G301" s="2">
        <v>41.5</v>
      </c>
      <c r="H301" s="2">
        <v>48.8</v>
      </c>
      <c r="I301" s="2">
        <v>15.7</v>
      </c>
      <c r="J301" s="12">
        <v>365</v>
      </c>
    </row>
    <row r="302" spans="1:10" x14ac:dyDescent="0.25">
      <c r="A302" s="2">
        <v>3526605</v>
      </c>
      <c r="B302" s="2" t="s">
        <v>296</v>
      </c>
      <c r="C302" s="2">
        <v>2022</v>
      </c>
      <c r="D302" s="1">
        <v>7267</v>
      </c>
      <c r="E302" s="1">
        <v>3629</v>
      </c>
      <c r="F302" s="1">
        <v>3638</v>
      </c>
      <c r="G302" s="2">
        <v>100.2</v>
      </c>
      <c r="H302" s="2">
        <v>94.4</v>
      </c>
      <c r="I302" s="2">
        <v>43.5</v>
      </c>
      <c r="J302" s="12">
        <v>753</v>
      </c>
    </row>
    <row r="303" spans="1:10" x14ac:dyDescent="0.25">
      <c r="A303" s="2">
        <v>3526704</v>
      </c>
      <c r="B303" s="2" t="s">
        <v>297</v>
      </c>
      <c r="C303" s="2">
        <v>2022</v>
      </c>
      <c r="D303" s="1">
        <v>102416</v>
      </c>
      <c r="E303" s="1">
        <v>51035</v>
      </c>
      <c r="F303" s="1">
        <v>51381</v>
      </c>
      <c r="G303" s="2">
        <v>100.7</v>
      </c>
      <c r="H303" s="2">
        <v>98.2</v>
      </c>
      <c r="I303" s="2">
        <v>254.2</v>
      </c>
      <c r="J303" s="12">
        <v>9171</v>
      </c>
    </row>
    <row r="304" spans="1:10" x14ac:dyDescent="0.25">
      <c r="A304" s="2">
        <v>3526803</v>
      </c>
      <c r="B304" s="2" t="s">
        <v>298</v>
      </c>
      <c r="C304" s="2">
        <v>2022</v>
      </c>
      <c r="D304" s="1">
        <v>67049</v>
      </c>
      <c r="E304" s="1">
        <v>33107</v>
      </c>
      <c r="F304" s="1">
        <v>33942</v>
      </c>
      <c r="G304" s="2">
        <v>102.5</v>
      </c>
      <c r="H304" s="2">
        <v>98.3</v>
      </c>
      <c r="I304" s="2">
        <v>82.8</v>
      </c>
      <c r="J304" s="12">
        <v>5609</v>
      </c>
    </row>
    <row r="305" spans="1:10" x14ac:dyDescent="0.25">
      <c r="A305" s="2">
        <v>3526902</v>
      </c>
      <c r="B305" s="2" t="s">
        <v>299</v>
      </c>
      <c r="C305" s="2">
        <v>2022</v>
      </c>
      <c r="D305" s="1">
        <v>299031</v>
      </c>
      <c r="E305" s="1">
        <v>146495</v>
      </c>
      <c r="F305" s="1">
        <v>152536</v>
      </c>
      <c r="G305" s="2">
        <v>104.1</v>
      </c>
      <c r="H305" s="2">
        <v>97.8</v>
      </c>
      <c r="I305" s="2">
        <v>514.9</v>
      </c>
      <c r="J305" s="12">
        <v>24068</v>
      </c>
    </row>
    <row r="306" spans="1:10" x14ac:dyDescent="0.25">
      <c r="A306" s="2">
        <v>3527009</v>
      </c>
      <c r="B306" s="2" t="s">
        <v>300</v>
      </c>
      <c r="C306" s="2">
        <v>2022</v>
      </c>
      <c r="D306" s="1">
        <v>7857</v>
      </c>
      <c r="E306" s="1">
        <v>3864</v>
      </c>
      <c r="F306" s="1">
        <v>3993</v>
      </c>
      <c r="G306" s="2">
        <v>103.3</v>
      </c>
      <c r="H306" s="2">
        <v>100</v>
      </c>
      <c r="I306" s="2">
        <v>161.1</v>
      </c>
      <c r="J306" s="12">
        <v>612</v>
      </c>
    </row>
    <row r="307" spans="1:10" x14ac:dyDescent="0.25">
      <c r="A307" s="2">
        <v>3527108</v>
      </c>
      <c r="B307" s="2" t="s">
        <v>301</v>
      </c>
      <c r="C307" s="2">
        <v>2022</v>
      </c>
      <c r="D307" s="1">
        <v>75550</v>
      </c>
      <c r="E307" s="1">
        <v>36646</v>
      </c>
      <c r="F307" s="1">
        <v>38904</v>
      </c>
      <c r="G307" s="2">
        <v>106.2</v>
      </c>
      <c r="H307" s="2">
        <v>98.8</v>
      </c>
      <c r="I307" s="2">
        <v>132.19999999999999</v>
      </c>
      <c r="J307" s="12">
        <v>5995</v>
      </c>
    </row>
    <row r="308" spans="1:10" x14ac:dyDescent="0.25">
      <c r="A308" s="2">
        <v>3527207</v>
      </c>
      <c r="B308" s="2" t="s">
        <v>302</v>
      </c>
      <c r="C308" s="2">
        <v>2022</v>
      </c>
      <c r="D308" s="1">
        <v>87266</v>
      </c>
      <c r="E308" s="1">
        <v>42147</v>
      </c>
      <c r="F308" s="1">
        <v>45119</v>
      </c>
      <c r="G308" s="2">
        <v>107.1</v>
      </c>
      <c r="H308" s="2">
        <v>97.6</v>
      </c>
      <c r="I308" s="2">
        <v>210.7</v>
      </c>
      <c r="J308" s="12">
        <v>8130</v>
      </c>
    </row>
    <row r="309" spans="1:10" x14ac:dyDescent="0.25">
      <c r="A309" s="2">
        <v>3527256</v>
      </c>
      <c r="B309" s="2" t="s">
        <v>303</v>
      </c>
      <c r="C309" s="2">
        <v>2022</v>
      </c>
      <c r="D309" s="1">
        <v>2184</v>
      </c>
      <c r="E309" s="1">
        <v>1132</v>
      </c>
      <c r="F309" s="1">
        <v>1052</v>
      </c>
      <c r="G309" s="2">
        <v>92.9</v>
      </c>
      <c r="H309" s="2">
        <v>86.4</v>
      </c>
      <c r="I309" s="2">
        <v>19.2</v>
      </c>
      <c r="J309" s="12">
        <v>140</v>
      </c>
    </row>
    <row r="310" spans="1:10" x14ac:dyDescent="0.25">
      <c r="A310" s="2">
        <v>3527306</v>
      </c>
      <c r="B310" s="2" t="s">
        <v>304</v>
      </c>
      <c r="C310" s="2">
        <v>2022</v>
      </c>
      <c r="D310" s="1">
        <v>49673</v>
      </c>
      <c r="E310" s="1">
        <v>25009</v>
      </c>
      <c r="F310" s="1">
        <v>24664</v>
      </c>
      <c r="G310" s="2">
        <v>98.6</v>
      </c>
      <c r="H310" s="2">
        <v>97.8</v>
      </c>
      <c r="I310" s="2">
        <v>901</v>
      </c>
      <c r="J310" s="12">
        <v>4790</v>
      </c>
    </row>
    <row r="311" spans="1:10" x14ac:dyDescent="0.25">
      <c r="A311" s="2">
        <v>3527405</v>
      </c>
      <c r="B311" s="2" t="s">
        <v>305</v>
      </c>
      <c r="C311" s="2">
        <v>2022</v>
      </c>
      <c r="D311" s="1">
        <v>21164</v>
      </c>
      <c r="E311" s="1">
        <v>11086</v>
      </c>
      <c r="F311" s="1">
        <v>10078</v>
      </c>
      <c r="G311" s="2">
        <v>90.9</v>
      </c>
      <c r="H311" s="2">
        <v>87.6</v>
      </c>
      <c r="I311" s="2">
        <v>67.2</v>
      </c>
      <c r="J311" s="12">
        <v>1573</v>
      </c>
    </row>
    <row r="312" spans="1:10" x14ac:dyDescent="0.25">
      <c r="A312" s="2">
        <v>3527504</v>
      </c>
      <c r="B312" s="2" t="s">
        <v>306</v>
      </c>
      <c r="C312" s="2">
        <v>2022</v>
      </c>
      <c r="D312" s="1">
        <v>2267</v>
      </c>
      <c r="E312" s="1">
        <v>1117</v>
      </c>
      <c r="F312" s="1">
        <v>1150</v>
      </c>
      <c r="G312" s="2">
        <v>103</v>
      </c>
      <c r="H312" s="2">
        <v>82</v>
      </c>
      <c r="I312" s="2">
        <v>11.9</v>
      </c>
      <c r="J312" s="12">
        <v>192</v>
      </c>
    </row>
    <row r="313" spans="1:10" x14ac:dyDescent="0.25">
      <c r="A313" s="2">
        <v>3527603</v>
      </c>
      <c r="B313" s="2" t="s">
        <v>307</v>
      </c>
      <c r="C313" s="2">
        <v>2022</v>
      </c>
      <c r="D313" s="1">
        <v>14553</v>
      </c>
      <c r="E313" s="1">
        <v>7480</v>
      </c>
      <c r="F313" s="1">
        <v>7073</v>
      </c>
      <c r="G313" s="2">
        <v>94.6</v>
      </c>
      <c r="H313" s="2">
        <v>98.8</v>
      </c>
      <c r="I313" s="2">
        <v>24.3</v>
      </c>
      <c r="J313" s="12">
        <v>1300</v>
      </c>
    </row>
    <row r="314" spans="1:10" x14ac:dyDescent="0.25">
      <c r="A314" s="2">
        <v>3527702</v>
      </c>
      <c r="B314" s="2" t="s">
        <v>308</v>
      </c>
      <c r="C314" s="2">
        <v>2022</v>
      </c>
      <c r="D314" s="1">
        <v>5872</v>
      </c>
      <c r="E314" s="1">
        <v>3028</v>
      </c>
      <c r="F314" s="1">
        <v>2844</v>
      </c>
      <c r="G314" s="2">
        <v>93.9</v>
      </c>
      <c r="H314" s="2">
        <v>95</v>
      </c>
      <c r="I314" s="2">
        <v>35.299999999999997</v>
      </c>
      <c r="J314" s="12">
        <v>509</v>
      </c>
    </row>
    <row r="315" spans="1:10" x14ac:dyDescent="0.25">
      <c r="A315" s="2">
        <v>3527801</v>
      </c>
      <c r="B315" s="2" t="s">
        <v>309</v>
      </c>
      <c r="C315" s="2">
        <v>2022</v>
      </c>
      <c r="D315" s="1">
        <v>4436</v>
      </c>
      <c r="E315" s="1">
        <v>2145</v>
      </c>
      <c r="F315" s="1">
        <v>2291</v>
      </c>
      <c r="G315" s="2">
        <v>106.8</v>
      </c>
      <c r="H315" s="2">
        <v>95.2</v>
      </c>
      <c r="I315" s="2">
        <v>28.7</v>
      </c>
      <c r="J315" s="12">
        <v>413</v>
      </c>
    </row>
    <row r="316" spans="1:10" x14ac:dyDescent="0.25">
      <c r="A316" s="2">
        <v>3527900</v>
      </c>
      <c r="B316" s="2" t="s">
        <v>310</v>
      </c>
      <c r="C316" s="2">
        <v>2022</v>
      </c>
      <c r="D316" s="1">
        <v>2610</v>
      </c>
      <c r="E316" s="1">
        <v>1291</v>
      </c>
      <c r="F316" s="1">
        <v>1319</v>
      </c>
      <c r="G316" s="2">
        <v>102.2</v>
      </c>
      <c r="H316" s="2">
        <v>84.6</v>
      </c>
      <c r="I316" s="2">
        <v>5.5</v>
      </c>
      <c r="J316" s="12">
        <v>223</v>
      </c>
    </row>
    <row r="317" spans="1:10" x14ac:dyDescent="0.25">
      <c r="A317" s="2">
        <v>3528007</v>
      </c>
      <c r="B317" s="2" t="s">
        <v>311</v>
      </c>
      <c r="C317" s="2">
        <v>2022</v>
      </c>
      <c r="D317" s="1">
        <v>17029</v>
      </c>
      <c r="E317" s="1">
        <v>8508</v>
      </c>
      <c r="F317" s="1">
        <v>8521</v>
      </c>
      <c r="G317" s="2">
        <v>100.2</v>
      </c>
      <c r="H317" s="2">
        <v>97.9</v>
      </c>
      <c r="I317" s="2">
        <v>75.599999999999994</v>
      </c>
      <c r="J317" s="12">
        <v>1571</v>
      </c>
    </row>
    <row r="318" spans="1:10" x14ac:dyDescent="0.25">
      <c r="A318" s="2">
        <v>3528106</v>
      </c>
      <c r="B318" s="2" t="s">
        <v>312</v>
      </c>
      <c r="C318" s="2">
        <v>2022</v>
      </c>
      <c r="D318" s="1">
        <v>7727</v>
      </c>
      <c r="E318" s="1">
        <v>3865</v>
      </c>
      <c r="F318" s="1">
        <v>3862</v>
      </c>
      <c r="G318" s="2">
        <v>99.9</v>
      </c>
      <c r="H318" s="2">
        <v>91</v>
      </c>
      <c r="I318" s="2">
        <v>31.1</v>
      </c>
      <c r="J318" s="12">
        <v>524</v>
      </c>
    </row>
    <row r="319" spans="1:10" x14ac:dyDescent="0.25">
      <c r="A319" s="2">
        <v>3528205</v>
      </c>
      <c r="B319" s="2" t="s">
        <v>313</v>
      </c>
      <c r="C319" s="2">
        <v>2022</v>
      </c>
      <c r="D319" s="1">
        <v>3551</v>
      </c>
      <c r="E319" s="1">
        <v>1756</v>
      </c>
      <c r="F319" s="1">
        <v>1795</v>
      </c>
      <c r="G319" s="2">
        <v>102.2</v>
      </c>
      <c r="H319" s="2">
        <v>80.2</v>
      </c>
      <c r="I319" s="2">
        <v>10.8</v>
      </c>
      <c r="J319" s="12">
        <v>232</v>
      </c>
    </row>
    <row r="320" spans="1:10" x14ac:dyDescent="0.25">
      <c r="A320" s="2">
        <v>3528304</v>
      </c>
      <c r="B320" s="2" t="s">
        <v>314</v>
      </c>
      <c r="C320" s="2">
        <v>2022</v>
      </c>
      <c r="D320" s="1">
        <v>3066</v>
      </c>
      <c r="E320" s="1">
        <v>1552</v>
      </c>
      <c r="F320" s="1">
        <v>1514</v>
      </c>
      <c r="G320" s="2">
        <v>97.6</v>
      </c>
      <c r="H320" s="2">
        <v>86</v>
      </c>
      <c r="I320" s="2">
        <v>9.8000000000000007</v>
      </c>
      <c r="J320" s="12">
        <v>232</v>
      </c>
    </row>
    <row r="321" spans="1:10" x14ac:dyDescent="0.25">
      <c r="A321" s="2">
        <v>3528403</v>
      </c>
      <c r="B321" s="2" t="s">
        <v>315</v>
      </c>
      <c r="C321" s="2">
        <v>2022</v>
      </c>
      <c r="D321" s="1">
        <v>46817</v>
      </c>
      <c r="E321" s="1">
        <v>23163</v>
      </c>
      <c r="F321" s="1">
        <v>23654</v>
      </c>
      <c r="G321" s="2">
        <v>102.1</v>
      </c>
      <c r="H321" s="2">
        <v>80.3</v>
      </c>
      <c r="I321" s="2">
        <v>222.6</v>
      </c>
      <c r="J321" s="12">
        <v>4485</v>
      </c>
    </row>
    <row r="322" spans="1:10" x14ac:dyDescent="0.25">
      <c r="A322" s="2">
        <v>3528502</v>
      </c>
      <c r="B322" s="2" t="s">
        <v>316</v>
      </c>
      <c r="C322" s="2">
        <v>2022</v>
      </c>
      <c r="D322" s="1">
        <v>101466</v>
      </c>
      <c r="E322" s="1">
        <v>50837</v>
      </c>
      <c r="F322" s="1">
        <v>50629</v>
      </c>
      <c r="G322" s="2">
        <v>99.6</v>
      </c>
      <c r="H322" s="2">
        <v>92.9</v>
      </c>
      <c r="I322" s="2">
        <v>316.39999999999998</v>
      </c>
      <c r="J322" s="12">
        <v>8601</v>
      </c>
    </row>
    <row r="323" spans="1:10" x14ac:dyDescent="0.25">
      <c r="A323" s="2">
        <v>3528601</v>
      </c>
      <c r="B323" s="2" t="s">
        <v>317</v>
      </c>
      <c r="C323" s="2">
        <v>2022</v>
      </c>
      <c r="D323" s="1">
        <v>9597</v>
      </c>
      <c r="E323" s="1">
        <v>4748</v>
      </c>
      <c r="F323" s="1">
        <v>4849</v>
      </c>
      <c r="G323" s="2">
        <v>102.1</v>
      </c>
      <c r="H323" s="2">
        <v>93.1</v>
      </c>
      <c r="I323" s="2">
        <v>41.9</v>
      </c>
      <c r="J323" s="12">
        <v>787</v>
      </c>
    </row>
    <row r="324" spans="1:10" x14ac:dyDescent="0.25">
      <c r="A324" s="2">
        <v>3528700</v>
      </c>
      <c r="B324" s="2" t="s">
        <v>318</v>
      </c>
      <c r="C324" s="2">
        <v>2022</v>
      </c>
      <c r="D324" s="1">
        <v>4954</v>
      </c>
      <c r="E324" s="1">
        <v>3092</v>
      </c>
      <c r="F324" s="1">
        <v>1862</v>
      </c>
      <c r="G324" s="2">
        <v>60.2</v>
      </c>
      <c r="H324" s="2">
        <v>44.5</v>
      </c>
      <c r="I324" s="2">
        <v>5.4</v>
      </c>
      <c r="J324" s="12">
        <v>316</v>
      </c>
    </row>
    <row r="325" spans="1:10" x14ac:dyDescent="0.25">
      <c r="A325" s="2">
        <v>3528809</v>
      </c>
      <c r="B325" s="2" t="s">
        <v>319</v>
      </c>
      <c r="C325" s="2">
        <v>2022</v>
      </c>
      <c r="D325" s="1">
        <v>13531</v>
      </c>
      <c r="E325" s="1">
        <v>6701</v>
      </c>
      <c r="F325" s="1">
        <v>6830</v>
      </c>
      <c r="G325" s="2">
        <v>101.9</v>
      </c>
      <c r="H325" s="2">
        <v>92.8</v>
      </c>
      <c r="I325" s="2">
        <v>25.3</v>
      </c>
      <c r="J325" s="12">
        <v>1161</v>
      </c>
    </row>
    <row r="326" spans="1:10" x14ac:dyDescent="0.25">
      <c r="A326" s="2">
        <v>3528858</v>
      </c>
      <c r="B326" s="2" t="s">
        <v>320</v>
      </c>
      <c r="C326" s="2">
        <v>2022</v>
      </c>
      <c r="D326" s="1">
        <v>2944</v>
      </c>
      <c r="E326" s="1">
        <v>1494</v>
      </c>
      <c r="F326" s="1">
        <v>1450</v>
      </c>
      <c r="G326" s="2">
        <v>97.1</v>
      </c>
      <c r="H326" s="2">
        <v>90.8</v>
      </c>
      <c r="I326" s="2">
        <v>26.5</v>
      </c>
      <c r="J326" s="12">
        <v>210</v>
      </c>
    </row>
    <row r="327" spans="1:10" x14ac:dyDescent="0.25">
      <c r="A327" s="2">
        <v>3528908</v>
      </c>
      <c r="B327" s="2" t="s">
        <v>321</v>
      </c>
      <c r="C327" s="2">
        <v>2022</v>
      </c>
      <c r="D327" s="1">
        <v>3982</v>
      </c>
      <c r="E327" s="1">
        <v>2031</v>
      </c>
      <c r="F327" s="1">
        <v>1951</v>
      </c>
      <c r="G327" s="2">
        <v>96.1</v>
      </c>
      <c r="H327" s="2">
        <v>86.6</v>
      </c>
      <c r="I327" s="2">
        <v>21.4</v>
      </c>
      <c r="J327" s="12">
        <v>333</v>
      </c>
    </row>
    <row r="328" spans="1:10" x14ac:dyDescent="0.25">
      <c r="A328" s="2">
        <v>3529005</v>
      </c>
      <c r="B328" s="2" t="s">
        <v>322</v>
      </c>
      <c r="C328" s="2">
        <v>2022</v>
      </c>
      <c r="D328" s="1">
        <v>233648</v>
      </c>
      <c r="E328" s="1">
        <v>112665</v>
      </c>
      <c r="F328" s="1">
        <v>120983</v>
      </c>
      <c r="G328" s="2">
        <v>107.4</v>
      </c>
      <c r="H328" s="2">
        <v>95.5</v>
      </c>
      <c r="I328" s="2">
        <v>199.7</v>
      </c>
      <c r="J328" s="12">
        <v>18792</v>
      </c>
    </row>
    <row r="329" spans="1:10" x14ac:dyDescent="0.25">
      <c r="A329" s="2">
        <v>3529104</v>
      </c>
      <c r="B329" s="2" t="s">
        <v>323</v>
      </c>
      <c r="C329" s="2">
        <v>2022</v>
      </c>
      <c r="D329" s="1">
        <v>2094</v>
      </c>
      <c r="E329" s="1">
        <v>1058</v>
      </c>
      <c r="F329" s="1">
        <v>1036</v>
      </c>
      <c r="G329" s="2">
        <v>97.9</v>
      </c>
      <c r="H329" s="2">
        <v>83</v>
      </c>
      <c r="I329" s="2">
        <v>26.9</v>
      </c>
      <c r="J329" s="12">
        <v>156</v>
      </c>
    </row>
    <row r="330" spans="1:10" x14ac:dyDescent="0.25">
      <c r="A330" s="2">
        <v>3529203</v>
      </c>
      <c r="B330" s="2" t="s">
        <v>324</v>
      </c>
      <c r="C330" s="2">
        <v>2022</v>
      </c>
      <c r="D330" s="1">
        <v>25887</v>
      </c>
      <c r="E330" s="1">
        <v>13349</v>
      </c>
      <c r="F330" s="1">
        <v>12538</v>
      </c>
      <c r="G330" s="2">
        <v>93.9</v>
      </c>
      <c r="H330" s="2">
        <v>87.4</v>
      </c>
      <c r="I330" s="2">
        <v>20.7</v>
      </c>
      <c r="J330" s="12">
        <v>2044</v>
      </c>
    </row>
    <row r="331" spans="1:10" x14ac:dyDescent="0.25">
      <c r="A331" s="2">
        <v>3529302</v>
      </c>
      <c r="B331" s="2" t="s">
        <v>325</v>
      </c>
      <c r="C331" s="2">
        <v>2022</v>
      </c>
      <c r="D331" s="1">
        <v>80327</v>
      </c>
      <c r="E331" s="1">
        <v>39541</v>
      </c>
      <c r="F331" s="1">
        <v>40786</v>
      </c>
      <c r="G331" s="2">
        <v>103.1</v>
      </c>
      <c r="H331" s="2">
        <v>98.2</v>
      </c>
      <c r="I331" s="2">
        <v>153</v>
      </c>
      <c r="J331" s="12">
        <v>6496</v>
      </c>
    </row>
    <row r="332" spans="1:10" x14ac:dyDescent="0.25">
      <c r="A332" s="2">
        <v>3529401</v>
      </c>
      <c r="B332" s="2" t="s">
        <v>326</v>
      </c>
      <c r="C332" s="2">
        <v>2022</v>
      </c>
      <c r="D332" s="1">
        <v>466567</v>
      </c>
      <c r="E332" s="1">
        <v>227827</v>
      </c>
      <c r="F332" s="1">
        <v>238740</v>
      </c>
      <c r="G332" s="2">
        <v>104.8</v>
      </c>
      <c r="H332" s="2">
        <v>100</v>
      </c>
      <c r="I332" s="2">
        <v>7541.1</v>
      </c>
      <c r="J332" s="12">
        <v>40936</v>
      </c>
    </row>
    <row r="333" spans="1:10" x14ac:dyDescent="0.25">
      <c r="A333" s="2">
        <v>3529500</v>
      </c>
      <c r="B333" s="2" t="s">
        <v>327</v>
      </c>
      <c r="C333" s="2">
        <v>2022</v>
      </c>
      <c r="D333" s="1">
        <v>5095</v>
      </c>
      <c r="E333" s="1">
        <v>2560</v>
      </c>
      <c r="F333" s="1">
        <v>2535</v>
      </c>
      <c r="G333" s="2">
        <v>99</v>
      </c>
      <c r="H333" s="2">
        <v>87.7</v>
      </c>
      <c r="I333" s="2">
        <v>26.1</v>
      </c>
      <c r="J333" s="12">
        <v>328</v>
      </c>
    </row>
    <row r="334" spans="1:10" x14ac:dyDescent="0.25">
      <c r="A334" s="2">
        <v>3529609</v>
      </c>
      <c r="B334" s="2" t="s">
        <v>328</v>
      </c>
      <c r="C334" s="2">
        <v>2022</v>
      </c>
      <c r="D334" s="1">
        <v>3711</v>
      </c>
      <c r="E334" s="1">
        <v>1785</v>
      </c>
      <c r="F334" s="1">
        <v>1926</v>
      </c>
      <c r="G334" s="2">
        <v>107.9</v>
      </c>
      <c r="H334" s="2">
        <v>73</v>
      </c>
      <c r="I334" s="2">
        <v>16.2</v>
      </c>
      <c r="J334" s="12">
        <v>261</v>
      </c>
    </row>
    <row r="335" spans="1:10" x14ac:dyDescent="0.25">
      <c r="A335" s="2">
        <v>3529658</v>
      </c>
      <c r="B335" s="2" t="s">
        <v>329</v>
      </c>
      <c r="C335" s="2">
        <v>2022</v>
      </c>
      <c r="D335" s="1">
        <v>1895</v>
      </c>
      <c r="E335" s="2">
        <v>941</v>
      </c>
      <c r="F335" s="2">
        <v>954</v>
      </c>
      <c r="G335" s="2">
        <v>101.4</v>
      </c>
      <c r="H335" s="2">
        <v>87.5</v>
      </c>
      <c r="I335" s="2">
        <v>12.7</v>
      </c>
      <c r="J335" s="12">
        <v>168</v>
      </c>
    </row>
    <row r="336" spans="1:10" x14ac:dyDescent="0.25">
      <c r="A336" s="2">
        <v>3529708</v>
      </c>
      <c r="B336" s="2" t="s">
        <v>330</v>
      </c>
      <c r="C336" s="2">
        <v>2022</v>
      </c>
      <c r="D336" s="1">
        <v>21576</v>
      </c>
      <c r="E336" s="1">
        <v>10700</v>
      </c>
      <c r="F336" s="1">
        <v>10876</v>
      </c>
      <c r="G336" s="2">
        <v>101.6</v>
      </c>
      <c r="H336" s="2">
        <v>95.7</v>
      </c>
      <c r="I336" s="2">
        <v>26.3</v>
      </c>
      <c r="J336" s="12">
        <v>1972</v>
      </c>
    </row>
    <row r="337" spans="1:10" x14ac:dyDescent="0.25">
      <c r="A337" s="2">
        <v>3529807</v>
      </c>
      <c r="B337" s="2" t="s">
        <v>331</v>
      </c>
      <c r="C337" s="2">
        <v>2022</v>
      </c>
      <c r="D337" s="1">
        <v>12685</v>
      </c>
      <c r="E337" s="1">
        <v>6283</v>
      </c>
      <c r="F337" s="1">
        <v>6402</v>
      </c>
      <c r="G337" s="2">
        <v>101.9</v>
      </c>
      <c r="H337" s="2">
        <v>95.5</v>
      </c>
      <c r="I337" s="2">
        <v>59.5</v>
      </c>
      <c r="J337" s="12">
        <v>1122</v>
      </c>
    </row>
    <row r="338" spans="1:10" x14ac:dyDescent="0.25">
      <c r="A338" s="2">
        <v>3529906</v>
      </c>
      <c r="B338" s="2" t="s">
        <v>332</v>
      </c>
      <c r="C338" s="2">
        <v>2022</v>
      </c>
      <c r="D338" s="1">
        <v>19989</v>
      </c>
      <c r="E338" s="1">
        <v>9903</v>
      </c>
      <c r="F338" s="1">
        <v>10086</v>
      </c>
      <c r="G338" s="2">
        <v>101.8</v>
      </c>
      <c r="H338" s="2">
        <v>54.5</v>
      </c>
      <c r="I338" s="2">
        <v>20</v>
      </c>
      <c r="J338" s="12">
        <v>2211</v>
      </c>
    </row>
    <row r="339" spans="1:10" x14ac:dyDescent="0.25">
      <c r="A339" s="2">
        <v>3530003</v>
      </c>
      <c r="B339" s="2" t="s">
        <v>333</v>
      </c>
      <c r="C339" s="2">
        <v>2022</v>
      </c>
      <c r="D339" s="1">
        <v>2958</v>
      </c>
      <c r="E339" s="1">
        <v>1452</v>
      </c>
      <c r="F339" s="1">
        <v>1506</v>
      </c>
      <c r="G339" s="2">
        <v>103.7</v>
      </c>
      <c r="H339" s="2">
        <v>66.7</v>
      </c>
      <c r="I339" s="2">
        <v>13.6</v>
      </c>
      <c r="J339" s="12">
        <v>191</v>
      </c>
    </row>
    <row r="340" spans="1:10" x14ac:dyDescent="0.25">
      <c r="A340" s="2">
        <v>3530102</v>
      </c>
      <c r="B340" s="2" t="s">
        <v>334</v>
      </c>
      <c r="C340" s="2">
        <v>2022</v>
      </c>
      <c r="D340" s="1">
        <v>28782</v>
      </c>
      <c r="E340" s="1">
        <v>15591</v>
      </c>
      <c r="F340" s="1">
        <v>13191</v>
      </c>
      <c r="G340" s="2">
        <v>84.6</v>
      </c>
      <c r="H340" s="2">
        <v>91.7</v>
      </c>
      <c r="I340" s="2">
        <v>31.3</v>
      </c>
      <c r="J340" s="12">
        <v>2169</v>
      </c>
    </row>
    <row r="341" spans="1:10" x14ac:dyDescent="0.25">
      <c r="A341" s="2">
        <v>3530201</v>
      </c>
      <c r="B341" s="2" t="s">
        <v>335</v>
      </c>
      <c r="C341" s="2">
        <v>2022</v>
      </c>
      <c r="D341" s="1">
        <v>17894</v>
      </c>
      <c r="E341" s="1">
        <v>8953</v>
      </c>
      <c r="F341" s="1">
        <v>8941</v>
      </c>
      <c r="G341" s="2">
        <v>99.9</v>
      </c>
      <c r="H341" s="2">
        <v>58.9</v>
      </c>
      <c r="I341" s="2">
        <v>14.4</v>
      </c>
      <c r="J341" s="12">
        <v>1395</v>
      </c>
    </row>
    <row r="342" spans="1:10" x14ac:dyDescent="0.25">
      <c r="A342" s="2">
        <v>3530300</v>
      </c>
      <c r="B342" s="2" t="s">
        <v>336</v>
      </c>
      <c r="C342" s="2">
        <v>2022</v>
      </c>
      <c r="D342" s="1">
        <v>58400</v>
      </c>
      <c r="E342" s="1">
        <v>28636</v>
      </c>
      <c r="F342" s="1">
        <v>29764</v>
      </c>
      <c r="G342" s="2">
        <v>103.9</v>
      </c>
      <c r="H342" s="2">
        <v>97.5</v>
      </c>
      <c r="I342" s="2">
        <v>240</v>
      </c>
      <c r="J342" s="12">
        <v>4395</v>
      </c>
    </row>
    <row r="343" spans="1:10" x14ac:dyDescent="0.25">
      <c r="A343" s="2">
        <v>3530409</v>
      </c>
      <c r="B343" s="2" t="s">
        <v>337</v>
      </c>
      <c r="C343" s="2">
        <v>2022</v>
      </c>
      <c r="D343" s="1">
        <v>4771</v>
      </c>
      <c r="E343" s="1">
        <v>2415</v>
      </c>
      <c r="F343" s="1">
        <v>2356</v>
      </c>
      <c r="G343" s="2">
        <v>97.6</v>
      </c>
      <c r="H343" s="2">
        <v>81.3</v>
      </c>
      <c r="I343" s="2">
        <v>28.7</v>
      </c>
      <c r="J343" s="12">
        <v>383</v>
      </c>
    </row>
    <row r="344" spans="1:10" x14ac:dyDescent="0.25">
      <c r="A344" s="2">
        <v>3530508</v>
      </c>
      <c r="B344" s="2" t="s">
        <v>338</v>
      </c>
      <c r="C344" s="2">
        <v>2022</v>
      </c>
      <c r="D344" s="1">
        <v>66684</v>
      </c>
      <c r="E344" s="1">
        <v>33014</v>
      </c>
      <c r="F344" s="1">
        <v>33670</v>
      </c>
      <c r="G344" s="2">
        <v>102</v>
      </c>
      <c r="H344" s="2">
        <v>95.4</v>
      </c>
      <c r="I344" s="2">
        <v>78</v>
      </c>
      <c r="J344" s="12">
        <v>5329</v>
      </c>
    </row>
    <row r="345" spans="1:10" x14ac:dyDescent="0.25">
      <c r="A345" s="2">
        <v>3530607</v>
      </c>
      <c r="B345" s="2" t="s">
        <v>339</v>
      </c>
      <c r="C345" s="2">
        <v>2022</v>
      </c>
      <c r="D345" s="1">
        <v>440899</v>
      </c>
      <c r="E345" s="1">
        <v>214527</v>
      </c>
      <c r="F345" s="1">
        <v>226372</v>
      </c>
      <c r="G345" s="2">
        <v>105.5</v>
      </c>
      <c r="H345" s="2">
        <v>92.9</v>
      </c>
      <c r="I345" s="2">
        <v>618.70000000000005</v>
      </c>
      <c r="J345" s="12">
        <v>40264</v>
      </c>
    </row>
    <row r="346" spans="1:10" x14ac:dyDescent="0.25">
      <c r="A346" s="2">
        <v>3530706</v>
      </c>
      <c r="B346" s="2" t="s">
        <v>631</v>
      </c>
      <c r="C346" s="2">
        <v>2022</v>
      </c>
      <c r="D346" s="1">
        <v>149819</v>
      </c>
      <c r="E346" s="1">
        <v>73870</v>
      </c>
      <c r="F346" s="1">
        <v>75949</v>
      </c>
      <c r="G346" s="2">
        <v>102.8</v>
      </c>
      <c r="H346" s="2">
        <v>96.1</v>
      </c>
      <c r="I346" s="2">
        <v>184.5</v>
      </c>
      <c r="J346" s="12">
        <v>12596</v>
      </c>
    </row>
    <row r="347" spans="1:10" x14ac:dyDescent="0.25">
      <c r="A347" s="2">
        <v>3530805</v>
      </c>
      <c r="B347" s="2" t="s">
        <v>632</v>
      </c>
      <c r="C347" s="2">
        <v>2022</v>
      </c>
      <c r="D347" s="1">
        <v>90874</v>
      </c>
      <c r="E347" s="1">
        <v>44484</v>
      </c>
      <c r="F347" s="1">
        <v>46390</v>
      </c>
      <c r="G347" s="2">
        <v>104.3</v>
      </c>
      <c r="H347" s="2">
        <v>96</v>
      </c>
      <c r="I347" s="2">
        <v>182.6</v>
      </c>
      <c r="J347" s="12">
        <v>7277</v>
      </c>
    </row>
    <row r="348" spans="1:10" x14ac:dyDescent="0.25">
      <c r="A348" s="2">
        <v>3530904</v>
      </c>
      <c r="B348" s="2" t="s">
        <v>340</v>
      </c>
      <c r="C348" s="2">
        <v>2022</v>
      </c>
      <c r="D348" s="1">
        <v>3344</v>
      </c>
      <c r="E348" s="1">
        <v>1687</v>
      </c>
      <c r="F348" s="1">
        <v>1657</v>
      </c>
      <c r="G348" s="2">
        <v>98.2</v>
      </c>
      <c r="H348" s="2">
        <v>89.4</v>
      </c>
      <c r="I348" s="2">
        <v>25</v>
      </c>
      <c r="J348" s="12">
        <v>317</v>
      </c>
    </row>
    <row r="349" spans="1:10" x14ac:dyDescent="0.25">
      <c r="A349" s="2">
        <v>3531001</v>
      </c>
      <c r="B349" s="2" t="s">
        <v>341</v>
      </c>
      <c r="C349" s="2">
        <v>2022</v>
      </c>
      <c r="D349" s="1">
        <v>2171</v>
      </c>
      <c r="E349" s="1">
        <v>1100</v>
      </c>
      <c r="F349" s="1">
        <v>1071</v>
      </c>
      <c r="G349" s="2">
        <v>97.4</v>
      </c>
      <c r="H349" s="2">
        <v>87.5</v>
      </c>
      <c r="I349" s="2">
        <v>20.8</v>
      </c>
      <c r="J349" s="12">
        <v>161</v>
      </c>
    </row>
    <row r="350" spans="1:10" x14ac:dyDescent="0.25">
      <c r="A350" s="2">
        <v>3531100</v>
      </c>
      <c r="B350" s="2" t="s">
        <v>342</v>
      </c>
      <c r="C350" s="2">
        <v>2022</v>
      </c>
      <c r="D350" s="1">
        <v>55827</v>
      </c>
      <c r="E350" s="1">
        <v>27581</v>
      </c>
      <c r="F350" s="1">
        <v>28246</v>
      </c>
      <c r="G350" s="2">
        <v>102.4</v>
      </c>
      <c r="H350" s="2">
        <v>99.6</v>
      </c>
      <c r="I350" s="2">
        <v>393.1</v>
      </c>
      <c r="J350" s="12">
        <v>5173</v>
      </c>
    </row>
    <row r="351" spans="1:10" x14ac:dyDescent="0.25">
      <c r="A351" s="2">
        <v>3531209</v>
      </c>
      <c r="B351" s="2" t="s">
        <v>343</v>
      </c>
      <c r="C351" s="2">
        <v>2022</v>
      </c>
      <c r="D351" s="1">
        <v>7836</v>
      </c>
      <c r="E351" s="1">
        <v>3902</v>
      </c>
      <c r="F351" s="1">
        <v>3934</v>
      </c>
      <c r="G351" s="2">
        <v>100.8</v>
      </c>
      <c r="H351" s="2">
        <v>63.3</v>
      </c>
      <c r="I351" s="2">
        <v>71</v>
      </c>
      <c r="J351" s="12">
        <v>572</v>
      </c>
    </row>
    <row r="352" spans="1:10" x14ac:dyDescent="0.25">
      <c r="A352" s="2">
        <v>3531308</v>
      </c>
      <c r="B352" s="2" t="s">
        <v>344</v>
      </c>
      <c r="C352" s="2">
        <v>2022</v>
      </c>
      <c r="D352" s="1">
        <v>48534</v>
      </c>
      <c r="E352" s="1">
        <v>23795</v>
      </c>
      <c r="F352" s="1">
        <v>24739</v>
      </c>
      <c r="G352" s="2">
        <v>104</v>
      </c>
      <c r="H352" s="2">
        <v>97.1</v>
      </c>
      <c r="I352" s="2">
        <v>140.1</v>
      </c>
      <c r="J352" s="12">
        <v>3604</v>
      </c>
    </row>
    <row r="353" spans="1:10" x14ac:dyDescent="0.25">
      <c r="A353" s="2">
        <v>3531407</v>
      </c>
      <c r="B353" s="2" t="s">
        <v>345</v>
      </c>
      <c r="C353" s="2">
        <v>2022</v>
      </c>
      <c r="D353" s="1">
        <v>23664</v>
      </c>
      <c r="E353" s="1">
        <v>11649</v>
      </c>
      <c r="F353" s="1">
        <v>12015</v>
      </c>
      <c r="G353" s="2">
        <v>103.1</v>
      </c>
      <c r="H353" s="2">
        <v>93</v>
      </c>
      <c r="I353" s="2">
        <v>47.6</v>
      </c>
      <c r="J353" s="12">
        <v>1738</v>
      </c>
    </row>
    <row r="354" spans="1:10" x14ac:dyDescent="0.25">
      <c r="A354" s="2">
        <v>3531506</v>
      </c>
      <c r="B354" s="2" t="s">
        <v>346</v>
      </c>
      <c r="C354" s="2">
        <v>2022</v>
      </c>
      <c r="D354" s="1">
        <v>18071</v>
      </c>
      <c r="E354" s="1">
        <v>8964</v>
      </c>
      <c r="F354" s="1">
        <v>9107</v>
      </c>
      <c r="G354" s="2">
        <v>101.6</v>
      </c>
      <c r="H354" s="2">
        <v>95.6</v>
      </c>
      <c r="I354" s="2">
        <v>68.599999999999994</v>
      </c>
      <c r="J354" s="12">
        <v>1458</v>
      </c>
    </row>
    <row r="355" spans="1:10" x14ac:dyDescent="0.25">
      <c r="A355" s="2">
        <v>3531605</v>
      </c>
      <c r="B355" s="2" t="s">
        <v>347</v>
      </c>
      <c r="C355" s="2">
        <v>2022</v>
      </c>
      <c r="D355" s="1">
        <v>3978</v>
      </c>
      <c r="E355" s="1">
        <v>1947</v>
      </c>
      <c r="F355" s="1">
        <v>2031</v>
      </c>
      <c r="G355" s="2">
        <v>104.3</v>
      </c>
      <c r="H355" s="2">
        <v>84.4</v>
      </c>
      <c r="I355" s="2">
        <v>17.100000000000001</v>
      </c>
      <c r="J355" s="12">
        <v>256</v>
      </c>
    </row>
    <row r="356" spans="1:10" x14ac:dyDescent="0.25">
      <c r="A356" s="2">
        <v>3531704</v>
      </c>
      <c r="B356" s="2" t="s">
        <v>348</v>
      </c>
      <c r="C356" s="2">
        <v>2022</v>
      </c>
      <c r="D356" s="1">
        <v>4516</v>
      </c>
      <c r="E356" s="1">
        <v>2319</v>
      </c>
      <c r="F356" s="1">
        <v>2197</v>
      </c>
      <c r="G356" s="2">
        <v>94.7</v>
      </c>
      <c r="H356" s="2">
        <v>44.7</v>
      </c>
      <c r="I356" s="2">
        <v>13.6</v>
      </c>
      <c r="J356" s="12">
        <v>337</v>
      </c>
    </row>
    <row r="357" spans="1:10" x14ac:dyDescent="0.25">
      <c r="A357" s="2">
        <v>3531803</v>
      </c>
      <c r="B357" s="2" t="s">
        <v>349</v>
      </c>
      <c r="C357" s="2">
        <v>2022</v>
      </c>
      <c r="D357" s="1">
        <v>61513</v>
      </c>
      <c r="E357" s="1">
        <v>30552</v>
      </c>
      <c r="F357" s="1">
        <v>30961</v>
      </c>
      <c r="G357" s="2">
        <v>101.3</v>
      </c>
      <c r="H357" s="2">
        <v>95.8</v>
      </c>
      <c r="I357" s="2">
        <v>255.9</v>
      </c>
      <c r="J357" s="12">
        <v>5837</v>
      </c>
    </row>
    <row r="358" spans="1:10" x14ac:dyDescent="0.25">
      <c r="A358" s="2">
        <v>3531902</v>
      </c>
      <c r="B358" s="2" t="s">
        <v>350</v>
      </c>
      <c r="C358" s="2">
        <v>2022</v>
      </c>
      <c r="D358" s="1">
        <v>32875</v>
      </c>
      <c r="E358" s="1">
        <v>16679</v>
      </c>
      <c r="F358" s="1">
        <v>16196</v>
      </c>
      <c r="G358" s="2">
        <v>97.1</v>
      </c>
      <c r="H358" s="2">
        <v>97.8</v>
      </c>
      <c r="I358" s="2">
        <v>23.7</v>
      </c>
      <c r="J358" s="12">
        <v>3248</v>
      </c>
    </row>
    <row r="359" spans="1:10" x14ac:dyDescent="0.25">
      <c r="A359" s="2">
        <v>3532009</v>
      </c>
      <c r="B359" s="2" t="s">
        <v>351</v>
      </c>
      <c r="C359" s="2">
        <v>2022</v>
      </c>
      <c r="D359" s="1">
        <v>13472</v>
      </c>
      <c r="E359" s="1">
        <v>6707</v>
      </c>
      <c r="F359" s="1">
        <v>6765</v>
      </c>
      <c r="G359" s="2">
        <v>100.9</v>
      </c>
      <c r="H359" s="2">
        <v>90.9</v>
      </c>
      <c r="I359" s="2">
        <v>91.8</v>
      </c>
      <c r="J359" s="12">
        <v>1213</v>
      </c>
    </row>
    <row r="360" spans="1:10" x14ac:dyDescent="0.25">
      <c r="A360" s="2">
        <v>3532058</v>
      </c>
      <c r="B360" s="2" t="s">
        <v>352</v>
      </c>
      <c r="C360" s="2">
        <v>2022</v>
      </c>
      <c r="D360" s="1">
        <v>4693</v>
      </c>
      <c r="E360" s="1">
        <v>2350</v>
      </c>
      <c r="F360" s="1">
        <v>2343</v>
      </c>
      <c r="G360" s="2">
        <v>99.7</v>
      </c>
      <c r="H360" s="2">
        <v>81.099999999999994</v>
      </c>
      <c r="I360" s="2">
        <v>20.5</v>
      </c>
      <c r="J360" s="12">
        <v>386</v>
      </c>
    </row>
    <row r="361" spans="1:10" x14ac:dyDescent="0.25">
      <c r="A361" s="2">
        <v>3532108</v>
      </c>
      <c r="B361" s="2" t="s">
        <v>353</v>
      </c>
      <c r="C361" s="2">
        <v>2022</v>
      </c>
      <c r="D361" s="1">
        <v>4287</v>
      </c>
      <c r="E361" s="1">
        <v>2109</v>
      </c>
      <c r="F361" s="1">
        <v>2178</v>
      </c>
      <c r="G361" s="2">
        <v>103.3</v>
      </c>
      <c r="H361" s="2">
        <v>61.5</v>
      </c>
      <c r="I361" s="2">
        <v>17.100000000000001</v>
      </c>
      <c r="J361" s="12">
        <v>253</v>
      </c>
    </row>
    <row r="362" spans="1:10" x14ac:dyDescent="0.25">
      <c r="A362" s="2">
        <v>3532157</v>
      </c>
      <c r="B362" s="2" t="s">
        <v>354</v>
      </c>
      <c r="C362" s="2">
        <v>2022</v>
      </c>
      <c r="D362" s="1">
        <v>3135</v>
      </c>
      <c r="E362" s="1">
        <v>1560</v>
      </c>
      <c r="F362" s="1">
        <v>1575</v>
      </c>
      <c r="G362" s="2">
        <v>101</v>
      </c>
      <c r="H362" s="2">
        <v>96.2</v>
      </c>
      <c r="I362" s="2">
        <v>11</v>
      </c>
      <c r="J362" s="12">
        <v>292</v>
      </c>
    </row>
    <row r="363" spans="1:10" x14ac:dyDescent="0.25">
      <c r="A363" s="2">
        <v>3532207</v>
      </c>
      <c r="B363" s="2" t="s">
        <v>355</v>
      </c>
      <c r="C363" s="2">
        <v>2022</v>
      </c>
      <c r="D363" s="1">
        <v>4937</v>
      </c>
      <c r="E363" s="1">
        <v>2482</v>
      </c>
      <c r="F363" s="1">
        <v>2455</v>
      </c>
      <c r="G363" s="2">
        <v>98.9</v>
      </c>
      <c r="H363" s="2">
        <v>82.7</v>
      </c>
      <c r="I363" s="2">
        <v>13.8</v>
      </c>
      <c r="J363" s="12">
        <v>482</v>
      </c>
    </row>
    <row r="364" spans="1:10" x14ac:dyDescent="0.25">
      <c r="A364" s="2">
        <v>3532306</v>
      </c>
      <c r="B364" s="2" t="s">
        <v>356</v>
      </c>
      <c r="C364" s="2">
        <v>2022</v>
      </c>
      <c r="D364" s="1">
        <v>6708</v>
      </c>
      <c r="E364" s="1">
        <v>3433</v>
      </c>
      <c r="F364" s="1">
        <v>3275</v>
      </c>
      <c r="G364" s="2">
        <v>95.4</v>
      </c>
      <c r="H364" s="2">
        <v>42.6</v>
      </c>
      <c r="I364" s="2">
        <v>8.1</v>
      </c>
      <c r="J364" s="12">
        <v>579</v>
      </c>
    </row>
    <row r="365" spans="1:10" x14ac:dyDescent="0.25">
      <c r="A365" s="2">
        <v>3532405</v>
      </c>
      <c r="B365" s="2" t="s">
        <v>357</v>
      </c>
      <c r="C365" s="2">
        <v>2022</v>
      </c>
      <c r="D365" s="1">
        <v>18778</v>
      </c>
      <c r="E365" s="1">
        <v>9549</v>
      </c>
      <c r="F365" s="1">
        <v>9229</v>
      </c>
      <c r="G365" s="2">
        <v>96.6</v>
      </c>
      <c r="H365" s="2">
        <v>97.2</v>
      </c>
      <c r="I365" s="2">
        <v>57.6</v>
      </c>
      <c r="J365" s="12">
        <v>1683</v>
      </c>
    </row>
    <row r="366" spans="1:10" x14ac:dyDescent="0.25">
      <c r="A366" s="2">
        <v>3532504</v>
      </c>
      <c r="B366" s="2" t="s">
        <v>358</v>
      </c>
      <c r="C366" s="2">
        <v>2022</v>
      </c>
      <c r="D366" s="1">
        <v>8565</v>
      </c>
      <c r="E366" s="1">
        <v>4220</v>
      </c>
      <c r="F366" s="1">
        <v>4345</v>
      </c>
      <c r="G366" s="2">
        <v>103</v>
      </c>
      <c r="H366" s="2">
        <v>92.3</v>
      </c>
      <c r="I366" s="2">
        <v>39.200000000000003</v>
      </c>
      <c r="J366" s="12">
        <v>527</v>
      </c>
    </row>
    <row r="367" spans="1:10" x14ac:dyDescent="0.25">
      <c r="A367" s="2">
        <v>3532603</v>
      </c>
      <c r="B367" s="2" t="s">
        <v>359</v>
      </c>
      <c r="C367" s="2">
        <v>2022</v>
      </c>
      <c r="D367" s="1">
        <v>10738</v>
      </c>
      <c r="E367" s="1">
        <v>5238</v>
      </c>
      <c r="F367" s="1">
        <v>5500</v>
      </c>
      <c r="G367" s="2">
        <v>105</v>
      </c>
      <c r="H367" s="2">
        <v>84.5</v>
      </c>
      <c r="I367" s="2">
        <v>24.6</v>
      </c>
      <c r="J367" s="12">
        <v>687</v>
      </c>
    </row>
    <row r="368" spans="1:10" x14ac:dyDescent="0.25">
      <c r="A368" s="2">
        <v>3532702</v>
      </c>
      <c r="B368" s="2" t="s">
        <v>360</v>
      </c>
      <c r="C368" s="2">
        <v>2022</v>
      </c>
      <c r="D368" s="1">
        <v>5060</v>
      </c>
      <c r="E368" s="1">
        <v>2637</v>
      </c>
      <c r="F368" s="1">
        <v>2423</v>
      </c>
      <c r="G368" s="2">
        <v>91.9</v>
      </c>
      <c r="H368" s="2">
        <v>91.1</v>
      </c>
      <c r="I368" s="2">
        <v>36.700000000000003</v>
      </c>
      <c r="J368" s="12">
        <v>437</v>
      </c>
    </row>
    <row r="369" spans="1:10" x14ac:dyDescent="0.25">
      <c r="A369" s="2">
        <v>3532801</v>
      </c>
      <c r="B369" s="2" t="s">
        <v>361</v>
      </c>
      <c r="C369" s="2">
        <v>2022</v>
      </c>
      <c r="D369" s="1">
        <v>6523</v>
      </c>
      <c r="E369" s="1">
        <v>3220</v>
      </c>
      <c r="F369" s="1">
        <v>3303</v>
      </c>
      <c r="G369" s="2">
        <v>102.6</v>
      </c>
      <c r="H369" s="2">
        <v>88</v>
      </c>
      <c r="I369" s="2">
        <v>30</v>
      </c>
      <c r="J369" s="12">
        <v>498</v>
      </c>
    </row>
    <row r="370" spans="1:10" x14ac:dyDescent="0.25">
      <c r="A370" s="2">
        <v>3532827</v>
      </c>
      <c r="B370" s="2" t="s">
        <v>362</v>
      </c>
      <c r="C370" s="2">
        <v>2022</v>
      </c>
      <c r="D370" s="1">
        <v>9900</v>
      </c>
      <c r="E370" s="1">
        <v>5013</v>
      </c>
      <c r="F370" s="1">
        <v>4887</v>
      </c>
      <c r="G370" s="2">
        <v>97.5</v>
      </c>
      <c r="H370" s="2">
        <v>81.2</v>
      </c>
      <c r="I370" s="2">
        <v>25.7</v>
      </c>
      <c r="J370" s="12">
        <v>1025</v>
      </c>
    </row>
    <row r="371" spans="1:10" x14ac:dyDescent="0.25">
      <c r="A371" s="2">
        <v>3532843</v>
      </c>
      <c r="B371" s="2" t="s">
        <v>363</v>
      </c>
      <c r="C371" s="2">
        <v>2022</v>
      </c>
      <c r="D371" s="1">
        <v>1906</v>
      </c>
      <c r="E371" s="2">
        <v>960</v>
      </c>
      <c r="F371" s="2">
        <v>946</v>
      </c>
      <c r="G371" s="2">
        <v>98.5</v>
      </c>
      <c r="H371" s="2">
        <v>52.3</v>
      </c>
      <c r="I371" s="2">
        <v>15.3</v>
      </c>
      <c r="J371" s="12">
        <v>115</v>
      </c>
    </row>
    <row r="372" spans="1:10" x14ac:dyDescent="0.25">
      <c r="A372" s="2">
        <v>3532868</v>
      </c>
      <c r="B372" s="2" t="s">
        <v>364</v>
      </c>
      <c r="C372" s="2">
        <v>2022</v>
      </c>
      <c r="D372" s="1">
        <v>1184</v>
      </c>
      <c r="E372" s="2">
        <v>575</v>
      </c>
      <c r="F372" s="2">
        <v>609</v>
      </c>
      <c r="G372" s="2">
        <v>105.9</v>
      </c>
      <c r="H372" s="2">
        <v>81.8</v>
      </c>
      <c r="I372" s="2">
        <v>6.5</v>
      </c>
      <c r="J372" s="12">
        <v>100</v>
      </c>
    </row>
    <row r="373" spans="1:10" x14ac:dyDescent="0.25">
      <c r="A373" s="2">
        <v>3532900</v>
      </c>
      <c r="B373" s="2" t="s">
        <v>365</v>
      </c>
      <c r="C373" s="2">
        <v>2022</v>
      </c>
      <c r="D373" s="1">
        <v>10979</v>
      </c>
      <c r="E373" s="1">
        <v>5403</v>
      </c>
      <c r="F373" s="1">
        <v>5576</v>
      </c>
      <c r="G373" s="2">
        <v>103.2</v>
      </c>
      <c r="H373" s="2">
        <v>95.2</v>
      </c>
      <c r="I373" s="2">
        <v>68.5</v>
      </c>
      <c r="J373" s="12">
        <v>966</v>
      </c>
    </row>
    <row r="374" spans="1:10" x14ac:dyDescent="0.25">
      <c r="A374" s="2">
        <v>3533007</v>
      </c>
      <c r="B374" s="2" t="s">
        <v>366</v>
      </c>
      <c r="C374" s="2">
        <v>2022</v>
      </c>
      <c r="D374" s="1">
        <v>21191</v>
      </c>
      <c r="E374" s="1">
        <v>10635</v>
      </c>
      <c r="F374" s="1">
        <v>10556</v>
      </c>
      <c r="G374" s="2">
        <v>99.3</v>
      </c>
      <c r="H374" s="2">
        <v>93.7</v>
      </c>
      <c r="I374" s="2">
        <v>39.799999999999997</v>
      </c>
      <c r="J374" s="12">
        <v>1706</v>
      </c>
    </row>
    <row r="375" spans="1:10" x14ac:dyDescent="0.25">
      <c r="A375" s="2">
        <v>3533106</v>
      </c>
      <c r="B375" s="2" t="s">
        <v>367</v>
      </c>
      <c r="C375" s="2">
        <v>2022</v>
      </c>
      <c r="D375" s="1">
        <v>2193</v>
      </c>
      <c r="E375" s="1">
        <v>1091</v>
      </c>
      <c r="F375" s="1">
        <v>1102</v>
      </c>
      <c r="G375" s="2">
        <v>101</v>
      </c>
      <c r="H375" s="2">
        <v>90.4</v>
      </c>
      <c r="I375" s="2">
        <v>64.3</v>
      </c>
      <c r="J375" s="12">
        <v>148</v>
      </c>
    </row>
    <row r="376" spans="1:10" x14ac:dyDescent="0.25">
      <c r="A376" s="2">
        <v>3533205</v>
      </c>
      <c r="B376" s="2" t="s">
        <v>368</v>
      </c>
      <c r="C376" s="2">
        <v>2022</v>
      </c>
      <c r="D376" s="1">
        <v>3819</v>
      </c>
      <c r="E376" s="1">
        <v>1890</v>
      </c>
      <c r="F376" s="1">
        <v>1929</v>
      </c>
      <c r="G376" s="2">
        <v>102.1</v>
      </c>
      <c r="H376" s="2">
        <v>85.9</v>
      </c>
      <c r="I376" s="2">
        <v>14.4</v>
      </c>
      <c r="J376" s="12">
        <v>343</v>
      </c>
    </row>
    <row r="377" spans="1:10" x14ac:dyDescent="0.25">
      <c r="A377" s="2">
        <v>3533254</v>
      </c>
      <c r="B377" s="2" t="s">
        <v>369</v>
      </c>
      <c r="C377" s="2">
        <v>2022</v>
      </c>
      <c r="D377" s="1">
        <v>5641</v>
      </c>
      <c r="E377" s="1">
        <v>2996</v>
      </c>
      <c r="F377" s="1">
        <v>2645</v>
      </c>
      <c r="G377" s="2">
        <v>88.3</v>
      </c>
      <c r="H377" s="2">
        <v>93.4</v>
      </c>
      <c r="I377" s="2">
        <v>47.9</v>
      </c>
      <c r="J377" s="12">
        <v>541</v>
      </c>
    </row>
    <row r="378" spans="1:10" x14ac:dyDescent="0.25">
      <c r="A378" s="2">
        <v>3533304</v>
      </c>
      <c r="B378" s="2" t="s">
        <v>633</v>
      </c>
      <c r="C378" s="2">
        <v>2022</v>
      </c>
      <c r="D378" s="1">
        <v>4123</v>
      </c>
      <c r="E378" s="1">
        <v>2143</v>
      </c>
      <c r="F378" s="1">
        <v>1980</v>
      </c>
      <c r="G378" s="2">
        <v>92.4</v>
      </c>
      <c r="H378" s="2">
        <v>94.1</v>
      </c>
      <c r="I378" s="2">
        <v>55.7</v>
      </c>
      <c r="J378" s="12">
        <v>333</v>
      </c>
    </row>
    <row r="379" spans="1:10" x14ac:dyDescent="0.25">
      <c r="A379" s="2">
        <v>3533403</v>
      </c>
      <c r="B379" s="2" t="s">
        <v>370</v>
      </c>
      <c r="C379" s="2">
        <v>2022</v>
      </c>
      <c r="D379" s="1">
        <v>58945</v>
      </c>
      <c r="E379" s="1">
        <v>29125</v>
      </c>
      <c r="F379" s="1">
        <v>29820</v>
      </c>
      <c r="G379" s="2">
        <v>102.4</v>
      </c>
      <c r="H379" s="2">
        <v>98.4</v>
      </c>
      <c r="I379" s="2">
        <v>793.1</v>
      </c>
      <c r="J379" s="12">
        <v>4678</v>
      </c>
    </row>
    <row r="380" spans="1:10" x14ac:dyDescent="0.25">
      <c r="A380" s="2">
        <v>3533502</v>
      </c>
      <c r="B380" s="2" t="s">
        <v>371</v>
      </c>
      <c r="C380" s="2">
        <v>2022</v>
      </c>
      <c r="D380" s="1">
        <v>39295</v>
      </c>
      <c r="E380" s="1">
        <v>19520</v>
      </c>
      <c r="F380" s="1">
        <v>19775</v>
      </c>
      <c r="G380" s="2">
        <v>101.3</v>
      </c>
      <c r="H380" s="2">
        <v>93.8</v>
      </c>
      <c r="I380" s="2">
        <v>42.2</v>
      </c>
      <c r="J380" s="12">
        <v>3130</v>
      </c>
    </row>
    <row r="381" spans="1:10" x14ac:dyDescent="0.25">
      <c r="A381" s="2">
        <v>3533601</v>
      </c>
      <c r="B381" s="2" t="s">
        <v>372</v>
      </c>
      <c r="C381" s="2">
        <v>2022</v>
      </c>
      <c r="D381" s="1">
        <v>7324</v>
      </c>
      <c r="E381" s="1">
        <v>3639</v>
      </c>
      <c r="F381" s="1">
        <v>3685</v>
      </c>
      <c r="G381" s="2">
        <v>101.3</v>
      </c>
      <c r="H381" s="2">
        <v>95.8</v>
      </c>
      <c r="I381" s="2">
        <v>21</v>
      </c>
      <c r="J381" s="12">
        <v>571</v>
      </c>
    </row>
    <row r="382" spans="1:10" x14ac:dyDescent="0.25">
      <c r="A382" s="2">
        <v>3533700</v>
      </c>
      <c r="B382" s="2" t="s">
        <v>373</v>
      </c>
      <c r="C382" s="2">
        <v>2022</v>
      </c>
      <c r="D382" s="1">
        <v>4141</v>
      </c>
      <c r="E382" s="1">
        <v>2087</v>
      </c>
      <c r="F382" s="1">
        <v>2054</v>
      </c>
      <c r="G382" s="2">
        <v>98.4</v>
      </c>
      <c r="H382" s="2">
        <v>87.4</v>
      </c>
      <c r="I382" s="2">
        <v>13.8</v>
      </c>
      <c r="J382" s="12">
        <v>355</v>
      </c>
    </row>
    <row r="383" spans="1:10" x14ac:dyDescent="0.25">
      <c r="A383" s="2">
        <v>3533809</v>
      </c>
      <c r="B383" s="2" t="s">
        <v>374</v>
      </c>
      <c r="C383" s="2">
        <v>2022</v>
      </c>
      <c r="D383" s="1">
        <v>2508</v>
      </c>
      <c r="E383" s="1">
        <v>1239</v>
      </c>
      <c r="F383" s="1">
        <v>1269</v>
      </c>
      <c r="G383" s="2">
        <v>102.4</v>
      </c>
      <c r="H383" s="2">
        <v>73.099999999999994</v>
      </c>
      <c r="I383" s="2">
        <v>12.7</v>
      </c>
      <c r="J383" s="12">
        <v>201</v>
      </c>
    </row>
    <row r="384" spans="1:10" x14ac:dyDescent="0.25">
      <c r="A384" s="2">
        <v>3533908</v>
      </c>
      <c r="B384" s="2" t="s">
        <v>375</v>
      </c>
      <c r="C384" s="2">
        <v>2022</v>
      </c>
      <c r="D384" s="1">
        <v>52826</v>
      </c>
      <c r="E384" s="1">
        <v>25938</v>
      </c>
      <c r="F384" s="1">
        <v>26888</v>
      </c>
      <c r="G384" s="2">
        <v>103.7</v>
      </c>
      <c r="H384" s="2">
        <v>95.6</v>
      </c>
      <c r="I384" s="2">
        <v>65.8</v>
      </c>
      <c r="J384" s="12">
        <v>4286</v>
      </c>
    </row>
    <row r="385" spans="1:10" x14ac:dyDescent="0.25">
      <c r="A385" s="2">
        <v>3534005</v>
      </c>
      <c r="B385" s="2" t="s">
        <v>376</v>
      </c>
      <c r="C385" s="2">
        <v>2022</v>
      </c>
      <c r="D385" s="1">
        <v>4274</v>
      </c>
      <c r="E385" s="1">
        <v>2177</v>
      </c>
      <c r="F385" s="1">
        <v>2097</v>
      </c>
      <c r="G385" s="2">
        <v>96.3</v>
      </c>
      <c r="H385" s="2">
        <v>86.1</v>
      </c>
      <c r="I385" s="2">
        <v>17.600000000000001</v>
      </c>
      <c r="J385" s="12">
        <v>353</v>
      </c>
    </row>
    <row r="386" spans="1:10" x14ac:dyDescent="0.25">
      <c r="A386" s="2">
        <v>3534104</v>
      </c>
      <c r="B386" s="2" t="s">
        <v>377</v>
      </c>
      <c r="C386" s="2">
        <v>2022</v>
      </c>
      <c r="D386" s="1">
        <v>6285</v>
      </c>
      <c r="E386" s="1">
        <v>3056</v>
      </c>
      <c r="F386" s="1">
        <v>3229</v>
      </c>
      <c r="G386" s="2">
        <v>105.7</v>
      </c>
      <c r="H386" s="2">
        <v>95.2</v>
      </c>
      <c r="I386" s="2">
        <v>28.8</v>
      </c>
      <c r="J386" s="12">
        <v>490</v>
      </c>
    </row>
    <row r="387" spans="1:10" x14ac:dyDescent="0.25">
      <c r="A387" s="2">
        <v>3534203</v>
      </c>
      <c r="B387" s="2" t="s">
        <v>378</v>
      </c>
      <c r="C387" s="2">
        <v>2022</v>
      </c>
      <c r="D387" s="1">
        <v>7036</v>
      </c>
      <c r="E387" s="1">
        <v>3545</v>
      </c>
      <c r="F387" s="1">
        <v>3491</v>
      </c>
      <c r="G387" s="2">
        <v>98.5</v>
      </c>
      <c r="H387" s="2">
        <v>93.4</v>
      </c>
      <c r="I387" s="2">
        <v>28.4</v>
      </c>
      <c r="J387" s="12">
        <v>615</v>
      </c>
    </row>
    <row r="388" spans="1:10" x14ac:dyDescent="0.25">
      <c r="A388" s="2">
        <v>3534302</v>
      </c>
      <c r="B388" s="2" t="s">
        <v>379</v>
      </c>
      <c r="C388" s="2">
        <v>2022</v>
      </c>
      <c r="D388" s="1">
        <v>42605</v>
      </c>
      <c r="E388" s="1">
        <v>20848</v>
      </c>
      <c r="F388" s="1">
        <v>21757</v>
      </c>
      <c r="G388" s="2">
        <v>104.4</v>
      </c>
      <c r="H388" s="2">
        <v>97.4</v>
      </c>
      <c r="I388" s="2">
        <v>146</v>
      </c>
      <c r="J388" s="12">
        <v>3647</v>
      </c>
    </row>
    <row r="389" spans="1:10" x14ac:dyDescent="0.25">
      <c r="A389" s="2">
        <v>3534401</v>
      </c>
      <c r="B389" s="2" t="s">
        <v>380</v>
      </c>
      <c r="C389" s="2">
        <v>2022</v>
      </c>
      <c r="D389" s="1">
        <v>684794</v>
      </c>
      <c r="E389" s="1">
        <v>329713</v>
      </c>
      <c r="F389" s="1">
        <v>355081</v>
      </c>
      <c r="G389" s="2">
        <v>107.7</v>
      </c>
      <c r="H389" s="2">
        <v>100</v>
      </c>
      <c r="I389" s="2">
        <v>10543.4</v>
      </c>
      <c r="J389" s="12">
        <v>64575</v>
      </c>
    </row>
    <row r="390" spans="1:10" x14ac:dyDescent="0.25">
      <c r="A390" s="2">
        <v>3534500</v>
      </c>
      <c r="B390" s="2" t="s">
        <v>381</v>
      </c>
      <c r="C390" s="2">
        <v>2022</v>
      </c>
      <c r="D390" s="1">
        <v>2502</v>
      </c>
      <c r="E390" s="1">
        <v>1198</v>
      </c>
      <c r="F390" s="1">
        <v>1304</v>
      </c>
      <c r="G390" s="2">
        <v>108.8</v>
      </c>
      <c r="H390" s="2">
        <v>88.4</v>
      </c>
      <c r="I390" s="2">
        <v>11.3</v>
      </c>
      <c r="J390" s="12">
        <v>189</v>
      </c>
    </row>
    <row r="391" spans="1:10" x14ac:dyDescent="0.25">
      <c r="A391" s="2">
        <v>3534609</v>
      </c>
      <c r="B391" s="2" t="s">
        <v>382</v>
      </c>
      <c r="C391" s="2">
        <v>2022</v>
      </c>
      <c r="D391" s="1">
        <v>31250</v>
      </c>
      <c r="E391" s="1">
        <v>15548</v>
      </c>
      <c r="F391" s="1">
        <v>15702</v>
      </c>
      <c r="G391" s="2">
        <v>101</v>
      </c>
      <c r="H391" s="2">
        <v>91.5</v>
      </c>
      <c r="I391" s="2">
        <v>125.8</v>
      </c>
      <c r="J391" s="12">
        <v>2123</v>
      </c>
    </row>
    <row r="392" spans="1:10" x14ac:dyDescent="0.25">
      <c r="A392" s="2">
        <v>3534708</v>
      </c>
      <c r="B392" s="2" t="s">
        <v>383</v>
      </c>
      <c r="C392" s="2">
        <v>2022</v>
      </c>
      <c r="D392" s="1">
        <v>111592</v>
      </c>
      <c r="E392" s="1">
        <v>54112</v>
      </c>
      <c r="F392" s="1">
        <v>57480</v>
      </c>
      <c r="G392" s="2">
        <v>106.2</v>
      </c>
      <c r="H392" s="2">
        <v>97.4</v>
      </c>
      <c r="I392" s="2">
        <v>376.7</v>
      </c>
      <c r="J392" s="12">
        <v>9878</v>
      </c>
    </row>
    <row r="393" spans="1:10" x14ac:dyDescent="0.25">
      <c r="A393" s="2">
        <v>3534757</v>
      </c>
      <c r="B393" s="2" t="s">
        <v>384</v>
      </c>
      <c r="C393" s="2">
        <v>2022</v>
      </c>
      <c r="D393" s="1">
        <v>9965</v>
      </c>
      <c r="E393" s="1">
        <v>4920</v>
      </c>
      <c r="F393" s="1">
        <v>5045</v>
      </c>
      <c r="G393" s="2">
        <v>102.5</v>
      </c>
      <c r="H393" s="2">
        <v>93.4</v>
      </c>
      <c r="I393" s="2">
        <v>34.5</v>
      </c>
      <c r="J393" s="12">
        <v>831</v>
      </c>
    </row>
    <row r="394" spans="1:10" x14ac:dyDescent="0.25">
      <c r="A394" s="2">
        <v>3534807</v>
      </c>
      <c r="B394" s="2" t="s">
        <v>385</v>
      </c>
      <c r="C394" s="2">
        <v>2022</v>
      </c>
      <c r="D394" s="1">
        <v>8345</v>
      </c>
      <c r="E394" s="1">
        <v>4104</v>
      </c>
      <c r="F394" s="1">
        <v>4241</v>
      </c>
      <c r="G394" s="2">
        <v>103.3</v>
      </c>
      <c r="H394" s="2">
        <v>94.5</v>
      </c>
      <c r="I394" s="2">
        <v>31.2</v>
      </c>
      <c r="J394" s="12">
        <v>762</v>
      </c>
    </row>
    <row r="395" spans="1:10" x14ac:dyDescent="0.25">
      <c r="A395" s="2">
        <v>3534906</v>
      </c>
      <c r="B395" s="2" t="s">
        <v>386</v>
      </c>
      <c r="C395" s="2">
        <v>2022</v>
      </c>
      <c r="D395" s="1">
        <v>13025</v>
      </c>
      <c r="E395" s="1">
        <v>7582</v>
      </c>
      <c r="F395" s="1">
        <v>5443</v>
      </c>
      <c r="G395" s="2">
        <v>71.8</v>
      </c>
      <c r="H395" s="2">
        <v>73.7</v>
      </c>
      <c r="I395" s="2">
        <v>38.5</v>
      </c>
      <c r="J395" s="12">
        <v>793</v>
      </c>
    </row>
    <row r="396" spans="1:10" x14ac:dyDescent="0.25">
      <c r="A396" s="2">
        <v>3535002</v>
      </c>
      <c r="B396" s="2" t="s">
        <v>387</v>
      </c>
      <c r="C396" s="2">
        <v>2022</v>
      </c>
      <c r="D396" s="1">
        <v>12281</v>
      </c>
      <c r="E396" s="1">
        <v>6174</v>
      </c>
      <c r="F396" s="1">
        <v>6107</v>
      </c>
      <c r="G396" s="2">
        <v>98.9</v>
      </c>
      <c r="H396" s="2">
        <v>86.5</v>
      </c>
      <c r="I396" s="2">
        <v>17.7</v>
      </c>
      <c r="J396" s="12">
        <v>909</v>
      </c>
    </row>
    <row r="397" spans="1:10" x14ac:dyDescent="0.25">
      <c r="A397" s="2">
        <v>3535101</v>
      </c>
      <c r="B397" s="2" t="s">
        <v>388</v>
      </c>
      <c r="C397" s="2">
        <v>2022</v>
      </c>
      <c r="D397" s="1">
        <v>13314</v>
      </c>
      <c r="E397" s="1">
        <v>7032</v>
      </c>
      <c r="F397" s="1">
        <v>6282</v>
      </c>
      <c r="G397" s="2">
        <v>89.3</v>
      </c>
      <c r="H397" s="2">
        <v>97.1</v>
      </c>
      <c r="I397" s="2">
        <v>162.1</v>
      </c>
      <c r="J397" s="12">
        <v>1176</v>
      </c>
    </row>
    <row r="398" spans="1:10" x14ac:dyDescent="0.25">
      <c r="A398" s="2">
        <v>3535200</v>
      </c>
      <c r="B398" s="2" t="s">
        <v>389</v>
      </c>
      <c r="C398" s="2">
        <v>2022</v>
      </c>
      <c r="D398" s="1">
        <v>9055</v>
      </c>
      <c r="E398" s="1">
        <v>4491</v>
      </c>
      <c r="F398" s="1">
        <v>4564</v>
      </c>
      <c r="G398" s="2">
        <v>101.6</v>
      </c>
      <c r="H398" s="2">
        <v>82.3</v>
      </c>
      <c r="I398" s="2">
        <v>28.4</v>
      </c>
      <c r="J398" s="12">
        <v>602</v>
      </c>
    </row>
    <row r="399" spans="1:10" x14ac:dyDescent="0.25">
      <c r="A399" s="2">
        <v>3535309</v>
      </c>
      <c r="B399" s="2" t="s">
        <v>390</v>
      </c>
      <c r="C399" s="2">
        <v>2022</v>
      </c>
      <c r="D399" s="1">
        <v>21618</v>
      </c>
      <c r="E399" s="1">
        <v>10516</v>
      </c>
      <c r="F399" s="1">
        <v>11102</v>
      </c>
      <c r="G399" s="2">
        <v>105.6</v>
      </c>
      <c r="H399" s="2">
        <v>94.8</v>
      </c>
      <c r="I399" s="2">
        <v>39.5</v>
      </c>
      <c r="J399" s="12">
        <v>1837</v>
      </c>
    </row>
    <row r="400" spans="1:10" x14ac:dyDescent="0.25">
      <c r="A400" s="2">
        <v>3535408</v>
      </c>
      <c r="B400" s="2" t="s">
        <v>391</v>
      </c>
      <c r="C400" s="2">
        <v>2022</v>
      </c>
      <c r="D400" s="1">
        <v>15306</v>
      </c>
      <c r="E400" s="1">
        <v>7592</v>
      </c>
      <c r="F400" s="1">
        <v>7714</v>
      </c>
      <c r="G400" s="2">
        <v>101.6</v>
      </c>
      <c r="H400" s="2">
        <v>97.9</v>
      </c>
      <c r="I400" s="2">
        <v>43</v>
      </c>
      <c r="J400" s="12">
        <v>1391</v>
      </c>
    </row>
    <row r="401" spans="1:10" x14ac:dyDescent="0.25">
      <c r="A401" s="2">
        <v>3535507</v>
      </c>
      <c r="B401" s="2" t="s">
        <v>392</v>
      </c>
      <c r="C401" s="2">
        <v>2022</v>
      </c>
      <c r="D401" s="1">
        <v>44439</v>
      </c>
      <c r="E401" s="1">
        <v>22220</v>
      </c>
      <c r="F401" s="1">
        <v>22219</v>
      </c>
      <c r="G401" s="2">
        <v>100</v>
      </c>
      <c r="H401" s="2">
        <v>90.6</v>
      </c>
      <c r="I401" s="2">
        <v>44.4</v>
      </c>
      <c r="J401" s="12">
        <v>3822</v>
      </c>
    </row>
    <row r="402" spans="1:10" x14ac:dyDescent="0.25">
      <c r="A402" s="2">
        <v>3535606</v>
      </c>
      <c r="B402" s="2" t="s">
        <v>393</v>
      </c>
      <c r="C402" s="2">
        <v>2022</v>
      </c>
      <c r="D402" s="1">
        <v>18378</v>
      </c>
      <c r="E402" s="1">
        <v>9220</v>
      </c>
      <c r="F402" s="1">
        <v>9158</v>
      </c>
      <c r="G402" s="2">
        <v>99.3</v>
      </c>
      <c r="H402" s="2">
        <v>30.1</v>
      </c>
      <c r="I402" s="2">
        <v>22.7</v>
      </c>
      <c r="J402" s="12">
        <v>1795</v>
      </c>
    </row>
    <row r="403" spans="1:10" x14ac:dyDescent="0.25">
      <c r="A403" s="2">
        <v>3535705</v>
      </c>
      <c r="B403" s="2" t="s">
        <v>394</v>
      </c>
      <c r="C403" s="2">
        <v>2022</v>
      </c>
      <c r="D403" s="1">
        <v>6317</v>
      </c>
      <c r="E403" s="1">
        <v>3206</v>
      </c>
      <c r="F403" s="1">
        <v>3111</v>
      </c>
      <c r="G403" s="2">
        <v>97</v>
      </c>
      <c r="H403" s="2">
        <v>91.4</v>
      </c>
      <c r="I403" s="2">
        <v>40.5</v>
      </c>
      <c r="J403" s="12">
        <v>508</v>
      </c>
    </row>
    <row r="404" spans="1:10" x14ac:dyDescent="0.25">
      <c r="A404" s="2">
        <v>3535804</v>
      </c>
      <c r="B404" s="2" t="s">
        <v>395</v>
      </c>
      <c r="C404" s="2">
        <v>2022</v>
      </c>
      <c r="D404" s="1">
        <v>20341</v>
      </c>
      <c r="E404" s="1">
        <v>10261</v>
      </c>
      <c r="F404" s="1">
        <v>10080</v>
      </c>
      <c r="G404" s="2">
        <v>98.2</v>
      </c>
      <c r="H404" s="2">
        <v>86.9</v>
      </c>
      <c r="I404" s="2">
        <v>20</v>
      </c>
      <c r="J404" s="12">
        <v>1858</v>
      </c>
    </row>
    <row r="405" spans="1:10" x14ac:dyDescent="0.25">
      <c r="A405" s="2">
        <v>3535903</v>
      </c>
      <c r="B405" s="2" t="s">
        <v>396</v>
      </c>
      <c r="C405" s="2">
        <v>2022</v>
      </c>
      <c r="D405" s="1">
        <v>3898</v>
      </c>
      <c r="E405" s="1">
        <v>1981</v>
      </c>
      <c r="F405" s="1">
        <v>1917</v>
      </c>
      <c r="G405" s="2">
        <v>96.8</v>
      </c>
      <c r="H405" s="2">
        <v>92</v>
      </c>
      <c r="I405" s="2">
        <v>27.8</v>
      </c>
      <c r="J405" s="12">
        <v>267</v>
      </c>
    </row>
    <row r="406" spans="1:10" x14ac:dyDescent="0.25">
      <c r="A406" s="2">
        <v>3536000</v>
      </c>
      <c r="B406" s="2" t="s">
        <v>397</v>
      </c>
      <c r="C406" s="2">
        <v>2022</v>
      </c>
      <c r="D406" s="1">
        <v>10441</v>
      </c>
      <c r="E406" s="1">
        <v>5273</v>
      </c>
      <c r="F406" s="1">
        <v>5168</v>
      </c>
      <c r="G406" s="2">
        <v>98</v>
      </c>
      <c r="H406" s="2">
        <v>86.8</v>
      </c>
      <c r="I406" s="2">
        <v>28.6</v>
      </c>
      <c r="J406" s="12">
        <v>727</v>
      </c>
    </row>
    <row r="407" spans="1:10" x14ac:dyDescent="0.25">
      <c r="A407" s="2">
        <v>3536109</v>
      </c>
      <c r="B407" s="2" t="s">
        <v>398</v>
      </c>
      <c r="C407" s="2">
        <v>2022</v>
      </c>
      <c r="D407" s="1">
        <v>6542</v>
      </c>
      <c r="E407" s="1">
        <v>3296</v>
      </c>
      <c r="F407" s="1">
        <v>3246</v>
      </c>
      <c r="G407" s="2">
        <v>98.5</v>
      </c>
      <c r="H407" s="2">
        <v>89.9</v>
      </c>
      <c r="I407" s="2">
        <v>31.2</v>
      </c>
      <c r="J407" s="12">
        <v>659</v>
      </c>
    </row>
    <row r="408" spans="1:10" x14ac:dyDescent="0.25">
      <c r="A408" s="2">
        <v>3536208</v>
      </c>
      <c r="B408" s="2" t="s">
        <v>399</v>
      </c>
      <c r="C408" s="2">
        <v>2022</v>
      </c>
      <c r="D408" s="1">
        <v>19373</v>
      </c>
      <c r="E408" s="1">
        <v>9524</v>
      </c>
      <c r="F408" s="1">
        <v>9849</v>
      </c>
      <c r="G408" s="2">
        <v>103.4</v>
      </c>
      <c r="H408" s="2">
        <v>71.099999999999994</v>
      </c>
      <c r="I408" s="2">
        <v>53.9</v>
      </c>
      <c r="J408" s="12">
        <v>1916</v>
      </c>
    </row>
    <row r="409" spans="1:10" x14ac:dyDescent="0.25">
      <c r="A409" s="2">
        <v>3536257</v>
      </c>
      <c r="B409" s="2" t="s">
        <v>400</v>
      </c>
      <c r="C409" s="2">
        <v>2022</v>
      </c>
      <c r="D409" s="1">
        <v>2053</v>
      </c>
      <c r="E409" s="1">
        <v>1035</v>
      </c>
      <c r="F409" s="1">
        <v>1018</v>
      </c>
      <c r="G409" s="2">
        <v>98.4</v>
      </c>
      <c r="H409" s="2">
        <v>84.2</v>
      </c>
      <c r="I409" s="2">
        <v>24.3</v>
      </c>
      <c r="J409" s="12">
        <v>146</v>
      </c>
    </row>
    <row r="410" spans="1:10" x14ac:dyDescent="0.25">
      <c r="A410" s="2">
        <v>3536307</v>
      </c>
      <c r="B410" s="2" t="s">
        <v>401</v>
      </c>
      <c r="C410" s="2">
        <v>2022</v>
      </c>
      <c r="D410" s="1">
        <v>14721</v>
      </c>
      <c r="E410" s="1">
        <v>7400</v>
      </c>
      <c r="F410" s="1">
        <v>7321</v>
      </c>
      <c r="G410" s="2">
        <v>98.9</v>
      </c>
      <c r="H410" s="2">
        <v>85.8</v>
      </c>
      <c r="I410" s="2">
        <v>24.4</v>
      </c>
      <c r="J410" s="12">
        <v>1403</v>
      </c>
    </row>
    <row r="411" spans="1:10" x14ac:dyDescent="0.25">
      <c r="A411" s="2">
        <v>3536406</v>
      </c>
      <c r="B411" s="2" t="s">
        <v>402</v>
      </c>
      <c r="C411" s="2">
        <v>2022</v>
      </c>
      <c r="D411" s="1">
        <v>7282</v>
      </c>
      <c r="E411" s="1">
        <v>3736</v>
      </c>
      <c r="F411" s="1">
        <v>3546</v>
      </c>
      <c r="G411" s="2">
        <v>94.9</v>
      </c>
      <c r="H411" s="2">
        <v>90</v>
      </c>
      <c r="I411" s="2">
        <v>19.5</v>
      </c>
      <c r="J411" s="12">
        <v>650</v>
      </c>
    </row>
    <row r="412" spans="1:10" x14ac:dyDescent="0.25">
      <c r="A412" s="2">
        <v>3536505</v>
      </c>
      <c r="B412" s="2" t="s">
        <v>403</v>
      </c>
      <c r="C412" s="2">
        <v>2022</v>
      </c>
      <c r="D412" s="1">
        <v>108553</v>
      </c>
      <c r="E412" s="1">
        <v>53550</v>
      </c>
      <c r="F412" s="1">
        <v>55003</v>
      </c>
      <c r="G412" s="2">
        <v>102.7</v>
      </c>
      <c r="H412" s="2">
        <v>99.9</v>
      </c>
      <c r="I412" s="2">
        <v>782.5</v>
      </c>
      <c r="J412" s="12">
        <v>9900</v>
      </c>
    </row>
    <row r="413" spans="1:10" x14ac:dyDescent="0.25">
      <c r="A413" s="2">
        <v>3536570</v>
      </c>
      <c r="B413" s="2" t="s">
        <v>404</v>
      </c>
      <c r="C413" s="2">
        <v>2022</v>
      </c>
      <c r="D413" s="1">
        <v>1768</v>
      </c>
      <c r="E413" s="2">
        <v>904</v>
      </c>
      <c r="F413" s="2">
        <v>864</v>
      </c>
      <c r="G413" s="2">
        <v>95.6</v>
      </c>
      <c r="H413" s="2">
        <v>79.599999999999994</v>
      </c>
      <c r="I413" s="2">
        <v>6.9</v>
      </c>
      <c r="J413" s="12">
        <v>123</v>
      </c>
    </row>
    <row r="414" spans="1:10" x14ac:dyDescent="0.25">
      <c r="A414" s="2">
        <v>3536604</v>
      </c>
      <c r="B414" s="2" t="s">
        <v>405</v>
      </c>
      <c r="C414" s="2">
        <v>2022</v>
      </c>
      <c r="D414" s="1">
        <v>8519</v>
      </c>
      <c r="E414" s="1">
        <v>4259</v>
      </c>
      <c r="F414" s="1">
        <v>4260</v>
      </c>
      <c r="G414" s="2">
        <v>100</v>
      </c>
      <c r="H414" s="2">
        <v>91.9</v>
      </c>
      <c r="I414" s="2">
        <v>11.5</v>
      </c>
      <c r="J414" s="12">
        <v>731</v>
      </c>
    </row>
    <row r="415" spans="1:10" x14ac:dyDescent="0.25">
      <c r="A415" s="2">
        <v>3536703</v>
      </c>
      <c r="B415" s="2" t="s">
        <v>406</v>
      </c>
      <c r="C415" s="2">
        <v>2022</v>
      </c>
      <c r="D415" s="1">
        <v>46185</v>
      </c>
      <c r="E415" s="1">
        <v>22983</v>
      </c>
      <c r="F415" s="1">
        <v>23202</v>
      </c>
      <c r="G415" s="2">
        <v>101</v>
      </c>
      <c r="H415" s="2">
        <v>93</v>
      </c>
      <c r="I415" s="2">
        <v>63.4</v>
      </c>
      <c r="J415" s="12">
        <v>3942</v>
      </c>
    </row>
    <row r="416" spans="1:10" x14ac:dyDescent="0.25">
      <c r="A416" s="2">
        <v>3536802</v>
      </c>
      <c r="B416" s="2" t="s">
        <v>407</v>
      </c>
      <c r="C416" s="2">
        <v>2022</v>
      </c>
      <c r="D416" s="1">
        <v>5986</v>
      </c>
      <c r="E416" s="1">
        <v>3096</v>
      </c>
      <c r="F416" s="1">
        <v>2890</v>
      </c>
      <c r="G416" s="2">
        <v>93.3</v>
      </c>
      <c r="H416" s="2">
        <v>29.5</v>
      </c>
      <c r="I416" s="2">
        <v>37.799999999999997</v>
      </c>
      <c r="J416" s="12">
        <v>486</v>
      </c>
    </row>
    <row r="417" spans="1:10" x14ac:dyDescent="0.25">
      <c r="A417" s="2">
        <v>3536901</v>
      </c>
      <c r="B417" s="2" t="s">
        <v>408</v>
      </c>
      <c r="C417" s="2">
        <v>2022</v>
      </c>
      <c r="D417" s="1">
        <v>2402</v>
      </c>
      <c r="E417" s="1">
        <v>1231</v>
      </c>
      <c r="F417" s="1">
        <v>1171</v>
      </c>
      <c r="G417" s="2">
        <v>95.1</v>
      </c>
      <c r="H417" s="2">
        <v>64.3</v>
      </c>
      <c r="I417" s="2">
        <v>9.1999999999999993</v>
      </c>
      <c r="J417" s="12">
        <v>149</v>
      </c>
    </row>
    <row r="418" spans="1:10" x14ac:dyDescent="0.25">
      <c r="A418" s="2">
        <v>3537008</v>
      </c>
      <c r="B418" s="2" t="s">
        <v>409</v>
      </c>
      <c r="C418" s="2">
        <v>2022</v>
      </c>
      <c r="D418" s="1">
        <v>16359</v>
      </c>
      <c r="E418" s="1">
        <v>8238</v>
      </c>
      <c r="F418" s="1">
        <v>8121</v>
      </c>
      <c r="G418" s="2">
        <v>98.6</v>
      </c>
      <c r="H418" s="2">
        <v>75</v>
      </c>
      <c r="I418" s="2">
        <v>23</v>
      </c>
      <c r="J418" s="12">
        <v>1536</v>
      </c>
    </row>
    <row r="419" spans="1:10" x14ac:dyDescent="0.25">
      <c r="A419" s="2">
        <v>3537107</v>
      </c>
      <c r="B419" s="2" t="s">
        <v>410</v>
      </c>
      <c r="C419" s="2">
        <v>2022</v>
      </c>
      <c r="D419" s="1">
        <v>47271</v>
      </c>
      <c r="E419" s="1">
        <v>23326</v>
      </c>
      <c r="F419" s="1">
        <v>23945</v>
      </c>
      <c r="G419" s="2">
        <v>102.7</v>
      </c>
      <c r="H419" s="2">
        <v>99.2</v>
      </c>
      <c r="I419" s="2">
        <v>435.3</v>
      </c>
      <c r="J419" s="12">
        <v>3846</v>
      </c>
    </row>
    <row r="420" spans="1:10" x14ac:dyDescent="0.25">
      <c r="A420" s="2">
        <v>3537156</v>
      </c>
      <c r="B420" s="2" t="s">
        <v>411</v>
      </c>
      <c r="C420" s="2">
        <v>2022</v>
      </c>
      <c r="D420" s="1">
        <v>3020</v>
      </c>
      <c r="E420" s="1">
        <v>1491</v>
      </c>
      <c r="F420" s="1">
        <v>1529</v>
      </c>
      <c r="G420" s="2">
        <v>102.5</v>
      </c>
      <c r="H420" s="2">
        <v>87.6</v>
      </c>
      <c r="I420" s="2">
        <v>19.8</v>
      </c>
      <c r="J420" s="12">
        <v>215</v>
      </c>
    </row>
    <row r="421" spans="1:10" x14ac:dyDescent="0.25">
      <c r="A421" s="2">
        <v>3537206</v>
      </c>
      <c r="B421" s="2" t="s">
        <v>412</v>
      </c>
      <c r="C421" s="2">
        <v>2022</v>
      </c>
      <c r="D421" s="1">
        <v>11133</v>
      </c>
      <c r="E421" s="1">
        <v>5537</v>
      </c>
      <c r="F421" s="1">
        <v>5596</v>
      </c>
      <c r="G421" s="2">
        <v>101.1</v>
      </c>
      <c r="H421" s="2">
        <v>71</v>
      </c>
      <c r="I421" s="2">
        <v>16.600000000000001</v>
      </c>
      <c r="J421" s="12">
        <v>1039</v>
      </c>
    </row>
    <row r="422" spans="1:10" x14ac:dyDescent="0.25">
      <c r="A422" s="2">
        <v>3537305</v>
      </c>
      <c r="B422" s="2" t="s">
        <v>413</v>
      </c>
      <c r="C422" s="2">
        <v>2022</v>
      </c>
      <c r="D422" s="1">
        <v>61030</v>
      </c>
      <c r="E422" s="1">
        <v>29674</v>
      </c>
      <c r="F422" s="1">
        <v>31356</v>
      </c>
      <c r="G422" s="2">
        <v>105.7</v>
      </c>
      <c r="H422" s="2">
        <v>97.1</v>
      </c>
      <c r="I422" s="2">
        <v>85.9</v>
      </c>
      <c r="J422" s="12">
        <v>4853</v>
      </c>
    </row>
    <row r="423" spans="1:10" x14ac:dyDescent="0.25">
      <c r="A423" s="2">
        <v>3537404</v>
      </c>
      <c r="B423" s="2" t="s">
        <v>414</v>
      </c>
      <c r="C423" s="2">
        <v>2022</v>
      </c>
      <c r="D423" s="1">
        <v>25431</v>
      </c>
      <c r="E423" s="1">
        <v>12414</v>
      </c>
      <c r="F423" s="1">
        <v>13017</v>
      </c>
      <c r="G423" s="2">
        <v>104.9</v>
      </c>
      <c r="H423" s="2">
        <v>93.7</v>
      </c>
      <c r="I423" s="2">
        <v>26</v>
      </c>
      <c r="J423" s="12">
        <v>2210</v>
      </c>
    </row>
    <row r="424" spans="1:10" x14ac:dyDescent="0.25">
      <c r="A424" s="2">
        <v>3537503</v>
      </c>
      <c r="B424" s="2" t="s">
        <v>415</v>
      </c>
      <c r="C424" s="2">
        <v>2022</v>
      </c>
      <c r="D424" s="1">
        <v>8587</v>
      </c>
      <c r="E424" s="1">
        <v>4340</v>
      </c>
      <c r="F424" s="1">
        <v>4247</v>
      </c>
      <c r="G424" s="2">
        <v>97.9</v>
      </c>
      <c r="H424" s="2">
        <v>66.8</v>
      </c>
      <c r="I424" s="2">
        <v>38.5</v>
      </c>
      <c r="J424" s="12">
        <v>736</v>
      </c>
    </row>
    <row r="425" spans="1:10" x14ac:dyDescent="0.25">
      <c r="A425" s="2">
        <v>3537602</v>
      </c>
      <c r="B425" s="2" t="s">
        <v>416</v>
      </c>
      <c r="C425" s="2">
        <v>2022</v>
      </c>
      <c r="D425" s="1">
        <v>67297</v>
      </c>
      <c r="E425" s="1">
        <v>32626</v>
      </c>
      <c r="F425" s="1">
        <v>34671</v>
      </c>
      <c r="G425" s="2">
        <v>106.3</v>
      </c>
      <c r="H425" s="2">
        <v>99.5</v>
      </c>
      <c r="I425" s="2">
        <v>207.6</v>
      </c>
      <c r="J425" s="12">
        <v>7324</v>
      </c>
    </row>
    <row r="426" spans="1:10" x14ac:dyDescent="0.25">
      <c r="A426" s="2">
        <v>3537701</v>
      </c>
      <c r="B426" s="2" t="s">
        <v>417</v>
      </c>
      <c r="C426" s="2">
        <v>2022</v>
      </c>
      <c r="D426" s="1">
        <v>5982</v>
      </c>
      <c r="E426" s="1">
        <v>2990</v>
      </c>
      <c r="F426" s="1">
        <v>2992</v>
      </c>
      <c r="G426" s="2">
        <v>100.1</v>
      </c>
      <c r="H426" s="2">
        <v>92.6</v>
      </c>
      <c r="I426" s="2">
        <v>25.7</v>
      </c>
      <c r="J426" s="12">
        <v>483</v>
      </c>
    </row>
    <row r="427" spans="1:10" x14ac:dyDescent="0.25">
      <c r="A427" s="2">
        <v>3537800</v>
      </c>
      <c r="B427" s="2" t="s">
        <v>418</v>
      </c>
      <c r="C427" s="2">
        <v>2022</v>
      </c>
      <c r="D427" s="1">
        <v>53778</v>
      </c>
      <c r="E427" s="1">
        <v>27106</v>
      </c>
      <c r="F427" s="1">
        <v>26672</v>
      </c>
      <c r="G427" s="2">
        <v>98.4</v>
      </c>
      <c r="H427" s="2">
        <v>47.5</v>
      </c>
      <c r="I427" s="2">
        <v>72</v>
      </c>
      <c r="J427" s="12">
        <v>4715</v>
      </c>
    </row>
    <row r="428" spans="1:10" x14ac:dyDescent="0.25">
      <c r="A428" s="2">
        <v>3537909</v>
      </c>
      <c r="B428" s="2" t="s">
        <v>419</v>
      </c>
      <c r="C428" s="2">
        <v>2022</v>
      </c>
      <c r="D428" s="1">
        <v>28488</v>
      </c>
      <c r="E428" s="1">
        <v>14354</v>
      </c>
      <c r="F428" s="1">
        <v>14134</v>
      </c>
      <c r="G428" s="2">
        <v>98.5</v>
      </c>
      <c r="H428" s="2">
        <v>84.1</v>
      </c>
      <c r="I428" s="2">
        <v>41.8</v>
      </c>
      <c r="J428" s="12">
        <v>2798</v>
      </c>
    </row>
    <row r="429" spans="1:10" x14ac:dyDescent="0.25">
      <c r="A429" s="2">
        <v>3538006</v>
      </c>
      <c r="B429" s="2" t="s">
        <v>420</v>
      </c>
      <c r="C429" s="2">
        <v>2022</v>
      </c>
      <c r="D429" s="1">
        <v>165902</v>
      </c>
      <c r="E429" s="1">
        <v>81364</v>
      </c>
      <c r="F429" s="1">
        <v>84538</v>
      </c>
      <c r="G429" s="2">
        <v>103.9</v>
      </c>
      <c r="H429" s="2">
        <v>97.4</v>
      </c>
      <c r="I429" s="2">
        <v>227.3</v>
      </c>
      <c r="J429" s="12">
        <v>14761</v>
      </c>
    </row>
    <row r="430" spans="1:10" x14ac:dyDescent="0.25">
      <c r="A430" s="2">
        <v>3538105</v>
      </c>
      <c r="B430" s="2" t="s">
        <v>421</v>
      </c>
      <c r="C430" s="2">
        <v>2022</v>
      </c>
      <c r="D430" s="1">
        <v>16407</v>
      </c>
      <c r="E430" s="1">
        <v>8303</v>
      </c>
      <c r="F430" s="1">
        <v>8104</v>
      </c>
      <c r="G430" s="2">
        <v>97.6</v>
      </c>
      <c r="H430" s="2">
        <v>94.7</v>
      </c>
      <c r="I430" s="2">
        <v>88.8</v>
      </c>
      <c r="J430" s="12">
        <v>1242</v>
      </c>
    </row>
    <row r="431" spans="1:10" x14ac:dyDescent="0.25">
      <c r="A431" s="2">
        <v>3538204</v>
      </c>
      <c r="B431" s="2" t="s">
        <v>422</v>
      </c>
      <c r="C431" s="2">
        <v>2022</v>
      </c>
      <c r="D431" s="1">
        <v>15000</v>
      </c>
      <c r="E431" s="1">
        <v>7451</v>
      </c>
      <c r="F431" s="1">
        <v>7549</v>
      </c>
      <c r="G431" s="2">
        <v>101.3</v>
      </c>
      <c r="H431" s="2">
        <v>50.6</v>
      </c>
      <c r="I431" s="2">
        <v>97.1</v>
      </c>
      <c r="J431" s="12">
        <v>1116</v>
      </c>
    </row>
    <row r="432" spans="1:10" x14ac:dyDescent="0.25">
      <c r="A432" s="2">
        <v>3538303</v>
      </c>
      <c r="B432" s="2" t="s">
        <v>423</v>
      </c>
      <c r="C432" s="2">
        <v>2022</v>
      </c>
      <c r="D432" s="1">
        <v>3529</v>
      </c>
      <c r="E432" s="1">
        <v>1715</v>
      </c>
      <c r="F432" s="1">
        <v>1814</v>
      </c>
      <c r="G432" s="2">
        <v>105.8</v>
      </c>
      <c r="H432" s="2">
        <v>80.5</v>
      </c>
      <c r="I432" s="2">
        <v>7.3</v>
      </c>
      <c r="J432" s="12">
        <v>273</v>
      </c>
    </row>
    <row r="433" spans="1:10" x14ac:dyDescent="0.25">
      <c r="A433" s="2">
        <v>3538501</v>
      </c>
      <c r="B433" s="2" t="s">
        <v>424</v>
      </c>
      <c r="C433" s="2">
        <v>2022</v>
      </c>
      <c r="D433" s="1">
        <v>13595</v>
      </c>
      <c r="E433" s="1">
        <v>6578</v>
      </c>
      <c r="F433" s="1">
        <v>7017</v>
      </c>
      <c r="G433" s="2">
        <v>106.7</v>
      </c>
      <c r="H433" s="2">
        <v>93.9</v>
      </c>
      <c r="I433" s="2">
        <v>77.2</v>
      </c>
      <c r="J433" s="12">
        <v>1116</v>
      </c>
    </row>
    <row r="434" spans="1:10" x14ac:dyDescent="0.25">
      <c r="A434" s="2">
        <v>3538600</v>
      </c>
      <c r="B434" s="2" t="s">
        <v>425</v>
      </c>
      <c r="C434" s="2">
        <v>2022</v>
      </c>
      <c r="D434" s="1">
        <v>26471</v>
      </c>
      <c r="E434" s="1">
        <v>13071</v>
      </c>
      <c r="F434" s="1">
        <v>13400</v>
      </c>
      <c r="G434" s="2">
        <v>102.5</v>
      </c>
      <c r="H434" s="2">
        <v>100</v>
      </c>
      <c r="I434" s="2">
        <v>68.7</v>
      </c>
      <c r="J434" s="12">
        <v>2234</v>
      </c>
    </row>
    <row r="435" spans="1:10" x14ac:dyDescent="0.25">
      <c r="A435" s="2">
        <v>3538709</v>
      </c>
      <c r="B435" s="2" t="s">
        <v>426</v>
      </c>
      <c r="C435" s="2">
        <v>2022</v>
      </c>
      <c r="D435" s="1">
        <v>393062</v>
      </c>
      <c r="E435" s="1">
        <v>191951</v>
      </c>
      <c r="F435" s="1">
        <v>201111</v>
      </c>
      <c r="G435" s="2">
        <v>104.8</v>
      </c>
      <c r="H435" s="2">
        <v>98.2</v>
      </c>
      <c r="I435" s="2">
        <v>285.10000000000002</v>
      </c>
      <c r="J435" s="12">
        <v>32353</v>
      </c>
    </row>
    <row r="436" spans="1:10" x14ac:dyDescent="0.25">
      <c r="A436" s="2">
        <v>3538808</v>
      </c>
      <c r="B436" s="2" t="s">
        <v>427</v>
      </c>
      <c r="C436" s="2">
        <v>2022</v>
      </c>
      <c r="D436" s="1">
        <v>28529</v>
      </c>
      <c r="E436" s="1">
        <v>13811</v>
      </c>
      <c r="F436" s="1">
        <v>14718</v>
      </c>
      <c r="G436" s="2">
        <v>106.6</v>
      </c>
      <c r="H436" s="2">
        <v>92.5</v>
      </c>
      <c r="I436" s="2">
        <v>56.6</v>
      </c>
      <c r="J436" s="12">
        <v>2395</v>
      </c>
    </row>
    <row r="437" spans="1:10" x14ac:dyDescent="0.25">
      <c r="A437" s="2">
        <v>3538907</v>
      </c>
      <c r="B437" s="2" t="s">
        <v>428</v>
      </c>
      <c r="C437" s="2">
        <v>2022</v>
      </c>
      <c r="D437" s="1">
        <v>23290</v>
      </c>
      <c r="E437" s="1">
        <v>12700</v>
      </c>
      <c r="F437" s="1">
        <v>10590</v>
      </c>
      <c r="G437" s="2">
        <v>83.4</v>
      </c>
      <c r="H437" s="2">
        <v>82.1</v>
      </c>
      <c r="I437" s="2">
        <v>28.3</v>
      </c>
      <c r="J437" s="12">
        <v>1706</v>
      </c>
    </row>
    <row r="438" spans="1:10" x14ac:dyDescent="0.25">
      <c r="A438" s="2">
        <v>3539004</v>
      </c>
      <c r="B438" s="2" t="s">
        <v>429</v>
      </c>
      <c r="C438" s="2">
        <v>2022</v>
      </c>
      <c r="D438" s="1">
        <v>10829</v>
      </c>
      <c r="E438" s="1">
        <v>5423</v>
      </c>
      <c r="F438" s="1">
        <v>5406</v>
      </c>
      <c r="G438" s="2">
        <v>99.7</v>
      </c>
      <c r="H438" s="2">
        <v>92.3</v>
      </c>
      <c r="I438" s="2">
        <v>50.3</v>
      </c>
      <c r="J438" s="12">
        <v>787</v>
      </c>
    </row>
    <row r="439" spans="1:10" x14ac:dyDescent="0.25">
      <c r="A439" s="2">
        <v>3539103</v>
      </c>
      <c r="B439" s="2" t="s">
        <v>430</v>
      </c>
      <c r="C439" s="2">
        <v>2022</v>
      </c>
      <c r="D439" s="1">
        <v>19430</v>
      </c>
      <c r="E439" s="1">
        <v>9562</v>
      </c>
      <c r="F439" s="1">
        <v>9868</v>
      </c>
      <c r="G439" s="2">
        <v>103.2</v>
      </c>
      <c r="H439" s="2">
        <v>100</v>
      </c>
      <c r="I439" s="2">
        <v>179.1</v>
      </c>
      <c r="J439" s="12">
        <v>1819</v>
      </c>
    </row>
    <row r="440" spans="1:10" x14ac:dyDescent="0.25">
      <c r="A440" s="2">
        <v>3539202</v>
      </c>
      <c r="B440" s="2" t="s">
        <v>431</v>
      </c>
      <c r="C440" s="2">
        <v>2022</v>
      </c>
      <c r="D440" s="1">
        <v>27638</v>
      </c>
      <c r="E440" s="1">
        <v>13480</v>
      </c>
      <c r="F440" s="1">
        <v>14158</v>
      </c>
      <c r="G440" s="2">
        <v>105</v>
      </c>
      <c r="H440" s="2">
        <v>96.1</v>
      </c>
      <c r="I440" s="2">
        <v>57.8</v>
      </c>
      <c r="J440" s="12">
        <v>2373</v>
      </c>
    </row>
    <row r="441" spans="1:10" x14ac:dyDescent="0.25">
      <c r="A441" s="2">
        <v>3539301</v>
      </c>
      <c r="B441" s="2" t="s">
        <v>432</v>
      </c>
      <c r="C441" s="2">
        <v>2022</v>
      </c>
      <c r="D441" s="1">
        <v>74137</v>
      </c>
      <c r="E441" s="1">
        <v>36122</v>
      </c>
      <c r="F441" s="1">
        <v>38015</v>
      </c>
      <c r="G441" s="2">
        <v>105.2</v>
      </c>
      <c r="H441" s="2">
        <v>94</v>
      </c>
      <c r="I441" s="2">
        <v>102</v>
      </c>
      <c r="J441" s="12">
        <v>5821</v>
      </c>
    </row>
    <row r="442" spans="1:10" x14ac:dyDescent="0.25">
      <c r="A442" s="2">
        <v>3539400</v>
      </c>
      <c r="B442" s="2" t="s">
        <v>433</v>
      </c>
      <c r="C442" s="2">
        <v>2022</v>
      </c>
      <c r="D442" s="1">
        <v>13398</v>
      </c>
      <c r="E442" s="1">
        <v>6598</v>
      </c>
      <c r="F442" s="1">
        <v>6800</v>
      </c>
      <c r="G442" s="2">
        <v>103.1</v>
      </c>
      <c r="H442" s="2">
        <v>87.9</v>
      </c>
      <c r="I442" s="2">
        <v>33.299999999999997</v>
      </c>
      <c r="J442" s="12">
        <v>1046</v>
      </c>
    </row>
    <row r="443" spans="1:10" x14ac:dyDescent="0.25">
      <c r="A443" s="2">
        <v>3539509</v>
      </c>
      <c r="B443" s="2" t="s">
        <v>434</v>
      </c>
      <c r="C443" s="2">
        <v>2022</v>
      </c>
      <c r="D443" s="1">
        <v>39124</v>
      </c>
      <c r="E443" s="1">
        <v>19816</v>
      </c>
      <c r="F443" s="1">
        <v>19308</v>
      </c>
      <c r="G443" s="2">
        <v>97.4</v>
      </c>
      <c r="H443" s="2">
        <v>97.7</v>
      </c>
      <c r="I443" s="2">
        <v>90.9</v>
      </c>
      <c r="J443" s="12">
        <v>3759</v>
      </c>
    </row>
    <row r="444" spans="1:10" x14ac:dyDescent="0.25">
      <c r="A444" s="2">
        <v>3539608</v>
      </c>
      <c r="B444" s="2" t="s">
        <v>435</v>
      </c>
      <c r="C444" s="2">
        <v>2022</v>
      </c>
      <c r="D444" s="1">
        <v>5276</v>
      </c>
      <c r="E444" s="1">
        <v>2714</v>
      </c>
      <c r="F444" s="1">
        <v>2562</v>
      </c>
      <c r="G444" s="2">
        <v>94.4</v>
      </c>
      <c r="H444" s="2">
        <v>89.4</v>
      </c>
      <c r="I444" s="2">
        <v>18.2</v>
      </c>
      <c r="J444" s="12">
        <v>526</v>
      </c>
    </row>
    <row r="445" spans="1:10" x14ac:dyDescent="0.25">
      <c r="A445" s="2">
        <v>3539707</v>
      </c>
      <c r="B445" s="2" t="s">
        <v>436</v>
      </c>
      <c r="C445" s="2">
        <v>2022</v>
      </c>
      <c r="D445" s="1">
        <v>3554</v>
      </c>
      <c r="E445" s="1">
        <v>1829</v>
      </c>
      <c r="F445" s="1">
        <v>1725</v>
      </c>
      <c r="G445" s="2">
        <v>94.3</v>
      </c>
      <c r="H445" s="2">
        <v>83.3</v>
      </c>
      <c r="I445" s="2">
        <v>10.9</v>
      </c>
      <c r="J445" s="12">
        <v>347</v>
      </c>
    </row>
    <row r="446" spans="1:10" x14ac:dyDescent="0.25">
      <c r="A446" s="2">
        <v>3539806</v>
      </c>
      <c r="B446" s="2" t="s">
        <v>437</v>
      </c>
      <c r="C446" s="2">
        <v>2022</v>
      </c>
      <c r="D446" s="1">
        <v>117045</v>
      </c>
      <c r="E446" s="1">
        <v>56848</v>
      </c>
      <c r="F446" s="1">
        <v>60197</v>
      </c>
      <c r="G446" s="2">
        <v>105.9</v>
      </c>
      <c r="H446" s="2">
        <v>98.4</v>
      </c>
      <c r="I446" s="2">
        <v>6781.3</v>
      </c>
      <c r="J446" s="12">
        <v>11877</v>
      </c>
    </row>
    <row r="447" spans="1:10" x14ac:dyDescent="0.25">
      <c r="A447" s="2">
        <v>3539905</v>
      </c>
      <c r="B447" s="2" t="s">
        <v>438</v>
      </c>
      <c r="C447" s="2">
        <v>2022</v>
      </c>
      <c r="D447" s="1">
        <v>5695</v>
      </c>
      <c r="E447" s="1">
        <v>2800</v>
      </c>
      <c r="F447" s="1">
        <v>2895</v>
      </c>
      <c r="G447" s="2">
        <v>103.4</v>
      </c>
      <c r="H447" s="2">
        <v>89</v>
      </c>
      <c r="I447" s="2">
        <v>42.7</v>
      </c>
      <c r="J447" s="12">
        <v>452</v>
      </c>
    </row>
    <row r="448" spans="1:10" x14ac:dyDescent="0.25">
      <c r="A448" s="2">
        <v>3540002</v>
      </c>
      <c r="B448" s="2" t="s">
        <v>439</v>
      </c>
      <c r="C448" s="2">
        <v>2022</v>
      </c>
      <c r="D448" s="1">
        <v>21486</v>
      </c>
      <c r="E448" s="1">
        <v>10527</v>
      </c>
      <c r="F448" s="1">
        <v>10959</v>
      </c>
      <c r="G448" s="2">
        <v>104.1</v>
      </c>
      <c r="H448" s="2">
        <v>93.9</v>
      </c>
      <c r="I448" s="2">
        <v>27.4</v>
      </c>
      <c r="J448" s="12">
        <v>1627</v>
      </c>
    </row>
    <row r="449" spans="1:10" x14ac:dyDescent="0.25">
      <c r="A449" s="2">
        <v>3540101</v>
      </c>
      <c r="B449" s="2" t="s">
        <v>440</v>
      </c>
      <c r="C449" s="2">
        <v>2022</v>
      </c>
      <c r="D449" s="1">
        <v>3329</v>
      </c>
      <c r="E449" s="1">
        <v>1676</v>
      </c>
      <c r="F449" s="1">
        <v>1653</v>
      </c>
      <c r="G449" s="2">
        <v>98.6</v>
      </c>
      <c r="H449" s="2">
        <v>88.7</v>
      </c>
      <c r="I449" s="2">
        <v>18.2</v>
      </c>
      <c r="J449" s="12">
        <v>220</v>
      </c>
    </row>
    <row r="450" spans="1:10" x14ac:dyDescent="0.25">
      <c r="A450" s="2">
        <v>3540200</v>
      </c>
      <c r="B450" s="2" t="s">
        <v>441</v>
      </c>
      <c r="C450" s="2">
        <v>2022</v>
      </c>
      <c r="D450" s="1">
        <v>50503</v>
      </c>
      <c r="E450" s="1">
        <v>26555</v>
      </c>
      <c r="F450" s="1">
        <v>23948</v>
      </c>
      <c r="G450" s="2">
        <v>90.2</v>
      </c>
      <c r="H450" s="2">
        <v>99.1</v>
      </c>
      <c r="I450" s="2">
        <v>141.69999999999999</v>
      </c>
      <c r="J450" s="12">
        <v>4854</v>
      </c>
    </row>
    <row r="451" spans="1:10" x14ac:dyDescent="0.25">
      <c r="A451" s="2">
        <v>3540259</v>
      </c>
      <c r="B451" s="2" t="s">
        <v>442</v>
      </c>
      <c r="C451" s="2">
        <v>2022</v>
      </c>
      <c r="D451" s="1">
        <v>4542</v>
      </c>
      <c r="E451" s="1">
        <v>2369</v>
      </c>
      <c r="F451" s="1">
        <v>2173</v>
      </c>
      <c r="G451" s="2">
        <v>91.7</v>
      </c>
      <c r="H451" s="2">
        <v>88.2</v>
      </c>
      <c r="I451" s="2">
        <v>21.6</v>
      </c>
      <c r="J451" s="12">
        <v>404</v>
      </c>
    </row>
    <row r="452" spans="1:10" x14ac:dyDescent="0.25">
      <c r="A452" s="2">
        <v>3540309</v>
      </c>
      <c r="B452" s="2" t="s">
        <v>443</v>
      </c>
      <c r="C452" s="2">
        <v>2022</v>
      </c>
      <c r="D452" s="1">
        <v>2532</v>
      </c>
      <c r="E452" s="1">
        <v>1239</v>
      </c>
      <c r="F452" s="1">
        <v>1293</v>
      </c>
      <c r="G452" s="2">
        <v>104.4</v>
      </c>
      <c r="H452" s="2">
        <v>89.6</v>
      </c>
      <c r="I452" s="2">
        <v>11.7</v>
      </c>
      <c r="J452" s="12">
        <v>206</v>
      </c>
    </row>
    <row r="453" spans="1:10" x14ac:dyDescent="0.25">
      <c r="A453" s="2">
        <v>3540408</v>
      </c>
      <c r="B453" s="2" t="s">
        <v>444</v>
      </c>
      <c r="C453" s="2">
        <v>2022</v>
      </c>
      <c r="D453" s="1">
        <v>3958</v>
      </c>
      <c r="E453" s="1">
        <v>1968</v>
      </c>
      <c r="F453" s="1">
        <v>1990</v>
      </c>
      <c r="G453" s="2">
        <v>101.1</v>
      </c>
      <c r="H453" s="2">
        <v>84.4</v>
      </c>
      <c r="I453" s="2">
        <v>12.5</v>
      </c>
      <c r="J453" s="12">
        <v>284</v>
      </c>
    </row>
    <row r="454" spans="1:10" x14ac:dyDescent="0.25">
      <c r="A454" s="2">
        <v>3540507</v>
      </c>
      <c r="B454" s="2" t="s">
        <v>445</v>
      </c>
      <c r="C454" s="2">
        <v>2022</v>
      </c>
      <c r="D454" s="1">
        <v>9452</v>
      </c>
      <c r="E454" s="1">
        <v>4773</v>
      </c>
      <c r="F454" s="1">
        <v>4679</v>
      </c>
      <c r="G454" s="2">
        <v>98</v>
      </c>
      <c r="H454" s="2">
        <v>48.3</v>
      </c>
      <c r="I454" s="2">
        <v>35.6</v>
      </c>
      <c r="J454" s="12">
        <v>713</v>
      </c>
    </row>
    <row r="455" spans="1:10" x14ac:dyDescent="0.25">
      <c r="A455" s="2">
        <v>3540606</v>
      </c>
      <c r="B455" s="2" t="s">
        <v>446</v>
      </c>
      <c r="C455" s="2">
        <v>2022</v>
      </c>
      <c r="D455" s="1">
        <v>52119</v>
      </c>
      <c r="E455" s="1">
        <v>26002</v>
      </c>
      <c r="F455" s="1">
        <v>26117</v>
      </c>
      <c r="G455" s="2">
        <v>100.4</v>
      </c>
      <c r="H455" s="2">
        <v>87.6</v>
      </c>
      <c r="I455" s="2">
        <v>93.6</v>
      </c>
      <c r="J455" s="12">
        <v>4411</v>
      </c>
    </row>
    <row r="456" spans="1:10" x14ac:dyDescent="0.25">
      <c r="A456" s="2">
        <v>3540705</v>
      </c>
      <c r="B456" s="2" t="s">
        <v>447</v>
      </c>
      <c r="C456" s="2">
        <v>2022</v>
      </c>
      <c r="D456" s="1">
        <v>54446</v>
      </c>
      <c r="E456" s="1">
        <v>26837</v>
      </c>
      <c r="F456" s="1">
        <v>27609</v>
      </c>
      <c r="G456" s="2">
        <v>102.9</v>
      </c>
      <c r="H456" s="2">
        <v>98.2</v>
      </c>
      <c r="I456" s="2">
        <v>222.3</v>
      </c>
      <c r="J456" s="12">
        <v>4605</v>
      </c>
    </row>
    <row r="457" spans="1:10" x14ac:dyDescent="0.25">
      <c r="A457" s="2">
        <v>3540754</v>
      </c>
      <c r="B457" s="2" t="s">
        <v>448</v>
      </c>
      <c r="C457" s="2">
        <v>2022</v>
      </c>
      <c r="D457" s="1">
        <v>20929</v>
      </c>
      <c r="E457" s="1">
        <v>11658</v>
      </c>
      <c r="F457" s="1">
        <v>9271</v>
      </c>
      <c r="G457" s="2">
        <v>79.5</v>
      </c>
      <c r="H457" s="2">
        <v>75.8</v>
      </c>
      <c r="I457" s="2">
        <v>470.6</v>
      </c>
      <c r="J457" s="12">
        <v>1678</v>
      </c>
    </row>
    <row r="458" spans="1:10" x14ac:dyDescent="0.25">
      <c r="A458" s="2">
        <v>3540804</v>
      </c>
      <c r="B458" s="2" t="s">
        <v>449</v>
      </c>
      <c r="C458" s="2">
        <v>2022</v>
      </c>
      <c r="D458" s="1">
        <v>16749</v>
      </c>
      <c r="E458" s="1">
        <v>8477</v>
      </c>
      <c r="F458" s="1">
        <v>8272</v>
      </c>
      <c r="G458" s="2">
        <v>97.6</v>
      </c>
      <c r="H458" s="2">
        <v>92.3</v>
      </c>
      <c r="I458" s="2">
        <v>48.9</v>
      </c>
      <c r="J458" s="12">
        <v>1273</v>
      </c>
    </row>
    <row r="459" spans="1:10" x14ac:dyDescent="0.25">
      <c r="A459" s="2">
        <v>3540853</v>
      </c>
      <c r="B459" s="2" t="s">
        <v>450</v>
      </c>
      <c r="C459" s="2">
        <v>2022</v>
      </c>
      <c r="D459" s="1">
        <v>2926</v>
      </c>
      <c r="E459" s="1">
        <v>2100</v>
      </c>
      <c r="F459" s="2">
        <v>826</v>
      </c>
      <c r="G459" s="2">
        <v>39.299999999999997</v>
      </c>
      <c r="H459" s="2">
        <v>47.9</v>
      </c>
      <c r="I459" s="2">
        <v>46.6</v>
      </c>
      <c r="J459" s="12">
        <v>137</v>
      </c>
    </row>
    <row r="460" spans="1:10" x14ac:dyDescent="0.25">
      <c r="A460" s="2">
        <v>3540903</v>
      </c>
      <c r="B460" s="2" t="s">
        <v>451</v>
      </c>
      <c r="C460" s="2">
        <v>2022</v>
      </c>
      <c r="D460" s="1">
        <v>21428</v>
      </c>
      <c r="E460" s="1">
        <v>10839</v>
      </c>
      <c r="F460" s="1">
        <v>10589</v>
      </c>
      <c r="G460" s="2">
        <v>97.7</v>
      </c>
      <c r="H460" s="2">
        <v>93.4</v>
      </c>
      <c r="I460" s="2">
        <v>128</v>
      </c>
      <c r="J460" s="12">
        <v>1919</v>
      </c>
    </row>
    <row r="461" spans="1:10" x14ac:dyDescent="0.25">
      <c r="A461" s="2">
        <v>3541000</v>
      </c>
      <c r="B461" s="2" t="s">
        <v>452</v>
      </c>
      <c r="C461" s="2">
        <v>2022</v>
      </c>
      <c r="D461" s="1">
        <v>325226</v>
      </c>
      <c r="E461" s="1">
        <v>156147</v>
      </c>
      <c r="F461" s="1">
        <v>169079</v>
      </c>
      <c r="G461" s="2">
        <v>108.3</v>
      </c>
      <c r="H461" s="2">
        <v>100</v>
      </c>
      <c r="I461" s="2">
        <v>2211.4</v>
      </c>
      <c r="J461" s="12">
        <v>29718</v>
      </c>
    </row>
    <row r="462" spans="1:10" x14ac:dyDescent="0.25">
      <c r="A462" s="2">
        <v>3541059</v>
      </c>
      <c r="B462" s="2" t="s">
        <v>453</v>
      </c>
      <c r="C462" s="2">
        <v>2022</v>
      </c>
      <c r="D462" s="1">
        <v>5266</v>
      </c>
      <c r="E462" s="1">
        <v>2704</v>
      </c>
      <c r="F462" s="1">
        <v>2562</v>
      </c>
      <c r="G462" s="2">
        <v>94.7</v>
      </c>
      <c r="H462" s="2">
        <v>82.5</v>
      </c>
      <c r="I462" s="2">
        <v>30.1</v>
      </c>
      <c r="J462" s="12">
        <v>476</v>
      </c>
    </row>
    <row r="463" spans="1:10" x14ac:dyDescent="0.25">
      <c r="A463" s="2">
        <v>3541109</v>
      </c>
      <c r="B463" s="2" t="s">
        <v>454</v>
      </c>
      <c r="C463" s="2">
        <v>2022</v>
      </c>
      <c r="D463" s="1">
        <v>4002</v>
      </c>
      <c r="E463" s="1">
        <v>1982</v>
      </c>
      <c r="F463" s="1">
        <v>2020</v>
      </c>
      <c r="G463" s="2">
        <v>101.9</v>
      </c>
      <c r="H463" s="2">
        <v>88.8</v>
      </c>
      <c r="I463" s="2">
        <v>13.9</v>
      </c>
      <c r="J463" s="12">
        <v>323</v>
      </c>
    </row>
    <row r="464" spans="1:10" x14ac:dyDescent="0.25">
      <c r="A464" s="2">
        <v>3541208</v>
      </c>
      <c r="B464" s="2" t="s">
        <v>455</v>
      </c>
      <c r="C464" s="2">
        <v>2022</v>
      </c>
      <c r="D464" s="1">
        <v>13706</v>
      </c>
      <c r="E464" s="1">
        <v>6679</v>
      </c>
      <c r="F464" s="1">
        <v>7027</v>
      </c>
      <c r="G464" s="2">
        <v>105.2</v>
      </c>
      <c r="H464" s="2">
        <v>84.7</v>
      </c>
      <c r="I464" s="2">
        <v>18.3</v>
      </c>
      <c r="J464" s="12">
        <v>918</v>
      </c>
    </row>
    <row r="465" spans="1:10" x14ac:dyDescent="0.25">
      <c r="A465" s="2">
        <v>3541307</v>
      </c>
      <c r="B465" s="2" t="s">
        <v>456</v>
      </c>
      <c r="C465" s="2">
        <v>2022</v>
      </c>
      <c r="D465" s="1">
        <v>42568</v>
      </c>
      <c r="E465" s="1">
        <v>20688</v>
      </c>
      <c r="F465" s="1">
        <v>21880</v>
      </c>
      <c r="G465" s="2">
        <v>105.8</v>
      </c>
      <c r="H465" s="2">
        <v>94.1</v>
      </c>
      <c r="I465" s="2">
        <v>33.799999999999997</v>
      </c>
      <c r="J465" s="12">
        <v>3708</v>
      </c>
    </row>
    <row r="466" spans="1:10" x14ac:dyDescent="0.25">
      <c r="A466" s="2">
        <v>3541406</v>
      </c>
      <c r="B466" s="2" t="s">
        <v>457</v>
      </c>
      <c r="C466" s="2">
        <v>2022</v>
      </c>
      <c r="D466" s="1">
        <v>222807</v>
      </c>
      <c r="E466" s="1">
        <v>107113</v>
      </c>
      <c r="F466" s="1">
        <v>115694</v>
      </c>
      <c r="G466" s="2">
        <v>108</v>
      </c>
      <c r="H466" s="2">
        <v>98</v>
      </c>
      <c r="I466" s="2">
        <v>395.9</v>
      </c>
      <c r="J466" s="12">
        <v>17889</v>
      </c>
    </row>
    <row r="467" spans="1:10" x14ac:dyDescent="0.25">
      <c r="A467" s="2">
        <v>3541505</v>
      </c>
      <c r="B467" s="2" t="s">
        <v>458</v>
      </c>
      <c r="C467" s="2">
        <v>2022</v>
      </c>
      <c r="D467" s="1">
        <v>37957</v>
      </c>
      <c r="E467" s="1">
        <v>18923</v>
      </c>
      <c r="F467" s="1">
        <v>19034</v>
      </c>
      <c r="G467" s="2">
        <v>100.6</v>
      </c>
      <c r="H467" s="2">
        <v>97.2</v>
      </c>
      <c r="I467" s="2">
        <v>50.2</v>
      </c>
      <c r="J467" s="12">
        <v>2760</v>
      </c>
    </row>
    <row r="468" spans="1:10" x14ac:dyDescent="0.25">
      <c r="A468" s="2">
        <v>3541604</v>
      </c>
      <c r="B468" s="2" t="s">
        <v>459</v>
      </c>
      <c r="C468" s="2">
        <v>2022</v>
      </c>
      <c r="D468" s="1">
        <v>40338</v>
      </c>
      <c r="E468" s="1">
        <v>19930</v>
      </c>
      <c r="F468" s="1">
        <v>20408</v>
      </c>
      <c r="G468" s="2">
        <v>102.4</v>
      </c>
      <c r="H468" s="2">
        <v>86.3</v>
      </c>
      <c r="I468" s="2">
        <v>51.8</v>
      </c>
      <c r="J468" s="12">
        <v>3596</v>
      </c>
    </row>
    <row r="469" spans="1:10" x14ac:dyDescent="0.25">
      <c r="A469" s="2">
        <v>3541653</v>
      </c>
      <c r="B469" s="2" t="s">
        <v>460</v>
      </c>
      <c r="C469" s="2">
        <v>2022</v>
      </c>
      <c r="D469" s="1">
        <v>3780</v>
      </c>
      <c r="E469" s="1">
        <v>1957</v>
      </c>
      <c r="F469" s="1">
        <v>1823</v>
      </c>
      <c r="G469" s="2">
        <v>93.2</v>
      </c>
      <c r="H469" s="2">
        <v>26</v>
      </c>
      <c r="I469" s="2">
        <v>18.399999999999999</v>
      </c>
      <c r="J469" s="12">
        <v>296</v>
      </c>
    </row>
    <row r="470" spans="1:10" x14ac:dyDescent="0.25">
      <c r="A470" s="2">
        <v>3541703</v>
      </c>
      <c r="B470" s="2" t="s">
        <v>461</v>
      </c>
      <c r="C470" s="2">
        <v>2022</v>
      </c>
      <c r="D470" s="1">
        <v>14116</v>
      </c>
      <c r="E470" s="1">
        <v>7019</v>
      </c>
      <c r="F470" s="1">
        <v>7097</v>
      </c>
      <c r="G470" s="2">
        <v>101.1</v>
      </c>
      <c r="H470" s="2">
        <v>95.1</v>
      </c>
      <c r="I470" s="2">
        <v>21.7</v>
      </c>
      <c r="J470" s="12">
        <v>1309</v>
      </c>
    </row>
    <row r="471" spans="1:10" x14ac:dyDescent="0.25">
      <c r="A471" s="2">
        <v>3541802</v>
      </c>
      <c r="B471" s="2" t="s">
        <v>462</v>
      </c>
      <c r="C471" s="2">
        <v>2022</v>
      </c>
      <c r="D471" s="1">
        <v>3359</v>
      </c>
      <c r="E471" s="1">
        <v>1707</v>
      </c>
      <c r="F471" s="1">
        <v>1652</v>
      </c>
      <c r="G471" s="2">
        <v>96.8</v>
      </c>
      <c r="H471" s="2">
        <v>90.6</v>
      </c>
      <c r="I471" s="2">
        <v>14.4</v>
      </c>
      <c r="J471" s="12">
        <v>287</v>
      </c>
    </row>
    <row r="472" spans="1:10" x14ac:dyDescent="0.25">
      <c r="A472" s="2">
        <v>3541901</v>
      </c>
      <c r="B472" s="2" t="s">
        <v>463</v>
      </c>
      <c r="C472" s="2">
        <v>2022</v>
      </c>
      <c r="D472" s="1">
        <v>12827</v>
      </c>
      <c r="E472" s="1">
        <v>6513</v>
      </c>
      <c r="F472" s="1">
        <v>6314</v>
      </c>
      <c r="G472" s="2">
        <v>96.9</v>
      </c>
      <c r="H472" s="2">
        <v>82</v>
      </c>
      <c r="I472" s="2">
        <v>51.3</v>
      </c>
      <c r="J472" s="12">
        <v>1120</v>
      </c>
    </row>
    <row r="473" spans="1:10" x14ac:dyDescent="0.25">
      <c r="A473" s="2">
        <v>3542008</v>
      </c>
      <c r="B473" s="2" t="s">
        <v>634</v>
      </c>
      <c r="C473" s="2">
        <v>2022</v>
      </c>
      <c r="D473" s="1">
        <v>6579</v>
      </c>
      <c r="E473" s="1">
        <v>3240</v>
      </c>
      <c r="F473" s="1">
        <v>3339</v>
      </c>
      <c r="G473" s="2">
        <v>103.1</v>
      </c>
      <c r="H473" s="2">
        <v>92.6</v>
      </c>
      <c r="I473" s="2">
        <v>20.6</v>
      </c>
      <c r="J473" s="12">
        <v>522</v>
      </c>
    </row>
    <row r="474" spans="1:10" x14ac:dyDescent="0.25">
      <c r="A474" s="2">
        <v>3542107</v>
      </c>
      <c r="B474" s="2" t="s">
        <v>464</v>
      </c>
      <c r="C474" s="2">
        <v>2022</v>
      </c>
      <c r="D474" s="1">
        <v>9051</v>
      </c>
      <c r="E474" s="1">
        <v>4466</v>
      </c>
      <c r="F474" s="1">
        <v>4585</v>
      </c>
      <c r="G474" s="2">
        <v>102.7</v>
      </c>
      <c r="H474" s="2">
        <v>90.5</v>
      </c>
      <c r="I474" s="2">
        <v>74.400000000000006</v>
      </c>
      <c r="J474" s="12">
        <v>861</v>
      </c>
    </row>
    <row r="475" spans="1:10" x14ac:dyDescent="0.25">
      <c r="A475" s="2">
        <v>3542206</v>
      </c>
      <c r="B475" s="2" t="s">
        <v>465</v>
      </c>
      <c r="C475" s="2">
        <v>2022</v>
      </c>
      <c r="D475" s="1">
        <v>28863</v>
      </c>
      <c r="E475" s="1">
        <v>14116</v>
      </c>
      <c r="F475" s="1">
        <v>14747</v>
      </c>
      <c r="G475" s="2">
        <v>104.5</v>
      </c>
      <c r="H475" s="2">
        <v>92.2</v>
      </c>
      <c r="I475" s="2">
        <v>18.2</v>
      </c>
      <c r="J475" s="12">
        <v>2371</v>
      </c>
    </row>
    <row r="476" spans="1:10" x14ac:dyDescent="0.25">
      <c r="A476" s="2">
        <v>3542305</v>
      </c>
      <c r="B476" s="2" t="s">
        <v>466</v>
      </c>
      <c r="C476" s="2">
        <v>2022</v>
      </c>
      <c r="D476" s="1">
        <v>3829</v>
      </c>
      <c r="E476" s="1">
        <v>1968</v>
      </c>
      <c r="F476" s="1">
        <v>1861</v>
      </c>
      <c r="G476" s="2">
        <v>94.6</v>
      </c>
      <c r="H476" s="2">
        <v>74.900000000000006</v>
      </c>
      <c r="I476" s="2">
        <v>12.4</v>
      </c>
      <c r="J476" s="12">
        <v>323</v>
      </c>
    </row>
    <row r="477" spans="1:10" x14ac:dyDescent="0.25">
      <c r="A477" s="2">
        <v>3542404</v>
      </c>
      <c r="B477" s="2" t="s">
        <v>467</v>
      </c>
      <c r="C477" s="2">
        <v>2022</v>
      </c>
      <c r="D477" s="1">
        <v>19621</v>
      </c>
      <c r="E477" s="1">
        <v>9671</v>
      </c>
      <c r="F477" s="1">
        <v>9950</v>
      </c>
      <c r="G477" s="2">
        <v>102.9</v>
      </c>
      <c r="H477" s="2">
        <v>94.2</v>
      </c>
      <c r="I477" s="2">
        <v>74</v>
      </c>
      <c r="J477" s="12">
        <v>1535</v>
      </c>
    </row>
    <row r="478" spans="1:10" x14ac:dyDescent="0.25">
      <c r="A478" s="2">
        <v>3542503</v>
      </c>
      <c r="B478" s="2" t="s">
        <v>468</v>
      </c>
      <c r="C478" s="2">
        <v>2022</v>
      </c>
      <c r="D478" s="1">
        <v>7192</v>
      </c>
      <c r="E478" s="1">
        <v>4573</v>
      </c>
      <c r="F478" s="1">
        <v>2619</v>
      </c>
      <c r="G478" s="2">
        <v>57.3</v>
      </c>
      <c r="H478" s="2">
        <v>59.6</v>
      </c>
      <c r="I478" s="2">
        <v>17.5</v>
      </c>
      <c r="J478" s="12">
        <v>396</v>
      </c>
    </row>
    <row r="479" spans="1:10" x14ac:dyDescent="0.25">
      <c r="A479" s="2">
        <v>3542602</v>
      </c>
      <c r="B479" s="2" t="s">
        <v>469</v>
      </c>
      <c r="C479" s="2">
        <v>2022</v>
      </c>
      <c r="D479" s="1">
        <v>54324</v>
      </c>
      <c r="E479" s="1">
        <v>26573</v>
      </c>
      <c r="F479" s="1">
        <v>27751</v>
      </c>
      <c r="G479" s="2">
        <v>104.4</v>
      </c>
      <c r="H479" s="2">
        <v>88.8</v>
      </c>
      <c r="I479" s="2">
        <v>75.2</v>
      </c>
      <c r="J479" s="12">
        <v>5147</v>
      </c>
    </row>
    <row r="480" spans="1:10" x14ac:dyDescent="0.25">
      <c r="A480" s="2">
        <v>3542701</v>
      </c>
      <c r="B480" s="2" t="s">
        <v>470</v>
      </c>
      <c r="C480" s="2">
        <v>2022</v>
      </c>
      <c r="D480" s="1">
        <v>7657</v>
      </c>
      <c r="E480" s="1">
        <v>3822</v>
      </c>
      <c r="F480" s="1">
        <v>3835</v>
      </c>
      <c r="G480" s="2">
        <v>100.3</v>
      </c>
      <c r="H480" s="2">
        <v>83.1</v>
      </c>
      <c r="I480" s="2">
        <v>31.2</v>
      </c>
      <c r="J480" s="12">
        <v>821</v>
      </c>
    </row>
    <row r="481" spans="1:10" x14ac:dyDescent="0.25">
      <c r="A481" s="2">
        <v>3542800</v>
      </c>
      <c r="B481" s="2" t="s">
        <v>471</v>
      </c>
      <c r="C481" s="2">
        <v>2022</v>
      </c>
      <c r="D481" s="1">
        <v>3237</v>
      </c>
      <c r="E481" s="1">
        <v>1643</v>
      </c>
      <c r="F481" s="1">
        <v>1594</v>
      </c>
      <c r="G481" s="2">
        <v>97</v>
      </c>
      <c r="H481" s="2">
        <v>47.6</v>
      </c>
      <c r="I481" s="2">
        <v>9.6</v>
      </c>
      <c r="J481" s="12">
        <v>296</v>
      </c>
    </row>
    <row r="482" spans="1:10" x14ac:dyDescent="0.25">
      <c r="A482" s="2">
        <v>3542909</v>
      </c>
      <c r="B482" s="2" t="s">
        <v>472</v>
      </c>
      <c r="C482" s="2">
        <v>2022</v>
      </c>
      <c r="D482" s="1">
        <v>13105</v>
      </c>
      <c r="E482" s="1">
        <v>6553</v>
      </c>
      <c r="F482" s="1">
        <v>6552</v>
      </c>
      <c r="G482" s="2">
        <v>100</v>
      </c>
      <c r="H482" s="2">
        <v>94.9</v>
      </c>
      <c r="I482" s="2">
        <v>27.8</v>
      </c>
      <c r="J482" s="12">
        <v>1300</v>
      </c>
    </row>
    <row r="483" spans="1:10" x14ac:dyDescent="0.25">
      <c r="A483" s="2">
        <v>3543006</v>
      </c>
      <c r="B483" s="2" t="s">
        <v>473</v>
      </c>
      <c r="C483" s="2">
        <v>2022</v>
      </c>
      <c r="D483" s="1">
        <v>17679</v>
      </c>
      <c r="E483" s="1">
        <v>9043</v>
      </c>
      <c r="F483" s="1">
        <v>8636</v>
      </c>
      <c r="G483" s="2">
        <v>95.5</v>
      </c>
      <c r="H483" s="2">
        <v>61</v>
      </c>
      <c r="I483" s="2">
        <v>25.4</v>
      </c>
      <c r="J483" s="12">
        <v>1740</v>
      </c>
    </row>
    <row r="484" spans="1:10" x14ac:dyDescent="0.25">
      <c r="A484" s="2">
        <v>3543105</v>
      </c>
      <c r="B484" s="2" t="s">
        <v>474</v>
      </c>
      <c r="C484" s="2">
        <v>2022</v>
      </c>
      <c r="D484" s="1">
        <v>4734</v>
      </c>
      <c r="E484" s="1">
        <v>2421</v>
      </c>
      <c r="F484" s="1">
        <v>2313</v>
      </c>
      <c r="G484" s="2">
        <v>95.5</v>
      </c>
      <c r="H484" s="2">
        <v>83.4</v>
      </c>
      <c r="I484" s="2">
        <v>31.9</v>
      </c>
      <c r="J484" s="12">
        <v>445</v>
      </c>
    </row>
    <row r="485" spans="1:10" x14ac:dyDescent="0.25">
      <c r="A485" s="2">
        <v>3543204</v>
      </c>
      <c r="B485" s="2" t="s">
        <v>475</v>
      </c>
      <c r="C485" s="2">
        <v>2022</v>
      </c>
      <c r="D485" s="1">
        <v>4342</v>
      </c>
      <c r="E485" s="1">
        <v>2157</v>
      </c>
      <c r="F485" s="1">
        <v>2185</v>
      </c>
      <c r="G485" s="2">
        <v>101.3</v>
      </c>
      <c r="H485" s="2">
        <v>83.2</v>
      </c>
      <c r="I485" s="2">
        <v>21.3</v>
      </c>
      <c r="J485" s="12">
        <v>337</v>
      </c>
    </row>
    <row r="486" spans="1:10" x14ac:dyDescent="0.25">
      <c r="A486" s="2">
        <v>3543238</v>
      </c>
      <c r="B486" s="2" t="s">
        <v>476</v>
      </c>
      <c r="C486" s="2">
        <v>2022</v>
      </c>
      <c r="D486" s="1">
        <v>2130</v>
      </c>
      <c r="E486" s="1">
        <v>1047</v>
      </c>
      <c r="F486" s="1">
        <v>1083</v>
      </c>
      <c r="G486" s="2">
        <v>103.4</v>
      </c>
      <c r="H486" s="2">
        <v>89.3</v>
      </c>
      <c r="I486" s="2">
        <v>10.9</v>
      </c>
      <c r="J486" s="12">
        <v>143</v>
      </c>
    </row>
    <row r="487" spans="1:10" x14ac:dyDescent="0.25">
      <c r="A487" s="2">
        <v>3543253</v>
      </c>
      <c r="B487" s="2" t="s">
        <v>477</v>
      </c>
      <c r="C487" s="2">
        <v>2022</v>
      </c>
      <c r="D487" s="1">
        <v>7520</v>
      </c>
      <c r="E487" s="1">
        <v>3788</v>
      </c>
      <c r="F487" s="1">
        <v>3732</v>
      </c>
      <c r="G487" s="2">
        <v>98.5</v>
      </c>
      <c r="H487" s="2">
        <v>31.7</v>
      </c>
      <c r="I487" s="2">
        <v>22.6</v>
      </c>
      <c r="J487" s="12">
        <v>703</v>
      </c>
    </row>
    <row r="488" spans="1:10" x14ac:dyDescent="0.25">
      <c r="A488" s="2">
        <v>3543303</v>
      </c>
      <c r="B488" s="2" t="s">
        <v>478</v>
      </c>
      <c r="C488" s="2">
        <v>2022</v>
      </c>
      <c r="D488" s="1">
        <v>119712</v>
      </c>
      <c r="E488" s="1">
        <v>58495</v>
      </c>
      <c r="F488" s="1">
        <v>61217</v>
      </c>
      <c r="G488" s="2">
        <v>104.7</v>
      </c>
      <c r="H488" s="2">
        <v>100</v>
      </c>
      <c r="I488" s="2">
        <v>1207.8</v>
      </c>
      <c r="J488" s="12">
        <v>9971</v>
      </c>
    </row>
    <row r="489" spans="1:10" x14ac:dyDescent="0.25">
      <c r="A489" s="2">
        <v>3543402</v>
      </c>
      <c r="B489" s="2" t="s">
        <v>479</v>
      </c>
      <c r="C489" s="2">
        <v>2022</v>
      </c>
      <c r="D489" s="1">
        <v>694047</v>
      </c>
      <c r="E489" s="1">
        <v>333989</v>
      </c>
      <c r="F489" s="1">
        <v>360058</v>
      </c>
      <c r="G489" s="2">
        <v>107.8</v>
      </c>
      <c r="H489" s="2">
        <v>99.7</v>
      </c>
      <c r="I489" s="2">
        <v>1066.2</v>
      </c>
      <c r="J489" s="12">
        <v>56247</v>
      </c>
    </row>
    <row r="490" spans="1:10" x14ac:dyDescent="0.25">
      <c r="A490" s="2">
        <v>3543501</v>
      </c>
      <c r="B490" s="2" t="s">
        <v>480</v>
      </c>
      <c r="C490" s="2">
        <v>2022</v>
      </c>
      <c r="D490" s="1">
        <v>5666</v>
      </c>
      <c r="E490" s="1">
        <v>2775</v>
      </c>
      <c r="F490" s="1">
        <v>2891</v>
      </c>
      <c r="G490" s="2">
        <v>104.2</v>
      </c>
      <c r="H490" s="2">
        <v>76</v>
      </c>
      <c r="I490" s="2">
        <v>14.7</v>
      </c>
      <c r="J490" s="12">
        <v>522</v>
      </c>
    </row>
    <row r="491" spans="1:10" x14ac:dyDescent="0.25">
      <c r="A491" s="2">
        <v>3543600</v>
      </c>
      <c r="B491" s="2" t="s">
        <v>481</v>
      </c>
      <c r="C491" s="2">
        <v>2022</v>
      </c>
      <c r="D491" s="1">
        <v>3471</v>
      </c>
      <c r="E491" s="1">
        <v>1731</v>
      </c>
      <c r="F491" s="1">
        <v>1740</v>
      </c>
      <c r="G491" s="2">
        <v>100.5</v>
      </c>
      <c r="H491" s="2">
        <v>89</v>
      </c>
      <c r="I491" s="2">
        <v>21.4</v>
      </c>
      <c r="J491" s="12">
        <v>253</v>
      </c>
    </row>
    <row r="492" spans="1:10" x14ac:dyDescent="0.25">
      <c r="A492" s="2">
        <v>3543709</v>
      </c>
      <c r="B492" s="2" t="s">
        <v>482</v>
      </c>
      <c r="C492" s="2">
        <v>2022</v>
      </c>
      <c r="D492" s="1">
        <v>10517</v>
      </c>
      <c r="E492" s="1">
        <v>5261</v>
      </c>
      <c r="F492" s="1">
        <v>5256</v>
      </c>
      <c r="G492" s="2">
        <v>99.9</v>
      </c>
      <c r="H492" s="2">
        <v>82.7</v>
      </c>
      <c r="I492" s="2">
        <v>33.299999999999997</v>
      </c>
      <c r="J492" s="12">
        <v>941</v>
      </c>
    </row>
    <row r="493" spans="1:10" x14ac:dyDescent="0.25">
      <c r="A493" s="2">
        <v>3543808</v>
      </c>
      <c r="B493" s="2" t="s">
        <v>483</v>
      </c>
      <c r="C493" s="2">
        <v>2022</v>
      </c>
      <c r="D493" s="1">
        <v>9680</v>
      </c>
      <c r="E493" s="1">
        <v>4855</v>
      </c>
      <c r="F493" s="1">
        <v>4825</v>
      </c>
      <c r="G493" s="2">
        <v>99.4</v>
      </c>
      <c r="H493" s="2">
        <v>92.3</v>
      </c>
      <c r="I493" s="2">
        <v>27</v>
      </c>
      <c r="J493" s="12">
        <v>736</v>
      </c>
    </row>
    <row r="494" spans="1:10" x14ac:dyDescent="0.25">
      <c r="A494" s="2">
        <v>3543907</v>
      </c>
      <c r="B494" s="2" t="s">
        <v>484</v>
      </c>
      <c r="C494" s="2">
        <v>2022</v>
      </c>
      <c r="D494" s="1">
        <v>203372</v>
      </c>
      <c r="E494" s="1">
        <v>98885</v>
      </c>
      <c r="F494" s="1">
        <v>104487</v>
      </c>
      <c r="G494" s="2">
        <v>105.7</v>
      </c>
      <c r="H494" s="2">
        <v>97.9</v>
      </c>
      <c r="I494" s="2">
        <v>408</v>
      </c>
      <c r="J494" s="12">
        <v>16018</v>
      </c>
    </row>
    <row r="495" spans="1:10" x14ac:dyDescent="0.25">
      <c r="A495" s="2">
        <v>3544004</v>
      </c>
      <c r="B495" s="2" t="s">
        <v>485</v>
      </c>
      <c r="C495" s="2">
        <v>2022</v>
      </c>
      <c r="D495" s="1">
        <v>35122</v>
      </c>
      <c r="E495" s="1">
        <v>17677</v>
      </c>
      <c r="F495" s="1">
        <v>17445</v>
      </c>
      <c r="G495" s="2">
        <v>98.7</v>
      </c>
      <c r="H495" s="2">
        <v>97.9</v>
      </c>
      <c r="I495" s="2">
        <v>155</v>
      </c>
      <c r="J495" s="12">
        <v>3095</v>
      </c>
    </row>
    <row r="496" spans="1:10" x14ac:dyDescent="0.25">
      <c r="A496" s="2">
        <v>3544103</v>
      </c>
      <c r="B496" s="2" t="s">
        <v>486</v>
      </c>
      <c r="C496" s="2">
        <v>2022</v>
      </c>
      <c r="D496" s="1">
        <v>50815</v>
      </c>
      <c r="E496" s="1">
        <v>25053</v>
      </c>
      <c r="F496" s="1">
        <v>25762</v>
      </c>
      <c r="G496" s="2">
        <v>102.8</v>
      </c>
      <c r="H496" s="2">
        <v>100</v>
      </c>
      <c r="I496" s="2">
        <v>1398.3</v>
      </c>
      <c r="J496" s="12">
        <v>4564</v>
      </c>
    </row>
    <row r="497" spans="1:10" x14ac:dyDescent="0.25">
      <c r="A497" s="2">
        <v>3544202</v>
      </c>
      <c r="B497" s="2" t="s">
        <v>487</v>
      </c>
      <c r="C497" s="2">
        <v>2022</v>
      </c>
      <c r="D497" s="1">
        <v>11573</v>
      </c>
      <c r="E497" s="1">
        <v>6484</v>
      </c>
      <c r="F497" s="1">
        <v>5089</v>
      </c>
      <c r="G497" s="2">
        <v>78.5</v>
      </c>
      <c r="H497" s="2">
        <v>79.099999999999994</v>
      </c>
      <c r="I497" s="2">
        <v>18.3</v>
      </c>
      <c r="J497" s="12">
        <v>987</v>
      </c>
    </row>
    <row r="498" spans="1:10" x14ac:dyDescent="0.25">
      <c r="A498" s="2">
        <v>3544251</v>
      </c>
      <c r="B498" s="2" t="s">
        <v>488</v>
      </c>
      <c r="C498" s="2">
        <v>2022</v>
      </c>
      <c r="D498" s="1">
        <v>18251</v>
      </c>
      <c r="E498" s="1">
        <v>8953</v>
      </c>
      <c r="F498" s="1">
        <v>9298</v>
      </c>
      <c r="G498" s="2">
        <v>103.9</v>
      </c>
      <c r="H498" s="2">
        <v>97</v>
      </c>
      <c r="I498" s="2">
        <v>24.6</v>
      </c>
      <c r="J498" s="12">
        <v>1533</v>
      </c>
    </row>
    <row r="499" spans="1:10" x14ac:dyDescent="0.25">
      <c r="A499" s="2">
        <v>3544301</v>
      </c>
      <c r="B499" s="2" t="s">
        <v>489</v>
      </c>
      <c r="C499" s="2">
        <v>2022</v>
      </c>
      <c r="D499" s="1">
        <v>10803</v>
      </c>
      <c r="E499" s="1">
        <v>5427</v>
      </c>
      <c r="F499" s="1">
        <v>5376</v>
      </c>
      <c r="G499" s="2">
        <v>99.1</v>
      </c>
      <c r="H499" s="2">
        <v>96.2</v>
      </c>
      <c r="I499" s="2">
        <v>82.7</v>
      </c>
      <c r="J499" s="12">
        <v>1029</v>
      </c>
    </row>
    <row r="500" spans="1:10" x14ac:dyDescent="0.25">
      <c r="A500" s="2">
        <v>3544400</v>
      </c>
      <c r="B500" s="2" t="s">
        <v>490</v>
      </c>
      <c r="C500" s="2">
        <v>2022</v>
      </c>
      <c r="D500" s="1">
        <v>3168</v>
      </c>
      <c r="E500" s="1">
        <v>1595</v>
      </c>
      <c r="F500" s="1">
        <v>1573</v>
      </c>
      <c r="G500" s="2">
        <v>98.6</v>
      </c>
      <c r="H500" s="2">
        <v>60.8</v>
      </c>
      <c r="I500" s="2">
        <v>13.4</v>
      </c>
      <c r="J500" s="12">
        <v>246</v>
      </c>
    </row>
    <row r="501" spans="1:10" x14ac:dyDescent="0.25">
      <c r="A501" s="2">
        <v>3544509</v>
      </c>
      <c r="B501" s="2" t="s">
        <v>491</v>
      </c>
      <c r="C501" s="2">
        <v>2022</v>
      </c>
      <c r="D501" s="1">
        <v>3003</v>
      </c>
      <c r="E501" s="1">
        <v>1468</v>
      </c>
      <c r="F501" s="1">
        <v>1535</v>
      </c>
      <c r="G501" s="2">
        <v>104.6</v>
      </c>
      <c r="H501" s="2">
        <v>88.4</v>
      </c>
      <c r="I501" s="2">
        <v>12.4</v>
      </c>
      <c r="J501" s="12">
        <v>205</v>
      </c>
    </row>
    <row r="502" spans="1:10" x14ac:dyDescent="0.25">
      <c r="A502" s="2">
        <v>3544608</v>
      </c>
      <c r="B502" s="2" t="s">
        <v>492</v>
      </c>
      <c r="C502" s="2">
        <v>2022</v>
      </c>
      <c r="D502" s="1">
        <v>5503</v>
      </c>
      <c r="E502" s="1">
        <v>2730</v>
      </c>
      <c r="F502" s="1">
        <v>2773</v>
      </c>
      <c r="G502" s="2">
        <v>101.6</v>
      </c>
      <c r="H502" s="2">
        <v>91.8</v>
      </c>
      <c r="I502" s="2">
        <v>17.7</v>
      </c>
      <c r="J502" s="12">
        <v>486</v>
      </c>
    </row>
    <row r="503" spans="1:10" x14ac:dyDescent="0.25">
      <c r="A503" s="2">
        <v>3544707</v>
      </c>
      <c r="B503" s="2" t="s">
        <v>493</v>
      </c>
      <c r="C503" s="2">
        <v>2022</v>
      </c>
      <c r="D503" s="1">
        <v>2362</v>
      </c>
      <c r="E503" s="1">
        <v>1165</v>
      </c>
      <c r="F503" s="1">
        <v>1197</v>
      </c>
      <c r="G503" s="2">
        <v>102.7</v>
      </c>
      <c r="H503" s="2">
        <v>85.5</v>
      </c>
      <c r="I503" s="2">
        <v>16</v>
      </c>
      <c r="J503" s="12">
        <v>182</v>
      </c>
    </row>
    <row r="504" spans="1:10" x14ac:dyDescent="0.25">
      <c r="A504" s="2">
        <v>3544806</v>
      </c>
      <c r="B504" s="2" t="s">
        <v>494</v>
      </c>
      <c r="C504" s="2">
        <v>2022</v>
      </c>
      <c r="D504" s="1">
        <v>6116</v>
      </c>
      <c r="E504" s="1">
        <v>3068</v>
      </c>
      <c r="F504" s="1">
        <v>3048</v>
      </c>
      <c r="G504" s="2">
        <v>99.3</v>
      </c>
      <c r="H504" s="2">
        <v>93.3</v>
      </c>
      <c r="I504" s="2">
        <v>19.8</v>
      </c>
      <c r="J504" s="12">
        <v>485</v>
      </c>
    </row>
    <row r="505" spans="1:10" x14ac:dyDescent="0.25">
      <c r="A505" s="2">
        <v>3544905</v>
      </c>
      <c r="B505" s="2" t="s">
        <v>495</v>
      </c>
      <c r="C505" s="2">
        <v>2022</v>
      </c>
      <c r="D505" s="1">
        <v>11641</v>
      </c>
      <c r="E505" s="1">
        <v>5744</v>
      </c>
      <c r="F505" s="1">
        <v>5897</v>
      </c>
      <c r="G505" s="2">
        <v>102.7</v>
      </c>
      <c r="H505" s="2">
        <v>94.7</v>
      </c>
      <c r="I505" s="2">
        <v>38.1</v>
      </c>
      <c r="J505" s="12">
        <v>911</v>
      </c>
    </row>
    <row r="506" spans="1:10" x14ac:dyDescent="0.25">
      <c r="A506" s="2">
        <v>3545001</v>
      </c>
      <c r="B506" s="2" t="s">
        <v>496</v>
      </c>
      <c r="C506" s="2">
        <v>2022</v>
      </c>
      <c r="D506" s="1">
        <v>17053</v>
      </c>
      <c r="E506" s="1">
        <v>8503</v>
      </c>
      <c r="F506" s="1">
        <v>8550</v>
      </c>
      <c r="G506" s="2">
        <v>100.6</v>
      </c>
      <c r="H506" s="2">
        <v>66.900000000000006</v>
      </c>
      <c r="I506" s="2">
        <v>40.1</v>
      </c>
      <c r="J506" s="12">
        <v>1744</v>
      </c>
    </row>
    <row r="507" spans="1:10" x14ac:dyDescent="0.25">
      <c r="A507" s="2">
        <v>3545100</v>
      </c>
      <c r="B507" s="2" t="s">
        <v>497</v>
      </c>
      <c r="C507" s="2">
        <v>2022</v>
      </c>
      <c r="D507" s="1">
        <v>5160</v>
      </c>
      <c r="E507" s="1">
        <v>2624</v>
      </c>
      <c r="F507" s="1">
        <v>2536</v>
      </c>
      <c r="G507" s="2">
        <v>96.6</v>
      </c>
      <c r="H507" s="2">
        <v>94.7</v>
      </c>
      <c r="I507" s="2">
        <v>30</v>
      </c>
      <c r="J507" s="12">
        <v>398</v>
      </c>
    </row>
    <row r="508" spans="1:10" x14ac:dyDescent="0.25">
      <c r="A508" s="2">
        <v>3545159</v>
      </c>
      <c r="B508" s="2" t="s">
        <v>498</v>
      </c>
      <c r="C508" s="2">
        <v>2022</v>
      </c>
      <c r="D508" s="1">
        <v>7935</v>
      </c>
      <c r="E508" s="1">
        <v>3917</v>
      </c>
      <c r="F508" s="1">
        <v>4018</v>
      </c>
      <c r="G508" s="2">
        <v>102.6</v>
      </c>
      <c r="H508" s="2">
        <v>84</v>
      </c>
      <c r="I508" s="2">
        <v>79.599999999999994</v>
      </c>
      <c r="J508" s="12">
        <v>526</v>
      </c>
    </row>
    <row r="509" spans="1:10" x14ac:dyDescent="0.25">
      <c r="A509" s="2">
        <v>3545209</v>
      </c>
      <c r="B509" s="2" t="s">
        <v>499</v>
      </c>
      <c r="C509" s="2">
        <v>2022</v>
      </c>
      <c r="D509" s="1">
        <v>116810</v>
      </c>
      <c r="E509" s="1">
        <v>57566</v>
      </c>
      <c r="F509" s="1">
        <v>59244</v>
      </c>
      <c r="G509" s="2">
        <v>102.9</v>
      </c>
      <c r="H509" s="2">
        <v>99.3</v>
      </c>
      <c r="I509" s="2">
        <v>876.9</v>
      </c>
      <c r="J509" s="12">
        <v>9726</v>
      </c>
    </row>
    <row r="510" spans="1:10" x14ac:dyDescent="0.25">
      <c r="A510" s="2">
        <v>3545308</v>
      </c>
      <c r="B510" s="2" t="s">
        <v>500</v>
      </c>
      <c r="C510" s="2">
        <v>2022</v>
      </c>
      <c r="D510" s="1">
        <v>44824</v>
      </c>
      <c r="E510" s="1">
        <v>22164</v>
      </c>
      <c r="F510" s="1">
        <v>22660</v>
      </c>
      <c r="G510" s="2">
        <v>102.2</v>
      </c>
      <c r="H510" s="2">
        <v>78.8</v>
      </c>
      <c r="I510" s="2">
        <v>159.69999999999999</v>
      </c>
      <c r="J510" s="12">
        <v>4166</v>
      </c>
    </row>
    <row r="511" spans="1:10" x14ac:dyDescent="0.25">
      <c r="A511" s="2">
        <v>3545407</v>
      </c>
      <c r="B511" s="2" t="s">
        <v>501</v>
      </c>
      <c r="C511" s="2">
        <v>2022</v>
      </c>
      <c r="D511" s="1">
        <v>9153</v>
      </c>
      <c r="E511" s="1">
        <v>4510</v>
      </c>
      <c r="F511" s="1">
        <v>4643</v>
      </c>
      <c r="G511" s="2">
        <v>102.9</v>
      </c>
      <c r="H511" s="2">
        <v>92.4</v>
      </c>
      <c r="I511" s="2">
        <v>48.6</v>
      </c>
      <c r="J511" s="12">
        <v>843</v>
      </c>
    </row>
    <row r="512" spans="1:10" x14ac:dyDescent="0.25">
      <c r="A512" s="2">
        <v>3545506</v>
      </c>
      <c r="B512" s="2" t="s">
        <v>502</v>
      </c>
      <c r="C512" s="2">
        <v>2022</v>
      </c>
      <c r="D512" s="1">
        <v>4304</v>
      </c>
      <c r="E512" s="1">
        <v>2175</v>
      </c>
      <c r="F512" s="1">
        <v>2129</v>
      </c>
      <c r="G512" s="2">
        <v>97.9</v>
      </c>
      <c r="H512" s="2">
        <v>81.7</v>
      </c>
      <c r="I512" s="2">
        <v>9.5</v>
      </c>
      <c r="J512" s="12">
        <v>408</v>
      </c>
    </row>
    <row r="513" spans="1:10" x14ac:dyDescent="0.25">
      <c r="A513" s="2">
        <v>3545605</v>
      </c>
      <c r="B513" s="2" t="s">
        <v>503</v>
      </c>
      <c r="C513" s="2">
        <v>2022</v>
      </c>
      <c r="D513" s="1">
        <v>14966</v>
      </c>
      <c r="E513" s="1">
        <v>7477</v>
      </c>
      <c r="F513" s="1">
        <v>7489</v>
      </c>
      <c r="G513" s="2">
        <v>100.2</v>
      </c>
      <c r="H513" s="2">
        <v>94.6</v>
      </c>
      <c r="I513" s="2">
        <v>45.2</v>
      </c>
      <c r="J513" s="12">
        <v>1204</v>
      </c>
    </row>
    <row r="514" spans="1:10" x14ac:dyDescent="0.25">
      <c r="A514" s="2">
        <v>3545704</v>
      </c>
      <c r="B514" s="2" t="s">
        <v>504</v>
      </c>
      <c r="C514" s="2">
        <v>2022</v>
      </c>
      <c r="D514" s="1">
        <v>5642</v>
      </c>
      <c r="E514" s="1">
        <v>2825</v>
      </c>
      <c r="F514" s="1">
        <v>2817</v>
      </c>
      <c r="G514" s="2">
        <v>99.7</v>
      </c>
      <c r="H514" s="2">
        <v>89.7</v>
      </c>
      <c r="I514" s="2">
        <v>20.7</v>
      </c>
      <c r="J514" s="12">
        <v>348</v>
      </c>
    </row>
    <row r="515" spans="1:10" x14ac:dyDescent="0.25">
      <c r="A515" s="2">
        <v>3545803</v>
      </c>
      <c r="B515" s="2" t="s">
        <v>505</v>
      </c>
      <c r="C515" s="2">
        <v>2022</v>
      </c>
      <c r="D515" s="1">
        <v>189918</v>
      </c>
      <c r="E515" s="1">
        <v>93733</v>
      </c>
      <c r="F515" s="1">
        <v>96185</v>
      </c>
      <c r="G515" s="2">
        <v>102.6</v>
      </c>
      <c r="H515" s="2">
        <v>99.2</v>
      </c>
      <c r="I515" s="2">
        <v>701.1</v>
      </c>
      <c r="J515" s="12">
        <v>15015</v>
      </c>
    </row>
    <row r="516" spans="1:10" x14ac:dyDescent="0.25">
      <c r="A516" s="2">
        <v>3546009</v>
      </c>
      <c r="B516" s="2" t="s">
        <v>506</v>
      </c>
      <c r="C516" s="2">
        <v>2022</v>
      </c>
      <c r="D516" s="1">
        <v>14244</v>
      </c>
      <c r="E516" s="1">
        <v>7050</v>
      </c>
      <c r="F516" s="1">
        <v>7194</v>
      </c>
      <c r="G516" s="2">
        <v>102</v>
      </c>
      <c r="H516" s="2">
        <v>88.2</v>
      </c>
      <c r="I516" s="2">
        <v>52.3</v>
      </c>
      <c r="J516" s="12">
        <v>1166</v>
      </c>
    </row>
    <row r="517" spans="1:10" x14ac:dyDescent="0.25">
      <c r="A517" s="2">
        <v>3546108</v>
      </c>
      <c r="B517" s="2" t="s">
        <v>507</v>
      </c>
      <c r="C517" s="2">
        <v>2022</v>
      </c>
      <c r="D517" s="1">
        <v>1991</v>
      </c>
      <c r="E517" s="1">
        <v>1020</v>
      </c>
      <c r="F517" s="2">
        <v>971</v>
      </c>
      <c r="G517" s="2">
        <v>95.2</v>
      </c>
      <c r="H517" s="2">
        <v>81.400000000000006</v>
      </c>
      <c r="I517" s="2">
        <v>10.9</v>
      </c>
      <c r="J517" s="12">
        <v>142</v>
      </c>
    </row>
    <row r="518" spans="1:10" x14ac:dyDescent="0.25">
      <c r="A518" s="2">
        <v>3546207</v>
      </c>
      <c r="B518" s="2" t="s">
        <v>508</v>
      </c>
      <c r="C518" s="2">
        <v>2022</v>
      </c>
      <c r="D518" s="1">
        <v>4394</v>
      </c>
      <c r="E518" s="1">
        <v>2155</v>
      </c>
      <c r="F518" s="1">
        <v>2239</v>
      </c>
      <c r="G518" s="2">
        <v>103.9</v>
      </c>
      <c r="H518" s="2">
        <v>79.900000000000006</v>
      </c>
      <c r="I518" s="2">
        <v>29.3</v>
      </c>
      <c r="J518" s="12">
        <v>301</v>
      </c>
    </row>
    <row r="519" spans="1:10" x14ac:dyDescent="0.25">
      <c r="A519" s="2">
        <v>3546256</v>
      </c>
      <c r="B519" s="2" t="s">
        <v>509</v>
      </c>
      <c r="C519" s="2">
        <v>2022</v>
      </c>
      <c r="D519" s="1">
        <v>2097</v>
      </c>
      <c r="E519" s="1">
        <v>1030</v>
      </c>
      <c r="F519" s="1">
        <v>1067</v>
      </c>
      <c r="G519" s="2">
        <v>103.6</v>
      </c>
      <c r="H519" s="2">
        <v>69.099999999999994</v>
      </c>
      <c r="I519" s="2">
        <v>14.2</v>
      </c>
      <c r="J519" s="12">
        <v>180</v>
      </c>
    </row>
    <row r="520" spans="1:10" x14ac:dyDescent="0.25">
      <c r="A520" s="2">
        <v>3546306</v>
      </c>
      <c r="B520" s="2" t="s">
        <v>510</v>
      </c>
      <c r="C520" s="2">
        <v>2022</v>
      </c>
      <c r="D520" s="1">
        <v>34336</v>
      </c>
      <c r="E520" s="1">
        <v>17339</v>
      </c>
      <c r="F520" s="1">
        <v>16997</v>
      </c>
      <c r="G520" s="2">
        <v>98</v>
      </c>
      <c r="H520" s="2">
        <v>97.9</v>
      </c>
      <c r="I520" s="2">
        <v>116.3</v>
      </c>
      <c r="J520" s="12">
        <v>3083</v>
      </c>
    </row>
    <row r="521" spans="1:10" x14ac:dyDescent="0.25">
      <c r="A521" s="2">
        <v>3546405</v>
      </c>
      <c r="B521" s="2" t="s">
        <v>511</v>
      </c>
      <c r="C521" s="2">
        <v>2022</v>
      </c>
      <c r="D521" s="1">
        <v>46443</v>
      </c>
      <c r="E521" s="1">
        <v>22668</v>
      </c>
      <c r="F521" s="1">
        <v>23775</v>
      </c>
      <c r="G521" s="2">
        <v>104.9</v>
      </c>
      <c r="H521" s="2">
        <v>94.1</v>
      </c>
      <c r="I521" s="2">
        <v>41.7</v>
      </c>
      <c r="J521" s="12">
        <v>4053</v>
      </c>
    </row>
    <row r="522" spans="1:10" x14ac:dyDescent="0.25">
      <c r="A522" s="2">
        <v>3546504</v>
      </c>
      <c r="B522" s="2" t="s">
        <v>512</v>
      </c>
      <c r="C522" s="2">
        <v>2022</v>
      </c>
      <c r="D522" s="1">
        <v>5530</v>
      </c>
      <c r="E522" s="1">
        <v>2830</v>
      </c>
      <c r="F522" s="1">
        <v>2700</v>
      </c>
      <c r="G522" s="2">
        <v>95.4</v>
      </c>
      <c r="H522" s="2">
        <v>96.5</v>
      </c>
      <c r="I522" s="2">
        <v>41.1</v>
      </c>
      <c r="J522" s="12">
        <v>481</v>
      </c>
    </row>
    <row r="523" spans="1:10" x14ac:dyDescent="0.25">
      <c r="A523" s="2">
        <v>3546603</v>
      </c>
      <c r="B523" s="2" t="s">
        <v>513</v>
      </c>
      <c r="C523" s="2">
        <v>2022</v>
      </c>
      <c r="D523" s="1">
        <v>30990</v>
      </c>
      <c r="E523" s="1">
        <v>14856</v>
      </c>
      <c r="F523" s="1">
        <v>16134</v>
      </c>
      <c r="G523" s="2">
        <v>108.6</v>
      </c>
      <c r="H523" s="2">
        <v>96.1</v>
      </c>
      <c r="I523" s="2">
        <v>150.30000000000001</v>
      </c>
      <c r="J523" s="12">
        <v>2210</v>
      </c>
    </row>
    <row r="524" spans="1:10" x14ac:dyDescent="0.25">
      <c r="A524" s="2">
        <v>3546702</v>
      </c>
      <c r="B524" s="2" t="s">
        <v>514</v>
      </c>
      <c r="C524" s="2">
        <v>2022</v>
      </c>
      <c r="D524" s="1">
        <v>26961</v>
      </c>
      <c r="E524" s="1">
        <v>13574</v>
      </c>
      <c r="F524" s="1">
        <v>13387</v>
      </c>
      <c r="G524" s="2">
        <v>98.6</v>
      </c>
      <c r="H524" s="2">
        <v>98.9</v>
      </c>
      <c r="I524" s="2">
        <v>274.3</v>
      </c>
      <c r="J524" s="12">
        <v>2478</v>
      </c>
    </row>
    <row r="525" spans="1:10" x14ac:dyDescent="0.25">
      <c r="A525" s="2">
        <v>3546801</v>
      </c>
      <c r="B525" s="2" t="s">
        <v>515</v>
      </c>
      <c r="C525" s="2">
        <v>2022</v>
      </c>
      <c r="D525" s="1">
        <v>55787</v>
      </c>
      <c r="E525" s="1">
        <v>27678</v>
      </c>
      <c r="F525" s="1">
        <v>28109</v>
      </c>
      <c r="G525" s="2">
        <v>101.6</v>
      </c>
      <c r="H525" s="2">
        <v>81.7</v>
      </c>
      <c r="I525" s="2">
        <v>153.6</v>
      </c>
      <c r="J525" s="12">
        <v>5250</v>
      </c>
    </row>
    <row r="526" spans="1:10" x14ac:dyDescent="0.25">
      <c r="A526" s="2">
        <v>3546900</v>
      </c>
      <c r="B526" s="2" t="s">
        <v>635</v>
      </c>
      <c r="C526" s="2">
        <v>2022</v>
      </c>
      <c r="D526" s="1">
        <v>8617</v>
      </c>
      <c r="E526" s="1">
        <v>4276</v>
      </c>
      <c r="F526" s="1">
        <v>4341</v>
      </c>
      <c r="G526" s="2">
        <v>101.5</v>
      </c>
      <c r="H526" s="2">
        <v>96.1</v>
      </c>
      <c r="I526" s="2">
        <v>55.9</v>
      </c>
      <c r="J526" s="12">
        <v>863</v>
      </c>
    </row>
    <row r="527" spans="1:10" x14ac:dyDescent="0.25">
      <c r="A527" s="2">
        <v>3547007</v>
      </c>
      <c r="B527" s="2" t="s">
        <v>516</v>
      </c>
      <c r="C527" s="2">
        <v>2022</v>
      </c>
      <c r="D527" s="1">
        <v>6275</v>
      </c>
      <c r="E527" s="1">
        <v>3144</v>
      </c>
      <c r="F527" s="1">
        <v>3131</v>
      </c>
      <c r="G527" s="2">
        <v>99.6</v>
      </c>
      <c r="H527" s="2">
        <v>91.4</v>
      </c>
      <c r="I527" s="2">
        <v>24.8</v>
      </c>
      <c r="J527" s="12">
        <v>617</v>
      </c>
    </row>
    <row r="528" spans="1:10" x14ac:dyDescent="0.25">
      <c r="A528" s="2">
        <v>3547106</v>
      </c>
      <c r="B528" s="2" t="s">
        <v>517</v>
      </c>
      <c r="C528" s="2">
        <v>2022</v>
      </c>
      <c r="D528" s="1">
        <v>2815</v>
      </c>
      <c r="E528" s="1">
        <v>1391</v>
      </c>
      <c r="F528" s="1">
        <v>1424</v>
      </c>
      <c r="G528" s="2">
        <v>102.4</v>
      </c>
      <c r="H528" s="2">
        <v>92.1</v>
      </c>
      <c r="I528" s="2">
        <v>16.899999999999999</v>
      </c>
      <c r="J528" s="12">
        <v>220</v>
      </c>
    </row>
    <row r="529" spans="1:10" x14ac:dyDescent="0.25">
      <c r="A529" s="2">
        <v>3547205</v>
      </c>
      <c r="B529" s="2" t="s">
        <v>518</v>
      </c>
      <c r="C529" s="2">
        <v>2022</v>
      </c>
      <c r="D529" s="1">
        <v>1486</v>
      </c>
      <c r="E529" s="2">
        <v>747</v>
      </c>
      <c r="F529" s="2">
        <v>739</v>
      </c>
      <c r="G529" s="2">
        <v>98.9</v>
      </c>
      <c r="H529" s="2">
        <v>75.2</v>
      </c>
      <c r="I529" s="2">
        <v>11.4</v>
      </c>
      <c r="J529" s="12">
        <v>79</v>
      </c>
    </row>
    <row r="530" spans="1:10" x14ac:dyDescent="0.25">
      <c r="A530" s="2">
        <v>3547304</v>
      </c>
      <c r="B530" s="2" t="s">
        <v>519</v>
      </c>
      <c r="C530" s="2">
        <v>2022</v>
      </c>
      <c r="D530" s="1">
        <v>143144</v>
      </c>
      <c r="E530" s="1">
        <v>70508</v>
      </c>
      <c r="F530" s="1">
        <v>72636</v>
      </c>
      <c r="G530" s="2">
        <v>103</v>
      </c>
      <c r="H530" s="2">
        <v>100</v>
      </c>
      <c r="I530" s="2">
        <v>795.6</v>
      </c>
      <c r="J530" s="12">
        <v>13182</v>
      </c>
    </row>
    <row r="531" spans="1:10" x14ac:dyDescent="0.25">
      <c r="A531" s="2">
        <v>3547403</v>
      </c>
      <c r="B531" s="2" t="s">
        <v>520</v>
      </c>
      <c r="C531" s="2">
        <v>2022</v>
      </c>
      <c r="D531" s="1">
        <v>2373</v>
      </c>
      <c r="E531" s="1">
        <v>1173</v>
      </c>
      <c r="F531" s="1">
        <v>1200</v>
      </c>
      <c r="G531" s="2">
        <v>102.3</v>
      </c>
      <c r="H531" s="2">
        <v>80.3</v>
      </c>
      <c r="I531" s="2">
        <v>11.3</v>
      </c>
      <c r="J531" s="12">
        <v>150</v>
      </c>
    </row>
    <row r="532" spans="1:10" x14ac:dyDescent="0.25">
      <c r="A532" s="2">
        <v>3547502</v>
      </c>
      <c r="B532" s="2" t="s">
        <v>521</v>
      </c>
      <c r="C532" s="2">
        <v>2022</v>
      </c>
      <c r="D532" s="1">
        <v>26326</v>
      </c>
      <c r="E532" s="1">
        <v>12728</v>
      </c>
      <c r="F532" s="1">
        <v>13598</v>
      </c>
      <c r="G532" s="2">
        <v>106.8</v>
      </c>
      <c r="H532" s="2">
        <v>92.4</v>
      </c>
      <c r="I532" s="2">
        <v>34.9</v>
      </c>
      <c r="J532" s="12">
        <v>1970</v>
      </c>
    </row>
    <row r="533" spans="1:10" x14ac:dyDescent="0.25">
      <c r="A533" s="2">
        <v>3547601</v>
      </c>
      <c r="B533" s="2" t="s">
        <v>636</v>
      </c>
      <c r="C533" s="2">
        <v>2022</v>
      </c>
      <c r="D533" s="1">
        <v>25860</v>
      </c>
      <c r="E533" s="1">
        <v>12709</v>
      </c>
      <c r="F533" s="1">
        <v>13151</v>
      </c>
      <c r="G533" s="2">
        <v>103.5</v>
      </c>
      <c r="H533" s="2">
        <v>96.4</v>
      </c>
      <c r="I533" s="2">
        <v>89.6</v>
      </c>
      <c r="J533" s="12">
        <v>2076</v>
      </c>
    </row>
    <row r="534" spans="1:10" x14ac:dyDescent="0.25">
      <c r="A534" s="2">
        <v>3547650</v>
      </c>
      <c r="B534" s="2" t="s">
        <v>522</v>
      </c>
      <c r="C534" s="2">
        <v>2022</v>
      </c>
      <c r="D534" s="1">
        <v>1436</v>
      </c>
      <c r="E534" s="2">
        <v>724</v>
      </c>
      <c r="F534" s="2">
        <v>712</v>
      </c>
      <c r="G534" s="2">
        <v>98.3</v>
      </c>
      <c r="H534" s="2">
        <v>74</v>
      </c>
      <c r="I534" s="2">
        <v>18.100000000000001</v>
      </c>
      <c r="J534" s="12">
        <v>90</v>
      </c>
    </row>
    <row r="535" spans="1:10" x14ac:dyDescent="0.25">
      <c r="A535" s="2">
        <v>3547700</v>
      </c>
      <c r="B535" s="2" t="s">
        <v>523</v>
      </c>
      <c r="C535" s="2">
        <v>2022</v>
      </c>
      <c r="D535" s="1">
        <v>20085</v>
      </c>
      <c r="E535" s="1">
        <v>9759</v>
      </c>
      <c r="F535" s="1">
        <v>10326</v>
      </c>
      <c r="G535" s="2">
        <v>105.8</v>
      </c>
      <c r="H535" s="2">
        <v>94.5</v>
      </c>
      <c r="I535" s="2">
        <v>36.4</v>
      </c>
      <c r="J535" s="12">
        <v>1637</v>
      </c>
    </row>
    <row r="536" spans="1:10" x14ac:dyDescent="0.25">
      <c r="A536" s="2">
        <v>3547809</v>
      </c>
      <c r="B536" s="2" t="s">
        <v>524</v>
      </c>
      <c r="C536" s="2">
        <v>2022</v>
      </c>
      <c r="D536" s="1">
        <v>695496</v>
      </c>
      <c r="E536" s="1">
        <v>334183</v>
      </c>
      <c r="F536" s="1">
        <v>361313</v>
      </c>
      <c r="G536" s="2">
        <v>108.1</v>
      </c>
      <c r="H536" s="2">
        <v>100</v>
      </c>
      <c r="I536" s="2">
        <v>3956.6</v>
      </c>
      <c r="J536" s="12">
        <v>57318</v>
      </c>
    </row>
    <row r="537" spans="1:10" x14ac:dyDescent="0.25">
      <c r="A537" s="2">
        <v>3547908</v>
      </c>
      <c r="B537" s="2" t="s">
        <v>637</v>
      </c>
      <c r="C537" s="2">
        <v>2022</v>
      </c>
      <c r="D537" s="1">
        <v>6685</v>
      </c>
      <c r="E537" s="1">
        <v>3409</v>
      </c>
      <c r="F537" s="1">
        <v>3276</v>
      </c>
      <c r="G537" s="2">
        <v>96.1</v>
      </c>
      <c r="H537" s="2">
        <v>75.599999999999994</v>
      </c>
      <c r="I537" s="2">
        <v>21.5</v>
      </c>
      <c r="J537" s="12">
        <v>513</v>
      </c>
    </row>
    <row r="538" spans="1:10" x14ac:dyDescent="0.25">
      <c r="A538" s="2">
        <v>3548005</v>
      </c>
      <c r="B538" s="2" t="s">
        <v>638</v>
      </c>
      <c r="C538" s="2">
        <v>2022</v>
      </c>
      <c r="D538" s="1">
        <v>23205</v>
      </c>
      <c r="E538" s="1">
        <v>11609</v>
      </c>
      <c r="F538" s="1">
        <v>11596</v>
      </c>
      <c r="G538" s="2">
        <v>99.9</v>
      </c>
      <c r="H538" s="2">
        <v>96.1</v>
      </c>
      <c r="I538" s="2">
        <v>150.69999999999999</v>
      </c>
      <c r="J538" s="12">
        <v>1995</v>
      </c>
    </row>
    <row r="539" spans="1:10" x14ac:dyDescent="0.25">
      <c r="A539" s="2">
        <v>3548054</v>
      </c>
      <c r="B539" s="2" t="s">
        <v>639</v>
      </c>
      <c r="C539" s="2">
        <v>2022</v>
      </c>
      <c r="D539" s="1">
        <v>8343</v>
      </c>
      <c r="E539" s="1">
        <v>4200</v>
      </c>
      <c r="F539" s="1">
        <v>4143</v>
      </c>
      <c r="G539" s="2">
        <v>98.6</v>
      </c>
      <c r="H539" s="2">
        <v>88.2</v>
      </c>
      <c r="I539" s="2">
        <v>6.4</v>
      </c>
      <c r="J539" s="12">
        <v>644</v>
      </c>
    </row>
    <row r="540" spans="1:10" x14ac:dyDescent="0.25">
      <c r="A540" s="2">
        <v>3548104</v>
      </c>
      <c r="B540" s="2" t="s">
        <v>640</v>
      </c>
      <c r="C540" s="2">
        <v>2022</v>
      </c>
      <c r="D540" s="1">
        <v>5821</v>
      </c>
      <c r="E540" s="1">
        <v>2965</v>
      </c>
      <c r="F540" s="1">
        <v>2856</v>
      </c>
      <c r="G540" s="2">
        <v>96.3</v>
      </c>
      <c r="H540" s="2">
        <v>66.5</v>
      </c>
      <c r="I540" s="2">
        <v>52.9</v>
      </c>
      <c r="J540" s="12">
        <v>432</v>
      </c>
    </row>
    <row r="541" spans="1:10" x14ac:dyDescent="0.25">
      <c r="A541" s="2">
        <v>3548203</v>
      </c>
      <c r="B541" s="2" t="s">
        <v>641</v>
      </c>
      <c r="C541" s="2">
        <v>2022</v>
      </c>
      <c r="D541" s="1">
        <v>6658</v>
      </c>
      <c r="E541" s="1">
        <v>3312</v>
      </c>
      <c r="F541" s="1">
        <v>3346</v>
      </c>
      <c r="G541" s="2">
        <v>101</v>
      </c>
      <c r="H541" s="2">
        <v>71.8</v>
      </c>
      <c r="I541" s="2">
        <v>50.1</v>
      </c>
      <c r="J541" s="12">
        <v>600</v>
      </c>
    </row>
    <row r="542" spans="1:10" x14ac:dyDescent="0.25">
      <c r="A542" s="2">
        <v>3548302</v>
      </c>
      <c r="B542" s="2" t="s">
        <v>525</v>
      </c>
      <c r="C542" s="2">
        <v>2022</v>
      </c>
      <c r="D542" s="1">
        <v>2999</v>
      </c>
      <c r="E542" s="1">
        <v>1496</v>
      </c>
      <c r="F542" s="1">
        <v>1503</v>
      </c>
      <c r="G542" s="2">
        <v>100.5</v>
      </c>
      <c r="H542" s="2">
        <v>94</v>
      </c>
      <c r="I542" s="2">
        <v>31.8</v>
      </c>
      <c r="J542" s="12">
        <v>226</v>
      </c>
    </row>
    <row r="543" spans="1:10" x14ac:dyDescent="0.25">
      <c r="A543" s="2">
        <v>3548401</v>
      </c>
      <c r="B543" s="2" t="s">
        <v>526</v>
      </c>
      <c r="C543" s="2">
        <v>2022</v>
      </c>
      <c r="D543" s="1">
        <v>4727</v>
      </c>
      <c r="E543" s="1">
        <v>2379</v>
      </c>
      <c r="F543" s="1">
        <v>2348</v>
      </c>
      <c r="G543" s="2">
        <v>98.7</v>
      </c>
      <c r="H543" s="2">
        <v>97.7</v>
      </c>
      <c r="I543" s="2">
        <v>37</v>
      </c>
      <c r="J543" s="12">
        <v>425</v>
      </c>
    </row>
    <row r="544" spans="1:10" x14ac:dyDescent="0.25">
      <c r="A544" s="2">
        <v>3548500</v>
      </c>
      <c r="B544" s="2" t="s">
        <v>527</v>
      </c>
      <c r="C544" s="2">
        <v>2022</v>
      </c>
      <c r="D544" s="1">
        <v>430324</v>
      </c>
      <c r="E544" s="1">
        <v>198954</v>
      </c>
      <c r="F544" s="1">
        <v>231370</v>
      </c>
      <c r="G544" s="2">
        <v>116.3</v>
      </c>
      <c r="H544" s="2">
        <v>99.9</v>
      </c>
      <c r="I544" s="2">
        <v>1533.2</v>
      </c>
      <c r="J544" s="12">
        <v>33820</v>
      </c>
    </row>
    <row r="545" spans="1:10" x14ac:dyDescent="0.25">
      <c r="A545" s="2">
        <v>3548609</v>
      </c>
      <c r="B545" s="2" t="s">
        <v>528</v>
      </c>
      <c r="C545" s="2">
        <v>2022</v>
      </c>
      <c r="D545" s="1">
        <v>10547</v>
      </c>
      <c r="E545" s="1">
        <v>5257</v>
      </c>
      <c r="F545" s="1">
        <v>5290</v>
      </c>
      <c r="G545" s="2">
        <v>100.6</v>
      </c>
      <c r="H545" s="2">
        <v>52.3</v>
      </c>
      <c r="I545" s="2">
        <v>41.7</v>
      </c>
      <c r="J545" s="12">
        <v>805</v>
      </c>
    </row>
    <row r="546" spans="1:10" x14ac:dyDescent="0.25">
      <c r="A546" s="2">
        <v>3548708</v>
      </c>
      <c r="B546" s="2" t="s">
        <v>529</v>
      </c>
      <c r="C546" s="2">
        <v>2022</v>
      </c>
      <c r="D546" s="1">
        <v>818145</v>
      </c>
      <c r="E546" s="1">
        <v>395506</v>
      </c>
      <c r="F546" s="1">
        <v>422639</v>
      </c>
      <c r="G546" s="2">
        <v>106.9</v>
      </c>
      <c r="H546" s="2">
        <v>98.4</v>
      </c>
      <c r="I546" s="2">
        <v>1998</v>
      </c>
      <c r="J546" s="12">
        <v>70890</v>
      </c>
    </row>
    <row r="547" spans="1:10" x14ac:dyDescent="0.25">
      <c r="A547" s="2">
        <v>3548807</v>
      </c>
      <c r="B547" s="2" t="s">
        <v>530</v>
      </c>
      <c r="C547" s="2">
        <v>2022</v>
      </c>
      <c r="D547" s="1">
        <v>150978</v>
      </c>
      <c r="E547" s="1">
        <v>70249</v>
      </c>
      <c r="F547" s="1">
        <v>80729</v>
      </c>
      <c r="G547" s="2">
        <v>114.9</v>
      </c>
      <c r="H547" s="2">
        <v>100</v>
      </c>
      <c r="I547" s="2">
        <v>9848.5</v>
      </c>
      <c r="J547" s="12">
        <v>10772</v>
      </c>
    </row>
    <row r="548" spans="1:10" x14ac:dyDescent="0.25">
      <c r="A548" s="2">
        <v>3548906</v>
      </c>
      <c r="B548" s="2" t="s">
        <v>531</v>
      </c>
      <c r="C548" s="2">
        <v>2022</v>
      </c>
      <c r="D548" s="1">
        <v>245448</v>
      </c>
      <c r="E548" s="1">
        <v>120158</v>
      </c>
      <c r="F548" s="1">
        <v>125290</v>
      </c>
      <c r="G548" s="2">
        <v>104.3</v>
      </c>
      <c r="H548" s="2">
        <v>96</v>
      </c>
      <c r="I548" s="2">
        <v>215.8</v>
      </c>
      <c r="J548" s="12">
        <v>19277</v>
      </c>
    </row>
    <row r="549" spans="1:10" x14ac:dyDescent="0.25">
      <c r="A549" s="2">
        <v>3549003</v>
      </c>
      <c r="B549" s="2" t="s">
        <v>532</v>
      </c>
      <c r="C549" s="2">
        <v>2022</v>
      </c>
      <c r="D549" s="1">
        <v>2657</v>
      </c>
      <c r="E549" s="1">
        <v>1318</v>
      </c>
      <c r="F549" s="1">
        <v>1339</v>
      </c>
      <c r="G549" s="2">
        <v>101.6</v>
      </c>
      <c r="H549" s="2">
        <v>82.9</v>
      </c>
      <c r="I549" s="2">
        <v>35.1</v>
      </c>
      <c r="J549" s="12">
        <v>189</v>
      </c>
    </row>
    <row r="550" spans="1:10" x14ac:dyDescent="0.25">
      <c r="A550" s="2">
        <v>3549102</v>
      </c>
      <c r="B550" s="2" t="s">
        <v>533</v>
      </c>
      <c r="C550" s="2">
        <v>2022</v>
      </c>
      <c r="D550" s="1">
        <v>87733</v>
      </c>
      <c r="E550" s="1">
        <v>42473</v>
      </c>
      <c r="F550" s="1">
        <v>45260</v>
      </c>
      <c r="G550" s="2">
        <v>106.6</v>
      </c>
      <c r="H550" s="2">
        <v>97.5</v>
      </c>
      <c r="I550" s="2">
        <v>169.9</v>
      </c>
      <c r="J550" s="12">
        <v>6434</v>
      </c>
    </row>
    <row r="551" spans="1:10" x14ac:dyDescent="0.25">
      <c r="A551" s="2">
        <v>3549201</v>
      </c>
      <c r="B551" s="2" t="s">
        <v>534</v>
      </c>
      <c r="C551" s="2">
        <v>2022</v>
      </c>
      <c r="D551" s="1">
        <v>2454</v>
      </c>
      <c r="E551" s="1">
        <v>1203</v>
      </c>
      <c r="F551" s="1">
        <v>1251</v>
      </c>
      <c r="G551" s="2">
        <v>104</v>
      </c>
      <c r="H551" s="2">
        <v>77.2</v>
      </c>
      <c r="I551" s="2">
        <v>19</v>
      </c>
      <c r="J551" s="12">
        <v>180</v>
      </c>
    </row>
    <row r="552" spans="1:10" x14ac:dyDescent="0.25">
      <c r="A552" s="2">
        <v>3549250</v>
      </c>
      <c r="B552" s="2" t="s">
        <v>535</v>
      </c>
      <c r="C552" s="2">
        <v>2022</v>
      </c>
      <c r="D552" s="1">
        <v>1856</v>
      </c>
      <c r="E552" s="2">
        <v>927</v>
      </c>
      <c r="F552" s="2">
        <v>929</v>
      </c>
      <c r="G552" s="2">
        <v>100.2</v>
      </c>
      <c r="H552" s="2">
        <v>90.4</v>
      </c>
      <c r="I552" s="2">
        <v>10.4</v>
      </c>
      <c r="J552" s="12">
        <v>145</v>
      </c>
    </row>
    <row r="553" spans="1:10" x14ac:dyDescent="0.25">
      <c r="A553" s="2">
        <v>3549300</v>
      </c>
      <c r="B553" s="2" t="s">
        <v>536</v>
      </c>
      <c r="C553" s="2">
        <v>2022</v>
      </c>
      <c r="D553" s="1">
        <v>1963</v>
      </c>
      <c r="E553" s="2">
        <v>963</v>
      </c>
      <c r="F553" s="1">
        <v>1000</v>
      </c>
      <c r="G553" s="2">
        <v>103.8</v>
      </c>
      <c r="H553" s="2">
        <v>87.3</v>
      </c>
      <c r="I553" s="2">
        <v>16.7</v>
      </c>
      <c r="J553" s="12">
        <v>123</v>
      </c>
    </row>
    <row r="554" spans="1:10" x14ac:dyDescent="0.25">
      <c r="A554" s="2">
        <v>3549409</v>
      </c>
      <c r="B554" s="2" t="s">
        <v>537</v>
      </c>
      <c r="C554" s="2">
        <v>2022</v>
      </c>
      <c r="D554" s="1">
        <v>50834</v>
      </c>
      <c r="E554" s="1">
        <v>24847</v>
      </c>
      <c r="F554" s="1">
        <v>25987</v>
      </c>
      <c r="G554" s="2">
        <v>104.6</v>
      </c>
      <c r="H554" s="2">
        <v>98.2</v>
      </c>
      <c r="I554" s="2">
        <v>123.8</v>
      </c>
      <c r="J554" s="12">
        <v>4311</v>
      </c>
    </row>
    <row r="555" spans="1:10" x14ac:dyDescent="0.25">
      <c r="A555" s="2">
        <v>3549508</v>
      </c>
      <c r="B555" s="2" t="s">
        <v>538</v>
      </c>
      <c r="C555" s="2">
        <v>2022</v>
      </c>
      <c r="D555" s="1">
        <v>8798</v>
      </c>
      <c r="E555" s="1">
        <v>4470</v>
      </c>
      <c r="F555" s="1">
        <v>4328</v>
      </c>
      <c r="G555" s="2">
        <v>96.8</v>
      </c>
      <c r="H555" s="2">
        <v>91.6</v>
      </c>
      <c r="I555" s="2">
        <v>31.8</v>
      </c>
      <c r="J555" s="12">
        <v>828</v>
      </c>
    </row>
    <row r="556" spans="1:10" x14ac:dyDescent="0.25">
      <c r="A556" s="2">
        <v>3549607</v>
      </c>
      <c r="B556" s="2" t="s">
        <v>539</v>
      </c>
      <c r="C556" s="2">
        <v>2022</v>
      </c>
      <c r="D556" s="1">
        <v>4076</v>
      </c>
      <c r="E556" s="1">
        <v>2026</v>
      </c>
      <c r="F556" s="1">
        <v>2050</v>
      </c>
      <c r="G556" s="2">
        <v>101.2</v>
      </c>
      <c r="H556" s="2">
        <v>80.5</v>
      </c>
      <c r="I556" s="2">
        <v>7.1</v>
      </c>
      <c r="J556" s="12">
        <v>347</v>
      </c>
    </row>
    <row r="557" spans="1:10" x14ac:dyDescent="0.25">
      <c r="A557" s="2">
        <v>3549706</v>
      </c>
      <c r="B557" s="2" t="s">
        <v>540</v>
      </c>
      <c r="C557" s="2">
        <v>2022</v>
      </c>
      <c r="D557" s="1">
        <v>53349</v>
      </c>
      <c r="E557" s="1">
        <v>26147</v>
      </c>
      <c r="F557" s="1">
        <v>27202</v>
      </c>
      <c r="G557" s="2">
        <v>104</v>
      </c>
      <c r="H557" s="2">
        <v>92.7</v>
      </c>
      <c r="I557" s="2">
        <v>127.3</v>
      </c>
      <c r="J557" s="12">
        <v>4321</v>
      </c>
    </row>
    <row r="558" spans="1:10" x14ac:dyDescent="0.25">
      <c r="A558" s="2">
        <v>3549805</v>
      </c>
      <c r="B558" s="2" t="s">
        <v>541</v>
      </c>
      <c r="C558" s="2">
        <v>2022</v>
      </c>
      <c r="D558" s="1">
        <v>452810</v>
      </c>
      <c r="E558" s="1">
        <v>218207</v>
      </c>
      <c r="F558" s="1">
        <v>234603</v>
      </c>
      <c r="G558" s="2">
        <v>107.5</v>
      </c>
      <c r="H558" s="2">
        <v>93.9</v>
      </c>
      <c r="I558" s="2">
        <v>1048.3</v>
      </c>
      <c r="J558" s="12">
        <v>34965</v>
      </c>
    </row>
    <row r="559" spans="1:10" x14ac:dyDescent="0.25">
      <c r="A559" s="2">
        <v>3549904</v>
      </c>
      <c r="B559" s="2" t="s">
        <v>542</v>
      </c>
      <c r="C559" s="2">
        <v>2022</v>
      </c>
      <c r="D559" s="1">
        <v>722772</v>
      </c>
      <c r="E559" s="1">
        <v>353134</v>
      </c>
      <c r="F559" s="1">
        <v>369638</v>
      </c>
      <c r="G559" s="2">
        <v>104.7</v>
      </c>
      <c r="H559" s="2">
        <v>98</v>
      </c>
      <c r="I559" s="2">
        <v>657.4</v>
      </c>
      <c r="J559" s="12">
        <v>66844</v>
      </c>
    </row>
    <row r="560" spans="1:10" x14ac:dyDescent="0.25">
      <c r="A560" s="2">
        <v>3549953</v>
      </c>
      <c r="B560" s="2" t="s">
        <v>543</v>
      </c>
      <c r="C560" s="2">
        <v>2022</v>
      </c>
      <c r="D560" s="1">
        <v>15866</v>
      </c>
      <c r="E560" s="1">
        <v>7949</v>
      </c>
      <c r="F560" s="1">
        <v>7917</v>
      </c>
      <c r="G560" s="2">
        <v>99.6</v>
      </c>
      <c r="H560" s="2">
        <v>93.4</v>
      </c>
      <c r="I560" s="2">
        <v>85.2</v>
      </c>
      <c r="J560" s="12">
        <v>1427</v>
      </c>
    </row>
    <row r="561" spans="1:10" x14ac:dyDescent="0.25">
      <c r="A561" s="2">
        <v>3550001</v>
      </c>
      <c r="B561" s="2" t="s">
        <v>642</v>
      </c>
      <c r="C561" s="2">
        <v>2022</v>
      </c>
      <c r="D561" s="1">
        <v>10598</v>
      </c>
      <c r="E561" s="1">
        <v>5359</v>
      </c>
      <c r="F561" s="1">
        <v>5239</v>
      </c>
      <c r="G561" s="2">
        <v>97.8</v>
      </c>
      <c r="H561" s="2">
        <v>60.1</v>
      </c>
      <c r="I561" s="2">
        <v>17.2</v>
      </c>
      <c r="J561" s="12">
        <v>915</v>
      </c>
    </row>
    <row r="562" spans="1:10" x14ac:dyDescent="0.25">
      <c r="A562" s="2">
        <v>3550100</v>
      </c>
      <c r="B562" s="2" t="s">
        <v>544</v>
      </c>
      <c r="C562" s="2">
        <v>2022</v>
      </c>
      <c r="D562" s="1">
        <v>39783</v>
      </c>
      <c r="E562" s="1">
        <v>19408</v>
      </c>
      <c r="F562" s="1">
        <v>20375</v>
      </c>
      <c r="G562" s="2">
        <v>105</v>
      </c>
      <c r="H562" s="2">
        <v>98.7</v>
      </c>
      <c r="I562" s="2">
        <v>61.1</v>
      </c>
      <c r="J562" s="12">
        <v>3440</v>
      </c>
    </row>
    <row r="563" spans="1:10" x14ac:dyDescent="0.25">
      <c r="A563" s="2">
        <v>3550209</v>
      </c>
      <c r="B563" s="2" t="s">
        <v>545</v>
      </c>
      <c r="C563" s="2">
        <v>2022</v>
      </c>
      <c r="D563" s="1">
        <v>32231</v>
      </c>
      <c r="E563" s="1">
        <v>16270</v>
      </c>
      <c r="F563" s="1">
        <v>15961</v>
      </c>
      <c r="G563" s="2">
        <v>98.1</v>
      </c>
      <c r="H563" s="2">
        <v>78.3</v>
      </c>
      <c r="I563" s="2">
        <v>34.6</v>
      </c>
      <c r="J563" s="12">
        <v>3093</v>
      </c>
    </row>
    <row r="564" spans="1:10" x14ac:dyDescent="0.25">
      <c r="A564" s="2">
        <v>3550308</v>
      </c>
      <c r="B564" s="2" t="s">
        <v>546</v>
      </c>
      <c r="C564" s="2">
        <v>2022</v>
      </c>
      <c r="D564" s="1">
        <v>11960216</v>
      </c>
      <c r="E564" s="1">
        <v>5699745</v>
      </c>
      <c r="F564" s="1">
        <v>6260471</v>
      </c>
      <c r="G564" s="2">
        <v>109.8</v>
      </c>
      <c r="H564" s="2">
        <v>99.1</v>
      </c>
      <c r="I564" s="2">
        <v>7862.9</v>
      </c>
      <c r="J564" s="12">
        <v>1083159</v>
      </c>
    </row>
    <row r="565" spans="1:10" x14ac:dyDescent="0.25">
      <c r="A565" s="2">
        <v>3550407</v>
      </c>
      <c r="B565" s="2" t="s">
        <v>547</v>
      </c>
      <c r="C565" s="2">
        <v>2022</v>
      </c>
      <c r="D565" s="1">
        <v>34608</v>
      </c>
      <c r="E565" s="1">
        <v>16779</v>
      </c>
      <c r="F565" s="1">
        <v>17829</v>
      </c>
      <c r="G565" s="2">
        <v>106.3</v>
      </c>
      <c r="H565" s="2">
        <v>87.6</v>
      </c>
      <c r="I565" s="2">
        <v>56.8</v>
      </c>
      <c r="J565" s="12">
        <v>2704</v>
      </c>
    </row>
    <row r="566" spans="1:10" x14ac:dyDescent="0.25">
      <c r="A566" s="2">
        <v>3550506</v>
      </c>
      <c r="B566" s="2" t="s">
        <v>548</v>
      </c>
      <c r="C566" s="2">
        <v>2022</v>
      </c>
      <c r="D566" s="1">
        <v>7409</v>
      </c>
      <c r="E566" s="1">
        <v>3754</v>
      </c>
      <c r="F566" s="1">
        <v>3655</v>
      </c>
      <c r="G566" s="2">
        <v>97.4</v>
      </c>
      <c r="H566" s="2">
        <v>79</v>
      </c>
      <c r="I566" s="2">
        <v>10.1</v>
      </c>
      <c r="J566" s="12">
        <v>671</v>
      </c>
    </row>
    <row r="567" spans="1:10" x14ac:dyDescent="0.25">
      <c r="A567" s="2">
        <v>3550605</v>
      </c>
      <c r="B567" s="2" t="s">
        <v>549</v>
      </c>
      <c r="C567" s="2">
        <v>2022</v>
      </c>
      <c r="D567" s="1">
        <v>88634</v>
      </c>
      <c r="E567" s="1">
        <v>43299</v>
      </c>
      <c r="F567" s="1">
        <v>45335</v>
      </c>
      <c r="G567" s="2">
        <v>104.7</v>
      </c>
      <c r="H567" s="2">
        <v>97.2</v>
      </c>
      <c r="I567" s="2">
        <v>288.8</v>
      </c>
      <c r="J567" s="12">
        <v>7289</v>
      </c>
    </row>
    <row r="568" spans="1:10" x14ac:dyDescent="0.25">
      <c r="A568" s="2">
        <v>3550704</v>
      </c>
      <c r="B568" s="2" t="s">
        <v>550</v>
      </c>
      <c r="C568" s="2">
        <v>2022</v>
      </c>
      <c r="D568" s="1">
        <v>89188</v>
      </c>
      <c r="E568" s="1">
        <v>44121</v>
      </c>
      <c r="F568" s="1">
        <v>45067</v>
      </c>
      <c r="G568" s="2">
        <v>102.1</v>
      </c>
      <c r="H568" s="2">
        <v>98.9</v>
      </c>
      <c r="I568" s="2">
        <v>223.2</v>
      </c>
      <c r="J568" s="12">
        <v>8701</v>
      </c>
    </row>
    <row r="569" spans="1:10" x14ac:dyDescent="0.25">
      <c r="A569" s="2">
        <v>3550803</v>
      </c>
      <c r="B569" s="2" t="s">
        <v>551</v>
      </c>
      <c r="C569" s="2">
        <v>2022</v>
      </c>
      <c r="D569" s="1">
        <v>11921</v>
      </c>
      <c r="E569" s="1">
        <v>6064</v>
      </c>
      <c r="F569" s="1">
        <v>5857</v>
      </c>
      <c r="G569" s="2">
        <v>96.6</v>
      </c>
      <c r="H569" s="2">
        <v>72.099999999999994</v>
      </c>
      <c r="I569" s="2">
        <v>47.2</v>
      </c>
      <c r="J569" s="12">
        <v>953</v>
      </c>
    </row>
    <row r="570" spans="1:10" x14ac:dyDescent="0.25">
      <c r="A570" s="2">
        <v>3550902</v>
      </c>
      <c r="B570" s="2" t="s">
        <v>552</v>
      </c>
      <c r="C570" s="2">
        <v>2022</v>
      </c>
      <c r="D570" s="1">
        <v>14937</v>
      </c>
      <c r="E570" s="1">
        <v>7343</v>
      </c>
      <c r="F570" s="1">
        <v>7594</v>
      </c>
      <c r="G570" s="2">
        <v>103.4</v>
      </c>
      <c r="H570" s="2">
        <v>92.7</v>
      </c>
      <c r="I570" s="2">
        <v>24.2</v>
      </c>
      <c r="J570" s="12">
        <v>1222</v>
      </c>
    </row>
    <row r="571" spans="1:10" x14ac:dyDescent="0.25">
      <c r="A571" s="2">
        <v>3551009</v>
      </c>
      <c r="B571" s="2" t="s">
        <v>553</v>
      </c>
      <c r="C571" s="2">
        <v>2022</v>
      </c>
      <c r="D571" s="1">
        <v>362611</v>
      </c>
      <c r="E571" s="1">
        <v>174554</v>
      </c>
      <c r="F571" s="1">
        <v>188057</v>
      </c>
      <c r="G571" s="2">
        <v>107.7</v>
      </c>
      <c r="H571" s="2">
        <v>99.8</v>
      </c>
      <c r="I571" s="2">
        <v>2451.9</v>
      </c>
      <c r="J571" s="12">
        <v>33551</v>
      </c>
    </row>
    <row r="572" spans="1:10" x14ac:dyDescent="0.25">
      <c r="A572" s="2">
        <v>3551108</v>
      </c>
      <c r="B572" s="2" t="s">
        <v>554</v>
      </c>
      <c r="C572" s="2">
        <v>2022</v>
      </c>
      <c r="D572" s="1">
        <v>10304</v>
      </c>
      <c r="E572" s="1">
        <v>5159</v>
      </c>
      <c r="F572" s="1">
        <v>5145</v>
      </c>
      <c r="G572" s="2">
        <v>99.7</v>
      </c>
      <c r="H572" s="2">
        <v>81.599999999999994</v>
      </c>
      <c r="I572" s="2">
        <v>29.2</v>
      </c>
      <c r="J572" s="12">
        <v>894</v>
      </c>
    </row>
    <row r="573" spans="1:10" x14ac:dyDescent="0.25">
      <c r="A573" s="2">
        <v>3551207</v>
      </c>
      <c r="B573" s="2" t="s">
        <v>555</v>
      </c>
      <c r="C573" s="2">
        <v>2022</v>
      </c>
      <c r="D573" s="1">
        <v>3658</v>
      </c>
      <c r="E573" s="1">
        <v>1838</v>
      </c>
      <c r="F573" s="1">
        <v>1820</v>
      </c>
      <c r="G573" s="2">
        <v>99</v>
      </c>
      <c r="H573" s="2">
        <v>87.2</v>
      </c>
      <c r="I573" s="2">
        <v>25.8</v>
      </c>
      <c r="J573" s="12">
        <v>334</v>
      </c>
    </row>
    <row r="574" spans="1:10" x14ac:dyDescent="0.25">
      <c r="A574" s="2">
        <v>3551306</v>
      </c>
      <c r="B574" s="2" t="s">
        <v>556</v>
      </c>
      <c r="C574" s="2">
        <v>2022</v>
      </c>
      <c r="D574" s="1">
        <v>3316</v>
      </c>
      <c r="E574" s="1">
        <v>1657</v>
      </c>
      <c r="F574" s="1">
        <v>1659</v>
      </c>
      <c r="G574" s="2">
        <v>100.1</v>
      </c>
      <c r="H574" s="2">
        <v>86.4</v>
      </c>
      <c r="I574" s="2">
        <v>19.7</v>
      </c>
      <c r="J574" s="12">
        <v>226</v>
      </c>
    </row>
    <row r="575" spans="1:10" x14ac:dyDescent="0.25">
      <c r="A575" s="2">
        <v>3551405</v>
      </c>
      <c r="B575" s="2" t="s">
        <v>557</v>
      </c>
      <c r="C575" s="2">
        <v>2022</v>
      </c>
      <c r="D575" s="1">
        <v>12482</v>
      </c>
      <c r="E575" s="1">
        <v>7431</v>
      </c>
      <c r="F575" s="1">
        <v>5051</v>
      </c>
      <c r="G575" s="2">
        <v>68</v>
      </c>
      <c r="H575" s="2">
        <v>71.2</v>
      </c>
      <c r="I575" s="2">
        <v>44.1</v>
      </c>
      <c r="J575" s="12">
        <v>941</v>
      </c>
    </row>
    <row r="576" spans="1:10" x14ac:dyDescent="0.25">
      <c r="A576" s="2">
        <v>3551504</v>
      </c>
      <c r="B576" s="2" t="s">
        <v>558</v>
      </c>
      <c r="C576" s="2">
        <v>2022</v>
      </c>
      <c r="D576" s="1">
        <v>45310</v>
      </c>
      <c r="E576" s="1">
        <v>22582</v>
      </c>
      <c r="F576" s="1">
        <v>22728</v>
      </c>
      <c r="G576" s="2">
        <v>100.6</v>
      </c>
      <c r="H576" s="2">
        <v>99.5</v>
      </c>
      <c r="I576" s="2">
        <v>359.5</v>
      </c>
      <c r="J576" s="12">
        <v>4377</v>
      </c>
    </row>
    <row r="577" spans="1:10" x14ac:dyDescent="0.25">
      <c r="A577" s="2">
        <v>3551603</v>
      </c>
      <c r="B577" s="2" t="s">
        <v>559</v>
      </c>
      <c r="C577" s="2">
        <v>2022</v>
      </c>
      <c r="D577" s="1">
        <v>27533</v>
      </c>
      <c r="E577" s="1">
        <v>13308</v>
      </c>
      <c r="F577" s="1">
        <v>14225</v>
      </c>
      <c r="G577" s="2">
        <v>106.9</v>
      </c>
      <c r="H577" s="2">
        <v>87.2</v>
      </c>
      <c r="I577" s="2">
        <v>135.1</v>
      </c>
      <c r="J577" s="12">
        <v>2054</v>
      </c>
    </row>
    <row r="578" spans="1:10" x14ac:dyDescent="0.25">
      <c r="A578" s="2">
        <v>3551702</v>
      </c>
      <c r="B578" s="2" t="s">
        <v>560</v>
      </c>
      <c r="C578" s="2">
        <v>2022</v>
      </c>
      <c r="D578" s="1">
        <v>123947</v>
      </c>
      <c r="E578" s="1">
        <v>61353</v>
      </c>
      <c r="F578" s="1">
        <v>62594</v>
      </c>
      <c r="G578" s="2">
        <v>102</v>
      </c>
      <c r="H578" s="2">
        <v>99.6</v>
      </c>
      <c r="I578" s="2">
        <v>307.7</v>
      </c>
      <c r="J578" s="12">
        <v>10906</v>
      </c>
    </row>
    <row r="579" spans="1:10" x14ac:dyDescent="0.25">
      <c r="A579" s="2">
        <v>3551801</v>
      </c>
      <c r="B579" s="2" t="s">
        <v>561</v>
      </c>
      <c r="C579" s="2">
        <v>2022</v>
      </c>
      <c r="D579" s="1">
        <v>12657</v>
      </c>
      <c r="E579" s="1">
        <v>6374</v>
      </c>
      <c r="F579" s="1">
        <v>6283</v>
      </c>
      <c r="G579" s="2">
        <v>98.6</v>
      </c>
      <c r="H579" s="2">
        <v>74.900000000000006</v>
      </c>
      <c r="I579" s="2">
        <v>11.9</v>
      </c>
      <c r="J579" s="12">
        <v>1310</v>
      </c>
    </row>
    <row r="580" spans="1:10" x14ac:dyDescent="0.25">
      <c r="A580" s="2">
        <v>3551900</v>
      </c>
      <c r="B580" s="2" t="s">
        <v>562</v>
      </c>
      <c r="C580" s="2">
        <v>2022</v>
      </c>
      <c r="D580" s="1">
        <v>17401</v>
      </c>
      <c r="E580" s="1">
        <v>8927</v>
      </c>
      <c r="F580" s="1">
        <v>8474</v>
      </c>
      <c r="G580" s="2">
        <v>94.9</v>
      </c>
      <c r="H580" s="2">
        <v>96.7</v>
      </c>
      <c r="I580" s="2">
        <v>123.9</v>
      </c>
      <c r="J580" s="12">
        <v>1518</v>
      </c>
    </row>
    <row r="581" spans="1:10" x14ac:dyDescent="0.25">
      <c r="A581" s="2">
        <v>3552007</v>
      </c>
      <c r="B581" s="2" t="s">
        <v>563</v>
      </c>
      <c r="C581" s="2">
        <v>2022</v>
      </c>
      <c r="D581" s="1">
        <v>6275</v>
      </c>
      <c r="E581" s="1">
        <v>3146</v>
      </c>
      <c r="F581" s="1">
        <v>3129</v>
      </c>
      <c r="G581" s="2">
        <v>99.5</v>
      </c>
      <c r="H581" s="2">
        <v>54.7</v>
      </c>
      <c r="I581" s="2">
        <v>15.1</v>
      </c>
      <c r="J581" s="12">
        <v>549</v>
      </c>
    </row>
    <row r="582" spans="1:10" x14ac:dyDescent="0.25">
      <c r="A582" s="2">
        <v>3552106</v>
      </c>
      <c r="B582" s="2" t="s">
        <v>564</v>
      </c>
      <c r="C582" s="2">
        <v>2022</v>
      </c>
      <c r="D582" s="1">
        <v>39010</v>
      </c>
      <c r="E582" s="1">
        <v>19280</v>
      </c>
      <c r="F582" s="1">
        <v>19730</v>
      </c>
      <c r="G582" s="2">
        <v>102.3</v>
      </c>
      <c r="H582" s="2">
        <v>72.3</v>
      </c>
      <c r="I582" s="2">
        <v>86.9</v>
      </c>
      <c r="J582" s="12">
        <v>2975</v>
      </c>
    </row>
    <row r="583" spans="1:10" x14ac:dyDescent="0.25">
      <c r="A583" s="2">
        <v>3552205</v>
      </c>
      <c r="B583" s="2" t="s">
        <v>565</v>
      </c>
      <c r="C583" s="2">
        <v>2022</v>
      </c>
      <c r="D583" s="1">
        <v>668973</v>
      </c>
      <c r="E583" s="1">
        <v>327080</v>
      </c>
      <c r="F583" s="1">
        <v>341893</v>
      </c>
      <c r="G583" s="2">
        <v>104.5</v>
      </c>
      <c r="H583" s="2">
        <v>99</v>
      </c>
      <c r="I583" s="2">
        <v>1487.3</v>
      </c>
      <c r="J583" s="12">
        <v>57155</v>
      </c>
    </row>
    <row r="584" spans="1:10" x14ac:dyDescent="0.25">
      <c r="A584" s="2">
        <v>3552304</v>
      </c>
      <c r="B584" s="2" t="s">
        <v>566</v>
      </c>
      <c r="C584" s="2">
        <v>2022</v>
      </c>
      <c r="D584" s="1">
        <v>7745</v>
      </c>
      <c r="E584" s="1">
        <v>3872</v>
      </c>
      <c r="F584" s="1">
        <v>3873</v>
      </c>
      <c r="G584" s="2">
        <v>100</v>
      </c>
      <c r="H584" s="2">
        <v>86.2</v>
      </c>
      <c r="I584" s="2">
        <v>13.1</v>
      </c>
      <c r="J584" s="12">
        <v>702</v>
      </c>
    </row>
    <row r="585" spans="1:10" x14ac:dyDescent="0.25">
      <c r="A585" s="2">
        <v>3552403</v>
      </c>
      <c r="B585" s="2" t="s">
        <v>567</v>
      </c>
      <c r="C585" s="2">
        <v>2022</v>
      </c>
      <c r="D585" s="1">
        <v>289751</v>
      </c>
      <c r="E585" s="1">
        <v>143194</v>
      </c>
      <c r="F585" s="1">
        <v>146557</v>
      </c>
      <c r="G585" s="2">
        <v>102.3</v>
      </c>
      <c r="H585" s="2">
        <v>98.8</v>
      </c>
      <c r="I585" s="2">
        <v>1887.6</v>
      </c>
      <c r="J585" s="12">
        <v>26218</v>
      </c>
    </row>
    <row r="586" spans="1:10" x14ac:dyDescent="0.25">
      <c r="A586" s="2">
        <v>3552502</v>
      </c>
      <c r="B586" s="2" t="s">
        <v>568</v>
      </c>
      <c r="C586" s="2">
        <v>2022</v>
      </c>
      <c r="D586" s="1">
        <v>295948</v>
      </c>
      <c r="E586" s="1">
        <v>144785</v>
      </c>
      <c r="F586" s="1">
        <v>151163</v>
      </c>
      <c r="G586" s="2">
        <v>104.4</v>
      </c>
      <c r="H586" s="2">
        <v>96.5</v>
      </c>
      <c r="I586" s="2">
        <v>1435.3</v>
      </c>
      <c r="J586" s="12">
        <v>28566</v>
      </c>
    </row>
    <row r="587" spans="1:10" x14ac:dyDescent="0.25">
      <c r="A587" s="2">
        <v>3552551</v>
      </c>
      <c r="B587" s="2" t="s">
        <v>643</v>
      </c>
      <c r="C587" s="2">
        <v>2022</v>
      </c>
      <c r="D587" s="1">
        <v>4033</v>
      </c>
      <c r="E587" s="1">
        <v>2048</v>
      </c>
      <c r="F587" s="1">
        <v>1985</v>
      </c>
      <c r="G587" s="2">
        <v>96.9</v>
      </c>
      <c r="H587" s="2">
        <v>66.8</v>
      </c>
      <c r="I587" s="2">
        <v>12.2</v>
      </c>
      <c r="J587" s="12">
        <v>360</v>
      </c>
    </row>
    <row r="588" spans="1:10" x14ac:dyDescent="0.25">
      <c r="A588" s="2">
        <v>3552601</v>
      </c>
      <c r="B588" s="2" t="s">
        <v>569</v>
      </c>
      <c r="C588" s="2">
        <v>2022</v>
      </c>
      <c r="D588" s="1">
        <v>11944</v>
      </c>
      <c r="E588" s="1">
        <v>5971</v>
      </c>
      <c r="F588" s="1">
        <v>5973</v>
      </c>
      <c r="G588" s="2">
        <v>100</v>
      </c>
      <c r="H588" s="2">
        <v>93.8</v>
      </c>
      <c r="I588" s="2">
        <v>34.6</v>
      </c>
      <c r="J588" s="12">
        <v>910</v>
      </c>
    </row>
    <row r="589" spans="1:10" x14ac:dyDescent="0.25">
      <c r="A589" s="2">
        <v>3552700</v>
      </c>
      <c r="B589" s="2" t="s">
        <v>570</v>
      </c>
      <c r="C589" s="2">
        <v>2022</v>
      </c>
      <c r="D589" s="1">
        <v>16095</v>
      </c>
      <c r="E589" s="1">
        <v>8212</v>
      </c>
      <c r="F589" s="1">
        <v>7883</v>
      </c>
      <c r="G589" s="2">
        <v>96</v>
      </c>
      <c r="H589" s="2">
        <v>91</v>
      </c>
      <c r="I589" s="2">
        <v>43.6</v>
      </c>
      <c r="J589" s="12">
        <v>1364</v>
      </c>
    </row>
    <row r="590" spans="1:10" x14ac:dyDescent="0.25">
      <c r="A590" s="2">
        <v>3552809</v>
      </c>
      <c r="B590" s="2" t="s">
        <v>571</v>
      </c>
      <c r="C590" s="2">
        <v>2022</v>
      </c>
      <c r="D590" s="1">
        <v>290476</v>
      </c>
      <c r="E590" s="1">
        <v>139548</v>
      </c>
      <c r="F590" s="1">
        <v>150928</v>
      </c>
      <c r="G590" s="2">
        <v>108.2</v>
      </c>
      <c r="H590" s="2">
        <v>100</v>
      </c>
      <c r="I590" s="2">
        <v>14246</v>
      </c>
      <c r="J590" s="12">
        <v>30330</v>
      </c>
    </row>
    <row r="591" spans="1:10" x14ac:dyDescent="0.25">
      <c r="A591" s="2">
        <v>3552908</v>
      </c>
      <c r="B591" s="2" t="s">
        <v>572</v>
      </c>
      <c r="C591" s="2">
        <v>2022</v>
      </c>
      <c r="D591" s="1">
        <v>6108</v>
      </c>
      <c r="E591" s="1">
        <v>3030</v>
      </c>
      <c r="F591" s="1">
        <v>3078</v>
      </c>
      <c r="G591" s="2">
        <v>101.6</v>
      </c>
      <c r="H591" s="2">
        <v>88.4</v>
      </c>
      <c r="I591" s="2">
        <v>10.1</v>
      </c>
      <c r="J591" s="12">
        <v>494</v>
      </c>
    </row>
    <row r="592" spans="1:10" x14ac:dyDescent="0.25">
      <c r="A592" s="2">
        <v>3553005</v>
      </c>
      <c r="B592" s="2" t="s">
        <v>573</v>
      </c>
      <c r="C592" s="2">
        <v>2022</v>
      </c>
      <c r="D592" s="1">
        <v>13689</v>
      </c>
      <c r="E592" s="1">
        <v>6796</v>
      </c>
      <c r="F592" s="1">
        <v>6893</v>
      </c>
      <c r="G592" s="2">
        <v>101.4</v>
      </c>
      <c r="H592" s="2">
        <v>71.599999999999994</v>
      </c>
      <c r="I592" s="2">
        <v>94.2</v>
      </c>
      <c r="J592" s="12">
        <v>1377</v>
      </c>
    </row>
    <row r="593" spans="1:10" x14ac:dyDescent="0.25">
      <c r="A593" s="2">
        <v>3553104</v>
      </c>
      <c r="B593" s="2" t="s">
        <v>574</v>
      </c>
      <c r="C593" s="2">
        <v>2022</v>
      </c>
      <c r="D593" s="1">
        <v>6057</v>
      </c>
      <c r="E593" s="1">
        <v>3015</v>
      </c>
      <c r="F593" s="1">
        <v>3042</v>
      </c>
      <c r="G593" s="2">
        <v>100.9</v>
      </c>
      <c r="H593" s="2">
        <v>93.6</v>
      </c>
      <c r="I593" s="2">
        <v>56.8</v>
      </c>
      <c r="J593" s="12">
        <v>461</v>
      </c>
    </row>
    <row r="594" spans="1:10" x14ac:dyDescent="0.25">
      <c r="A594" s="2">
        <v>3553203</v>
      </c>
      <c r="B594" s="2" t="s">
        <v>575</v>
      </c>
      <c r="C594" s="2">
        <v>2022</v>
      </c>
      <c r="D594" s="1">
        <v>6253</v>
      </c>
      <c r="E594" s="1">
        <v>3579</v>
      </c>
      <c r="F594" s="1">
        <v>2674</v>
      </c>
      <c r="G594" s="2">
        <v>74.7</v>
      </c>
      <c r="H594" s="2">
        <v>94.2</v>
      </c>
      <c r="I594" s="2">
        <v>47.2</v>
      </c>
      <c r="J594" s="12">
        <v>366</v>
      </c>
    </row>
    <row r="595" spans="1:10" x14ac:dyDescent="0.25">
      <c r="A595" s="2">
        <v>3553302</v>
      </c>
      <c r="B595" s="2" t="s">
        <v>576</v>
      </c>
      <c r="C595" s="2">
        <v>2022</v>
      </c>
      <c r="D595" s="1">
        <v>22889</v>
      </c>
      <c r="E595" s="1">
        <v>11310</v>
      </c>
      <c r="F595" s="1">
        <v>11579</v>
      </c>
      <c r="G595" s="2">
        <v>102.4</v>
      </c>
      <c r="H595" s="2">
        <v>91.8</v>
      </c>
      <c r="I595" s="2">
        <v>40.700000000000003</v>
      </c>
      <c r="J595" s="12">
        <v>2023</v>
      </c>
    </row>
    <row r="596" spans="1:10" x14ac:dyDescent="0.25">
      <c r="A596" s="2">
        <v>3553401</v>
      </c>
      <c r="B596" s="2" t="s">
        <v>577</v>
      </c>
      <c r="C596" s="2">
        <v>2022</v>
      </c>
      <c r="D596" s="1">
        <v>25189</v>
      </c>
      <c r="E596" s="1">
        <v>12556</v>
      </c>
      <c r="F596" s="1">
        <v>12633</v>
      </c>
      <c r="G596" s="2">
        <v>100.6</v>
      </c>
      <c r="H596" s="2">
        <v>93.3</v>
      </c>
      <c r="I596" s="2">
        <v>33.799999999999997</v>
      </c>
      <c r="J596" s="12">
        <v>1886</v>
      </c>
    </row>
    <row r="597" spans="1:10" x14ac:dyDescent="0.25">
      <c r="A597" s="2">
        <v>3553500</v>
      </c>
      <c r="B597" s="2" t="s">
        <v>578</v>
      </c>
      <c r="C597" s="2">
        <v>2022</v>
      </c>
      <c r="D597" s="1">
        <v>7711</v>
      </c>
      <c r="E597" s="1">
        <v>3851</v>
      </c>
      <c r="F597" s="1">
        <v>3860</v>
      </c>
      <c r="G597" s="2">
        <v>100.2</v>
      </c>
      <c r="H597" s="2">
        <v>75.8</v>
      </c>
      <c r="I597" s="2">
        <v>10.199999999999999</v>
      </c>
      <c r="J597" s="12">
        <v>744</v>
      </c>
    </row>
    <row r="598" spans="1:10" x14ac:dyDescent="0.25">
      <c r="A598" s="2">
        <v>3553609</v>
      </c>
      <c r="B598" s="2" t="s">
        <v>579</v>
      </c>
      <c r="C598" s="2">
        <v>2022</v>
      </c>
      <c r="D598" s="1">
        <v>12594</v>
      </c>
      <c r="E598" s="1">
        <v>6174</v>
      </c>
      <c r="F598" s="1">
        <v>6420</v>
      </c>
      <c r="G598" s="2">
        <v>104</v>
      </c>
      <c r="H598" s="2">
        <v>90.6</v>
      </c>
      <c r="I598" s="2">
        <v>56.6</v>
      </c>
      <c r="J598" s="12">
        <v>964</v>
      </c>
    </row>
    <row r="599" spans="1:10" x14ac:dyDescent="0.25">
      <c r="A599" s="2">
        <v>3553658</v>
      </c>
      <c r="B599" s="2" t="s">
        <v>580</v>
      </c>
      <c r="C599" s="2">
        <v>2022</v>
      </c>
      <c r="D599" s="1">
        <v>2757</v>
      </c>
      <c r="E599" s="1">
        <v>1383</v>
      </c>
      <c r="F599" s="1">
        <v>1374</v>
      </c>
      <c r="G599" s="2">
        <v>99.3</v>
      </c>
      <c r="H599" s="2">
        <v>96.8</v>
      </c>
      <c r="I599" s="2">
        <v>51.2</v>
      </c>
      <c r="J599" s="12">
        <v>223</v>
      </c>
    </row>
    <row r="600" spans="1:10" x14ac:dyDescent="0.25">
      <c r="A600" s="2">
        <v>3553708</v>
      </c>
      <c r="B600" s="2" t="s">
        <v>581</v>
      </c>
      <c r="C600" s="2">
        <v>2022</v>
      </c>
      <c r="D600" s="1">
        <v>54563</v>
      </c>
      <c r="E600" s="1">
        <v>26812</v>
      </c>
      <c r="F600" s="1">
        <v>27751</v>
      </c>
      <c r="G600" s="2">
        <v>103.5</v>
      </c>
      <c r="H600" s="2">
        <v>96.4</v>
      </c>
      <c r="I600" s="2">
        <v>91.9</v>
      </c>
      <c r="J600" s="12">
        <v>4560</v>
      </c>
    </row>
    <row r="601" spans="1:10" x14ac:dyDescent="0.25">
      <c r="A601" s="2">
        <v>3553807</v>
      </c>
      <c r="B601" s="2" t="s">
        <v>582</v>
      </c>
      <c r="C601" s="2">
        <v>2022</v>
      </c>
      <c r="D601" s="1">
        <v>23299</v>
      </c>
      <c r="E601" s="1">
        <v>11591</v>
      </c>
      <c r="F601" s="1">
        <v>11708</v>
      </c>
      <c r="G601" s="2">
        <v>101</v>
      </c>
      <c r="H601" s="2">
        <v>91.7</v>
      </c>
      <c r="I601" s="2">
        <v>52</v>
      </c>
      <c r="J601" s="12">
        <v>2180</v>
      </c>
    </row>
    <row r="602" spans="1:10" x14ac:dyDescent="0.25">
      <c r="A602" s="2">
        <v>3553856</v>
      </c>
      <c r="B602" s="2" t="s">
        <v>583</v>
      </c>
      <c r="C602" s="2">
        <v>2022</v>
      </c>
      <c r="D602" s="1">
        <v>5861</v>
      </c>
      <c r="E602" s="1">
        <v>2922</v>
      </c>
      <c r="F602" s="1">
        <v>2939</v>
      </c>
      <c r="G602" s="2">
        <v>100.6</v>
      </c>
      <c r="H602" s="2">
        <v>58.8</v>
      </c>
      <c r="I602" s="2">
        <v>25.3</v>
      </c>
      <c r="J602" s="12">
        <v>586</v>
      </c>
    </row>
    <row r="603" spans="1:10" x14ac:dyDescent="0.25">
      <c r="A603" s="2">
        <v>3553906</v>
      </c>
      <c r="B603" s="2" t="s">
        <v>644</v>
      </c>
      <c r="C603" s="2">
        <v>2022</v>
      </c>
      <c r="D603" s="1">
        <v>7384</v>
      </c>
      <c r="E603" s="1">
        <v>3656</v>
      </c>
      <c r="F603" s="1">
        <v>3728</v>
      </c>
      <c r="G603" s="2">
        <v>102</v>
      </c>
      <c r="H603" s="2">
        <v>94.3</v>
      </c>
      <c r="I603" s="2">
        <v>36.6</v>
      </c>
      <c r="J603" s="12">
        <v>658</v>
      </c>
    </row>
    <row r="604" spans="1:10" x14ac:dyDescent="0.25">
      <c r="A604" s="2">
        <v>3553955</v>
      </c>
      <c r="B604" s="2" t="s">
        <v>584</v>
      </c>
      <c r="C604" s="2">
        <v>2022</v>
      </c>
      <c r="D604" s="1">
        <v>15097</v>
      </c>
      <c r="E604" s="1">
        <v>7654</v>
      </c>
      <c r="F604" s="1">
        <v>7443</v>
      </c>
      <c r="G604" s="2">
        <v>97.2</v>
      </c>
      <c r="H604" s="2">
        <v>95.3</v>
      </c>
      <c r="I604" s="2">
        <v>49.8</v>
      </c>
      <c r="J604" s="12">
        <v>1429</v>
      </c>
    </row>
    <row r="605" spans="1:10" x14ac:dyDescent="0.25">
      <c r="A605" s="2">
        <v>3554003</v>
      </c>
      <c r="B605" s="2" t="s">
        <v>585</v>
      </c>
      <c r="C605" s="2">
        <v>2022</v>
      </c>
      <c r="D605" s="1">
        <v>122291</v>
      </c>
      <c r="E605" s="1">
        <v>60223</v>
      </c>
      <c r="F605" s="1">
        <v>62068</v>
      </c>
      <c r="G605" s="2">
        <v>103.1</v>
      </c>
      <c r="H605" s="2">
        <v>97.4</v>
      </c>
      <c r="I605" s="2">
        <v>233.6</v>
      </c>
      <c r="J605" s="12">
        <v>11357</v>
      </c>
    </row>
    <row r="606" spans="1:10" x14ac:dyDescent="0.25">
      <c r="A606" s="2">
        <v>3554102</v>
      </c>
      <c r="B606" s="2" t="s">
        <v>586</v>
      </c>
      <c r="C606" s="2">
        <v>2022</v>
      </c>
      <c r="D606" s="1">
        <v>311619</v>
      </c>
      <c r="E606" s="1">
        <v>152529</v>
      </c>
      <c r="F606" s="1">
        <v>159090</v>
      </c>
      <c r="G606" s="2">
        <v>104.3</v>
      </c>
      <c r="H606" s="2">
        <v>98</v>
      </c>
      <c r="I606" s="2">
        <v>498.7</v>
      </c>
      <c r="J606" s="12">
        <v>27113</v>
      </c>
    </row>
    <row r="607" spans="1:10" x14ac:dyDescent="0.25">
      <c r="A607" s="2">
        <v>3554201</v>
      </c>
      <c r="B607" s="2" t="s">
        <v>587</v>
      </c>
      <c r="C607" s="2">
        <v>2022</v>
      </c>
      <c r="D607" s="1">
        <v>4718</v>
      </c>
      <c r="E607" s="1">
        <v>2390</v>
      </c>
      <c r="F607" s="1">
        <v>2328</v>
      </c>
      <c r="G607" s="2">
        <v>97.4</v>
      </c>
      <c r="H607" s="2">
        <v>78.400000000000006</v>
      </c>
      <c r="I607" s="2">
        <v>15.9</v>
      </c>
      <c r="J607" s="12">
        <v>459</v>
      </c>
    </row>
    <row r="608" spans="1:10" x14ac:dyDescent="0.25">
      <c r="A608" s="2">
        <v>3554300</v>
      </c>
      <c r="B608" s="2" t="s">
        <v>588</v>
      </c>
      <c r="C608" s="2">
        <v>2022</v>
      </c>
      <c r="D608" s="1">
        <v>22576</v>
      </c>
      <c r="E608" s="1">
        <v>11141</v>
      </c>
      <c r="F608" s="1">
        <v>11435</v>
      </c>
      <c r="G608" s="2">
        <v>102.6</v>
      </c>
      <c r="H608" s="2">
        <v>83</v>
      </c>
      <c r="I608" s="2">
        <v>14.5</v>
      </c>
      <c r="J608" s="12">
        <v>2042</v>
      </c>
    </row>
    <row r="609" spans="1:10" x14ac:dyDescent="0.25">
      <c r="A609" s="2">
        <v>3554409</v>
      </c>
      <c r="B609" s="2" t="s">
        <v>589</v>
      </c>
      <c r="C609" s="2">
        <v>2022</v>
      </c>
      <c r="D609" s="1">
        <v>9220</v>
      </c>
      <c r="E609" s="1">
        <v>4633</v>
      </c>
      <c r="F609" s="1">
        <v>4587</v>
      </c>
      <c r="G609" s="2">
        <v>99</v>
      </c>
      <c r="H609" s="2">
        <v>96.4</v>
      </c>
      <c r="I609" s="2">
        <v>41.6</v>
      </c>
      <c r="J609" s="12">
        <v>813</v>
      </c>
    </row>
    <row r="610" spans="1:10" x14ac:dyDescent="0.25">
      <c r="A610" s="2">
        <v>3554508</v>
      </c>
      <c r="B610" s="2" t="s">
        <v>590</v>
      </c>
      <c r="C610" s="2">
        <v>2022</v>
      </c>
      <c r="D610" s="1">
        <v>41739</v>
      </c>
      <c r="E610" s="1">
        <v>20625</v>
      </c>
      <c r="F610" s="1">
        <v>21114</v>
      </c>
      <c r="G610" s="2">
        <v>102.4</v>
      </c>
      <c r="H610" s="2">
        <v>91.5</v>
      </c>
      <c r="I610" s="2">
        <v>103.2</v>
      </c>
      <c r="J610" s="12">
        <v>3565</v>
      </c>
    </row>
    <row r="611" spans="1:10" x14ac:dyDescent="0.25">
      <c r="A611" s="2">
        <v>3554607</v>
      </c>
      <c r="B611" s="2" t="s">
        <v>591</v>
      </c>
      <c r="C611" s="2">
        <v>2022</v>
      </c>
      <c r="D611" s="1">
        <v>2544</v>
      </c>
      <c r="E611" s="1">
        <v>1301</v>
      </c>
      <c r="F611" s="1">
        <v>1243</v>
      </c>
      <c r="G611" s="2">
        <v>95.5</v>
      </c>
      <c r="H611" s="2">
        <v>79</v>
      </c>
      <c r="I611" s="2">
        <v>12.9</v>
      </c>
      <c r="J611" s="12">
        <v>192</v>
      </c>
    </row>
    <row r="612" spans="1:10" x14ac:dyDescent="0.25">
      <c r="A612" s="2">
        <v>3554656</v>
      </c>
      <c r="B612" s="2" t="s">
        <v>592</v>
      </c>
      <c r="C612" s="2">
        <v>2022</v>
      </c>
      <c r="D612" s="1">
        <v>2330</v>
      </c>
      <c r="E612" s="1">
        <v>1209</v>
      </c>
      <c r="F612" s="1">
        <v>1121</v>
      </c>
      <c r="G612" s="2">
        <v>92.7</v>
      </c>
      <c r="H612" s="2">
        <v>72.3</v>
      </c>
      <c r="I612" s="2">
        <v>32.700000000000003</v>
      </c>
      <c r="J612" s="12">
        <v>178</v>
      </c>
    </row>
    <row r="613" spans="1:10" x14ac:dyDescent="0.25">
      <c r="A613" s="2">
        <v>3554706</v>
      </c>
      <c r="B613" s="2" t="s">
        <v>593</v>
      </c>
      <c r="C613" s="2">
        <v>2022</v>
      </c>
      <c r="D613" s="1">
        <v>9760</v>
      </c>
      <c r="E613" s="1">
        <v>4862</v>
      </c>
      <c r="F613" s="1">
        <v>4898</v>
      </c>
      <c r="G613" s="2">
        <v>100.7</v>
      </c>
      <c r="H613" s="2">
        <v>87.7</v>
      </c>
      <c r="I613" s="2">
        <v>31</v>
      </c>
      <c r="J613" s="12">
        <v>726</v>
      </c>
    </row>
    <row r="614" spans="1:10" x14ac:dyDescent="0.25">
      <c r="A614" s="2">
        <v>3554755</v>
      </c>
      <c r="B614" s="2" t="s">
        <v>594</v>
      </c>
      <c r="C614" s="2">
        <v>2022</v>
      </c>
      <c r="D614" s="1">
        <v>1729</v>
      </c>
      <c r="E614" s="2">
        <v>853</v>
      </c>
      <c r="F614" s="2">
        <v>876</v>
      </c>
      <c r="G614" s="2">
        <v>102.7</v>
      </c>
      <c r="H614" s="2">
        <v>93.9</v>
      </c>
      <c r="I614" s="2">
        <v>27.3</v>
      </c>
      <c r="J614" s="12">
        <v>147</v>
      </c>
    </row>
    <row r="615" spans="1:10" x14ac:dyDescent="0.25">
      <c r="A615" s="2">
        <v>3554805</v>
      </c>
      <c r="B615" s="2" t="s">
        <v>595</v>
      </c>
      <c r="C615" s="2">
        <v>2022</v>
      </c>
      <c r="D615" s="1">
        <v>46755</v>
      </c>
      <c r="E615" s="1">
        <v>24248</v>
      </c>
      <c r="F615" s="1">
        <v>22507</v>
      </c>
      <c r="G615" s="2">
        <v>92.8</v>
      </c>
      <c r="H615" s="2">
        <v>93.5</v>
      </c>
      <c r="I615" s="2">
        <v>244.3</v>
      </c>
      <c r="J615" s="12">
        <v>3527</v>
      </c>
    </row>
    <row r="616" spans="1:10" x14ac:dyDescent="0.25">
      <c r="A616" s="2">
        <v>3554904</v>
      </c>
      <c r="B616" s="2" t="s">
        <v>596</v>
      </c>
      <c r="C616" s="2">
        <v>2022</v>
      </c>
      <c r="D616" s="1">
        <v>5552</v>
      </c>
      <c r="E616" s="1">
        <v>2756</v>
      </c>
      <c r="F616" s="1">
        <v>2796</v>
      </c>
      <c r="G616" s="2">
        <v>101.5</v>
      </c>
      <c r="H616" s="2">
        <v>89</v>
      </c>
      <c r="I616" s="2">
        <v>36.700000000000003</v>
      </c>
      <c r="J616" s="12">
        <v>403</v>
      </c>
    </row>
    <row r="617" spans="1:10" x14ac:dyDescent="0.25">
      <c r="A617" s="2">
        <v>3554953</v>
      </c>
      <c r="B617" s="2" t="s">
        <v>597</v>
      </c>
      <c r="C617" s="2">
        <v>2022</v>
      </c>
      <c r="D617" s="1">
        <v>6638</v>
      </c>
      <c r="E617" s="1">
        <v>3331</v>
      </c>
      <c r="F617" s="1">
        <v>3307</v>
      </c>
      <c r="G617" s="2">
        <v>99.3</v>
      </c>
      <c r="H617" s="2">
        <v>55.1</v>
      </c>
      <c r="I617" s="2">
        <v>52.4</v>
      </c>
      <c r="J617" s="12">
        <v>480</v>
      </c>
    </row>
    <row r="618" spans="1:10" x14ac:dyDescent="0.25">
      <c r="A618" s="2">
        <v>3555000</v>
      </c>
      <c r="B618" s="2" t="s">
        <v>598</v>
      </c>
      <c r="C618" s="2">
        <v>2022</v>
      </c>
      <c r="D618" s="1">
        <v>62599</v>
      </c>
      <c r="E618" s="1">
        <v>30181</v>
      </c>
      <c r="F618" s="1">
        <v>32418</v>
      </c>
      <c r="G618" s="2">
        <v>107.4</v>
      </c>
      <c r="H618" s="2">
        <v>96</v>
      </c>
      <c r="I618" s="2">
        <v>99.6</v>
      </c>
      <c r="J618" s="12">
        <v>4739</v>
      </c>
    </row>
    <row r="619" spans="1:10" x14ac:dyDescent="0.25">
      <c r="A619" s="2">
        <v>3555109</v>
      </c>
      <c r="B619" s="2" t="s">
        <v>599</v>
      </c>
      <c r="C619" s="2">
        <v>2022</v>
      </c>
      <c r="D619" s="1">
        <v>14879</v>
      </c>
      <c r="E619" s="1">
        <v>7680</v>
      </c>
      <c r="F619" s="1">
        <v>7199</v>
      </c>
      <c r="G619" s="2">
        <v>93.7</v>
      </c>
      <c r="H619" s="2">
        <v>78.5</v>
      </c>
      <c r="I619" s="2">
        <v>60.7</v>
      </c>
      <c r="J619" s="12">
        <v>866</v>
      </c>
    </row>
    <row r="620" spans="1:10" x14ac:dyDescent="0.25">
      <c r="A620" s="2">
        <v>3555208</v>
      </c>
      <c r="B620" s="2" t="s">
        <v>600</v>
      </c>
      <c r="C620" s="2">
        <v>2022</v>
      </c>
      <c r="D620" s="1">
        <v>1899</v>
      </c>
      <c r="E620" s="2">
        <v>971</v>
      </c>
      <c r="F620" s="2">
        <v>928</v>
      </c>
      <c r="G620" s="2">
        <v>95.6</v>
      </c>
      <c r="H620" s="2">
        <v>85.1</v>
      </c>
      <c r="I620" s="2">
        <v>12.4</v>
      </c>
      <c r="J620" s="12">
        <v>121</v>
      </c>
    </row>
    <row r="621" spans="1:10" x14ac:dyDescent="0.25">
      <c r="A621" s="2">
        <v>3555307</v>
      </c>
      <c r="B621" s="2" t="s">
        <v>601</v>
      </c>
      <c r="C621" s="2">
        <v>2022</v>
      </c>
      <c r="D621" s="1">
        <v>1774</v>
      </c>
      <c r="E621" s="2">
        <v>866</v>
      </c>
      <c r="F621" s="2">
        <v>908</v>
      </c>
      <c r="G621" s="2">
        <v>104.8</v>
      </c>
      <c r="H621" s="2">
        <v>76.900000000000006</v>
      </c>
      <c r="I621" s="2">
        <v>12</v>
      </c>
      <c r="J621" s="12">
        <v>105</v>
      </c>
    </row>
    <row r="622" spans="1:10" x14ac:dyDescent="0.25">
      <c r="A622" s="2">
        <v>3555356</v>
      </c>
      <c r="B622" s="2" t="s">
        <v>602</v>
      </c>
      <c r="C622" s="2">
        <v>2022</v>
      </c>
      <c r="D622" s="1">
        <v>6187</v>
      </c>
      <c r="E622" s="1">
        <v>3130</v>
      </c>
      <c r="F622" s="1">
        <v>3057</v>
      </c>
      <c r="G622" s="2">
        <v>97.7</v>
      </c>
      <c r="H622" s="2">
        <v>92.6</v>
      </c>
      <c r="I622" s="2">
        <v>29.5</v>
      </c>
      <c r="J622" s="12">
        <v>558</v>
      </c>
    </row>
    <row r="623" spans="1:10" x14ac:dyDescent="0.25">
      <c r="A623" s="2">
        <v>3555406</v>
      </c>
      <c r="B623" s="2" t="s">
        <v>603</v>
      </c>
      <c r="C623" s="2">
        <v>2022</v>
      </c>
      <c r="D623" s="1">
        <v>90656</v>
      </c>
      <c r="E623" s="1">
        <v>44648</v>
      </c>
      <c r="F623" s="1">
        <v>46008</v>
      </c>
      <c r="G623" s="2">
        <v>103</v>
      </c>
      <c r="H623" s="2">
        <v>97.7</v>
      </c>
      <c r="I623" s="2">
        <v>125.2</v>
      </c>
      <c r="J623" s="12">
        <v>8114</v>
      </c>
    </row>
    <row r="624" spans="1:10" x14ac:dyDescent="0.25">
      <c r="A624" s="2">
        <v>3555505</v>
      </c>
      <c r="B624" s="2" t="s">
        <v>604</v>
      </c>
      <c r="C624" s="2">
        <v>2022</v>
      </c>
      <c r="D624" s="1">
        <v>4704</v>
      </c>
      <c r="E624" s="1">
        <v>2416</v>
      </c>
      <c r="F624" s="1">
        <v>2288</v>
      </c>
      <c r="G624" s="2">
        <v>94.7</v>
      </c>
      <c r="H624" s="2">
        <v>73.900000000000006</v>
      </c>
      <c r="I624" s="2">
        <v>16.7</v>
      </c>
      <c r="J624" s="12">
        <v>423</v>
      </c>
    </row>
    <row r="625" spans="1:10" x14ac:dyDescent="0.25">
      <c r="A625" s="2">
        <v>3555604</v>
      </c>
      <c r="B625" s="2" t="s">
        <v>645</v>
      </c>
      <c r="C625" s="2">
        <v>2022</v>
      </c>
      <c r="D625" s="1">
        <v>9696</v>
      </c>
      <c r="E625" s="1">
        <v>4782</v>
      </c>
      <c r="F625" s="1">
        <v>4914</v>
      </c>
      <c r="G625" s="2">
        <v>102.8</v>
      </c>
      <c r="H625" s="2">
        <v>93.8</v>
      </c>
      <c r="I625" s="2">
        <v>38.4</v>
      </c>
      <c r="J625" s="12">
        <v>692</v>
      </c>
    </row>
    <row r="626" spans="1:10" x14ac:dyDescent="0.25">
      <c r="A626" s="2">
        <v>3555703</v>
      </c>
      <c r="B626" s="2" t="s">
        <v>605</v>
      </c>
      <c r="C626" s="2">
        <v>2022</v>
      </c>
      <c r="D626" s="1">
        <v>1763</v>
      </c>
      <c r="E626" s="2">
        <v>911</v>
      </c>
      <c r="F626" s="2">
        <v>852</v>
      </c>
      <c r="G626" s="2">
        <v>93.5</v>
      </c>
      <c r="H626" s="2">
        <v>81.099999999999994</v>
      </c>
      <c r="I626" s="2">
        <v>22.3</v>
      </c>
      <c r="J626" s="12">
        <v>162</v>
      </c>
    </row>
    <row r="627" spans="1:10" x14ac:dyDescent="0.25">
      <c r="A627" s="2">
        <v>3555802</v>
      </c>
      <c r="B627" s="2" t="s">
        <v>606</v>
      </c>
      <c r="C627" s="2">
        <v>2022</v>
      </c>
      <c r="D627" s="1">
        <v>8556</v>
      </c>
      <c r="E627" s="1">
        <v>4231</v>
      </c>
      <c r="F627" s="1">
        <v>4325</v>
      </c>
      <c r="G627" s="2">
        <v>102.2</v>
      </c>
      <c r="H627" s="2">
        <v>87.6</v>
      </c>
      <c r="I627" s="2">
        <v>41</v>
      </c>
      <c r="J627" s="12">
        <v>573</v>
      </c>
    </row>
    <row r="628" spans="1:10" x14ac:dyDescent="0.25">
      <c r="A628" s="2">
        <v>3555901</v>
      </c>
      <c r="B628" s="2" t="s">
        <v>607</v>
      </c>
      <c r="C628" s="2">
        <v>2022</v>
      </c>
      <c r="D628" s="1">
        <v>1200</v>
      </c>
      <c r="E628" s="2">
        <v>607</v>
      </c>
      <c r="F628" s="2">
        <v>593</v>
      </c>
      <c r="G628" s="2">
        <v>97.7</v>
      </c>
      <c r="H628" s="2">
        <v>94.7</v>
      </c>
      <c r="I628" s="2">
        <v>8.1999999999999993</v>
      </c>
      <c r="J628" s="12">
        <v>93</v>
      </c>
    </row>
    <row r="629" spans="1:10" x14ac:dyDescent="0.25">
      <c r="A629" s="2">
        <v>3556008</v>
      </c>
      <c r="B629" s="2" t="s">
        <v>608</v>
      </c>
      <c r="C629" s="2">
        <v>2022</v>
      </c>
      <c r="D629" s="1">
        <v>13198</v>
      </c>
      <c r="E629" s="1">
        <v>6508</v>
      </c>
      <c r="F629" s="1">
        <v>6690</v>
      </c>
      <c r="G629" s="2">
        <v>102.8</v>
      </c>
      <c r="H629" s="2">
        <v>92.2</v>
      </c>
      <c r="I629" s="2">
        <v>40.799999999999997</v>
      </c>
      <c r="J629" s="12">
        <v>968</v>
      </c>
    </row>
    <row r="630" spans="1:10" x14ac:dyDescent="0.25">
      <c r="A630" s="2">
        <v>3556107</v>
      </c>
      <c r="B630" s="2" t="s">
        <v>609</v>
      </c>
      <c r="C630" s="2">
        <v>2022</v>
      </c>
      <c r="D630" s="1">
        <v>13025</v>
      </c>
      <c r="E630" s="1">
        <v>6502</v>
      </c>
      <c r="F630" s="1">
        <v>6523</v>
      </c>
      <c r="G630" s="2">
        <v>100.3</v>
      </c>
      <c r="H630" s="2">
        <v>93</v>
      </c>
      <c r="I630" s="2">
        <v>87</v>
      </c>
      <c r="J630" s="12">
        <v>1036</v>
      </c>
    </row>
    <row r="631" spans="1:10" x14ac:dyDescent="0.25">
      <c r="A631" s="2">
        <v>3556206</v>
      </c>
      <c r="B631" s="2" t="s">
        <v>610</v>
      </c>
      <c r="C631" s="2">
        <v>2022</v>
      </c>
      <c r="D631" s="1">
        <v>126866</v>
      </c>
      <c r="E631" s="1">
        <v>62300</v>
      </c>
      <c r="F631" s="1">
        <v>64566</v>
      </c>
      <c r="G631" s="2">
        <v>103.6</v>
      </c>
      <c r="H631" s="2">
        <v>95.7</v>
      </c>
      <c r="I631" s="2">
        <v>853.8</v>
      </c>
      <c r="J631" s="12">
        <v>9530</v>
      </c>
    </row>
    <row r="632" spans="1:10" x14ac:dyDescent="0.25">
      <c r="A632" s="2">
        <v>3556305</v>
      </c>
      <c r="B632" s="2" t="s">
        <v>611</v>
      </c>
      <c r="C632" s="2">
        <v>2022</v>
      </c>
      <c r="D632" s="1">
        <v>24209</v>
      </c>
      <c r="E632" s="1">
        <v>13152</v>
      </c>
      <c r="F632" s="1">
        <v>11057</v>
      </c>
      <c r="G632" s="2">
        <v>84.1</v>
      </c>
      <c r="H632" s="2">
        <v>97.5</v>
      </c>
      <c r="I632" s="2">
        <v>28.2</v>
      </c>
      <c r="J632" s="12">
        <v>2049</v>
      </c>
    </row>
    <row r="633" spans="1:10" x14ac:dyDescent="0.25">
      <c r="A633" s="2">
        <v>3556354</v>
      </c>
      <c r="B633" s="2" t="s">
        <v>612</v>
      </c>
      <c r="C633" s="2">
        <v>2022</v>
      </c>
      <c r="D633" s="1">
        <v>10187</v>
      </c>
      <c r="E633" s="1">
        <v>5151</v>
      </c>
      <c r="F633" s="1">
        <v>5036</v>
      </c>
      <c r="G633" s="2">
        <v>97.8</v>
      </c>
      <c r="H633" s="2">
        <v>65.3</v>
      </c>
      <c r="I633" s="2">
        <v>71.400000000000006</v>
      </c>
      <c r="J633" s="12">
        <v>727</v>
      </c>
    </row>
    <row r="634" spans="1:10" x14ac:dyDescent="0.25">
      <c r="A634" s="2">
        <v>3556404</v>
      </c>
      <c r="B634" s="2" t="s">
        <v>613</v>
      </c>
      <c r="C634" s="2">
        <v>2022</v>
      </c>
      <c r="D634" s="1">
        <v>41868</v>
      </c>
      <c r="E634" s="1">
        <v>20658</v>
      </c>
      <c r="F634" s="1">
        <v>21210</v>
      </c>
      <c r="G634" s="2">
        <v>102.7</v>
      </c>
      <c r="H634" s="2">
        <v>96.4</v>
      </c>
      <c r="I634" s="2">
        <v>156.69999999999999</v>
      </c>
      <c r="J634" s="12">
        <v>3755</v>
      </c>
    </row>
    <row r="635" spans="1:10" x14ac:dyDescent="0.25">
      <c r="A635" s="2">
        <v>3556453</v>
      </c>
      <c r="B635" s="2" t="s">
        <v>614</v>
      </c>
      <c r="C635" s="2">
        <v>2022</v>
      </c>
      <c r="D635" s="1">
        <v>54477</v>
      </c>
      <c r="E635" s="1">
        <v>26946</v>
      </c>
      <c r="F635" s="1">
        <v>27531</v>
      </c>
      <c r="G635" s="2">
        <v>102.2</v>
      </c>
      <c r="H635" s="2">
        <v>100</v>
      </c>
      <c r="I635" s="2">
        <v>1282.4000000000001</v>
      </c>
      <c r="J635" s="12">
        <v>5617</v>
      </c>
    </row>
    <row r="636" spans="1:10" x14ac:dyDescent="0.25">
      <c r="A636" s="2">
        <v>3556503</v>
      </c>
      <c r="B636" s="2" t="s">
        <v>615</v>
      </c>
      <c r="C636" s="2">
        <v>2022</v>
      </c>
      <c r="D636" s="1">
        <v>122436</v>
      </c>
      <c r="E636" s="1">
        <v>60747</v>
      </c>
      <c r="F636" s="1">
        <v>61689</v>
      </c>
      <c r="G636" s="2">
        <v>101.6</v>
      </c>
      <c r="H636" s="2">
        <v>100</v>
      </c>
      <c r="I636" s="2">
        <v>3486.2</v>
      </c>
      <c r="J636" s="12">
        <v>11813</v>
      </c>
    </row>
    <row r="637" spans="1:10" x14ac:dyDescent="0.25">
      <c r="A637" s="2">
        <v>3556602</v>
      </c>
      <c r="B637" s="2" t="s">
        <v>616</v>
      </c>
      <c r="C637" s="2">
        <v>2022</v>
      </c>
      <c r="D637" s="1">
        <v>10487</v>
      </c>
      <c r="E637" s="1">
        <v>5123</v>
      </c>
      <c r="F637" s="1">
        <v>5364</v>
      </c>
      <c r="G637" s="2">
        <v>104.7</v>
      </c>
      <c r="H637" s="2">
        <v>90.4</v>
      </c>
      <c r="I637" s="2">
        <v>42.3</v>
      </c>
      <c r="J637" s="12">
        <v>834</v>
      </c>
    </row>
    <row r="638" spans="1:10" x14ac:dyDescent="0.25">
      <c r="A638" s="2">
        <v>3556701</v>
      </c>
      <c r="B638" s="2" t="s">
        <v>617</v>
      </c>
      <c r="C638" s="2">
        <v>2022</v>
      </c>
      <c r="D638" s="1">
        <v>79371</v>
      </c>
      <c r="E638" s="1">
        <v>39123</v>
      </c>
      <c r="F638" s="1">
        <v>40248</v>
      </c>
      <c r="G638" s="2">
        <v>102.9</v>
      </c>
      <c r="H638" s="2">
        <v>96.9</v>
      </c>
      <c r="I638" s="2">
        <v>972.7</v>
      </c>
      <c r="J638" s="12">
        <v>6510</v>
      </c>
    </row>
    <row r="639" spans="1:10" x14ac:dyDescent="0.25">
      <c r="A639" s="2">
        <v>3556800</v>
      </c>
      <c r="B639" s="2" t="s">
        <v>618</v>
      </c>
      <c r="C639" s="2">
        <v>2022</v>
      </c>
      <c r="D639" s="1">
        <v>18495</v>
      </c>
      <c r="E639" s="1">
        <v>9256</v>
      </c>
      <c r="F639" s="1">
        <v>9239</v>
      </c>
      <c r="G639" s="2">
        <v>99.8</v>
      </c>
      <c r="H639" s="2">
        <v>97.1</v>
      </c>
      <c r="I639" s="2">
        <v>84.9</v>
      </c>
      <c r="J639" s="12">
        <v>1593</v>
      </c>
    </row>
    <row r="640" spans="1:10" x14ac:dyDescent="0.25">
      <c r="A640" s="2">
        <v>3556909</v>
      </c>
      <c r="B640" s="2" t="s">
        <v>619</v>
      </c>
      <c r="C640" s="2">
        <v>2022</v>
      </c>
      <c r="D640" s="1">
        <v>8167</v>
      </c>
      <c r="E640" s="1">
        <v>4157</v>
      </c>
      <c r="F640" s="1">
        <v>4010</v>
      </c>
      <c r="G640" s="2">
        <v>96.5</v>
      </c>
      <c r="H640" s="2">
        <v>95.1</v>
      </c>
      <c r="I640" s="2">
        <v>86</v>
      </c>
      <c r="J640" s="12">
        <v>654</v>
      </c>
    </row>
    <row r="641" spans="1:10" x14ac:dyDescent="0.25">
      <c r="A641" s="2">
        <v>3556958</v>
      </c>
      <c r="B641" s="2" t="s">
        <v>620</v>
      </c>
      <c r="C641" s="2">
        <v>2022</v>
      </c>
      <c r="D641" s="1">
        <v>1760</v>
      </c>
      <c r="E641" s="2">
        <v>889</v>
      </c>
      <c r="F641" s="2">
        <v>871</v>
      </c>
      <c r="G641" s="2">
        <v>98</v>
      </c>
      <c r="H641" s="2">
        <v>89.6</v>
      </c>
      <c r="I641" s="2">
        <v>35.4</v>
      </c>
      <c r="J641" s="12">
        <v>131</v>
      </c>
    </row>
    <row r="642" spans="1:10" x14ac:dyDescent="0.25">
      <c r="A642" s="2">
        <v>3557006</v>
      </c>
      <c r="B642" s="2" t="s">
        <v>621</v>
      </c>
      <c r="C642" s="2">
        <v>2022</v>
      </c>
      <c r="D642" s="1">
        <v>121507</v>
      </c>
      <c r="E642" s="1">
        <v>60101</v>
      </c>
      <c r="F642" s="1">
        <v>61406</v>
      </c>
      <c r="G642" s="2">
        <v>102.2</v>
      </c>
      <c r="H642" s="2">
        <v>96.2</v>
      </c>
      <c r="I642" s="2">
        <v>660</v>
      </c>
      <c r="J642" s="12">
        <v>11225</v>
      </c>
    </row>
    <row r="643" spans="1:10" x14ac:dyDescent="0.25">
      <c r="A643" s="2">
        <v>3557105</v>
      </c>
      <c r="B643" s="2" t="s">
        <v>622</v>
      </c>
      <c r="C643" s="2">
        <v>2022</v>
      </c>
      <c r="D643" s="1">
        <v>92629</v>
      </c>
      <c r="E643" s="1">
        <v>45079</v>
      </c>
      <c r="F643" s="1">
        <v>47550</v>
      </c>
      <c r="G643" s="2">
        <v>105.5</v>
      </c>
      <c r="H643" s="2">
        <v>97.2</v>
      </c>
      <c r="I643" s="2">
        <v>220</v>
      </c>
      <c r="J643" s="12">
        <v>6780</v>
      </c>
    </row>
    <row r="644" spans="1:10" x14ac:dyDescent="0.25">
      <c r="A644" s="2">
        <v>3557154</v>
      </c>
      <c r="B644" s="2" t="s">
        <v>623</v>
      </c>
      <c r="C644" s="2">
        <v>2022</v>
      </c>
      <c r="D644" s="1">
        <v>2589</v>
      </c>
      <c r="E644" s="1">
        <v>1283</v>
      </c>
      <c r="F644" s="1">
        <v>1306</v>
      </c>
      <c r="G644" s="2">
        <v>101.8</v>
      </c>
      <c r="H644" s="2">
        <v>86.3</v>
      </c>
      <c r="I644" s="2">
        <v>8.1</v>
      </c>
      <c r="J644" s="12">
        <v>189</v>
      </c>
    </row>
    <row r="645" spans="1:10" x14ac:dyDescent="0.25">
      <c r="A645" s="2">
        <v>3557204</v>
      </c>
      <c r="B645" s="2" t="s">
        <v>624</v>
      </c>
      <c r="C645" s="2">
        <v>2022</v>
      </c>
      <c r="D645" s="1">
        <v>12234</v>
      </c>
      <c r="E645" s="1">
        <v>6055</v>
      </c>
      <c r="F645" s="1">
        <v>6179</v>
      </c>
      <c r="G645" s="2">
        <v>102</v>
      </c>
      <c r="H645" s="2">
        <v>94.5</v>
      </c>
      <c r="I645" s="2">
        <v>65</v>
      </c>
      <c r="J645" s="12">
        <v>1188</v>
      </c>
    </row>
    <row r="646" spans="1:10" x14ac:dyDescent="0.25">
      <c r="A646" s="2">
        <v>3557303</v>
      </c>
      <c r="B646" s="2" t="s">
        <v>625</v>
      </c>
      <c r="C646" s="2">
        <v>2022</v>
      </c>
      <c r="D646" s="1">
        <v>11235</v>
      </c>
      <c r="E646" s="1">
        <v>5588</v>
      </c>
      <c r="F646" s="1">
        <v>5647</v>
      </c>
      <c r="G646" s="2">
        <v>101.1</v>
      </c>
      <c r="H646" s="2">
        <v>79.8</v>
      </c>
      <c r="I646" s="2">
        <v>151.4</v>
      </c>
      <c r="J646" s="12">
        <v>915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L4" sqref="L4"/>
    </sheetView>
  </sheetViews>
  <sheetFormatPr defaultRowHeight="15" x14ac:dyDescent="0.25"/>
  <cols>
    <col min="1" max="1" width="15.140625" customWidth="1"/>
    <col min="2" max="2" width="15.5703125" customWidth="1"/>
    <col min="3" max="3" width="19.5703125" customWidth="1"/>
    <col min="4" max="4" width="18.42578125" customWidth="1"/>
    <col min="5" max="5" width="11.7109375" customWidth="1"/>
    <col min="6" max="6" width="19.28515625" customWidth="1"/>
    <col min="7" max="7" width="21.7109375" customWidth="1"/>
    <col min="8" max="8" width="10.140625" customWidth="1"/>
  </cols>
  <sheetData>
    <row r="1" spans="1:8" x14ac:dyDescent="0.25">
      <c r="A1" s="10"/>
      <c r="B1" s="4" t="s">
        <v>651</v>
      </c>
      <c r="C1" s="4" t="s">
        <v>650</v>
      </c>
      <c r="D1" s="4" t="s">
        <v>649</v>
      </c>
      <c r="E1" s="4" t="s">
        <v>648</v>
      </c>
      <c r="F1" s="4" t="s">
        <v>652</v>
      </c>
      <c r="G1" s="4" t="s">
        <v>653</v>
      </c>
      <c r="H1" s="14" t="s">
        <v>662</v>
      </c>
    </row>
    <row r="2" spans="1:8" x14ac:dyDescent="0.25">
      <c r="A2" s="5" t="s">
        <v>654</v>
      </c>
      <c r="B2" s="6">
        <f>AVERAGE('1-Planilha Base'!D2:D646)</f>
        <v>69996.73023255814</v>
      </c>
      <c r="C2" s="6">
        <f>AVERAGE('1-Planilha Base'!E2:E646)</f>
        <v>34064.336434108525</v>
      </c>
      <c r="D2" s="6">
        <f>AVERAGE('1-Planilha Base'!F2:F646)</f>
        <v>35932.393798449615</v>
      </c>
      <c r="E2" s="6">
        <f>AVERAGE('1-Planilha Base'!G2:G646)</f>
        <v>99.859689922480655</v>
      </c>
      <c r="F2" s="6">
        <f>AVERAGE('1-Planilha Base'!H2:H646)</f>
        <v>87.313953488372064</v>
      </c>
      <c r="G2" s="6">
        <f>AVERAGE('1-Planilha Base'!I2:I646)</f>
        <v>336.29643410852708</v>
      </c>
      <c r="H2" s="6">
        <f>AVERAGE('1-Planilha Base'!J2:J646)</f>
        <v>6204.0775193798454</v>
      </c>
    </row>
    <row r="3" spans="1:8" x14ac:dyDescent="0.25">
      <c r="A3" s="9" t="s">
        <v>655</v>
      </c>
      <c r="B3" s="9">
        <f>_xlfn.MODE.SNGL('1-Planilha Base'!D2:D646)</f>
        <v>5340</v>
      </c>
      <c r="C3" s="9">
        <f>_xlfn.MODE.SNGL('1-Planilha Base'!E2:E646)</f>
        <v>6174</v>
      </c>
      <c r="D3" s="9">
        <f>_xlfn.MODE.SNGL('1-Planilha Base'!F2:F646)</f>
        <v>2133</v>
      </c>
      <c r="E3" s="9">
        <f>_xlfn.MODE.SNGL('1-Planilha Base'!G2:G646)</f>
        <v>101.6</v>
      </c>
      <c r="F3" s="9">
        <f>_xlfn.MODE.SNGL('1-Planilha Base'!H2:H646)</f>
        <v>100</v>
      </c>
      <c r="G3" s="9">
        <f>_xlfn.MODE.SNGL('1-Planilha Base'!I2:I646)</f>
        <v>16.2</v>
      </c>
      <c r="H3" s="9">
        <f>_xlfn.MODE.SNGL('1-Planilha Base'!J2:J646)</f>
        <v>189</v>
      </c>
    </row>
    <row r="4" spans="1:8" x14ac:dyDescent="0.25">
      <c r="A4" s="5" t="s">
        <v>656</v>
      </c>
      <c r="B4" s="6">
        <f>MEDIAN('1-Planilha Base'!D2:D646)</f>
        <v>13531</v>
      </c>
      <c r="C4" s="6">
        <f>MEDIAN('1-Planilha Base'!E2:E646)</f>
        <v>6796</v>
      </c>
      <c r="D4" s="6">
        <f>MEDIAN('1-Planilha Base'!F2:F646)</f>
        <v>6800</v>
      </c>
      <c r="E4" s="6">
        <f>MEDIAN('1-Planilha Base'!G2:G646)</f>
        <v>101</v>
      </c>
      <c r="F4" s="6">
        <f>MEDIAN('1-Planilha Base'!H2:H646)</f>
        <v>91.8</v>
      </c>
      <c r="G4" s="6">
        <f>MEDIAN('1-Planilha Base'!I2:I646)</f>
        <v>40.700000000000003</v>
      </c>
      <c r="H4" s="6">
        <f>MEDIAN('1-Planilha Base'!J2:J646)</f>
        <v>1122</v>
      </c>
    </row>
    <row r="5" spans="1:8" x14ac:dyDescent="0.25">
      <c r="A5" s="9" t="s">
        <v>657</v>
      </c>
      <c r="B5" s="9">
        <f>QUARTILE('1-Planilha Base'!D2:D646,1)</f>
        <v>5564</v>
      </c>
      <c r="C5" s="9">
        <f>QUARTILE('1-Planilha Base'!E2:E646,1)</f>
        <v>2825</v>
      </c>
      <c r="D5" s="9">
        <f>QUARTILE('1-Planilha Base'!F2:F646,1)</f>
        <v>2679</v>
      </c>
      <c r="E5" s="9">
        <f>QUARTILE('1-Planilha Base'!G2:G646,1)</f>
        <v>98.1</v>
      </c>
      <c r="F5" s="9">
        <f>QUARTILE('1-Planilha Base'!H2:H646,1)</f>
        <v>83.5</v>
      </c>
      <c r="G5" s="9">
        <f>QUARTILE('1-Planilha Base'!I2:I646,1)</f>
        <v>21</v>
      </c>
      <c r="H5" s="9">
        <f>QUARTILE('1-Planilha Base'!J2:J646,1)</f>
        <v>458</v>
      </c>
    </row>
    <row r="6" spans="1:8" x14ac:dyDescent="0.25">
      <c r="A6" s="5" t="s">
        <v>658</v>
      </c>
      <c r="B6" s="5">
        <f>QUARTILE('1-Planilha Base'!D2:D646,2)</f>
        <v>13531</v>
      </c>
      <c r="C6" s="5">
        <f>QUARTILE('1-Planilha Base'!E2:E646,2)</f>
        <v>6796</v>
      </c>
      <c r="D6" s="5">
        <f>QUARTILE('1-Planilha Base'!F2:F646,2)</f>
        <v>6800</v>
      </c>
      <c r="E6" s="5">
        <f>QUARTILE('1-Planilha Base'!G2:G646,2)</f>
        <v>101</v>
      </c>
      <c r="F6" s="5">
        <f>QUARTILE('1-Planilha Base'!H2:H646,2)</f>
        <v>91.8</v>
      </c>
      <c r="G6" s="5">
        <f>QUARTILE('1-Planilha Base'!I2:I646,2)</f>
        <v>40.700000000000003</v>
      </c>
      <c r="H6" s="5">
        <f>QUARTILE('1-Planilha Base'!J2:J646,2)</f>
        <v>1122</v>
      </c>
    </row>
    <row r="7" spans="1:8" x14ac:dyDescent="0.25">
      <c r="A7" s="9" t="s">
        <v>659</v>
      </c>
      <c r="B7" s="9">
        <f>QUARTILE('1-Planilha Base'!D2:D646,3)</f>
        <v>41739</v>
      </c>
      <c r="C7" s="9">
        <f>QUARTILE('1-Planilha Base'!E2:E646,3)</f>
        <v>20520</v>
      </c>
      <c r="D7" s="9">
        <f>QUARTILE('1-Planilha Base'!F2:F646,3)</f>
        <v>21114</v>
      </c>
      <c r="E7" s="9">
        <f>QUARTILE('1-Planilha Base'!G2:G646,3)</f>
        <v>103.5</v>
      </c>
      <c r="F7" s="9">
        <f>QUARTILE('1-Planilha Base'!H2:H646,3)</f>
        <v>96.2</v>
      </c>
      <c r="G7" s="9">
        <f>QUARTILE('1-Planilha Base'!I2:I646,3)</f>
        <v>123.9</v>
      </c>
      <c r="H7" s="9">
        <f>QUARTILE('1-Planilha Base'!J2:J646,3)</f>
        <v>3440</v>
      </c>
    </row>
    <row r="8" spans="1:8" x14ac:dyDescent="0.25">
      <c r="A8" s="5" t="s">
        <v>660</v>
      </c>
      <c r="B8" s="7">
        <f>VARA('1-Planilha Base'!D2:D646)</f>
        <v>234246847179.16315</v>
      </c>
      <c r="C8" s="8">
        <f>VARA('1-Planilha Base'!E2:E646)</f>
        <v>53302421804.714272</v>
      </c>
      <c r="D8" s="8">
        <f>VARA('1-Planilha Base'!F2:F646)</f>
        <v>64071431534.354004</v>
      </c>
      <c r="E8" s="8">
        <f>VARA('1-Planilha Base'!G2:G646)</f>
        <v>58.308993692522577</v>
      </c>
      <c r="F8" s="8">
        <f>VARA('1-Planilha Base'!H2:H646)</f>
        <v>174.79396648852224</v>
      </c>
      <c r="G8" s="8">
        <f>VARA('1-Planilha Base'!I2:I646)</f>
        <v>1724346.336555589</v>
      </c>
      <c r="H8" s="8">
        <f>VARA('1-Planilha Base'!J2:J646)</f>
        <v>1920022034.829385</v>
      </c>
    </row>
    <row r="9" spans="1:8" x14ac:dyDescent="0.25">
      <c r="A9" s="9" t="s">
        <v>661</v>
      </c>
      <c r="B9" s="9">
        <f>_xlfn.STDEV.S('1-Planilha Base'!D2:D646)</f>
        <v>483990.54451421171</v>
      </c>
      <c r="C9" s="9">
        <f>_xlfn.STDEV.S('1-Planilha Base'!E2:E646)</f>
        <v>230873.17255305839</v>
      </c>
      <c r="D9" s="9">
        <f>_xlfn.STDEV.S('1-Planilha Base'!F2:F646)</f>
        <v>253123.3524081767</v>
      </c>
      <c r="E9" s="9">
        <f>_xlfn.STDEV.S('1-Planilha Base'!G2:G646)</f>
        <v>7.6360325884927036</v>
      </c>
      <c r="F9" s="9">
        <f>_xlfn.STDEV.S('1-Planilha Base'!H2:H646)</f>
        <v>13.220966927139719</v>
      </c>
      <c r="G9" s="9">
        <f>_xlfn.STDEV.S('1-Planilha Base'!I2:I646)</f>
        <v>1313.1436846573908</v>
      </c>
      <c r="H9" s="9">
        <f>_xlfn.STDEV.S('1-Planilha Base'!J2:J646)</f>
        <v>43818.056036631577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47"/>
  <sheetViews>
    <sheetView tabSelected="1" topLeftCell="Y16" zoomScale="85" zoomScaleNormal="85" workbookViewId="0">
      <selection activeCell="AQ44" sqref="AQ44"/>
    </sheetView>
  </sheetViews>
  <sheetFormatPr defaultRowHeight="15" x14ac:dyDescent="0.25"/>
  <cols>
    <col min="1" max="1" width="12.140625" style="15" customWidth="1"/>
    <col min="2" max="2" width="16" style="15" customWidth="1"/>
    <col min="3" max="3" width="13.28515625" style="15" customWidth="1"/>
    <col min="6" max="6" width="20.42578125" customWidth="1"/>
    <col min="32" max="32" width="14" customWidth="1"/>
    <col min="42" max="42" width="15.42578125" customWidth="1"/>
    <col min="43" max="43" width="14" customWidth="1"/>
  </cols>
  <sheetData>
    <row r="1" spans="1:25" s="11" customFormat="1" ht="52.5" customHeight="1" x14ac:dyDescent="0.25">
      <c r="A1" s="19" t="s">
        <v>665</v>
      </c>
      <c r="B1" s="19"/>
      <c r="C1" s="19"/>
    </row>
    <row r="2" spans="1:25" ht="15.75" customHeight="1" x14ac:dyDescent="0.25">
      <c r="A2" s="15" t="s">
        <v>626</v>
      </c>
      <c r="B2" s="15" t="s">
        <v>664</v>
      </c>
      <c r="C2" s="11" t="s">
        <v>672</v>
      </c>
      <c r="F2" s="20" t="s">
        <v>674</v>
      </c>
      <c r="G2" s="20"/>
      <c r="H2" s="20"/>
      <c r="I2" s="20"/>
      <c r="J2" s="20"/>
      <c r="K2" s="20"/>
      <c r="L2" s="20"/>
      <c r="Q2" s="20" t="s">
        <v>675</v>
      </c>
      <c r="R2" s="20"/>
      <c r="S2" s="20"/>
      <c r="T2" s="18" t="s">
        <v>666</v>
      </c>
      <c r="U2" s="16" t="s">
        <v>667</v>
      </c>
      <c r="V2" s="16" t="s">
        <v>668</v>
      </c>
      <c r="W2" s="16" t="s">
        <v>669</v>
      </c>
      <c r="X2" s="16" t="s">
        <v>670</v>
      </c>
      <c r="Y2" s="16" t="s">
        <v>671</v>
      </c>
    </row>
    <row r="3" spans="1:25" x14ac:dyDescent="0.25">
      <c r="A3" s="15">
        <v>3500105</v>
      </c>
      <c r="B3" s="15" t="s">
        <v>663</v>
      </c>
      <c r="C3" s="15">
        <v>4.4000000000000004</v>
      </c>
      <c r="F3" s="16" t="s">
        <v>675</v>
      </c>
      <c r="G3" s="16" t="s">
        <v>666</v>
      </c>
      <c r="H3" s="16" t="s">
        <v>667</v>
      </c>
      <c r="I3" s="16" t="s">
        <v>668</v>
      </c>
      <c r="J3" s="16" t="s">
        <v>669</v>
      </c>
      <c r="K3" s="16" t="s">
        <v>670</v>
      </c>
      <c r="L3" s="16" t="s">
        <v>671</v>
      </c>
      <c r="Q3" s="16">
        <v>0</v>
      </c>
      <c r="R3" s="16" t="s">
        <v>676</v>
      </c>
      <c r="S3" s="16">
        <v>2.4</v>
      </c>
      <c r="T3" s="15">
        <f>COUNTIFS($C$3:$C$647,"&gt;="&amp;Q3,$C$3:$C$647,"&lt;"&amp;S3)</f>
        <v>7</v>
      </c>
      <c r="U3" s="15">
        <f>(T3/$T$14)*100</f>
        <v>1.0852713178294573</v>
      </c>
      <c r="V3" s="15">
        <f>T3</f>
        <v>7</v>
      </c>
      <c r="W3" s="15">
        <f>U3</f>
        <v>1.0852713178294573</v>
      </c>
      <c r="X3" s="15">
        <f t="shared" ref="X3:X11" si="0">T3+X4</f>
        <v>645</v>
      </c>
      <c r="Y3" s="15">
        <f t="shared" ref="Y3:Y11" si="1">U3+Y4</f>
        <v>100</v>
      </c>
    </row>
    <row r="4" spans="1:25" x14ac:dyDescent="0.25">
      <c r="A4" s="15">
        <v>3500204</v>
      </c>
      <c r="B4" s="15" t="s">
        <v>663</v>
      </c>
      <c r="C4" s="15">
        <v>4.2</v>
      </c>
      <c r="F4" s="16">
        <v>2.4</v>
      </c>
      <c r="G4" s="15">
        <f>COUNTIF($C$3:$C$647,F4)</f>
        <v>1</v>
      </c>
      <c r="H4" s="15">
        <f>(G4/$G$33)*100</f>
        <v>0.15503875968992248</v>
      </c>
      <c r="I4" s="15">
        <f>G4</f>
        <v>1</v>
      </c>
      <c r="J4" s="15">
        <f>H4</f>
        <v>0.15503875968992248</v>
      </c>
      <c r="K4" s="15">
        <f t="shared" ref="K4:K30" si="2">G4+K5</f>
        <v>645</v>
      </c>
      <c r="L4" s="15">
        <f t="shared" ref="L4:L30" si="3">H4+L5</f>
        <v>99.999999999999972</v>
      </c>
      <c r="Q4" s="16">
        <v>2.4</v>
      </c>
      <c r="R4" s="16" t="s">
        <v>676</v>
      </c>
      <c r="S4" s="16">
        <f>Q4+0.34</f>
        <v>2.7399999999999998</v>
      </c>
      <c r="T4" s="15">
        <f t="shared" ref="T4:T13" si="4">COUNTIFS($C$3:$C$647,"&gt;="&amp;Q4,$C$3:$C$647,"&lt;"&amp;S4)</f>
        <v>2</v>
      </c>
      <c r="U4" s="15">
        <f t="shared" ref="U4:U13" si="5">(T4/$T$14)*100</f>
        <v>0.31007751937984496</v>
      </c>
      <c r="V4" s="15">
        <f>T4+V3</f>
        <v>9</v>
      </c>
      <c r="W4" s="15">
        <f>U4+W3</f>
        <v>1.3953488372093021</v>
      </c>
      <c r="X4" s="15">
        <f t="shared" si="0"/>
        <v>638</v>
      </c>
      <c r="Y4" s="15">
        <f t="shared" si="1"/>
        <v>98.914728682170548</v>
      </c>
    </row>
    <row r="5" spans="1:25" x14ac:dyDescent="0.25">
      <c r="A5" s="15">
        <v>3500303</v>
      </c>
      <c r="B5" s="15" t="s">
        <v>663</v>
      </c>
      <c r="C5" s="15">
        <v>4</v>
      </c>
      <c r="F5" s="16">
        <v>2.7</v>
      </c>
      <c r="G5" s="15">
        <f t="shared" ref="G5:G32" si="6">COUNTIF($C$3:$C$647,F5)</f>
        <v>1</v>
      </c>
      <c r="H5" s="15">
        <f t="shared" ref="H5:H32" si="7">(G5/$G$33)*100</f>
        <v>0.15503875968992248</v>
      </c>
      <c r="I5" s="15">
        <f>G5+I4</f>
        <v>2</v>
      </c>
      <c r="J5" s="15">
        <f>H5+J4</f>
        <v>0.31007751937984496</v>
      </c>
      <c r="K5" s="15">
        <f t="shared" si="2"/>
        <v>644</v>
      </c>
      <c r="L5" s="15">
        <f t="shared" si="3"/>
        <v>99.844961240310056</v>
      </c>
      <c r="Q5" s="16">
        <f>S4</f>
        <v>2.7399999999999998</v>
      </c>
      <c r="R5" s="16" t="s">
        <v>676</v>
      </c>
      <c r="S5" s="16">
        <f t="shared" ref="S5:S12" si="8">Q5+0.34</f>
        <v>3.0799999999999996</v>
      </c>
      <c r="T5" s="15">
        <f t="shared" si="4"/>
        <v>8</v>
      </c>
      <c r="U5" s="15">
        <f t="shared" si="5"/>
        <v>1.2403100775193798</v>
      </c>
      <c r="V5" s="15">
        <f t="shared" ref="V5:V13" si="9">T5+V4</f>
        <v>17</v>
      </c>
      <c r="W5" s="15">
        <f t="shared" ref="W5:W13" si="10">U5+W4</f>
        <v>2.635658914728682</v>
      </c>
      <c r="X5" s="15">
        <f t="shared" si="0"/>
        <v>636</v>
      </c>
      <c r="Y5" s="15">
        <f t="shared" si="1"/>
        <v>98.604651162790702</v>
      </c>
    </row>
    <row r="6" spans="1:25" x14ac:dyDescent="0.25">
      <c r="A6" s="15">
        <v>3500402</v>
      </c>
      <c r="B6" s="15" t="s">
        <v>663</v>
      </c>
      <c r="C6" s="15">
        <v>4.9000000000000004</v>
      </c>
      <c r="F6" s="16">
        <v>2.8</v>
      </c>
      <c r="G6" s="15">
        <f t="shared" si="6"/>
        <v>1</v>
      </c>
      <c r="H6" s="15">
        <f t="shared" si="7"/>
        <v>0.15503875968992248</v>
      </c>
      <c r="I6" s="15">
        <f t="shared" ref="I6:I32" si="11">G6+I5</f>
        <v>3</v>
      </c>
      <c r="J6" s="15">
        <f t="shared" ref="J6:J32" si="12">H6+J5</f>
        <v>0.46511627906976744</v>
      </c>
      <c r="K6" s="15">
        <f t="shared" si="2"/>
        <v>643</v>
      </c>
      <c r="L6" s="15">
        <f t="shared" si="3"/>
        <v>99.68992248062014</v>
      </c>
      <c r="Q6" s="16">
        <f t="shared" ref="Q6:Q13" si="13">S5</f>
        <v>3.0799999999999996</v>
      </c>
      <c r="R6" s="16" t="s">
        <v>676</v>
      </c>
      <c r="S6" s="16">
        <f t="shared" si="8"/>
        <v>3.4199999999999995</v>
      </c>
      <c r="T6" s="15">
        <f t="shared" si="4"/>
        <v>46</v>
      </c>
      <c r="U6" s="15">
        <f t="shared" si="5"/>
        <v>7.1317829457364343</v>
      </c>
      <c r="V6" s="15">
        <f t="shared" si="9"/>
        <v>63</v>
      </c>
      <c r="W6" s="15">
        <f t="shared" si="10"/>
        <v>9.7674418604651159</v>
      </c>
      <c r="X6" s="15">
        <f t="shared" si="0"/>
        <v>628</v>
      </c>
      <c r="Y6" s="15">
        <f t="shared" si="1"/>
        <v>97.36434108527132</v>
      </c>
    </row>
    <row r="7" spans="1:25" x14ac:dyDescent="0.25">
      <c r="A7" s="15">
        <v>3500501</v>
      </c>
      <c r="B7" s="15" t="s">
        <v>663</v>
      </c>
      <c r="C7" s="15">
        <v>4.4000000000000004</v>
      </c>
      <c r="F7" s="16">
        <v>2.9</v>
      </c>
      <c r="G7" s="15">
        <f t="shared" si="6"/>
        <v>4</v>
      </c>
      <c r="H7" s="15">
        <f t="shared" si="7"/>
        <v>0.62015503875968991</v>
      </c>
      <c r="I7" s="15">
        <f t="shared" si="11"/>
        <v>7</v>
      </c>
      <c r="J7" s="15">
        <f t="shared" si="12"/>
        <v>1.0852713178294573</v>
      </c>
      <c r="K7" s="15">
        <f t="shared" si="2"/>
        <v>642</v>
      </c>
      <c r="L7" s="15">
        <f t="shared" si="3"/>
        <v>99.534883720930225</v>
      </c>
      <c r="Q7" s="16">
        <f t="shared" si="13"/>
        <v>3.4199999999999995</v>
      </c>
      <c r="R7" s="16" t="s">
        <v>676</v>
      </c>
      <c r="S7" s="16">
        <f t="shared" si="8"/>
        <v>3.7599999999999993</v>
      </c>
      <c r="T7" s="15">
        <f t="shared" si="4"/>
        <v>89</v>
      </c>
      <c r="U7" s="15">
        <f t="shared" si="5"/>
        <v>13.798449612403102</v>
      </c>
      <c r="V7" s="15">
        <f t="shared" si="9"/>
        <v>152</v>
      </c>
      <c r="W7" s="15">
        <f t="shared" si="10"/>
        <v>23.565891472868216</v>
      </c>
      <c r="X7" s="15">
        <f t="shared" si="0"/>
        <v>582</v>
      </c>
      <c r="Y7" s="15">
        <f t="shared" si="1"/>
        <v>90.232558139534888</v>
      </c>
    </row>
    <row r="8" spans="1:25" x14ac:dyDescent="0.25">
      <c r="A8" s="15">
        <v>3500550</v>
      </c>
      <c r="B8" s="15" t="s">
        <v>663</v>
      </c>
      <c r="C8" s="15">
        <v>4.4000000000000004</v>
      </c>
      <c r="F8" s="16">
        <v>3</v>
      </c>
      <c r="G8" s="15">
        <f t="shared" si="6"/>
        <v>3</v>
      </c>
      <c r="H8" s="15">
        <f t="shared" si="7"/>
        <v>0.46511627906976744</v>
      </c>
      <c r="I8" s="15">
        <f t="shared" si="11"/>
        <v>10</v>
      </c>
      <c r="J8" s="15">
        <f t="shared" si="12"/>
        <v>1.5503875968992247</v>
      </c>
      <c r="K8" s="15">
        <f t="shared" si="2"/>
        <v>638</v>
      </c>
      <c r="L8" s="15">
        <f t="shared" si="3"/>
        <v>98.914728682170534</v>
      </c>
      <c r="Q8" s="16">
        <f t="shared" si="13"/>
        <v>3.7599999999999993</v>
      </c>
      <c r="R8" s="16" t="s">
        <v>676</v>
      </c>
      <c r="S8" s="16">
        <f t="shared" si="8"/>
        <v>4.0999999999999996</v>
      </c>
      <c r="T8" s="15">
        <f t="shared" si="4"/>
        <v>173</v>
      </c>
      <c r="U8" s="15">
        <f t="shared" si="5"/>
        <v>26.821705426356591</v>
      </c>
      <c r="V8" s="15">
        <f t="shared" si="9"/>
        <v>325</v>
      </c>
      <c r="W8" s="15">
        <f t="shared" si="10"/>
        <v>50.387596899224803</v>
      </c>
      <c r="X8" s="15">
        <f t="shared" si="0"/>
        <v>493</v>
      </c>
      <c r="Y8" s="15">
        <f t="shared" si="1"/>
        <v>76.434108527131784</v>
      </c>
    </row>
    <row r="9" spans="1:25" x14ac:dyDescent="0.25">
      <c r="A9" s="15">
        <v>3500600</v>
      </c>
      <c r="B9" s="15" t="s">
        <v>663</v>
      </c>
      <c r="C9" s="15">
        <v>4.5</v>
      </c>
      <c r="F9" s="16">
        <v>3.1</v>
      </c>
      <c r="G9" s="15">
        <f t="shared" si="6"/>
        <v>4</v>
      </c>
      <c r="H9" s="15">
        <f t="shared" si="7"/>
        <v>0.62015503875968991</v>
      </c>
      <c r="I9" s="15">
        <f t="shared" si="11"/>
        <v>14</v>
      </c>
      <c r="J9" s="15">
        <f t="shared" si="12"/>
        <v>2.1705426356589146</v>
      </c>
      <c r="K9" s="15">
        <f t="shared" si="2"/>
        <v>635</v>
      </c>
      <c r="L9" s="15">
        <f t="shared" si="3"/>
        <v>98.449612403100772</v>
      </c>
      <c r="Q9" s="16">
        <f t="shared" si="13"/>
        <v>4.0999999999999996</v>
      </c>
      <c r="R9" s="16" t="s">
        <v>676</v>
      </c>
      <c r="S9" s="16">
        <f t="shared" si="8"/>
        <v>4.4399999999999995</v>
      </c>
      <c r="T9" s="15">
        <f t="shared" si="4"/>
        <v>220</v>
      </c>
      <c r="U9" s="15">
        <f t="shared" si="5"/>
        <v>34.108527131782942</v>
      </c>
      <c r="V9" s="15">
        <f t="shared" si="9"/>
        <v>545</v>
      </c>
      <c r="W9" s="15">
        <f t="shared" si="10"/>
        <v>84.496124031007753</v>
      </c>
      <c r="X9" s="15">
        <f t="shared" si="0"/>
        <v>320</v>
      </c>
      <c r="Y9" s="15">
        <f t="shared" si="1"/>
        <v>49.61240310077519</v>
      </c>
    </row>
    <row r="10" spans="1:25" x14ac:dyDescent="0.25">
      <c r="A10" s="15">
        <v>3500709</v>
      </c>
      <c r="B10" s="15" t="s">
        <v>663</v>
      </c>
      <c r="C10" s="15">
        <v>3.8</v>
      </c>
      <c r="F10" s="16">
        <v>3.2</v>
      </c>
      <c r="G10" s="15">
        <f t="shared" si="6"/>
        <v>9</v>
      </c>
      <c r="H10" s="15">
        <f t="shared" si="7"/>
        <v>1.3953488372093024</v>
      </c>
      <c r="I10" s="15">
        <f t="shared" si="11"/>
        <v>23</v>
      </c>
      <c r="J10" s="15">
        <f t="shared" si="12"/>
        <v>3.5658914728682172</v>
      </c>
      <c r="K10" s="15">
        <f t="shared" si="2"/>
        <v>631</v>
      </c>
      <c r="L10" s="15">
        <f t="shared" si="3"/>
        <v>97.829457364341081</v>
      </c>
      <c r="Q10" s="16">
        <f t="shared" si="13"/>
        <v>4.4399999999999995</v>
      </c>
      <c r="R10" s="16" t="s">
        <v>676</v>
      </c>
      <c r="S10" s="16">
        <f t="shared" si="8"/>
        <v>4.7799999999999994</v>
      </c>
      <c r="T10" s="15">
        <f t="shared" si="4"/>
        <v>74</v>
      </c>
      <c r="U10" s="15">
        <f t="shared" si="5"/>
        <v>11.472868217054263</v>
      </c>
      <c r="V10" s="15">
        <f t="shared" si="9"/>
        <v>619</v>
      </c>
      <c r="W10" s="15">
        <f t="shared" si="10"/>
        <v>95.968992248062023</v>
      </c>
      <c r="X10" s="15">
        <f t="shared" si="0"/>
        <v>100</v>
      </c>
      <c r="Y10" s="15">
        <f t="shared" si="1"/>
        <v>15.503875968992247</v>
      </c>
    </row>
    <row r="11" spans="1:25" x14ac:dyDescent="0.25">
      <c r="A11" s="15">
        <v>3500758</v>
      </c>
      <c r="B11" s="15" t="s">
        <v>663</v>
      </c>
      <c r="C11" s="15">
        <v>3.6</v>
      </c>
      <c r="F11" s="16">
        <v>3.3</v>
      </c>
      <c r="G11" s="15">
        <f t="shared" si="6"/>
        <v>11</v>
      </c>
      <c r="H11" s="15">
        <f t="shared" si="7"/>
        <v>1.7054263565891472</v>
      </c>
      <c r="I11" s="15">
        <f t="shared" si="11"/>
        <v>34</v>
      </c>
      <c r="J11" s="15">
        <f t="shared" si="12"/>
        <v>5.2713178294573648</v>
      </c>
      <c r="K11" s="15">
        <f t="shared" si="2"/>
        <v>622</v>
      </c>
      <c r="L11" s="15">
        <f t="shared" si="3"/>
        <v>96.434108527131784</v>
      </c>
      <c r="Q11" s="16">
        <f t="shared" si="13"/>
        <v>4.7799999999999994</v>
      </c>
      <c r="R11" s="16" t="s">
        <v>676</v>
      </c>
      <c r="S11" s="16">
        <f t="shared" si="8"/>
        <v>5.1199999999999992</v>
      </c>
      <c r="T11" s="15">
        <f t="shared" si="4"/>
        <v>23</v>
      </c>
      <c r="U11" s="15">
        <f t="shared" si="5"/>
        <v>3.5658914728682172</v>
      </c>
      <c r="V11" s="15">
        <f t="shared" si="9"/>
        <v>642</v>
      </c>
      <c r="W11" s="15">
        <f t="shared" si="10"/>
        <v>99.534883720930239</v>
      </c>
      <c r="X11" s="15">
        <f t="shared" si="0"/>
        <v>26</v>
      </c>
      <c r="Y11" s="15">
        <f t="shared" si="1"/>
        <v>4.0310077519379846</v>
      </c>
    </row>
    <row r="12" spans="1:25" x14ac:dyDescent="0.25">
      <c r="A12" s="15">
        <v>3500808</v>
      </c>
      <c r="B12" s="15" t="s">
        <v>663</v>
      </c>
      <c r="C12" s="15">
        <v>4.3</v>
      </c>
      <c r="F12" s="16">
        <v>3.4</v>
      </c>
      <c r="G12" s="15">
        <f t="shared" si="6"/>
        <v>22</v>
      </c>
      <c r="H12" s="15">
        <f t="shared" si="7"/>
        <v>3.4108527131782944</v>
      </c>
      <c r="I12" s="15">
        <f t="shared" si="11"/>
        <v>56</v>
      </c>
      <c r="J12" s="15">
        <f t="shared" si="12"/>
        <v>8.6821705426356601</v>
      </c>
      <c r="K12" s="15">
        <f t="shared" si="2"/>
        <v>611</v>
      </c>
      <c r="L12" s="15">
        <f t="shared" si="3"/>
        <v>94.728682170542641</v>
      </c>
      <c r="Q12" s="16">
        <f t="shared" si="13"/>
        <v>5.1199999999999992</v>
      </c>
      <c r="R12" s="16" t="s">
        <v>676</v>
      </c>
      <c r="S12" s="16">
        <f t="shared" si="8"/>
        <v>5.4599999999999991</v>
      </c>
      <c r="T12" s="15">
        <f t="shared" si="4"/>
        <v>2</v>
      </c>
      <c r="U12" s="15">
        <f t="shared" si="5"/>
        <v>0.31007751937984496</v>
      </c>
      <c r="V12" s="15">
        <f t="shared" si="9"/>
        <v>644</v>
      </c>
      <c r="W12" s="15">
        <f t="shared" si="10"/>
        <v>99.844961240310084</v>
      </c>
      <c r="X12" s="15">
        <f>T12+X13</f>
        <v>3</v>
      </c>
      <c r="Y12" s="15">
        <f>U12+Y13</f>
        <v>0.46511627906976744</v>
      </c>
    </row>
    <row r="13" spans="1:25" x14ac:dyDescent="0.25">
      <c r="A13" s="15">
        <v>3500907</v>
      </c>
      <c r="B13" s="15" t="s">
        <v>663</v>
      </c>
      <c r="C13" s="15">
        <v>3.9</v>
      </c>
      <c r="F13" s="16">
        <v>3.5</v>
      </c>
      <c r="G13" s="15">
        <f t="shared" si="6"/>
        <v>29</v>
      </c>
      <c r="H13" s="15">
        <f t="shared" si="7"/>
        <v>4.4961240310077519</v>
      </c>
      <c r="I13" s="15">
        <f t="shared" si="11"/>
        <v>85</v>
      </c>
      <c r="J13" s="15">
        <f t="shared" si="12"/>
        <v>13.178294573643413</v>
      </c>
      <c r="K13" s="15">
        <f t="shared" si="2"/>
        <v>589</v>
      </c>
      <c r="L13" s="15">
        <f t="shared" si="3"/>
        <v>91.31782945736434</v>
      </c>
      <c r="Q13" s="16">
        <f t="shared" si="13"/>
        <v>5.4599999999999991</v>
      </c>
      <c r="R13" s="16" t="s">
        <v>676</v>
      </c>
      <c r="S13" s="16">
        <v>5.8</v>
      </c>
      <c r="T13" s="15">
        <f t="shared" si="4"/>
        <v>1</v>
      </c>
      <c r="U13" s="15">
        <f t="shared" si="5"/>
        <v>0.15503875968992248</v>
      </c>
      <c r="V13" s="15">
        <f t="shared" si="9"/>
        <v>645</v>
      </c>
      <c r="W13" s="15">
        <f t="shared" si="10"/>
        <v>100</v>
      </c>
      <c r="X13" s="15">
        <f>T13</f>
        <v>1</v>
      </c>
      <c r="Y13" s="15">
        <f>U13</f>
        <v>0.15503875968992248</v>
      </c>
    </row>
    <row r="14" spans="1:25" x14ac:dyDescent="0.25">
      <c r="A14" s="15">
        <v>3501004</v>
      </c>
      <c r="B14" s="15" t="s">
        <v>663</v>
      </c>
      <c r="C14" s="15">
        <v>4</v>
      </c>
      <c r="F14" s="16">
        <v>3.6</v>
      </c>
      <c r="G14" s="15">
        <f t="shared" si="6"/>
        <v>25</v>
      </c>
      <c r="H14" s="15">
        <f t="shared" si="7"/>
        <v>3.8759689922480618</v>
      </c>
      <c r="I14" s="15">
        <f t="shared" si="11"/>
        <v>110</v>
      </c>
      <c r="J14" s="15">
        <f t="shared" si="12"/>
        <v>17.054263565891475</v>
      </c>
      <c r="K14" s="15">
        <f t="shared" si="2"/>
        <v>560</v>
      </c>
      <c r="L14" s="15">
        <f t="shared" si="3"/>
        <v>86.821705426356587</v>
      </c>
      <c r="Q14" s="20" t="s">
        <v>673</v>
      </c>
      <c r="R14" s="20"/>
      <c r="S14" s="20"/>
      <c r="T14" s="15">
        <f>SUM(T3:T13)</f>
        <v>645</v>
      </c>
      <c r="U14" s="15">
        <f>SUM(U3:U13)</f>
        <v>100</v>
      </c>
    </row>
    <row r="15" spans="1:25" x14ac:dyDescent="0.25">
      <c r="A15" s="15">
        <v>3501103</v>
      </c>
      <c r="B15" s="15" t="s">
        <v>663</v>
      </c>
      <c r="C15" s="15">
        <v>4</v>
      </c>
      <c r="F15" s="16">
        <v>3.7</v>
      </c>
      <c r="G15" s="15">
        <f t="shared" si="6"/>
        <v>35</v>
      </c>
      <c r="H15" s="15">
        <f t="shared" si="7"/>
        <v>5.4263565891472867</v>
      </c>
      <c r="I15" s="15">
        <f t="shared" si="11"/>
        <v>145</v>
      </c>
      <c r="J15" s="15">
        <f t="shared" si="12"/>
        <v>22.480620155038761</v>
      </c>
      <c r="K15" s="15">
        <f t="shared" si="2"/>
        <v>535</v>
      </c>
      <c r="L15" s="15">
        <f t="shared" si="3"/>
        <v>82.945736434108525</v>
      </c>
    </row>
    <row r="16" spans="1:25" x14ac:dyDescent="0.25">
      <c r="A16" s="15">
        <v>3501152</v>
      </c>
      <c r="B16" s="15" t="s">
        <v>663</v>
      </c>
      <c r="C16" s="15">
        <v>4</v>
      </c>
      <c r="F16" s="16">
        <v>3.8</v>
      </c>
      <c r="G16" s="15">
        <f t="shared" si="6"/>
        <v>45</v>
      </c>
      <c r="H16" s="15">
        <f t="shared" si="7"/>
        <v>6.9767441860465116</v>
      </c>
      <c r="I16" s="15">
        <f t="shared" si="11"/>
        <v>190</v>
      </c>
      <c r="J16" s="15">
        <f t="shared" si="12"/>
        <v>29.457364341085274</v>
      </c>
      <c r="K16" s="15">
        <f t="shared" si="2"/>
        <v>500</v>
      </c>
      <c r="L16" s="15">
        <f t="shared" si="3"/>
        <v>77.519379844961236</v>
      </c>
    </row>
    <row r="17" spans="1:33" x14ac:dyDescent="0.25">
      <c r="A17" s="15">
        <v>3501202</v>
      </c>
      <c r="B17" s="15" t="s">
        <v>663</v>
      </c>
      <c r="C17" s="15">
        <v>3.6</v>
      </c>
      <c r="F17" s="16">
        <v>3.9</v>
      </c>
      <c r="G17" s="15">
        <f t="shared" si="6"/>
        <v>61</v>
      </c>
      <c r="H17" s="15">
        <f t="shared" si="7"/>
        <v>9.4573643410852704</v>
      </c>
      <c r="I17" s="15">
        <f t="shared" si="11"/>
        <v>251</v>
      </c>
      <c r="J17" s="15">
        <f t="shared" si="12"/>
        <v>38.914728682170548</v>
      </c>
      <c r="K17" s="15">
        <f t="shared" si="2"/>
        <v>455</v>
      </c>
      <c r="L17" s="15">
        <f t="shared" si="3"/>
        <v>70.542635658914719</v>
      </c>
      <c r="AD17" s="21" t="s">
        <v>677</v>
      </c>
      <c r="AE17" s="21"/>
      <c r="AF17" s="21"/>
      <c r="AG17" s="21"/>
    </row>
    <row r="18" spans="1:33" x14ac:dyDescent="0.25">
      <c r="A18" s="15">
        <v>3501301</v>
      </c>
      <c r="B18" s="15" t="s">
        <v>663</v>
      </c>
      <c r="C18" s="15">
        <v>3.8</v>
      </c>
      <c r="F18" s="16">
        <v>4</v>
      </c>
      <c r="G18" s="15">
        <f t="shared" si="6"/>
        <v>67</v>
      </c>
      <c r="H18" s="15">
        <f t="shared" si="7"/>
        <v>10.387596899224807</v>
      </c>
      <c r="I18" s="15">
        <f t="shared" si="11"/>
        <v>318</v>
      </c>
      <c r="J18" s="15">
        <f t="shared" si="12"/>
        <v>49.302325581395351</v>
      </c>
      <c r="K18" s="15">
        <f t="shared" si="2"/>
        <v>394</v>
      </c>
      <c r="L18" s="15">
        <f t="shared" si="3"/>
        <v>61.085271317829452</v>
      </c>
      <c r="AD18" s="21"/>
      <c r="AE18" s="21"/>
      <c r="AF18" s="21"/>
      <c r="AG18" s="21"/>
    </row>
    <row r="19" spans="1:33" x14ac:dyDescent="0.25">
      <c r="A19" s="15">
        <v>3501400</v>
      </c>
      <c r="B19" s="15" t="s">
        <v>663</v>
      </c>
      <c r="C19" s="15">
        <v>3.5</v>
      </c>
      <c r="F19" s="16">
        <v>4.0999999999999996</v>
      </c>
      <c r="G19" s="15">
        <f t="shared" si="6"/>
        <v>62</v>
      </c>
      <c r="H19" s="15">
        <f t="shared" si="7"/>
        <v>9.6124031007751931</v>
      </c>
      <c r="I19" s="15">
        <f t="shared" si="11"/>
        <v>380</v>
      </c>
      <c r="J19" s="15">
        <f t="shared" si="12"/>
        <v>58.914728682170548</v>
      </c>
      <c r="K19" s="15">
        <f t="shared" si="2"/>
        <v>327</v>
      </c>
      <c r="L19" s="15">
        <f t="shared" si="3"/>
        <v>50.697674418604649</v>
      </c>
      <c r="AD19" s="21"/>
      <c r="AE19" s="21"/>
      <c r="AF19" s="21"/>
      <c r="AG19" s="21"/>
    </row>
    <row r="20" spans="1:33" x14ac:dyDescent="0.25">
      <c r="A20" s="15">
        <v>3501509</v>
      </c>
      <c r="B20" s="15" t="s">
        <v>663</v>
      </c>
      <c r="C20" s="15">
        <v>3.8</v>
      </c>
      <c r="F20" s="16">
        <v>4.2</v>
      </c>
      <c r="G20" s="15">
        <f t="shared" si="6"/>
        <v>67</v>
      </c>
      <c r="H20" s="15">
        <f t="shared" si="7"/>
        <v>10.387596899224807</v>
      </c>
      <c r="I20" s="15">
        <f t="shared" si="11"/>
        <v>447</v>
      </c>
      <c r="J20" s="15">
        <f t="shared" si="12"/>
        <v>69.302325581395351</v>
      </c>
      <c r="K20" s="15">
        <f t="shared" si="2"/>
        <v>265</v>
      </c>
      <c r="L20" s="15">
        <f t="shared" si="3"/>
        <v>41.085271317829459</v>
      </c>
      <c r="AD20" s="21"/>
      <c r="AE20" s="21"/>
      <c r="AF20" s="21"/>
      <c r="AG20" s="21"/>
    </row>
    <row r="21" spans="1:33" x14ac:dyDescent="0.25">
      <c r="A21" s="15">
        <v>3501608</v>
      </c>
      <c r="B21" s="15" t="s">
        <v>663</v>
      </c>
      <c r="C21" s="15">
        <v>4.5</v>
      </c>
      <c r="F21" s="16">
        <v>4.3</v>
      </c>
      <c r="G21" s="15">
        <f t="shared" si="6"/>
        <v>43</v>
      </c>
      <c r="H21" s="15">
        <f t="shared" si="7"/>
        <v>6.666666666666667</v>
      </c>
      <c r="I21" s="15">
        <f t="shared" si="11"/>
        <v>490</v>
      </c>
      <c r="J21" s="15">
        <f t="shared" si="12"/>
        <v>75.968992248062023</v>
      </c>
      <c r="K21" s="15">
        <f t="shared" si="2"/>
        <v>198</v>
      </c>
      <c r="L21" s="15">
        <f t="shared" si="3"/>
        <v>30.697674418604652</v>
      </c>
      <c r="AD21" s="21"/>
      <c r="AE21" s="21"/>
      <c r="AF21" s="21"/>
      <c r="AG21" s="21"/>
    </row>
    <row r="22" spans="1:33" x14ac:dyDescent="0.25">
      <c r="A22" s="15">
        <v>3501707</v>
      </c>
      <c r="B22" s="15" t="s">
        <v>663</v>
      </c>
      <c r="C22" s="15">
        <v>0</v>
      </c>
      <c r="F22" s="16">
        <v>4.4000000000000004</v>
      </c>
      <c r="G22" s="15">
        <f t="shared" si="6"/>
        <v>48</v>
      </c>
      <c r="H22" s="15">
        <f t="shared" si="7"/>
        <v>7.441860465116279</v>
      </c>
      <c r="I22" s="15">
        <f t="shared" si="11"/>
        <v>538</v>
      </c>
      <c r="J22" s="15">
        <f t="shared" si="12"/>
        <v>83.410852713178301</v>
      </c>
      <c r="K22" s="15">
        <f t="shared" si="2"/>
        <v>155</v>
      </c>
      <c r="L22" s="15">
        <f t="shared" si="3"/>
        <v>24.031007751937985</v>
      </c>
      <c r="AD22" s="21"/>
      <c r="AE22" s="21"/>
      <c r="AF22" s="21"/>
      <c r="AG22" s="21"/>
    </row>
    <row r="23" spans="1:33" x14ac:dyDescent="0.25">
      <c r="A23" s="15">
        <v>3501806</v>
      </c>
      <c r="B23" s="15" t="s">
        <v>663</v>
      </c>
      <c r="C23" s="15">
        <v>4.5999999999999996</v>
      </c>
      <c r="F23" s="16">
        <v>4.5</v>
      </c>
      <c r="G23" s="15">
        <f t="shared" si="6"/>
        <v>37</v>
      </c>
      <c r="H23" s="15">
        <f t="shared" si="7"/>
        <v>5.7364341085271313</v>
      </c>
      <c r="I23" s="15">
        <f t="shared" si="11"/>
        <v>575</v>
      </c>
      <c r="J23" s="15">
        <f t="shared" si="12"/>
        <v>89.147286821705436</v>
      </c>
      <c r="K23" s="15">
        <f t="shared" si="2"/>
        <v>107</v>
      </c>
      <c r="L23" s="15">
        <f t="shared" si="3"/>
        <v>16.589147286821706</v>
      </c>
      <c r="AD23" s="21"/>
      <c r="AE23" s="21"/>
      <c r="AF23" s="21"/>
      <c r="AG23" s="21"/>
    </row>
    <row r="24" spans="1:33" x14ac:dyDescent="0.25">
      <c r="A24" s="15">
        <v>3501905</v>
      </c>
      <c r="B24" s="15" t="s">
        <v>663</v>
      </c>
      <c r="C24" s="15">
        <v>4.5999999999999996</v>
      </c>
      <c r="F24" s="16">
        <v>4.5999999999999996</v>
      </c>
      <c r="G24" s="15">
        <f t="shared" si="6"/>
        <v>21</v>
      </c>
      <c r="H24" s="15">
        <f t="shared" si="7"/>
        <v>3.2558139534883721</v>
      </c>
      <c r="I24" s="15">
        <f t="shared" si="11"/>
        <v>596</v>
      </c>
      <c r="J24" s="15">
        <f t="shared" si="12"/>
        <v>92.403100775193806</v>
      </c>
      <c r="K24" s="15">
        <f t="shared" si="2"/>
        <v>70</v>
      </c>
      <c r="L24" s="15">
        <f t="shared" si="3"/>
        <v>10.852713178294573</v>
      </c>
      <c r="AD24" s="21"/>
      <c r="AE24" s="21"/>
      <c r="AF24" s="21"/>
      <c r="AG24" s="21"/>
    </row>
    <row r="25" spans="1:33" x14ac:dyDescent="0.25">
      <c r="A25" s="15">
        <v>3502002</v>
      </c>
      <c r="B25" s="15" t="s">
        <v>663</v>
      </c>
      <c r="C25" s="15">
        <v>4.2</v>
      </c>
      <c r="F25" s="16">
        <v>4.7</v>
      </c>
      <c r="G25" s="15">
        <f t="shared" si="6"/>
        <v>16</v>
      </c>
      <c r="H25" s="15">
        <f t="shared" si="7"/>
        <v>2.4806201550387597</v>
      </c>
      <c r="I25" s="15">
        <f t="shared" si="11"/>
        <v>612</v>
      </c>
      <c r="J25" s="15">
        <f t="shared" si="12"/>
        <v>94.88372093023257</v>
      </c>
      <c r="K25" s="15">
        <f t="shared" si="2"/>
        <v>49</v>
      </c>
      <c r="L25" s="15">
        <f t="shared" si="3"/>
        <v>7.5968992248062017</v>
      </c>
      <c r="AD25" s="21"/>
      <c r="AE25" s="21"/>
      <c r="AF25" s="21"/>
      <c r="AG25" s="21"/>
    </row>
    <row r="26" spans="1:33" x14ac:dyDescent="0.25">
      <c r="A26" s="15">
        <v>3502101</v>
      </c>
      <c r="B26" s="15" t="s">
        <v>663</v>
      </c>
      <c r="C26" s="15">
        <v>4</v>
      </c>
      <c r="F26" s="16">
        <v>4.8</v>
      </c>
      <c r="G26" s="15">
        <f t="shared" si="6"/>
        <v>7</v>
      </c>
      <c r="H26" s="15">
        <f t="shared" si="7"/>
        <v>1.0852713178294573</v>
      </c>
      <c r="I26" s="15">
        <f t="shared" si="11"/>
        <v>619</v>
      </c>
      <c r="J26" s="15">
        <f t="shared" si="12"/>
        <v>95.968992248062023</v>
      </c>
      <c r="K26" s="15">
        <f t="shared" si="2"/>
        <v>33</v>
      </c>
      <c r="L26" s="15">
        <f t="shared" si="3"/>
        <v>5.1162790697674421</v>
      </c>
      <c r="AD26" s="21"/>
      <c r="AE26" s="21"/>
      <c r="AF26" s="21"/>
      <c r="AG26" s="21"/>
    </row>
    <row r="27" spans="1:33" x14ac:dyDescent="0.25">
      <c r="A27" s="15">
        <v>3502200</v>
      </c>
      <c r="B27" s="15" t="s">
        <v>663</v>
      </c>
      <c r="C27" s="15">
        <v>4.5</v>
      </c>
      <c r="F27" s="16">
        <v>4.9000000000000004</v>
      </c>
      <c r="G27" s="15">
        <f t="shared" si="6"/>
        <v>7</v>
      </c>
      <c r="H27" s="15">
        <f t="shared" si="7"/>
        <v>1.0852713178294573</v>
      </c>
      <c r="I27" s="15">
        <f t="shared" si="11"/>
        <v>626</v>
      </c>
      <c r="J27" s="15">
        <f t="shared" si="12"/>
        <v>97.054263565891475</v>
      </c>
      <c r="K27" s="15">
        <f t="shared" si="2"/>
        <v>26</v>
      </c>
      <c r="L27" s="15">
        <f t="shared" si="3"/>
        <v>4.0310077519379846</v>
      </c>
      <c r="AD27" s="21"/>
      <c r="AE27" s="21"/>
      <c r="AF27" s="21"/>
      <c r="AG27" s="21"/>
    </row>
    <row r="28" spans="1:33" x14ac:dyDescent="0.25">
      <c r="A28" s="15">
        <v>3502309</v>
      </c>
      <c r="B28" s="15" t="s">
        <v>663</v>
      </c>
      <c r="C28" s="15">
        <v>3</v>
      </c>
      <c r="F28" s="16">
        <v>5</v>
      </c>
      <c r="G28" s="15">
        <f t="shared" si="6"/>
        <v>6</v>
      </c>
      <c r="H28" s="15">
        <f t="shared" si="7"/>
        <v>0.93023255813953487</v>
      </c>
      <c r="I28" s="15">
        <f t="shared" si="11"/>
        <v>632</v>
      </c>
      <c r="J28" s="15">
        <f t="shared" si="12"/>
        <v>97.984496124031011</v>
      </c>
      <c r="K28" s="15">
        <f t="shared" si="2"/>
        <v>19</v>
      </c>
      <c r="L28" s="15">
        <f t="shared" si="3"/>
        <v>2.945736434108527</v>
      </c>
      <c r="AD28" s="21"/>
      <c r="AE28" s="21"/>
      <c r="AF28" s="21"/>
      <c r="AG28" s="21"/>
    </row>
    <row r="29" spans="1:33" x14ac:dyDescent="0.25">
      <c r="A29" s="15">
        <v>3502408</v>
      </c>
      <c r="B29" s="15" t="s">
        <v>663</v>
      </c>
      <c r="C29" s="15">
        <v>3.7</v>
      </c>
      <c r="F29" s="16">
        <v>5.0999999999999996</v>
      </c>
      <c r="G29" s="15">
        <f t="shared" si="6"/>
        <v>3</v>
      </c>
      <c r="H29" s="15">
        <f t="shared" si="7"/>
        <v>0.46511627906976744</v>
      </c>
      <c r="I29" s="15">
        <f t="shared" si="11"/>
        <v>635</v>
      </c>
      <c r="J29" s="15">
        <f t="shared" si="12"/>
        <v>98.449612403100772</v>
      </c>
      <c r="K29" s="15">
        <f t="shared" si="2"/>
        <v>13</v>
      </c>
      <c r="L29" s="15">
        <f t="shared" si="3"/>
        <v>2.0155038759689923</v>
      </c>
      <c r="AD29" s="21"/>
      <c r="AE29" s="21"/>
      <c r="AF29" s="21"/>
      <c r="AG29" s="21"/>
    </row>
    <row r="30" spans="1:33" x14ac:dyDescent="0.25">
      <c r="A30" s="15">
        <v>3502507</v>
      </c>
      <c r="B30" s="15" t="s">
        <v>663</v>
      </c>
      <c r="C30" s="15">
        <v>4.4000000000000004</v>
      </c>
      <c r="F30" s="16">
        <v>5.2</v>
      </c>
      <c r="G30" s="15">
        <f t="shared" si="6"/>
        <v>2</v>
      </c>
      <c r="H30" s="15">
        <f t="shared" si="7"/>
        <v>0.31007751937984496</v>
      </c>
      <c r="I30" s="15">
        <f t="shared" si="11"/>
        <v>637</v>
      </c>
      <c r="J30" s="15">
        <f t="shared" si="12"/>
        <v>98.759689922480618</v>
      </c>
      <c r="K30" s="15">
        <f t="shared" si="2"/>
        <v>10</v>
      </c>
      <c r="L30" s="15">
        <f t="shared" si="3"/>
        <v>1.5503875968992249</v>
      </c>
    </row>
    <row r="31" spans="1:33" x14ac:dyDescent="0.25">
      <c r="A31" s="15">
        <v>3502606</v>
      </c>
      <c r="B31" s="15" t="s">
        <v>663</v>
      </c>
      <c r="C31" s="15">
        <v>4.5999999999999996</v>
      </c>
      <c r="F31" s="16">
        <v>5.6</v>
      </c>
      <c r="G31" s="15">
        <f t="shared" si="6"/>
        <v>1</v>
      </c>
      <c r="H31" s="15">
        <f t="shared" si="7"/>
        <v>0.15503875968992248</v>
      </c>
      <c r="I31" s="15">
        <f t="shared" si="11"/>
        <v>638</v>
      </c>
      <c r="J31" s="15">
        <f t="shared" si="12"/>
        <v>98.914728682170534</v>
      </c>
      <c r="K31" s="15">
        <f>G31+K32</f>
        <v>8</v>
      </c>
      <c r="L31" s="15">
        <f>H31+L32</f>
        <v>1.2403100775193798</v>
      </c>
    </row>
    <row r="32" spans="1:33" x14ac:dyDescent="0.25">
      <c r="A32" s="15">
        <v>3502705</v>
      </c>
      <c r="B32" s="15" t="s">
        <v>663</v>
      </c>
      <c r="C32" s="15">
        <v>4.3</v>
      </c>
      <c r="F32" s="16">
        <v>0</v>
      </c>
      <c r="G32" s="15">
        <f t="shared" si="6"/>
        <v>7</v>
      </c>
      <c r="H32" s="15">
        <f t="shared" si="7"/>
        <v>1.0852713178294573</v>
      </c>
      <c r="I32" s="15">
        <f t="shared" si="11"/>
        <v>645</v>
      </c>
      <c r="J32" s="15">
        <f t="shared" si="12"/>
        <v>99.999999999999986</v>
      </c>
      <c r="K32" s="15">
        <f>G32</f>
        <v>7</v>
      </c>
      <c r="L32" s="15">
        <f>H32</f>
        <v>1.0852713178294573</v>
      </c>
    </row>
    <row r="33" spans="1:33" x14ac:dyDescent="0.25">
      <c r="A33" s="15">
        <v>3502754</v>
      </c>
      <c r="B33" s="15" t="s">
        <v>663</v>
      </c>
      <c r="C33" s="15">
        <v>0</v>
      </c>
      <c r="F33" s="16" t="s">
        <v>673</v>
      </c>
      <c r="G33" s="17">
        <f>SUM(G4:G32)</f>
        <v>645</v>
      </c>
      <c r="H33" s="17">
        <f>SUM(H4:H32)</f>
        <v>99.999999999999986</v>
      </c>
      <c r="I33" s="15"/>
      <c r="J33" s="15"/>
      <c r="K33" s="15"/>
      <c r="L33" s="15"/>
    </row>
    <row r="34" spans="1:33" x14ac:dyDescent="0.25">
      <c r="A34" s="15">
        <v>3502804</v>
      </c>
      <c r="B34" s="15" t="s">
        <v>663</v>
      </c>
      <c r="C34" s="15">
        <v>4</v>
      </c>
    </row>
    <row r="35" spans="1:33" x14ac:dyDescent="0.25">
      <c r="A35" s="15">
        <v>3502903</v>
      </c>
      <c r="B35" s="15" t="s">
        <v>663</v>
      </c>
      <c r="C35" s="15">
        <v>4.2</v>
      </c>
    </row>
    <row r="36" spans="1:33" x14ac:dyDescent="0.25">
      <c r="A36" s="15">
        <v>3503000</v>
      </c>
      <c r="B36" s="15" t="s">
        <v>663</v>
      </c>
      <c r="C36" s="15">
        <v>4.3</v>
      </c>
    </row>
    <row r="37" spans="1:33" x14ac:dyDescent="0.25">
      <c r="A37" s="15">
        <v>3503109</v>
      </c>
      <c r="B37" s="15" t="s">
        <v>663</v>
      </c>
      <c r="C37" s="15">
        <v>4</v>
      </c>
    </row>
    <row r="38" spans="1:33" x14ac:dyDescent="0.25">
      <c r="A38" s="15">
        <v>3503158</v>
      </c>
      <c r="B38" s="15" t="s">
        <v>663</v>
      </c>
      <c r="C38" s="15">
        <v>3.2</v>
      </c>
    </row>
    <row r="39" spans="1:33" x14ac:dyDescent="0.25">
      <c r="A39" s="15">
        <v>3503208</v>
      </c>
      <c r="B39" s="15" t="s">
        <v>663</v>
      </c>
      <c r="C39" s="15">
        <v>4</v>
      </c>
    </row>
    <row r="40" spans="1:33" x14ac:dyDescent="0.25">
      <c r="A40" s="15">
        <v>3503307</v>
      </c>
      <c r="B40" s="15" t="s">
        <v>663</v>
      </c>
      <c r="C40" s="15">
        <v>4.4000000000000004</v>
      </c>
    </row>
    <row r="41" spans="1:33" x14ac:dyDescent="0.25">
      <c r="A41" s="15">
        <v>3503356</v>
      </c>
      <c r="B41" s="15" t="s">
        <v>663</v>
      </c>
      <c r="C41" s="15">
        <v>4.0999999999999996</v>
      </c>
    </row>
    <row r="42" spans="1:33" x14ac:dyDescent="0.25">
      <c r="A42" s="15">
        <v>3503406</v>
      </c>
      <c r="B42" s="15" t="s">
        <v>663</v>
      </c>
      <c r="C42" s="15">
        <v>4.5</v>
      </c>
      <c r="AF42" s="16" t="s">
        <v>678</v>
      </c>
      <c r="AG42" s="15">
        <v>2.4</v>
      </c>
    </row>
    <row r="43" spans="1:33" x14ac:dyDescent="0.25">
      <c r="A43" s="15">
        <v>3503505</v>
      </c>
      <c r="B43" s="15" t="s">
        <v>663</v>
      </c>
      <c r="C43" s="15">
        <v>3.5</v>
      </c>
      <c r="AF43" s="16" t="s">
        <v>679</v>
      </c>
      <c r="AG43" s="15">
        <f>QUARTILE(C3:C647,1)</f>
        <v>3.8</v>
      </c>
    </row>
    <row r="44" spans="1:33" x14ac:dyDescent="0.25">
      <c r="A44" s="15">
        <v>3503604</v>
      </c>
      <c r="B44" s="15" t="s">
        <v>663</v>
      </c>
      <c r="C44" s="15">
        <v>3.7</v>
      </c>
      <c r="AF44" s="16" t="s">
        <v>680</v>
      </c>
      <c r="AG44" s="15">
        <f>QUARTILE(C3:C647,2)</f>
        <v>4</v>
      </c>
    </row>
    <row r="45" spans="1:33" x14ac:dyDescent="0.25">
      <c r="A45" s="15">
        <v>3503703</v>
      </c>
      <c r="B45" s="15" t="s">
        <v>663</v>
      </c>
      <c r="C45" s="15">
        <v>4.8</v>
      </c>
      <c r="AF45" s="16" t="s">
        <v>681</v>
      </c>
      <c r="AG45" s="15">
        <f>QUARTILE(C3:C647,3)</f>
        <v>4.3</v>
      </c>
    </row>
    <row r="46" spans="1:33" x14ac:dyDescent="0.25">
      <c r="A46" s="15">
        <v>3503802</v>
      </c>
      <c r="B46" s="15" t="s">
        <v>663</v>
      </c>
      <c r="C46" s="15">
        <v>4.2</v>
      </c>
      <c r="AF46" s="16" t="s">
        <v>682</v>
      </c>
      <c r="AG46" s="15">
        <f>MAX(C3:C647)</f>
        <v>5.6</v>
      </c>
    </row>
    <row r="47" spans="1:33" x14ac:dyDescent="0.25">
      <c r="A47" s="15">
        <v>3503901</v>
      </c>
      <c r="B47" s="15" t="s">
        <v>663</v>
      </c>
      <c r="C47" s="15">
        <v>3.7</v>
      </c>
      <c r="AF47" s="16" t="s">
        <v>683</v>
      </c>
      <c r="AG47" s="15">
        <f>AG43</f>
        <v>3.8</v>
      </c>
    </row>
    <row r="48" spans="1:33" x14ac:dyDescent="0.25">
      <c r="A48" s="15">
        <v>3503950</v>
      </c>
      <c r="B48" s="15" t="s">
        <v>663</v>
      </c>
      <c r="C48" s="15">
        <v>3.9</v>
      </c>
      <c r="AF48" s="16" t="s">
        <v>684</v>
      </c>
      <c r="AG48" s="15">
        <f>AG44-AG43</f>
        <v>0.20000000000000018</v>
      </c>
    </row>
    <row r="49" spans="1:33" x14ac:dyDescent="0.25">
      <c r="A49" s="15">
        <v>3504008</v>
      </c>
      <c r="B49" s="15" t="s">
        <v>663</v>
      </c>
      <c r="C49" s="15">
        <v>4.2</v>
      </c>
      <c r="AF49" s="16" t="s">
        <v>685</v>
      </c>
      <c r="AG49" s="15">
        <f>AG45-AG44</f>
        <v>0.29999999999999982</v>
      </c>
    </row>
    <row r="50" spans="1:33" x14ac:dyDescent="0.25">
      <c r="A50" s="15">
        <v>3504107</v>
      </c>
      <c r="B50" s="15" t="s">
        <v>663</v>
      </c>
      <c r="C50" s="15">
        <v>4.2</v>
      </c>
      <c r="AF50" s="16" t="s">
        <v>686</v>
      </c>
      <c r="AG50" s="15">
        <f>AG46-AG45</f>
        <v>1.2999999999999998</v>
      </c>
    </row>
    <row r="51" spans="1:33" x14ac:dyDescent="0.25">
      <c r="A51" s="15">
        <v>3504206</v>
      </c>
      <c r="B51" s="15" t="s">
        <v>663</v>
      </c>
      <c r="C51" s="15">
        <v>4.3</v>
      </c>
      <c r="AF51" s="16" t="s">
        <v>687</v>
      </c>
      <c r="AG51" s="15">
        <f>AG43-AG42</f>
        <v>1.4</v>
      </c>
    </row>
    <row r="52" spans="1:33" x14ac:dyDescent="0.25">
      <c r="A52" s="15">
        <v>3504305</v>
      </c>
      <c r="B52" s="15" t="s">
        <v>663</v>
      </c>
      <c r="C52" s="15">
        <v>3.9</v>
      </c>
    </row>
    <row r="53" spans="1:33" x14ac:dyDescent="0.25">
      <c r="A53" s="15">
        <v>3504404</v>
      </c>
      <c r="B53" s="15" t="s">
        <v>663</v>
      </c>
      <c r="C53" s="15">
        <v>4.4000000000000004</v>
      </c>
    </row>
    <row r="54" spans="1:33" x14ac:dyDescent="0.25">
      <c r="A54" s="15">
        <v>3504503</v>
      </c>
      <c r="B54" s="15" t="s">
        <v>663</v>
      </c>
      <c r="C54" s="15">
        <v>4</v>
      </c>
    </row>
    <row r="55" spans="1:33" x14ac:dyDescent="0.25">
      <c r="A55" s="15">
        <v>3504602</v>
      </c>
      <c r="B55" s="15" t="s">
        <v>663</v>
      </c>
      <c r="C55" s="15">
        <v>3.7</v>
      </c>
    </row>
    <row r="56" spans="1:33" x14ac:dyDescent="0.25">
      <c r="A56" s="15">
        <v>3504701</v>
      </c>
      <c r="B56" s="15" t="s">
        <v>663</v>
      </c>
      <c r="C56" s="15">
        <v>0</v>
      </c>
    </row>
    <row r="57" spans="1:33" x14ac:dyDescent="0.25">
      <c r="A57" s="15">
        <v>3504800</v>
      </c>
      <c r="B57" s="15" t="s">
        <v>663</v>
      </c>
      <c r="C57" s="15">
        <v>4.3</v>
      </c>
    </row>
    <row r="58" spans="1:33" x14ac:dyDescent="0.25">
      <c r="A58" s="15">
        <v>3504909</v>
      </c>
      <c r="B58" s="15" t="s">
        <v>663</v>
      </c>
      <c r="C58" s="15">
        <v>3.5</v>
      </c>
    </row>
    <row r="59" spans="1:33" x14ac:dyDescent="0.25">
      <c r="A59" s="15">
        <v>3505005</v>
      </c>
      <c r="B59" s="15" t="s">
        <v>663</v>
      </c>
      <c r="C59" s="15">
        <v>3.8</v>
      </c>
    </row>
    <row r="60" spans="1:33" x14ac:dyDescent="0.25">
      <c r="A60" s="15">
        <v>3505104</v>
      </c>
      <c r="B60" s="15" t="s">
        <v>663</v>
      </c>
      <c r="C60" s="15">
        <v>3.4</v>
      </c>
    </row>
    <row r="61" spans="1:33" x14ac:dyDescent="0.25">
      <c r="A61" s="15">
        <v>3505203</v>
      </c>
      <c r="B61" s="15" t="s">
        <v>663</v>
      </c>
      <c r="C61" s="15">
        <v>4.5</v>
      </c>
    </row>
    <row r="62" spans="1:33" x14ac:dyDescent="0.25">
      <c r="A62" s="15">
        <v>3505302</v>
      </c>
      <c r="B62" s="15" t="s">
        <v>663</v>
      </c>
      <c r="C62" s="15">
        <v>4.8</v>
      </c>
    </row>
    <row r="63" spans="1:33" x14ac:dyDescent="0.25">
      <c r="A63" s="15">
        <v>3505351</v>
      </c>
      <c r="B63" s="15" t="s">
        <v>663</v>
      </c>
      <c r="C63" s="15">
        <v>3.5</v>
      </c>
    </row>
    <row r="64" spans="1:33" x14ac:dyDescent="0.25">
      <c r="A64" s="15">
        <v>3505401</v>
      </c>
      <c r="B64" s="15" t="s">
        <v>663</v>
      </c>
      <c r="C64" s="15">
        <v>3.6</v>
      </c>
    </row>
    <row r="65" spans="1:3" x14ac:dyDescent="0.25">
      <c r="A65" s="15">
        <v>3505500</v>
      </c>
      <c r="B65" s="15" t="s">
        <v>663</v>
      </c>
      <c r="C65" s="15">
        <v>4.3</v>
      </c>
    </row>
    <row r="66" spans="1:3" x14ac:dyDescent="0.25">
      <c r="A66" s="15">
        <v>3505609</v>
      </c>
      <c r="B66" s="15" t="s">
        <v>663</v>
      </c>
      <c r="C66" s="15">
        <v>4</v>
      </c>
    </row>
    <row r="67" spans="1:3" x14ac:dyDescent="0.25">
      <c r="A67" s="15">
        <v>3505708</v>
      </c>
      <c r="B67" s="15" t="s">
        <v>663</v>
      </c>
      <c r="C67" s="15">
        <v>4.4000000000000004</v>
      </c>
    </row>
    <row r="68" spans="1:3" x14ac:dyDescent="0.25">
      <c r="A68" s="15">
        <v>3505807</v>
      </c>
      <c r="B68" s="15" t="s">
        <v>663</v>
      </c>
      <c r="C68" s="15">
        <v>4.0999999999999996</v>
      </c>
    </row>
    <row r="69" spans="1:3" x14ac:dyDescent="0.25">
      <c r="A69" s="15">
        <v>3505906</v>
      </c>
      <c r="B69" s="15" t="s">
        <v>663</v>
      </c>
      <c r="C69" s="15">
        <v>4.3</v>
      </c>
    </row>
    <row r="70" spans="1:3" x14ac:dyDescent="0.25">
      <c r="A70" s="15">
        <v>3506003</v>
      </c>
      <c r="B70" s="15" t="s">
        <v>663</v>
      </c>
      <c r="C70" s="15">
        <v>3.9</v>
      </c>
    </row>
    <row r="71" spans="1:3" x14ac:dyDescent="0.25">
      <c r="A71" s="15">
        <v>3506102</v>
      </c>
      <c r="B71" s="15" t="s">
        <v>663</v>
      </c>
      <c r="C71" s="15">
        <v>4.3</v>
      </c>
    </row>
    <row r="72" spans="1:3" x14ac:dyDescent="0.25">
      <c r="A72" s="15">
        <v>3506201</v>
      </c>
      <c r="B72" s="15" t="s">
        <v>663</v>
      </c>
      <c r="C72" s="15">
        <v>4.2</v>
      </c>
    </row>
    <row r="73" spans="1:3" x14ac:dyDescent="0.25">
      <c r="A73" s="15">
        <v>3506300</v>
      </c>
      <c r="B73" s="15" t="s">
        <v>663</v>
      </c>
      <c r="C73" s="15">
        <v>4.5</v>
      </c>
    </row>
    <row r="74" spans="1:3" x14ac:dyDescent="0.25">
      <c r="A74" s="15">
        <v>3506359</v>
      </c>
      <c r="B74" s="15" t="s">
        <v>663</v>
      </c>
      <c r="C74" s="15">
        <v>3.4</v>
      </c>
    </row>
    <row r="75" spans="1:3" x14ac:dyDescent="0.25">
      <c r="A75" s="15">
        <v>3506409</v>
      </c>
      <c r="B75" s="15" t="s">
        <v>663</v>
      </c>
      <c r="C75" s="15">
        <v>4.3</v>
      </c>
    </row>
    <row r="76" spans="1:3" x14ac:dyDescent="0.25">
      <c r="A76" s="15">
        <v>3506508</v>
      </c>
      <c r="B76" s="15" t="s">
        <v>663</v>
      </c>
      <c r="C76" s="15">
        <v>4.2</v>
      </c>
    </row>
    <row r="77" spans="1:3" x14ac:dyDescent="0.25">
      <c r="A77" s="15">
        <v>3506607</v>
      </c>
      <c r="B77" s="15" t="s">
        <v>663</v>
      </c>
      <c r="C77" s="15">
        <v>3.7</v>
      </c>
    </row>
    <row r="78" spans="1:3" x14ac:dyDescent="0.25">
      <c r="A78" s="15">
        <v>3506706</v>
      </c>
      <c r="B78" s="15" t="s">
        <v>663</v>
      </c>
      <c r="C78" s="15">
        <v>3.3</v>
      </c>
    </row>
    <row r="79" spans="1:3" x14ac:dyDescent="0.25">
      <c r="A79" s="15">
        <v>3506805</v>
      </c>
      <c r="B79" s="15" t="s">
        <v>663</v>
      </c>
      <c r="C79" s="15">
        <v>4.4000000000000004</v>
      </c>
    </row>
    <row r="80" spans="1:3" x14ac:dyDescent="0.25">
      <c r="A80" s="15">
        <v>3506904</v>
      </c>
      <c r="B80" s="15" t="s">
        <v>663</v>
      </c>
      <c r="C80" s="15">
        <v>3.2</v>
      </c>
    </row>
    <row r="81" spans="1:3" x14ac:dyDescent="0.25">
      <c r="A81" s="15">
        <v>3507001</v>
      </c>
      <c r="B81" s="15" t="s">
        <v>663</v>
      </c>
      <c r="C81" s="15">
        <v>3.4</v>
      </c>
    </row>
    <row r="82" spans="1:3" x14ac:dyDescent="0.25">
      <c r="A82" s="15">
        <v>3507100</v>
      </c>
      <c r="B82" s="15" t="s">
        <v>663</v>
      </c>
      <c r="C82" s="15">
        <v>4.3</v>
      </c>
    </row>
    <row r="83" spans="1:3" x14ac:dyDescent="0.25">
      <c r="A83" s="15">
        <v>3507159</v>
      </c>
      <c r="B83" s="15" t="s">
        <v>663</v>
      </c>
      <c r="C83" s="15">
        <v>4.0999999999999996</v>
      </c>
    </row>
    <row r="84" spans="1:3" x14ac:dyDescent="0.25">
      <c r="A84" s="15">
        <v>3507209</v>
      </c>
      <c r="B84" s="15" t="s">
        <v>663</v>
      </c>
      <c r="C84" s="15">
        <v>3.3</v>
      </c>
    </row>
    <row r="85" spans="1:3" x14ac:dyDescent="0.25">
      <c r="A85" s="15">
        <v>3507308</v>
      </c>
      <c r="B85" s="15" t="s">
        <v>663</v>
      </c>
      <c r="C85" s="15">
        <v>4.9000000000000004</v>
      </c>
    </row>
    <row r="86" spans="1:3" x14ac:dyDescent="0.25">
      <c r="A86" s="15">
        <v>3507407</v>
      </c>
      <c r="B86" s="15" t="s">
        <v>663</v>
      </c>
      <c r="C86" s="15">
        <v>4</v>
      </c>
    </row>
    <row r="87" spans="1:3" x14ac:dyDescent="0.25">
      <c r="A87" s="15">
        <v>3507456</v>
      </c>
      <c r="B87" s="15" t="s">
        <v>663</v>
      </c>
      <c r="C87" s="15">
        <v>2.7</v>
      </c>
    </row>
    <row r="88" spans="1:3" x14ac:dyDescent="0.25">
      <c r="A88" s="15">
        <v>3507506</v>
      </c>
      <c r="B88" s="15" t="s">
        <v>663</v>
      </c>
      <c r="C88" s="15">
        <v>3.6</v>
      </c>
    </row>
    <row r="89" spans="1:3" x14ac:dyDescent="0.25">
      <c r="A89" s="15">
        <v>3507605</v>
      </c>
      <c r="B89" s="15" t="s">
        <v>663</v>
      </c>
      <c r="C89" s="15">
        <v>4.2</v>
      </c>
    </row>
    <row r="90" spans="1:3" x14ac:dyDescent="0.25">
      <c r="A90" s="15">
        <v>3507704</v>
      </c>
      <c r="B90" s="15" t="s">
        <v>663</v>
      </c>
      <c r="C90" s="15">
        <v>3.9</v>
      </c>
    </row>
    <row r="91" spans="1:3" x14ac:dyDescent="0.25">
      <c r="A91" s="15">
        <v>3507753</v>
      </c>
      <c r="B91" s="15" t="s">
        <v>663</v>
      </c>
      <c r="C91" s="15">
        <v>3.5</v>
      </c>
    </row>
    <row r="92" spans="1:3" x14ac:dyDescent="0.25">
      <c r="A92" s="15">
        <v>3507803</v>
      </c>
      <c r="B92" s="15" t="s">
        <v>663</v>
      </c>
      <c r="C92" s="15">
        <v>3.3</v>
      </c>
    </row>
    <row r="93" spans="1:3" x14ac:dyDescent="0.25">
      <c r="A93" s="15">
        <v>3507902</v>
      </c>
      <c r="B93" s="15" t="s">
        <v>663</v>
      </c>
      <c r="C93" s="15">
        <v>3.5</v>
      </c>
    </row>
    <row r="94" spans="1:3" x14ac:dyDescent="0.25">
      <c r="A94" s="15">
        <v>3508009</v>
      </c>
      <c r="B94" s="15" t="s">
        <v>663</v>
      </c>
      <c r="C94" s="15">
        <v>3.9</v>
      </c>
    </row>
    <row r="95" spans="1:3" x14ac:dyDescent="0.25">
      <c r="A95" s="15">
        <v>3508108</v>
      </c>
      <c r="B95" s="15" t="s">
        <v>663</v>
      </c>
      <c r="C95" s="15">
        <v>4.3</v>
      </c>
    </row>
    <row r="96" spans="1:3" x14ac:dyDescent="0.25">
      <c r="A96" s="15">
        <v>3508207</v>
      </c>
      <c r="B96" s="15" t="s">
        <v>663</v>
      </c>
      <c r="C96" s="15">
        <v>4.7</v>
      </c>
    </row>
    <row r="97" spans="1:3" x14ac:dyDescent="0.25">
      <c r="A97" s="15">
        <v>3508306</v>
      </c>
      <c r="B97" s="15" t="s">
        <v>663</v>
      </c>
      <c r="C97" s="15">
        <v>3.9</v>
      </c>
    </row>
    <row r="98" spans="1:3" x14ac:dyDescent="0.25">
      <c r="A98" s="15">
        <v>3508405</v>
      </c>
      <c r="B98" s="15" t="s">
        <v>663</v>
      </c>
      <c r="C98" s="15">
        <v>3.9</v>
      </c>
    </row>
    <row r="99" spans="1:3" x14ac:dyDescent="0.25">
      <c r="A99" s="15">
        <v>3508504</v>
      </c>
      <c r="B99" s="15" t="s">
        <v>663</v>
      </c>
      <c r="C99" s="15">
        <v>4.2</v>
      </c>
    </row>
    <row r="100" spans="1:3" x14ac:dyDescent="0.25">
      <c r="A100" s="15">
        <v>3508603</v>
      </c>
      <c r="B100" s="15" t="s">
        <v>663</v>
      </c>
      <c r="C100" s="15">
        <v>4.0999999999999996</v>
      </c>
    </row>
    <row r="101" spans="1:3" x14ac:dyDescent="0.25">
      <c r="A101" s="15">
        <v>3508702</v>
      </c>
      <c r="B101" s="15" t="s">
        <v>663</v>
      </c>
      <c r="C101" s="15">
        <v>3.8</v>
      </c>
    </row>
    <row r="102" spans="1:3" x14ac:dyDescent="0.25">
      <c r="A102" s="15">
        <v>3508801</v>
      </c>
      <c r="B102" s="15" t="s">
        <v>663</v>
      </c>
      <c r="C102" s="15">
        <v>3.7</v>
      </c>
    </row>
    <row r="103" spans="1:3" x14ac:dyDescent="0.25">
      <c r="A103" s="15">
        <v>3508900</v>
      </c>
      <c r="B103" s="15" t="s">
        <v>663</v>
      </c>
      <c r="C103" s="15">
        <v>3.6</v>
      </c>
    </row>
    <row r="104" spans="1:3" x14ac:dyDescent="0.25">
      <c r="A104" s="15">
        <v>3509007</v>
      </c>
      <c r="B104" s="15" t="s">
        <v>663</v>
      </c>
      <c r="C104" s="15">
        <v>4.0999999999999996</v>
      </c>
    </row>
    <row r="105" spans="1:3" x14ac:dyDescent="0.25">
      <c r="A105" s="15">
        <v>3509106</v>
      </c>
      <c r="B105" s="15" t="s">
        <v>663</v>
      </c>
      <c r="C105" s="15">
        <v>3.9</v>
      </c>
    </row>
    <row r="106" spans="1:3" x14ac:dyDescent="0.25">
      <c r="A106" s="15">
        <v>3509205</v>
      </c>
      <c r="B106" s="15" t="s">
        <v>663</v>
      </c>
      <c r="C106" s="15">
        <v>4</v>
      </c>
    </row>
    <row r="107" spans="1:3" x14ac:dyDescent="0.25">
      <c r="A107" s="15">
        <v>3509254</v>
      </c>
      <c r="B107" s="15" t="s">
        <v>663</v>
      </c>
      <c r="C107" s="15">
        <v>4</v>
      </c>
    </row>
    <row r="108" spans="1:3" x14ac:dyDescent="0.25">
      <c r="A108" s="15">
        <v>3509304</v>
      </c>
      <c r="B108" s="15" t="s">
        <v>663</v>
      </c>
      <c r="C108" s="15">
        <v>4.4000000000000004</v>
      </c>
    </row>
    <row r="109" spans="1:3" x14ac:dyDescent="0.25">
      <c r="A109" s="15">
        <v>3509403</v>
      </c>
      <c r="B109" s="15" t="s">
        <v>663</v>
      </c>
      <c r="C109" s="15">
        <v>3.7</v>
      </c>
    </row>
    <row r="110" spans="1:3" x14ac:dyDescent="0.25">
      <c r="A110" s="15">
        <v>3509452</v>
      </c>
      <c r="B110" s="15" t="s">
        <v>663</v>
      </c>
      <c r="C110" s="15">
        <v>4</v>
      </c>
    </row>
    <row r="111" spans="1:3" x14ac:dyDescent="0.25">
      <c r="A111" s="15">
        <v>3509502</v>
      </c>
      <c r="B111" s="15" t="s">
        <v>663</v>
      </c>
      <c r="C111" s="15">
        <v>3.9</v>
      </c>
    </row>
    <row r="112" spans="1:3" x14ac:dyDescent="0.25">
      <c r="A112" s="15">
        <v>3509601</v>
      </c>
      <c r="B112" s="15" t="s">
        <v>663</v>
      </c>
      <c r="C112" s="15">
        <v>3.9</v>
      </c>
    </row>
    <row r="113" spans="1:3" x14ac:dyDescent="0.25">
      <c r="A113" s="15">
        <v>3509700</v>
      </c>
      <c r="B113" s="15" t="s">
        <v>663</v>
      </c>
      <c r="C113" s="15">
        <v>3.8</v>
      </c>
    </row>
    <row r="114" spans="1:3" x14ac:dyDescent="0.25">
      <c r="A114" s="15">
        <v>3509809</v>
      </c>
      <c r="B114" s="15" t="s">
        <v>663</v>
      </c>
      <c r="C114" s="15">
        <v>4.3</v>
      </c>
    </row>
    <row r="115" spans="1:3" x14ac:dyDescent="0.25">
      <c r="A115" s="15">
        <v>3509908</v>
      </c>
      <c r="B115" s="15" t="s">
        <v>663</v>
      </c>
      <c r="C115" s="15">
        <v>3.5</v>
      </c>
    </row>
    <row r="116" spans="1:3" x14ac:dyDescent="0.25">
      <c r="A116" s="15">
        <v>3509957</v>
      </c>
      <c r="B116" s="15" t="s">
        <v>663</v>
      </c>
      <c r="C116" s="15">
        <v>2.4</v>
      </c>
    </row>
    <row r="117" spans="1:3" x14ac:dyDescent="0.25">
      <c r="A117" s="15">
        <v>3510005</v>
      </c>
      <c r="B117" s="15" t="s">
        <v>663</v>
      </c>
      <c r="C117" s="15">
        <v>4.0999999999999996</v>
      </c>
    </row>
    <row r="118" spans="1:3" x14ac:dyDescent="0.25">
      <c r="A118" s="15">
        <v>3510104</v>
      </c>
      <c r="B118" s="15" t="s">
        <v>663</v>
      </c>
      <c r="C118" s="15">
        <v>4.9000000000000004</v>
      </c>
    </row>
    <row r="119" spans="1:3" x14ac:dyDescent="0.25">
      <c r="A119" s="15">
        <v>3510153</v>
      </c>
      <c r="B119" s="15" t="s">
        <v>663</v>
      </c>
      <c r="C119" s="15">
        <v>3.1</v>
      </c>
    </row>
    <row r="120" spans="1:3" x14ac:dyDescent="0.25">
      <c r="A120" s="15">
        <v>3510203</v>
      </c>
      <c r="B120" s="15" t="s">
        <v>663</v>
      </c>
      <c r="C120" s="15">
        <v>4.4000000000000004</v>
      </c>
    </row>
    <row r="121" spans="1:3" x14ac:dyDescent="0.25">
      <c r="A121" s="15">
        <v>3510302</v>
      </c>
      <c r="B121" s="15" t="s">
        <v>663</v>
      </c>
      <c r="C121" s="15">
        <v>4.4000000000000004</v>
      </c>
    </row>
    <row r="122" spans="1:3" x14ac:dyDescent="0.25">
      <c r="A122" s="15">
        <v>3510401</v>
      </c>
      <c r="B122" s="15" t="s">
        <v>663</v>
      </c>
      <c r="C122" s="15">
        <v>4.2</v>
      </c>
    </row>
    <row r="123" spans="1:3" x14ac:dyDescent="0.25">
      <c r="A123" s="15">
        <v>3510500</v>
      </c>
      <c r="B123" s="15" t="s">
        <v>663</v>
      </c>
      <c r="C123" s="15">
        <v>4.4000000000000004</v>
      </c>
    </row>
    <row r="124" spans="1:3" x14ac:dyDescent="0.25">
      <c r="A124" s="15">
        <v>3510609</v>
      </c>
      <c r="B124" s="15" t="s">
        <v>663</v>
      </c>
      <c r="C124" s="15">
        <v>3.5</v>
      </c>
    </row>
    <row r="125" spans="1:3" x14ac:dyDescent="0.25">
      <c r="A125" s="15">
        <v>3510708</v>
      </c>
      <c r="B125" s="15" t="s">
        <v>663</v>
      </c>
      <c r="C125" s="15">
        <v>4.2</v>
      </c>
    </row>
    <row r="126" spans="1:3" x14ac:dyDescent="0.25">
      <c r="A126" s="15">
        <v>3510807</v>
      </c>
      <c r="B126" s="15" t="s">
        <v>663</v>
      </c>
      <c r="C126" s="15">
        <v>4.2</v>
      </c>
    </row>
    <row r="127" spans="1:3" x14ac:dyDescent="0.25">
      <c r="A127" s="15">
        <v>3510906</v>
      </c>
      <c r="B127" s="15" t="s">
        <v>663</v>
      </c>
      <c r="C127" s="15">
        <v>4.5999999999999996</v>
      </c>
    </row>
    <row r="128" spans="1:3" x14ac:dyDescent="0.25">
      <c r="A128" s="15">
        <v>3511003</v>
      </c>
      <c r="B128" s="15" t="s">
        <v>663</v>
      </c>
      <c r="C128" s="15">
        <v>3.5</v>
      </c>
    </row>
    <row r="129" spans="1:3" x14ac:dyDescent="0.25">
      <c r="A129" s="15">
        <v>3511102</v>
      </c>
      <c r="B129" s="15" t="s">
        <v>663</v>
      </c>
      <c r="C129" s="15">
        <v>4.5999999999999996</v>
      </c>
    </row>
    <row r="130" spans="1:3" x14ac:dyDescent="0.25">
      <c r="A130" s="15">
        <v>3511201</v>
      </c>
      <c r="B130" s="15" t="s">
        <v>663</v>
      </c>
      <c r="C130" s="15">
        <v>4.0999999999999996</v>
      </c>
    </row>
    <row r="131" spans="1:3" x14ac:dyDescent="0.25">
      <c r="A131" s="15">
        <v>3511300</v>
      </c>
      <c r="B131" s="15" t="s">
        <v>663</v>
      </c>
      <c r="C131" s="15">
        <v>4.5</v>
      </c>
    </row>
    <row r="132" spans="1:3" x14ac:dyDescent="0.25">
      <c r="A132" s="15">
        <v>3511409</v>
      </c>
      <c r="B132" s="15" t="s">
        <v>663</v>
      </c>
      <c r="C132" s="15">
        <v>4.0999999999999996</v>
      </c>
    </row>
    <row r="133" spans="1:3" x14ac:dyDescent="0.25">
      <c r="A133" s="15">
        <v>3511508</v>
      </c>
      <c r="B133" s="15" t="s">
        <v>663</v>
      </c>
      <c r="C133" s="15">
        <v>4.7</v>
      </c>
    </row>
    <row r="134" spans="1:3" x14ac:dyDescent="0.25">
      <c r="A134" s="15">
        <v>3511607</v>
      </c>
      <c r="B134" s="15" t="s">
        <v>663</v>
      </c>
      <c r="C134" s="15">
        <v>3.9</v>
      </c>
    </row>
    <row r="135" spans="1:3" x14ac:dyDescent="0.25">
      <c r="A135" s="15">
        <v>3511706</v>
      </c>
      <c r="B135" s="15" t="s">
        <v>663</v>
      </c>
      <c r="C135" s="15">
        <v>4.0999999999999996</v>
      </c>
    </row>
    <row r="136" spans="1:3" x14ac:dyDescent="0.25">
      <c r="A136" s="15">
        <v>3511904</v>
      </c>
      <c r="B136" s="15" t="s">
        <v>663</v>
      </c>
      <c r="C136" s="15">
        <v>4.4000000000000004</v>
      </c>
    </row>
    <row r="137" spans="1:3" x14ac:dyDescent="0.25">
      <c r="A137" s="15">
        <v>3512001</v>
      </c>
      <c r="B137" s="15" t="s">
        <v>663</v>
      </c>
      <c r="C137" s="15">
        <v>3.9</v>
      </c>
    </row>
    <row r="138" spans="1:3" x14ac:dyDescent="0.25">
      <c r="A138" s="15">
        <v>3512100</v>
      </c>
      <c r="B138" s="15" t="s">
        <v>663</v>
      </c>
      <c r="C138" s="15">
        <v>4.5999999999999996</v>
      </c>
    </row>
    <row r="139" spans="1:3" x14ac:dyDescent="0.25">
      <c r="A139" s="15">
        <v>3512209</v>
      </c>
      <c r="B139" s="15" t="s">
        <v>663</v>
      </c>
      <c r="C139" s="15">
        <v>4.3</v>
      </c>
    </row>
    <row r="140" spans="1:3" x14ac:dyDescent="0.25">
      <c r="A140" s="15">
        <v>3512308</v>
      </c>
      <c r="B140" s="15" t="s">
        <v>663</v>
      </c>
      <c r="C140" s="15">
        <v>3.6</v>
      </c>
    </row>
    <row r="141" spans="1:3" x14ac:dyDescent="0.25">
      <c r="A141" s="15">
        <v>3512407</v>
      </c>
      <c r="B141" s="15" t="s">
        <v>663</v>
      </c>
      <c r="C141" s="15">
        <v>4.4000000000000004</v>
      </c>
    </row>
    <row r="142" spans="1:3" x14ac:dyDescent="0.25">
      <c r="A142" s="15">
        <v>3512506</v>
      </c>
      <c r="B142" s="15" t="s">
        <v>663</v>
      </c>
      <c r="C142" s="15">
        <v>3.8</v>
      </c>
    </row>
    <row r="143" spans="1:3" x14ac:dyDescent="0.25">
      <c r="A143" s="15">
        <v>3512605</v>
      </c>
      <c r="B143" s="15" t="s">
        <v>663</v>
      </c>
      <c r="C143" s="15">
        <v>3.8</v>
      </c>
    </row>
    <row r="144" spans="1:3" x14ac:dyDescent="0.25">
      <c r="A144" s="15">
        <v>3512704</v>
      </c>
      <c r="B144" s="15" t="s">
        <v>663</v>
      </c>
      <c r="C144" s="15">
        <v>4.0999999999999996</v>
      </c>
    </row>
    <row r="145" spans="1:3" x14ac:dyDescent="0.25">
      <c r="A145" s="15">
        <v>3512803</v>
      </c>
      <c r="B145" s="15" t="s">
        <v>663</v>
      </c>
      <c r="C145" s="15">
        <v>4.5</v>
      </c>
    </row>
    <row r="146" spans="1:3" x14ac:dyDescent="0.25">
      <c r="A146" s="15">
        <v>3512902</v>
      </c>
      <c r="B146" s="15" t="s">
        <v>663</v>
      </c>
      <c r="C146" s="15">
        <v>3.9</v>
      </c>
    </row>
    <row r="147" spans="1:3" x14ac:dyDescent="0.25">
      <c r="A147" s="15">
        <v>3513009</v>
      </c>
      <c r="B147" s="15" t="s">
        <v>663</v>
      </c>
      <c r="C147" s="15">
        <v>3.7</v>
      </c>
    </row>
    <row r="148" spans="1:3" x14ac:dyDescent="0.25">
      <c r="A148" s="15">
        <v>3513108</v>
      </c>
      <c r="B148" s="15" t="s">
        <v>663</v>
      </c>
      <c r="C148" s="15">
        <v>3.8</v>
      </c>
    </row>
    <row r="149" spans="1:3" x14ac:dyDescent="0.25">
      <c r="A149" s="15">
        <v>3513207</v>
      </c>
      <c r="B149" s="15" t="s">
        <v>663</v>
      </c>
      <c r="C149" s="15">
        <v>3.8</v>
      </c>
    </row>
    <row r="150" spans="1:3" x14ac:dyDescent="0.25">
      <c r="A150" s="15">
        <v>3513306</v>
      </c>
      <c r="B150" s="15" t="s">
        <v>663</v>
      </c>
      <c r="C150" s="15">
        <v>4.3</v>
      </c>
    </row>
    <row r="151" spans="1:3" x14ac:dyDescent="0.25">
      <c r="A151" s="15">
        <v>3513405</v>
      </c>
      <c r="B151" s="15" t="s">
        <v>663</v>
      </c>
      <c r="C151" s="15">
        <v>4.0999999999999996</v>
      </c>
    </row>
    <row r="152" spans="1:3" x14ac:dyDescent="0.25">
      <c r="A152" s="15">
        <v>3513504</v>
      </c>
      <c r="B152" s="15" t="s">
        <v>663</v>
      </c>
      <c r="C152" s="15">
        <v>4</v>
      </c>
    </row>
    <row r="153" spans="1:3" x14ac:dyDescent="0.25">
      <c r="A153" s="15">
        <v>3513603</v>
      </c>
      <c r="B153" s="15" t="s">
        <v>663</v>
      </c>
      <c r="C153" s="15">
        <v>3.8</v>
      </c>
    </row>
    <row r="154" spans="1:3" x14ac:dyDescent="0.25">
      <c r="A154" s="15">
        <v>3513702</v>
      </c>
      <c r="B154" s="15" t="s">
        <v>663</v>
      </c>
      <c r="C154" s="15">
        <v>4</v>
      </c>
    </row>
    <row r="155" spans="1:3" x14ac:dyDescent="0.25">
      <c r="A155" s="15">
        <v>3513801</v>
      </c>
      <c r="B155" s="15" t="s">
        <v>663</v>
      </c>
      <c r="C155" s="15">
        <v>4</v>
      </c>
    </row>
    <row r="156" spans="1:3" x14ac:dyDescent="0.25">
      <c r="A156" s="15">
        <v>3513850</v>
      </c>
      <c r="B156" s="15" t="s">
        <v>663</v>
      </c>
      <c r="C156" s="15">
        <v>4.0999999999999996</v>
      </c>
    </row>
    <row r="157" spans="1:3" x14ac:dyDescent="0.25">
      <c r="A157" s="15">
        <v>3513900</v>
      </c>
      <c r="B157" s="15" t="s">
        <v>663</v>
      </c>
      <c r="C157" s="15">
        <v>4.5</v>
      </c>
    </row>
    <row r="158" spans="1:3" x14ac:dyDescent="0.25">
      <c r="A158" s="15">
        <v>3514007</v>
      </c>
      <c r="B158" s="15" t="s">
        <v>663</v>
      </c>
      <c r="C158" s="15">
        <v>4</v>
      </c>
    </row>
    <row r="159" spans="1:3" x14ac:dyDescent="0.25">
      <c r="A159" s="15">
        <v>3514106</v>
      </c>
      <c r="B159" s="15" t="s">
        <v>663</v>
      </c>
      <c r="C159" s="15">
        <v>3.9</v>
      </c>
    </row>
    <row r="160" spans="1:3" x14ac:dyDescent="0.25">
      <c r="A160" s="15">
        <v>3514205</v>
      </c>
      <c r="B160" s="15" t="s">
        <v>663</v>
      </c>
      <c r="C160" s="15">
        <v>4.5999999999999996</v>
      </c>
    </row>
    <row r="161" spans="1:3" x14ac:dyDescent="0.25">
      <c r="A161" s="15">
        <v>3514304</v>
      </c>
      <c r="B161" s="15" t="s">
        <v>663</v>
      </c>
      <c r="C161" s="15">
        <v>4</v>
      </c>
    </row>
    <row r="162" spans="1:3" x14ac:dyDescent="0.25">
      <c r="A162" s="15">
        <v>3514403</v>
      </c>
      <c r="B162" s="15" t="s">
        <v>663</v>
      </c>
      <c r="C162" s="15">
        <v>4.3</v>
      </c>
    </row>
    <row r="163" spans="1:3" x14ac:dyDescent="0.25">
      <c r="A163" s="15">
        <v>3514502</v>
      </c>
      <c r="B163" s="15" t="s">
        <v>663</v>
      </c>
      <c r="C163" s="15">
        <v>3.4</v>
      </c>
    </row>
    <row r="164" spans="1:3" x14ac:dyDescent="0.25">
      <c r="A164" s="15">
        <v>3514601</v>
      </c>
      <c r="B164" s="15" t="s">
        <v>663</v>
      </c>
      <c r="C164" s="15">
        <v>4.0999999999999996</v>
      </c>
    </row>
    <row r="165" spans="1:3" x14ac:dyDescent="0.25">
      <c r="A165" s="15">
        <v>3514700</v>
      </c>
      <c r="B165" s="15" t="s">
        <v>663</v>
      </c>
      <c r="C165" s="15">
        <v>3.6</v>
      </c>
    </row>
    <row r="166" spans="1:3" x14ac:dyDescent="0.25">
      <c r="A166" s="15">
        <v>3514809</v>
      </c>
      <c r="B166" s="15" t="s">
        <v>663</v>
      </c>
      <c r="C166" s="15">
        <v>3.8</v>
      </c>
    </row>
    <row r="167" spans="1:3" x14ac:dyDescent="0.25">
      <c r="A167" s="15">
        <v>3514908</v>
      </c>
      <c r="B167" s="15" t="s">
        <v>663</v>
      </c>
      <c r="C167" s="15">
        <v>3.9</v>
      </c>
    </row>
    <row r="168" spans="1:3" x14ac:dyDescent="0.25">
      <c r="A168" s="15">
        <v>3514924</v>
      </c>
      <c r="B168" s="15" t="s">
        <v>663</v>
      </c>
      <c r="C168" s="15">
        <v>4.7</v>
      </c>
    </row>
    <row r="169" spans="1:3" x14ac:dyDescent="0.25">
      <c r="A169" s="15">
        <v>3514957</v>
      </c>
      <c r="B169" s="15" t="s">
        <v>663</v>
      </c>
      <c r="C169" s="15">
        <v>4.2</v>
      </c>
    </row>
    <row r="170" spans="1:3" x14ac:dyDescent="0.25">
      <c r="A170" s="15">
        <v>3515004</v>
      </c>
      <c r="B170" s="15" t="s">
        <v>663</v>
      </c>
      <c r="C170" s="15">
        <v>3.7</v>
      </c>
    </row>
    <row r="171" spans="1:3" x14ac:dyDescent="0.25">
      <c r="A171" s="15">
        <v>3515103</v>
      </c>
      <c r="B171" s="15" t="s">
        <v>663</v>
      </c>
      <c r="C171" s="15">
        <v>4</v>
      </c>
    </row>
    <row r="172" spans="1:3" x14ac:dyDescent="0.25">
      <c r="A172" s="15">
        <v>3515129</v>
      </c>
      <c r="B172" s="15" t="s">
        <v>663</v>
      </c>
      <c r="C172" s="15">
        <v>3.6</v>
      </c>
    </row>
    <row r="173" spans="1:3" x14ac:dyDescent="0.25">
      <c r="A173" s="15">
        <v>3515152</v>
      </c>
      <c r="B173" s="15" t="s">
        <v>663</v>
      </c>
      <c r="C173" s="15">
        <v>3.5</v>
      </c>
    </row>
    <row r="174" spans="1:3" x14ac:dyDescent="0.25">
      <c r="A174" s="15">
        <v>3515186</v>
      </c>
      <c r="B174" s="15" t="s">
        <v>663</v>
      </c>
      <c r="C174" s="15">
        <v>4.4000000000000004</v>
      </c>
    </row>
    <row r="175" spans="1:3" x14ac:dyDescent="0.25">
      <c r="A175" s="15">
        <v>3515194</v>
      </c>
      <c r="B175" s="15" t="s">
        <v>663</v>
      </c>
      <c r="C175" s="15">
        <v>4</v>
      </c>
    </row>
    <row r="176" spans="1:3" x14ac:dyDescent="0.25">
      <c r="A176" s="15">
        <v>3515202</v>
      </c>
      <c r="B176" s="15" t="s">
        <v>663</v>
      </c>
      <c r="C176" s="15">
        <v>4.7</v>
      </c>
    </row>
    <row r="177" spans="1:3" x14ac:dyDescent="0.25">
      <c r="A177" s="15">
        <v>3515301</v>
      </c>
      <c r="B177" s="15" t="s">
        <v>663</v>
      </c>
      <c r="C177" s="15">
        <v>4.0999999999999996</v>
      </c>
    </row>
    <row r="178" spans="1:3" x14ac:dyDescent="0.25">
      <c r="A178" s="15">
        <v>3515350</v>
      </c>
      <c r="B178" s="15" t="s">
        <v>663</v>
      </c>
      <c r="C178" s="15">
        <v>3.9</v>
      </c>
    </row>
    <row r="179" spans="1:3" x14ac:dyDescent="0.25">
      <c r="A179" s="15">
        <v>3515400</v>
      </c>
      <c r="B179" s="15" t="s">
        <v>663</v>
      </c>
      <c r="C179" s="15">
        <v>4.7</v>
      </c>
    </row>
    <row r="180" spans="1:3" x14ac:dyDescent="0.25">
      <c r="A180" s="15">
        <v>3515509</v>
      </c>
      <c r="B180" s="15" t="s">
        <v>663</v>
      </c>
      <c r="C180" s="15">
        <v>4.4000000000000004</v>
      </c>
    </row>
    <row r="181" spans="1:3" x14ac:dyDescent="0.25">
      <c r="A181" s="15">
        <v>3515608</v>
      </c>
      <c r="B181" s="15" t="s">
        <v>663</v>
      </c>
      <c r="C181" s="15">
        <v>4.4000000000000004</v>
      </c>
    </row>
    <row r="182" spans="1:3" x14ac:dyDescent="0.25">
      <c r="A182" s="15">
        <v>3515657</v>
      </c>
      <c r="B182" s="15" t="s">
        <v>663</v>
      </c>
      <c r="C182" s="15">
        <v>3.7</v>
      </c>
    </row>
    <row r="183" spans="1:3" x14ac:dyDescent="0.25">
      <c r="A183" s="15">
        <v>3515707</v>
      </c>
      <c r="B183" s="15" t="s">
        <v>663</v>
      </c>
      <c r="C183" s="15">
        <v>3.5</v>
      </c>
    </row>
    <row r="184" spans="1:3" x14ac:dyDescent="0.25">
      <c r="A184" s="15">
        <v>3515806</v>
      </c>
      <c r="B184" s="15" t="s">
        <v>663</v>
      </c>
      <c r="C184" s="15">
        <v>3.8</v>
      </c>
    </row>
    <row r="185" spans="1:3" x14ac:dyDescent="0.25">
      <c r="A185" s="15">
        <v>3515905</v>
      </c>
      <c r="B185" s="15" t="s">
        <v>663</v>
      </c>
      <c r="C185" s="15">
        <v>4.0999999999999996</v>
      </c>
    </row>
    <row r="186" spans="1:3" x14ac:dyDescent="0.25">
      <c r="A186" s="15">
        <v>3516002</v>
      </c>
      <c r="B186" s="15" t="s">
        <v>663</v>
      </c>
      <c r="C186" s="15">
        <v>3.8</v>
      </c>
    </row>
    <row r="187" spans="1:3" x14ac:dyDescent="0.25">
      <c r="A187" s="15">
        <v>3516101</v>
      </c>
      <c r="B187" s="15" t="s">
        <v>663</v>
      </c>
      <c r="C187" s="15">
        <v>4.7</v>
      </c>
    </row>
    <row r="188" spans="1:3" x14ac:dyDescent="0.25">
      <c r="A188" s="15">
        <v>3516200</v>
      </c>
      <c r="B188" s="15" t="s">
        <v>663</v>
      </c>
      <c r="C188" s="15">
        <v>4.2</v>
      </c>
    </row>
    <row r="189" spans="1:3" x14ac:dyDescent="0.25">
      <c r="A189" s="15">
        <v>3516309</v>
      </c>
      <c r="B189" s="15" t="s">
        <v>663</v>
      </c>
      <c r="C189" s="15">
        <v>3.8</v>
      </c>
    </row>
    <row r="190" spans="1:3" x14ac:dyDescent="0.25">
      <c r="A190" s="15">
        <v>3516408</v>
      </c>
      <c r="B190" s="15" t="s">
        <v>663</v>
      </c>
      <c r="C190" s="15">
        <v>3.8</v>
      </c>
    </row>
    <row r="191" spans="1:3" x14ac:dyDescent="0.25">
      <c r="A191" s="15">
        <v>3516507</v>
      </c>
      <c r="B191" s="15" t="s">
        <v>663</v>
      </c>
      <c r="C191" s="15">
        <v>5</v>
      </c>
    </row>
    <row r="192" spans="1:3" x14ac:dyDescent="0.25">
      <c r="A192" s="15">
        <v>3516606</v>
      </c>
      <c r="B192" s="15" t="s">
        <v>663</v>
      </c>
      <c r="C192" s="15">
        <v>3.6</v>
      </c>
    </row>
    <row r="193" spans="1:3" x14ac:dyDescent="0.25">
      <c r="A193" s="15">
        <v>3516705</v>
      </c>
      <c r="B193" s="15" t="s">
        <v>663</v>
      </c>
      <c r="C193" s="15">
        <v>4</v>
      </c>
    </row>
    <row r="194" spans="1:3" x14ac:dyDescent="0.25">
      <c r="A194" s="15">
        <v>3516804</v>
      </c>
      <c r="B194" s="15" t="s">
        <v>663</v>
      </c>
      <c r="C194" s="15">
        <v>4.2</v>
      </c>
    </row>
    <row r="195" spans="1:3" x14ac:dyDescent="0.25">
      <c r="A195" s="15">
        <v>3516853</v>
      </c>
      <c r="B195" s="15" t="s">
        <v>663</v>
      </c>
      <c r="C195" s="15">
        <v>3.8</v>
      </c>
    </row>
    <row r="196" spans="1:3" x14ac:dyDescent="0.25">
      <c r="A196" s="15">
        <v>3516903</v>
      </c>
      <c r="B196" s="15" t="s">
        <v>663</v>
      </c>
      <c r="C196" s="15">
        <v>4.5999999999999996</v>
      </c>
    </row>
    <row r="197" spans="1:3" x14ac:dyDescent="0.25">
      <c r="A197" s="15">
        <v>3517000</v>
      </c>
      <c r="B197" s="15" t="s">
        <v>663</v>
      </c>
      <c r="C197" s="15">
        <v>2.9</v>
      </c>
    </row>
    <row r="198" spans="1:3" x14ac:dyDescent="0.25">
      <c r="A198" s="15">
        <v>3517109</v>
      </c>
      <c r="B198" s="15" t="s">
        <v>663</v>
      </c>
      <c r="C198" s="15">
        <v>3.4</v>
      </c>
    </row>
    <row r="199" spans="1:3" x14ac:dyDescent="0.25">
      <c r="A199" s="15">
        <v>3517208</v>
      </c>
      <c r="B199" s="15" t="s">
        <v>663</v>
      </c>
      <c r="C199" s="15">
        <v>3.3</v>
      </c>
    </row>
    <row r="200" spans="1:3" x14ac:dyDescent="0.25">
      <c r="A200" s="15">
        <v>3517307</v>
      </c>
      <c r="B200" s="15" t="s">
        <v>663</v>
      </c>
      <c r="C200" s="15">
        <v>3.4</v>
      </c>
    </row>
    <row r="201" spans="1:3" x14ac:dyDescent="0.25">
      <c r="A201" s="15">
        <v>3517406</v>
      </c>
      <c r="B201" s="15" t="s">
        <v>663</v>
      </c>
      <c r="C201" s="15">
        <v>4</v>
      </c>
    </row>
    <row r="202" spans="1:3" x14ac:dyDescent="0.25">
      <c r="A202" s="15">
        <v>3517505</v>
      </c>
      <c r="B202" s="15" t="s">
        <v>663</v>
      </c>
      <c r="C202" s="15">
        <v>4</v>
      </c>
    </row>
    <row r="203" spans="1:3" x14ac:dyDescent="0.25">
      <c r="A203" s="15">
        <v>3517604</v>
      </c>
      <c r="B203" s="15" t="s">
        <v>663</v>
      </c>
      <c r="C203" s="15">
        <v>4.0999999999999996</v>
      </c>
    </row>
    <row r="204" spans="1:3" x14ac:dyDescent="0.25">
      <c r="A204" s="15">
        <v>3517703</v>
      </c>
      <c r="B204" s="15" t="s">
        <v>663</v>
      </c>
      <c r="C204" s="15">
        <v>3.4</v>
      </c>
    </row>
    <row r="205" spans="1:3" x14ac:dyDescent="0.25">
      <c r="A205" s="15">
        <v>3517802</v>
      </c>
      <c r="B205" s="15" t="s">
        <v>663</v>
      </c>
      <c r="C205" s="15">
        <v>4.4000000000000004</v>
      </c>
    </row>
    <row r="206" spans="1:3" x14ac:dyDescent="0.25">
      <c r="A206" s="15">
        <v>3517901</v>
      </c>
      <c r="B206" s="15" t="s">
        <v>663</v>
      </c>
      <c r="C206" s="15">
        <v>3.9</v>
      </c>
    </row>
    <row r="207" spans="1:3" x14ac:dyDescent="0.25">
      <c r="A207" s="15">
        <v>3518008</v>
      </c>
      <c r="B207" s="15" t="s">
        <v>663</v>
      </c>
      <c r="C207" s="15">
        <v>4.7</v>
      </c>
    </row>
    <row r="208" spans="1:3" x14ac:dyDescent="0.25">
      <c r="A208" s="15">
        <v>3518107</v>
      </c>
      <c r="B208" s="15" t="s">
        <v>663</v>
      </c>
      <c r="C208" s="15">
        <v>2.8</v>
      </c>
    </row>
    <row r="209" spans="1:3" x14ac:dyDescent="0.25">
      <c r="A209" s="15">
        <v>3518206</v>
      </c>
      <c r="B209" s="15" t="s">
        <v>663</v>
      </c>
      <c r="C209" s="15">
        <v>4</v>
      </c>
    </row>
    <row r="210" spans="1:3" x14ac:dyDescent="0.25">
      <c r="A210" s="15">
        <v>3518305</v>
      </c>
      <c r="B210" s="15" t="s">
        <v>663</v>
      </c>
      <c r="C210" s="15">
        <v>3.8</v>
      </c>
    </row>
    <row r="211" spans="1:3" x14ac:dyDescent="0.25">
      <c r="A211" s="15">
        <v>3518404</v>
      </c>
      <c r="B211" s="15" t="s">
        <v>663</v>
      </c>
      <c r="C211" s="15">
        <v>3.9</v>
      </c>
    </row>
    <row r="212" spans="1:3" x14ac:dyDescent="0.25">
      <c r="A212" s="15">
        <v>3518503</v>
      </c>
      <c r="B212" s="15" t="s">
        <v>663</v>
      </c>
      <c r="C212" s="15">
        <v>4.2</v>
      </c>
    </row>
    <row r="213" spans="1:3" x14ac:dyDescent="0.25">
      <c r="A213" s="15">
        <v>3518602</v>
      </c>
      <c r="B213" s="15" t="s">
        <v>663</v>
      </c>
      <c r="C213" s="15">
        <v>4.3</v>
      </c>
    </row>
    <row r="214" spans="1:3" x14ac:dyDescent="0.25">
      <c r="A214" s="15">
        <v>3518701</v>
      </c>
      <c r="B214" s="15" t="s">
        <v>663</v>
      </c>
      <c r="C214" s="15">
        <v>3.5</v>
      </c>
    </row>
    <row r="215" spans="1:3" x14ac:dyDescent="0.25">
      <c r="A215" s="15">
        <v>3518800</v>
      </c>
      <c r="B215" s="15" t="s">
        <v>663</v>
      </c>
      <c r="C215" s="15">
        <v>3.6</v>
      </c>
    </row>
    <row r="216" spans="1:3" x14ac:dyDescent="0.25">
      <c r="A216" s="15">
        <v>3518859</v>
      </c>
      <c r="B216" s="15" t="s">
        <v>663</v>
      </c>
      <c r="C216" s="15">
        <v>3.6</v>
      </c>
    </row>
    <row r="217" spans="1:3" x14ac:dyDescent="0.25">
      <c r="A217" s="15">
        <v>3518909</v>
      </c>
      <c r="B217" s="15" t="s">
        <v>663</v>
      </c>
      <c r="C217" s="15">
        <v>4.8</v>
      </c>
    </row>
    <row r="218" spans="1:3" x14ac:dyDescent="0.25">
      <c r="A218" s="15">
        <v>3519006</v>
      </c>
      <c r="B218" s="15" t="s">
        <v>663</v>
      </c>
      <c r="C218" s="15">
        <v>3.9</v>
      </c>
    </row>
    <row r="219" spans="1:3" x14ac:dyDescent="0.25">
      <c r="A219" s="15">
        <v>3519055</v>
      </c>
      <c r="B219" s="15" t="s">
        <v>663</v>
      </c>
      <c r="C219" s="15">
        <v>4</v>
      </c>
    </row>
    <row r="220" spans="1:3" x14ac:dyDescent="0.25">
      <c r="A220" s="15">
        <v>3519071</v>
      </c>
      <c r="B220" s="15" t="s">
        <v>663</v>
      </c>
      <c r="C220" s="15">
        <v>3.9</v>
      </c>
    </row>
    <row r="221" spans="1:3" x14ac:dyDescent="0.25">
      <c r="A221" s="15">
        <v>3519105</v>
      </c>
      <c r="B221" s="15" t="s">
        <v>663</v>
      </c>
      <c r="C221" s="15">
        <v>4.2</v>
      </c>
    </row>
    <row r="222" spans="1:3" x14ac:dyDescent="0.25">
      <c r="A222" s="15">
        <v>3519204</v>
      </c>
      <c r="B222" s="15" t="s">
        <v>663</v>
      </c>
      <c r="C222" s="15">
        <v>3.6</v>
      </c>
    </row>
    <row r="223" spans="1:3" x14ac:dyDescent="0.25">
      <c r="A223" s="15">
        <v>3519253</v>
      </c>
      <c r="B223" s="15" t="s">
        <v>663</v>
      </c>
      <c r="C223" s="15">
        <v>4.0999999999999996</v>
      </c>
    </row>
    <row r="224" spans="1:3" x14ac:dyDescent="0.25">
      <c r="A224" s="15">
        <v>3519303</v>
      </c>
      <c r="B224" s="15" t="s">
        <v>663</v>
      </c>
      <c r="C224" s="15">
        <v>4.3</v>
      </c>
    </row>
    <row r="225" spans="1:3" x14ac:dyDescent="0.25">
      <c r="A225" s="15">
        <v>3519402</v>
      </c>
      <c r="B225" s="15" t="s">
        <v>663</v>
      </c>
      <c r="C225" s="15">
        <v>3.9</v>
      </c>
    </row>
    <row r="226" spans="1:3" x14ac:dyDescent="0.25">
      <c r="A226" s="15">
        <v>3519501</v>
      </c>
      <c r="B226" s="15" t="s">
        <v>663</v>
      </c>
      <c r="C226" s="15">
        <v>3.1</v>
      </c>
    </row>
    <row r="227" spans="1:3" x14ac:dyDescent="0.25">
      <c r="A227" s="15">
        <v>3519600</v>
      </c>
      <c r="B227" s="15" t="s">
        <v>663</v>
      </c>
      <c r="C227" s="15">
        <v>4.3</v>
      </c>
    </row>
    <row r="228" spans="1:3" x14ac:dyDescent="0.25">
      <c r="A228" s="15">
        <v>3519709</v>
      </c>
      <c r="B228" s="15" t="s">
        <v>663</v>
      </c>
      <c r="C228" s="15">
        <v>4</v>
      </c>
    </row>
    <row r="229" spans="1:3" x14ac:dyDescent="0.25">
      <c r="A229" s="15">
        <v>3519808</v>
      </c>
      <c r="B229" s="15" t="s">
        <v>663</v>
      </c>
      <c r="C229" s="15">
        <v>3.9</v>
      </c>
    </row>
    <row r="230" spans="1:3" x14ac:dyDescent="0.25">
      <c r="A230" s="15">
        <v>3519907</v>
      </c>
      <c r="B230" s="15" t="s">
        <v>663</v>
      </c>
      <c r="C230" s="15">
        <v>4</v>
      </c>
    </row>
    <row r="231" spans="1:3" x14ac:dyDescent="0.25">
      <c r="A231" s="15">
        <v>3520004</v>
      </c>
      <c r="B231" s="15" t="s">
        <v>663</v>
      </c>
      <c r="C231" s="15">
        <v>3.4</v>
      </c>
    </row>
    <row r="232" spans="1:3" x14ac:dyDescent="0.25">
      <c r="A232" s="15">
        <v>3520103</v>
      </c>
      <c r="B232" s="15" t="s">
        <v>663</v>
      </c>
      <c r="C232" s="15">
        <v>3.8</v>
      </c>
    </row>
    <row r="233" spans="1:3" x14ac:dyDescent="0.25">
      <c r="A233" s="15">
        <v>3520202</v>
      </c>
      <c r="B233" s="15" t="s">
        <v>663</v>
      </c>
      <c r="C233" s="15">
        <v>3.9</v>
      </c>
    </row>
    <row r="234" spans="1:3" x14ac:dyDescent="0.25">
      <c r="A234" s="15">
        <v>3520301</v>
      </c>
      <c r="B234" s="15" t="s">
        <v>663</v>
      </c>
      <c r="C234" s="15">
        <v>4.0999999999999996</v>
      </c>
    </row>
    <row r="235" spans="1:3" x14ac:dyDescent="0.25">
      <c r="A235" s="15">
        <v>3520400</v>
      </c>
      <c r="B235" s="15" t="s">
        <v>663</v>
      </c>
      <c r="C235" s="15">
        <v>3.5</v>
      </c>
    </row>
    <row r="236" spans="1:3" x14ac:dyDescent="0.25">
      <c r="A236" s="15">
        <v>3520426</v>
      </c>
      <c r="B236" s="15" t="s">
        <v>663</v>
      </c>
      <c r="C236" s="15">
        <v>4.0999999999999996</v>
      </c>
    </row>
    <row r="237" spans="1:3" x14ac:dyDescent="0.25">
      <c r="A237" s="15">
        <v>3520442</v>
      </c>
      <c r="B237" s="15" t="s">
        <v>663</v>
      </c>
      <c r="C237" s="15">
        <v>4.7</v>
      </c>
    </row>
    <row r="238" spans="1:3" x14ac:dyDescent="0.25">
      <c r="A238" s="15">
        <v>3520509</v>
      </c>
      <c r="B238" s="15" t="s">
        <v>663</v>
      </c>
      <c r="C238" s="15">
        <v>4.3</v>
      </c>
    </row>
    <row r="239" spans="1:3" x14ac:dyDescent="0.25">
      <c r="A239" s="15">
        <v>3520608</v>
      </c>
      <c r="B239" s="15" t="s">
        <v>663</v>
      </c>
      <c r="C239" s="15">
        <v>4.0999999999999996</v>
      </c>
    </row>
    <row r="240" spans="1:3" x14ac:dyDescent="0.25">
      <c r="A240" s="15">
        <v>3520707</v>
      </c>
      <c r="B240" s="15" t="s">
        <v>663</v>
      </c>
      <c r="C240" s="15">
        <v>3.4</v>
      </c>
    </row>
    <row r="241" spans="1:3" x14ac:dyDescent="0.25">
      <c r="A241" s="15">
        <v>3520806</v>
      </c>
      <c r="B241" s="15" t="s">
        <v>663</v>
      </c>
      <c r="C241" s="15">
        <v>4.0999999999999996</v>
      </c>
    </row>
    <row r="242" spans="1:3" x14ac:dyDescent="0.25">
      <c r="A242" s="15">
        <v>3520905</v>
      </c>
      <c r="B242" s="15" t="s">
        <v>663</v>
      </c>
      <c r="C242" s="15">
        <v>4.4000000000000004</v>
      </c>
    </row>
    <row r="243" spans="1:3" x14ac:dyDescent="0.25">
      <c r="A243" s="15">
        <v>3521002</v>
      </c>
      <c r="B243" s="15" t="s">
        <v>663</v>
      </c>
      <c r="C243" s="15">
        <v>4</v>
      </c>
    </row>
    <row r="244" spans="1:3" x14ac:dyDescent="0.25">
      <c r="A244" s="15">
        <v>3521101</v>
      </c>
      <c r="B244" s="15" t="s">
        <v>663</v>
      </c>
      <c r="C244" s="15">
        <v>4.2</v>
      </c>
    </row>
    <row r="245" spans="1:3" x14ac:dyDescent="0.25">
      <c r="A245" s="15">
        <v>3521150</v>
      </c>
      <c r="B245" s="15" t="s">
        <v>663</v>
      </c>
      <c r="C245" s="15">
        <v>4.2</v>
      </c>
    </row>
    <row r="246" spans="1:3" x14ac:dyDescent="0.25">
      <c r="A246" s="15">
        <v>3521200</v>
      </c>
      <c r="B246" s="15" t="s">
        <v>663</v>
      </c>
      <c r="C246" s="15">
        <v>3.3</v>
      </c>
    </row>
    <row r="247" spans="1:3" x14ac:dyDescent="0.25">
      <c r="A247" s="15">
        <v>3521309</v>
      </c>
      <c r="B247" s="15" t="s">
        <v>663</v>
      </c>
      <c r="C247" s="15">
        <v>3.5</v>
      </c>
    </row>
    <row r="248" spans="1:3" x14ac:dyDescent="0.25">
      <c r="A248" s="15">
        <v>3521408</v>
      </c>
      <c r="B248" s="15" t="s">
        <v>663</v>
      </c>
      <c r="C248" s="15">
        <v>4.2</v>
      </c>
    </row>
    <row r="249" spans="1:3" x14ac:dyDescent="0.25">
      <c r="A249" s="15">
        <v>3521507</v>
      </c>
      <c r="B249" s="15" t="s">
        <v>663</v>
      </c>
      <c r="C249" s="15">
        <v>3.9</v>
      </c>
    </row>
    <row r="250" spans="1:3" x14ac:dyDescent="0.25">
      <c r="A250" s="15">
        <v>3521606</v>
      </c>
      <c r="B250" s="15" t="s">
        <v>663</v>
      </c>
      <c r="C250" s="15">
        <v>3.9</v>
      </c>
    </row>
    <row r="251" spans="1:3" x14ac:dyDescent="0.25">
      <c r="A251" s="15">
        <v>3521705</v>
      </c>
      <c r="B251" s="15" t="s">
        <v>663</v>
      </c>
      <c r="C251" s="15">
        <v>4.2</v>
      </c>
    </row>
    <row r="252" spans="1:3" x14ac:dyDescent="0.25">
      <c r="A252" s="15">
        <v>3521804</v>
      </c>
      <c r="B252" s="15" t="s">
        <v>663</v>
      </c>
      <c r="C252" s="15">
        <v>3.6</v>
      </c>
    </row>
    <row r="253" spans="1:3" x14ac:dyDescent="0.25">
      <c r="A253" s="15">
        <v>3521903</v>
      </c>
      <c r="B253" s="15" t="s">
        <v>663</v>
      </c>
      <c r="C253" s="15">
        <v>3.4</v>
      </c>
    </row>
    <row r="254" spans="1:3" x14ac:dyDescent="0.25">
      <c r="A254" s="15">
        <v>3522000</v>
      </c>
      <c r="B254" s="15" t="s">
        <v>663</v>
      </c>
      <c r="C254" s="15">
        <v>5</v>
      </c>
    </row>
    <row r="255" spans="1:3" x14ac:dyDescent="0.25">
      <c r="A255" s="15">
        <v>3522109</v>
      </c>
      <c r="B255" s="15" t="s">
        <v>663</v>
      </c>
      <c r="C255" s="15">
        <v>3.7</v>
      </c>
    </row>
    <row r="256" spans="1:3" x14ac:dyDescent="0.25">
      <c r="A256" s="15">
        <v>3522158</v>
      </c>
      <c r="B256" s="15" t="s">
        <v>663</v>
      </c>
      <c r="C256" s="15">
        <v>4.2</v>
      </c>
    </row>
    <row r="257" spans="1:3" x14ac:dyDescent="0.25">
      <c r="A257" s="15">
        <v>3522208</v>
      </c>
      <c r="B257" s="15" t="s">
        <v>663</v>
      </c>
      <c r="C257" s="15">
        <v>4</v>
      </c>
    </row>
    <row r="258" spans="1:3" x14ac:dyDescent="0.25">
      <c r="A258" s="15">
        <v>3522307</v>
      </c>
      <c r="B258" s="15" t="s">
        <v>663</v>
      </c>
      <c r="C258" s="15">
        <v>4.0999999999999996</v>
      </c>
    </row>
    <row r="259" spans="1:3" x14ac:dyDescent="0.25">
      <c r="A259" s="15">
        <v>3522406</v>
      </c>
      <c r="B259" s="15" t="s">
        <v>663</v>
      </c>
      <c r="C259" s="15">
        <v>4.4000000000000004</v>
      </c>
    </row>
    <row r="260" spans="1:3" x14ac:dyDescent="0.25">
      <c r="A260" s="15">
        <v>3522505</v>
      </c>
      <c r="B260" s="15" t="s">
        <v>663</v>
      </c>
      <c r="C260" s="15">
        <v>3.5</v>
      </c>
    </row>
    <row r="261" spans="1:3" x14ac:dyDescent="0.25">
      <c r="A261" s="15">
        <v>3522604</v>
      </c>
      <c r="B261" s="15" t="s">
        <v>663</v>
      </c>
      <c r="C261" s="15">
        <v>4</v>
      </c>
    </row>
    <row r="262" spans="1:3" x14ac:dyDescent="0.25">
      <c r="A262" s="15">
        <v>3522653</v>
      </c>
      <c r="B262" s="15" t="s">
        <v>663</v>
      </c>
      <c r="C262" s="15">
        <v>3.9</v>
      </c>
    </row>
    <row r="263" spans="1:3" x14ac:dyDescent="0.25">
      <c r="A263" s="15">
        <v>3522703</v>
      </c>
      <c r="B263" s="15" t="s">
        <v>663</v>
      </c>
      <c r="C263" s="15">
        <v>4.4000000000000004</v>
      </c>
    </row>
    <row r="264" spans="1:3" x14ac:dyDescent="0.25">
      <c r="A264" s="15">
        <v>3522802</v>
      </c>
      <c r="B264" s="15" t="s">
        <v>663</v>
      </c>
      <c r="C264" s="15">
        <v>4.0999999999999996</v>
      </c>
    </row>
    <row r="265" spans="1:3" x14ac:dyDescent="0.25">
      <c r="A265" s="15">
        <v>3522901</v>
      </c>
      <c r="B265" s="15" t="s">
        <v>663</v>
      </c>
      <c r="C265" s="15">
        <v>4.0999999999999996</v>
      </c>
    </row>
    <row r="266" spans="1:3" x14ac:dyDescent="0.25">
      <c r="A266" s="15">
        <v>3523008</v>
      </c>
      <c r="B266" s="15" t="s">
        <v>663</v>
      </c>
      <c r="C266" s="15">
        <v>4</v>
      </c>
    </row>
    <row r="267" spans="1:3" x14ac:dyDescent="0.25">
      <c r="A267" s="15">
        <v>3523107</v>
      </c>
      <c r="B267" s="15" t="s">
        <v>663</v>
      </c>
      <c r="C267" s="15">
        <v>3.4</v>
      </c>
    </row>
    <row r="268" spans="1:3" x14ac:dyDescent="0.25">
      <c r="A268" s="15">
        <v>3523206</v>
      </c>
      <c r="B268" s="15" t="s">
        <v>663</v>
      </c>
      <c r="C268" s="15">
        <v>3.7</v>
      </c>
    </row>
    <row r="269" spans="1:3" x14ac:dyDescent="0.25">
      <c r="A269" s="15">
        <v>3523305</v>
      </c>
      <c r="B269" s="15" t="s">
        <v>663</v>
      </c>
      <c r="C269" s="15">
        <v>3.6</v>
      </c>
    </row>
    <row r="270" spans="1:3" x14ac:dyDescent="0.25">
      <c r="A270" s="15">
        <v>3523404</v>
      </c>
      <c r="B270" s="15" t="s">
        <v>663</v>
      </c>
      <c r="C270" s="15">
        <v>4.4000000000000004</v>
      </c>
    </row>
    <row r="271" spans="1:3" x14ac:dyDescent="0.25">
      <c r="A271" s="15">
        <v>3523503</v>
      </c>
      <c r="B271" s="15" t="s">
        <v>663</v>
      </c>
      <c r="C271" s="15">
        <v>4.2</v>
      </c>
    </row>
    <row r="272" spans="1:3" x14ac:dyDescent="0.25">
      <c r="A272" s="15">
        <v>3523602</v>
      </c>
      <c r="B272" s="15" t="s">
        <v>663</v>
      </c>
      <c r="C272" s="15">
        <v>4</v>
      </c>
    </row>
    <row r="273" spans="1:3" x14ac:dyDescent="0.25">
      <c r="A273" s="15">
        <v>3523701</v>
      </c>
      <c r="B273" s="15" t="s">
        <v>663</v>
      </c>
      <c r="C273" s="15">
        <v>3.4</v>
      </c>
    </row>
    <row r="274" spans="1:3" x14ac:dyDescent="0.25">
      <c r="A274" s="15">
        <v>3523800</v>
      </c>
      <c r="B274" s="15" t="s">
        <v>663</v>
      </c>
      <c r="C274" s="15">
        <v>3</v>
      </c>
    </row>
    <row r="275" spans="1:3" x14ac:dyDescent="0.25">
      <c r="A275" s="15">
        <v>3523909</v>
      </c>
      <c r="B275" s="15" t="s">
        <v>663</v>
      </c>
      <c r="C275" s="15">
        <v>4</v>
      </c>
    </row>
    <row r="276" spans="1:3" x14ac:dyDescent="0.25">
      <c r="A276" s="15">
        <v>3524006</v>
      </c>
      <c r="B276" s="15" t="s">
        <v>663</v>
      </c>
      <c r="C276" s="15">
        <v>4.0999999999999996</v>
      </c>
    </row>
    <row r="277" spans="1:3" x14ac:dyDescent="0.25">
      <c r="A277" s="15">
        <v>3524105</v>
      </c>
      <c r="B277" s="15" t="s">
        <v>663</v>
      </c>
      <c r="C277" s="15">
        <v>3.4</v>
      </c>
    </row>
    <row r="278" spans="1:3" x14ac:dyDescent="0.25">
      <c r="A278" s="15">
        <v>3524204</v>
      </c>
      <c r="B278" s="15" t="s">
        <v>663</v>
      </c>
      <c r="C278" s="15">
        <v>4.5999999999999996</v>
      </c>
    </row>
    <row r="279" spans="1:3" x14ac:dyDescent="0.25">
      <c r="A279" s="15">
        <v>3524303</v>
      </c>
      <c r="B279" s="15" t="s">
        <v>663</v>
      </c>
      <c r="C279" s="15">
        <v>3.9</v>
      </c>
    </row>
    <row r="280" spans="1:3" x14ac:dyDescent="0.25">
      <c r="A280" s="15">
        <v>3524402</v>
      </c>
      <c r="B280" s="15" t="s">
        <v>663</v>
      </c>
      <c r="C280" s="15">
        <v>4</v>
      </c>
    </row>
    <row r="281" spans="1:3" x14ac:dyDescent="0.25">
      <c r="A281" s="15">
        <v>3524501</v>
      </c>
      <c r="B281" s="15" t="s">
        <v>663</v>
      </c>
      <c r="C281" s="15">
        <v>4.3</v>
      </c>
    </row>
    <row r="282" spans="1:3" x14ac:dyDescent="0.25">
      <c r="A282" s="15">
        <v>3524600</v>
      </c>
      <c r="B282" s="15" t="s">
        <v>663</v>
      </c>
      <c r="C282" s="15">
        <v>4.4000000000000004</v>
      </c>
    </row>
    <row r="283" spans="1:3" x14ac:dyDescent="0.25">
      <c r="A283" s="15">
        <v>3524709</v>
      </c>
      <c r="B283" s="15" t="s">
        <v>663</v>
      </c>
      <c r="C283" s="15">
        <v>4.5</v>
      </c>
    </row>
    <row r="284" spans="1:3" x14ac:dyDescent="0.25">
      <c r="A284" s="15">
        <v>3524808</v>
      </c>
      <c r="B284" s="15" t="s">
        <v>663</v>
      </c>
      <c r="C284" s="15">
        <v>4.7</v>
      </c>
    </row>
    <row r="285" spans="1:3" x14ac:dyDescent="0.25">
      <c r="A285" s="15">
        <v>3524907</v>
      </c>
      <c r="B285" s="15" t="s">
        <v>663</v>
      </c>
      <c r="C285" s="15">
        <v>4.4000000000000004</v>
      </c>
    </row>
    <row r="286" spans="1:3" x14ac:dyDescent="0.25">
      <c r="A286" s="15">
        <v>3525003</v>
      </c>
      <c r="B286" s="15" t="s">
        <v>663</v>
      </c>
      <c r="C286" s="15">
        <v>3.8</v>
      </c>
    </row>
    <row r="287" spans="1:3" x14ac:dyDescent="0.25">
      <c r="A287" s="15">
        <v>3525102</v>
      </c>
      <c r="B287" s="15" t="s">
        <v>663</v>
      </c>
      <c r="C287" s="15">
        <v>3.2</v>
      </c>
    </row>
    <row r="288" spans="1:3" x14ac:dyDescent="0.25">
      <c r="A288" s="15">
        <v>3525201</v>
      </c>
      <c r="B288" s="15" t="s">
        <v>663</v>
      </c>
      <c r="C288" s="15">
        <v>4.0999999999999996</v>
      </c>
    </row>
    <row r="289" spans="1:3" x14ac:dyDescent="0.25">
      <c r="A289" s="15">
        <v>3525300</v>
      </c>
      <c r="B289" s="15" t="s">
        <v>663</v>
      </c>
      <c r="C289" s="15">
        <v>4.3</v>
      </c>
    </row>
    <row r="290" spans="1:3" x14ac:dyDescent="0.25">
      <c r="A290" s="15">
        <v>3525409</v>
      </c>
      <c r="B290" s="15" t="s">
        <v>663</v>
      </c>
      <c r="C290" s="15">
        <v>3.8</v>
      </c>
    </row>
    <row r="291" spans="1:3" x14ac:dyDescent="0.25">
      <c r="A291" s="15">
        <v>3525508</v>
      </c>
      <c r="B291" s="15" t="s">
        <v>663</v>
      </c>
      <c r="C291" s="15">
        <v>4.8</v>
      </c>
    </row>
    <row r="292" spans="1:3" x14ac:dyDescent="0.25">
      <c r="A292" s="15">
        <v>3525607</v>
      </c>
      <c r="B292" s="15" t="s">
        <v>663</v>
      </c>
      <c r="C292" s="15">
        <v>3.9</v>
      </c>
    </row>
    <row r="293" spans="1:3" x14ac:dyDescent="0.25">
      <c r="A293" s="15">
        <v>3525706</v>
      </c>
      <c r="B293" s="15" t="s">
        <v>663</v>
      </c>
      <c r="C293" s="15">
        <v>4.0999999999999996</v>
      </c>
    </row>
    <row r="294" spans="1:3" x14ac:dyDescent="0.25">
      <c r="A294" s="15">
        <v>3525805</v>
      </c>
      <c r="B294" s="15" t="s">
        <v>663</v>
      </c>
      <c r="C294" s="15">
        <v>3.4</v>
      </c>
    </row>
    <row r="295" spans="1:3" x14ac:dyDescent="0.25">
      <c r="A295" s="15">
        <v>3525854</v>
      </c>
      <c r="B295" s="15" t="s">
        <v>663</v>
      </c>
      <c r="C295" s="15">
        <v>4.2</v>
      </c>
    </row>
    <row r="296" spans="1:3" x14ac:dyDescent="0.25">
      <c r="A296" s="15">
        <v>3525904</v>
      </c>
      <c r="B296" s="15" t="s">
        <v>663</v>
      </c>
      <c r="C296" s="15">
        <v>4.3</v>
      </c>
    </row>
    <row r="297" spans="1:3" x14ac:dyDescent="0.25">
      <c r="A297" s="15">
        <v>3526001</v>
      </c>
      <c r="B297" s="15" t="s">
        <v>663</v>
      </c>
      <c r="C297" s="15">
        <v>4.7</v>
      </c>
    </row>
    <row r="298" spans="1:3" x14ac:dyDescent="0.25">
      <c r="A298" s="15">
        <v>3526100</v>
      </c>
      <c r="B298" s="15" t="s">
        <v>663</v>
      </c>
      <c r="C298" s="15">
        <v>4.2</v>
      </c>
    </row>
    <row r="299" spans="1:3" x14ac:dyDescent="0.25">
      <c r="A299" s="15">
        <v>3526209</v>
      </c>
      <c r="B299" s="15" t="s">
        <v>663</v>
      </c>
      <c r="C299" s="15">
        <v>4.0999999999999996</v>
      </c>
    </row>
    <row r="300" spans="1:3" x14ac:dyDescent="0.25">
      <c r="A300" s="15">
        <v>3526308</v>
      </c>
      <c r="B300" s="15" t="s">
        <v>663</v>
      </c>
      <c r="C300" s="15">
        <v>4.5</v>
      </c>
    </row>
    <row r="301" spans="1:3" x14ac:dyDescent="0.25">
      <c r="A301" s="15">
        <v>3526407</v>
      </c>
      <c r="B301" s="15" t="s">
        <v>663</v>
      </c>
      <c r="C301" s="15">
        <v>3.7</v>
      </c>
    </row>
    <row r="302" spans="1:3" x14ac:dyDescent="0.25">
      <c r="A302" s="15">
        <v>3526506</v>
      </c>
      <c r="B302" s="15" t="s">
        <v>663</v>
      </c>
      <c r="C302" s="15">
        <v>5</v>
      </c>
    </row>
    <row r="303" spans="1:3" x14ac:dyDescent="0.25">
      <c r="A303" s="15">
        <v>3526605</v>
      </c>
      <c r="B303" s="15" t="s">
        <v>663</v>
      </c>
      <c r="C303" s="15">
        <v>2.9</v>
      </c>
    </row>
    <row r="304" spans="1:3" x14ac:dyDescent="0.25">
      <c r="A304" s="15">
        <v>3526704</v>
      </c>
      <c r="B304" s="15" t="s">
        <v>663</v>
      </c>
      <c r="C304" s="15">
        <v>4.2</v>
      </c>
    </row>
    <row r="305" spans="1:3" x14ac:dyDescent="0.25">
      <c r="A305" s="15">
        <v>3526803</v>
      </c>
      <c r="B305" s="15" t="s">
        <v>663</v>
      </c>
      <c r="C305" s="15">
        <v>3.7</v>
      </c>
    </row>
    <row r="306" spans="1:3" x14ac:dyDescent="0.25">
      <c r="A306" s="15">
        <v>3526902</v>
      </c>
      <c r="B306" s="15" t="s">
        <v>663</v>
      </c>
      <c r="C306" s="15">
        <v>4.2</v>
      </c>
    </row>
    <row r="307" spans="1:3" x14ac:dyDescent="0.25">
      <c r="A307" s="15">
        <v>3527009</v>
      </c>
      <c r="B307" s="15" t="s">
        <v>663</v>
      </c>
      <c r="C307" s="15">
        <v>4.3</v>
      </c>
    </row>
    <row r="308" spans="1:3" x14ac:dyDescent="0.25">
      <c r="A308" s="15">
        <v>3527108</v>
      </c>
      <c r="B308" s="15" t="s">
        <v>663</v>
      </c>
      <c r="C308" s="15">
        <v>3.7</v>
      </c>
    </row>
    <row r="309" spans="1:3" x14ac:dyDescent="0.25">
      <c r="A309" s="15">
        <v>3527207</v>
      </c>
      <c r="B309" s="15" t="s">
        <v>663</v>
      </c>
      <c r="C309" s="15">
        <v>3.6</v>
      </c>
    </row>
    <row r="310" spans="1:3" x14ac:dyDescent="0.25">
      <c r="A310" s="15">
        <v>3527256</v>
      </c>
      <c r="B310" s="15" t="s">
        <v>663</v>
      </c>
      <c r="C310" s="15">
        <v>4.5999999999999996</v>
      </c>
    </row>
    <row r="311" spans="1:3" x14ac:dyDescent="0.25">
      <c r="A311" s="15">
        <v>3527306</v>
      </c>
      <c r="B311" s="15" t="s">
        <v>663</v>
      </c>
      <c r="C311" s="15">
        <v>4.2</v>
      </c>
    </row>
    <row r="312" spans="1:3" x14ac:dyDescent="0.25">
      <c r="A312" s="15">
        <v>3527405</v>
      </c>
      <c r="B312" s="15" t="s">
        <v>663</v>
      </c>
      <c r="C312" s="15">
        <v>3.9</v>
      </c>
    </row>
    <row r="313" spans="1:3" x14ac:dyDescent="0.25">
      <c r="A313" s="15">
        <v>3527504</v>
      </c>
      <c r="B313" s="15" t="s">
        <v>663</v>
      </c>
      <c r="C313" s="15">
        <v>4.2</v>
      </c>
    </row>
    <row r="314" spans="1:3" x14ac:dyDescent="0.25">
      <c r="A314" s="15">
        <v>3527603</v>
      </c>
      <c r="B314" s="15" t="s">
        <v>663</v>
      </c>
      <c r="C314" s="15">
        <v>3.4</v>
      </c>
    </row>
    <row r="315" spans="1:3" x14ac:dyDescent="0.25">
      <c r="A315" s="15">
        <v>3527702</v>
      </c>
      <c r="B315" s="15" t="s">
        <v>663</v>
      </c>
      <c r="C315" s="15">
        <v>3.6</v>
      </c>
    </row>
    <row r="316" spans="1:3" x14ac:dyDescent="0.25">
      <c r="A316" s="15">
        <v>3527801</v>
      </c>
      <c r="B316" s="15" t="s">
        <v>663</v>
      </c>
      <c r="C316" s="15">
        <v>3.7</v>
      </c>
    </row>
    <row r="317" spans="1:3" x14ac:dyDescent="0.25">
      <c r="A317" s="15">
        <v>3527900</v>
      </c>
      <c r="B317" s="15" t="s">
        <v>663</v>
      </c>
      <c r="C317" s="15">
        <v>4</v>
      </c>
    </row>
    <row r="318" spans="1:3" x14ac:dyDescent="0.25">
      <c r="A318" s="15">
        <v>3528007</v>
      </c>
      <c r="B318" s="15" t="s">
        <v>663</v>
      </c>
      <c r="C318" s="15">
        <v>4.2</v>
      </c>
    </row>
    <row r="319" spans="1:3" x14ac:dyDescent="0.25">
      <c r="A319" s="15">
        <v>3528106</v>
      </c>
      <c r="B319" s="15" t="s">
        <v>663</v>
      </c>
      <c r="C319" s="15">
        <v>4</v>
      </c>
    </row>
    <row r="320" spans="1:3" x14ac:dyDescent="0.25">
      <c r="A320" s="15">
        <v>3528205</v>
      </c>
      <c r="B320" s="15" t="s">
        <v>663</v>
      </c>
      <c r="C320" s="15">
        <v>4.9000000000000004</v>
      </c>
    </row>
    <row r="321" spans="1:3" x14ac:dyDescent="0.25">
      <c r="A321" s="15">
        <v>3528304</v>
      </c>
      <c r="B321" s="15" t="s">
        <v>663</v>
      </c>
      <c r="C321" s="15">
        <v>4.5</v>
      </c>
    </row>
    <row r="322" spans="1:3" x14ac:dyDescent="0.25">
      <c r="A322" s="15">
        <v>3528403</v>
      </c>
      <c r="B322" s="15" t="s">
        <v>663</v>
      </c>
      <c r="C322" s="15">
        <v>4.5999999999999996</v>
      </c>
    </row>
    <row r="323" spans="1:3" x14ac:dyDescent="0.25">
      <c r="A323" s="15">
        <v>3528502</v>
      </c>
      <c r="B323" s="15" t="s">
        <v>663</v>
      </c>
      <c r="C323" s="15">
        <v>4</v>
      </c>
    </row>
    <row r="324" spans="1:3" x14ac:dyDescent="0.25">
      <c r="A324" s="15">
        <v>3528601</v>
      </c>
      <c r="B324" s="15" t="s">
        <v>663</v>
      </c>
      <c r="C324" s="15">
        <v>4.0999999999999996</v>
      </c>
    </row>
    <row r="325" spans="1:3" x14ac:dyDescent="0.25">
      <c r="A325" s="15">
        <v>3528700</v>
      </c>
      <c r="B325" s="15" t="s">
        <v>663</v>
      </c>
      <c r="C325" s="15">
        <v>4.2</v>
      </c>
    </row>
    <row r="326" spans="1:3" x14ac:dyDescent="0.25">
      <c r="A326" s="15">
        <v>3528809</v>
      </c>
      <c r="B326" s="15" t="s">
        <v>663</v>
      </c>
      <c r="C326" s="15">
        <v>4</v>
      </c>
    </row>
    <row r="327" spans="1:3" x14ac:dyDescent="0.25">
      <c r="A327" s="15">
        <v>3528858</v>
      </c>
      <c r="B327" s="15" t="s">
        <v>663</v>
      </c>
      <c r="C327" s="15">
        <v>3.9</v>
      </c>
    </row>
    <row r="328" spans="1:3" x14ac:dyDescent="0.25">
      <c r="A328" s="15">
        <v>3528908</v>
      </c>
      <c r="B328" s="15" t="s">
        <v>663</v>
      </c>
      <c r="C328" s="15">
        <v>3.3</v>
      </c>
    </row>
    <row r="329" spans="1:3" x14ac:dyDescent="0.25">
      <c r="A329" s="15">
        <v>3529005</v>
      </c>
      <c r="B329" s="15" t="s">
        <v>663</v>
      </c>
      <c r="C329" s="15">
        <v>4</v>
      </c>
    </row>
    <row r="330" spans="1:3" x14ac:dyDescent="0.25">
      <c r="A330" s="15">
        <v>3529104</v>
      </c>
      <c r="B330" s="15" t="s">
        <v>663</v>
      </c>
      <c r="C330" s="15">
        <v>5.0999999999999996</v>
      </c>
    </row>
    <row r="331" spans="1:3" x14ac:dyDescent="0.25">
      <c r="A331" s="15">
        <v>3529203</v>
      </c>
      <c r="B331" s="15" t="s">
        <v>663</v>
      </c>
      <c r="C331" s="15">
        <v>4</v>
      </c>
    </row>
    <row r="332" spans="1:3" x14ac:dyDescent="0.25">
      <c r="A332" s="15">
        <v>3529302</v>
      </c>
      <c r="B332" s="15" t="s">
        <v>663</v>
      </c>
      <c r="C332" s="15">
        <v>4.5</v>
      </c>
    </row>
    <row r="333" spans="1:3" x14ac:dyDescent="0.25">
      <c r="A333" s="15">
        <v>3529401</v>
      </c>
      <c r="B333" s="15" t="s">
        <v>663</v>
      </c>
      <c r="C333" s="15">
        <v>3.9</v>
      </c>
    </row>
    <row r="334" spans="1:3" x14ac:dyDescent="0.25">
      <c r="A334" s="15">
        <v>3529500</v>
      </c>
      <c r="B334" s="15" t="s">
        <v>663</v>
      </c>
      <c r="C334" s="15">
        <v>4.5</v>
      </c>
    </row>
    <row r="335" spans="1:3" x14ac:dyDescent="0.25">
      <c r="A335" s="15">
        <v>3529609</v>
      </c>
      <c r="B335" s="15" t="s">
        <v>663</v>
      </c>
      <c r="C335" s="15">
        <v>4.0999999999999996</v>
      </c>
    </row>
    <row r="336" spans="1:3" x14ac:dyDescent="0.25">
      <c r="A336" s="15">
        <v>3529658</v>
      </c>
      <c r="B336" s="15" t="s">
        <v>663</v>
      </c>
      <c r="C336" s="15">
        <v>5.2</v>
      </c>
    </row>
    <row r="337" spans="1:3" x14ac:dyDescent="0.25">
      <c r="A337" s="15">
        <v>3529708</v>
      </c>
      <c r="B337" s="15" t="s">
        <v>663</v>
      </c>
      <c r="C337" s="15">
        <v>3.8</v>
      </c>
    </row>
    <row r="338" spans="1:3" x14ac:dyDescent="0.25">
      <c r="A338" s="15">
        <v>3529807</v>
      </c>
      <c r="B338" s="15" t="s">
        <v>663</v>
      </c>
      <c r="C338" s="15">
        <v>4.0999999999999996</v>
      </c>
    </row>
    <row r="339" spans="1:3" x14ac:dyDescent="0.25">
      <c r="A339" s="15">
        <v>3529906</v>
      </c>
      <c r="B339" s="15" t="s">
        <v>663</v>
      </c>
      <c r="C339" s="15">
        <v>3.8</v>
      </c>
    </row>
    <row r="340" spans="1:3" x14ac:dyDescent="0.25">
      <c r="A340" s="15">
        <v>3530003</v>
      </c>
      <c r="B340" s="15" t="s">
        <v>663</v>
      </c>
      <c r="C340" s="15">
        <v>4.5999999999999996</v>
      </c>
    </row>
    <row r="341" spans="1:3" x14ac:dyDescent="0.25">
      <c r="A341" s="15">
        <v>3530102</v>
      </c>
      <c r="B341" s="15" t="s">
        <v>663</v>
      </c>
      <c r="C341" s="15">
        <v>4.2</v>
      </c>
    </row>
    <row r="342" spans="1:3" x14ac:dyDescent="0.25">
      <c r="A342" s="15">
        <v>3530201</v>
      </c>
      <c r="B342" s="15" t="s">
        <v>663</v>
      </c>
      <c r="C342" s="15">
        <v>3.7</v>
      </c>
    </row>
    <row r="343" spans="1:3" x14ac:dyDescent="0.25">
      <c r="A343" s="15">
        <v>3530300</v>
      </c>
      <c r="B343" s="15" t="s">
        <v>663</v>
      </c>
      <c r="C343" s="15">
        <v>4.5</v>
      </c>
    </row>
    <row r="344" spans="1:3" x14ac:dyDescent="0.25">
      <c r="A344" s="15">
        <v>3530409</v>
      </c>
      <c r="B344" s="15" t="s">
        <v>663</v>
      </c>
      <c r="C344" s="15">
        <v>3.4</v>
      </c>
    </row>
    <row r="345" spans="1:3" x14ac:dyDescent="0.25">
      <c r="A345" s="15">
        <v>3530508</v>
      </c>
      <c r="B345" s="15" t="s">
        <v>663</v>
      </c>
      <c r="C345" s="15">
        <v>4.2</v>
      </c>
    </row>
    <row r="346" spans="1:3" x14ac:dyDescent="0.25">
      <c r="A346" s="15">
        <v>3530607</v>
      </c>
      <c r="B346" s="15" t="s">
        <v>663</v>
      </c>
      <c r="C346" s="15">
        <v>3.9</v>
      </c>
    </row>
    <row r="347" spans="1:3" x14ac:dyDescent="0.25">
      <c r="A347" s="15">
        <v>3530706</v>
      </c>
      <c r="B347" s="15" t="s">
        <v>663</v>
      </c>
      <c r="C347" s="15">
        <v>4.4000000000000004</v>
      </c>
    </row>
    <row r="348" spans="1:3" x14ac:dyDescent="0.25">
      <c r="A348" s="15">
        <v>3530805</v>
      </c>
      <c r="B348" s="15" t="s">
        <v>663</v>
      </c>
      <c r="C348" s="15">
        <v>4.0999999999999996</v>
      </c>
    </row>
    <row r="349" spans="1:3" x14ac:dyDescent="0.25">
      <c r="A349" s="15">
        <v>3530904</v>
      </c>
      <c r="B349" s="15" t="s">
        <v>663</v>
      </c>
      <c r="C349" s="15">
        <v>4.4000000000000004</v>
      </c>
    </row>
    <row r="350" spans="1:3" x14ac:dyDescent="0.25">
      <c r="A350" s="15">
        <v>3531001</v>
      </c>
      <c r="B350" s="15" t="s">
        <v>663</v>
      </c>
      <c r="C350" s="15">
        <v>4.0999999999999996</v>
      </c>
    </row>
    <row r="351" spans="1:3" x14ac:dyDescent="0.25">
      <c r="A351" s="15">
        <v>3531100</v>
      </c>
      <c r="B351" s="15" t="s">
        <v>663</v>
      </c>
      <c r="C351" s="15">
        <v>3.3</v>
      </c>
    </row>
    <row r="352" spans="1:3" x14ac:dyDescent="0.25">
      <c r="A352" s="15">
        <v>3531209</v>
      </c>
      <c r="B352" s="15" t="s">
        <v>663</v>
      </c>
      <c r="C352" s="15">
        <v>4.9000000000000004</v>
      </c>
    </row>
    <row r="353" spans="1:3" x14ac:dyDescent="0.25">
      <c r="A353" s="15">
        <v>3531308</v>
      </c>
      <c r="B353" s="15" t="s">
        <v>663</v>
      </c>
      <c r="C353" s="15">
        <v>4.3</v>
      </c>
    </row>
    <row r="354" spans="1:3" x14ac:dyDescent="0.25">
      <c r="A354" s="15">
        <v>3531407</v>
      </c>
      <c r="B354" s="15" t="s">
        <v>663</v>
      </c>
      <c r="C354" s="15">
        <v>4</v>
      </c>
    </row>
    <row r="355" spans="1:3" x14ac:dyDescent="0.25">
      <c r="A355" s="15">
        <v>3531506</v>
      </c>
      <c r="B355" s="15" t="s">
        <v>663</v>
      </c>
      <c r="C355" s="15">
        <v>4.3</v>
      </c>
    </row>
    <row r="356" spans="1:3" x14ac:dyDescent="0.25">
      <c r="A356" s="15">
        <v>3531605</v>
      </c>
      <c r="B356" s="15" t="s">
        <v>663</v>
      </c>
      <c r="C356" s="15">
        <v>4.4000000000000004</v>
      </c>
    </row>
    <row r="357" spans="1:3" x14ac:dyDescent="0.25">
      <c r="A357" s="15">
        <v>3531704</v>
      </c>
      <c r="B357" s="15" t="s">
        <v>663</v>
      </c>
      <c r="C357" s="15">
        <v>4.4000000000000004</v>
      </c>
    </row>
    <row r="358" spans="1:3" x14ac:dyDescent="0.25">
      <c r="A358" s="15">
        <v>3531803</v>
      </c>
      <c r="B358" s="15" t="s">
        <v>663</v>
      </c>
      <c r="C358" s="15">
        <v>4.0999999999999996</v>
      </c>
    </row>
    <row r="359" spans="1:3" x14ac:dyDescent="0.25">
      <c r="A359" s="15">
        <v>3531902</v>
      </c>
      <c r="B359" s="15" t="s">
        <v>663</v>
      </c>
      <c r="C359" s="15">
        <v>4.2</v>
      </c>
    </row>
    <row r="360" spans="1:3" x14ac:dyDescent="0.25">
      <c r="A360" s="15">
        <v>3532009</v>
      </c>
      <c r="B360" s="15" t="s">
        <v>663</v>
      </c>
      <c r="C360" s="15">
        <v>3.5</v>
      </c>
    </row>
    <row r="361" spans="1:3" x14ac:dyDescent="0.25">
      <c r="A361" s="15">
        <v>3532058</v>
      </c>
      <c r="B361" s="15" t="s">
        <v>663</v>
      </c>
      <c r="C361" s="15">
        <v>4.3</v>
      </c>
    </row>
    <row r="362" spans="1:3" x14ac:dyDescent="0.25">
      <c r="A362" s="15">
        <v>3532108</v>
      </c>
      <c r="B362" s="15" t="s">
        <v>663</v>
      </c>
      <c r="C362" s="15">
        <v>4.0999999999999996</v>
      </c>
    </row>
    <row r="363" spans="1:3" x14ac:dyDescent="0.25">
      <c r="A363" s="15">
        <v>3532157</v>
      </c>
      <c r="B363" s="15" t="s">
        <v>663</v>
      </c>
      <c r="C363" s="15">
        <v>4</v>
      </c>
    </row>
    <row r="364" spans="1:3" x14ac:dyDescent="0.25">
      <c r="A364" s="15">
        <v>3532207</v>
      </c>
      <c r="B364" s="15" t="s">
        <v>663</v>
      </c>
      <c r="C364" s="15">
        <v>3.7</v>
      </c>
    </row>
    <row r="365" spans="1:3" x14ac:dyDescent="0.25">
      <c r="A365" s="15">
        <v>3532306</v>
      </c>
      <c r="B365" s="15" t="s">
        <v>663</v>
      </c>
      <c r="C365" s="15">
        <v>3.6</v>
      </c>
    </row>
    <row r="366" spans="1:3" x14ac:dyDescent="0.25">
      <c r="A366" s="15">
        <v>3532405</v>
      </c>
      <c r="B366" s="15" t="s">
        <v>663</v>
      </c>
      <c r="C366" s="15">
        <v>4</v>
      </c>
    </row>
    <row r="367" spans="1:3" x14ac:dyDescent="0.25">
      <c r="A367" s="15">
        <v>3532504</v>
      </c>
      <c r="B367" s="15" t="s">
        <v>663</v>
      </c>
      <c r="C367" s="15">
        <v>4.0999999999999996</v>
      </c>
    </row>
    <row r="368" spans="1:3" x14ac:dyDescent="0.25">
      <c r="A368" s="15">
        <v>3532603</v>
      </c>
      <c r="B368" s="15" t="s">
        <v>663</v>
      </c>
      <c r="C368" s="15">
        <v>4.7</v>
      </c>
    </row>
    <row r="369" spans="1:3" x14ac:dyDescent="0.25">
      <c r="A369" s="15">
        <v>3532702</v>
      </c>
      <c r="B369" s="15" t="s">
        <v>663</v>
      </c>
      <c r="C369" s="15">
        <v>4.2</v>
      </c>
    </row>
    <row r="370" spans="1:3" x14ac:dyDescent="0.25">
      <c r="A370" s="15">
        <v>3532801</v>
      </c>
      <c r="B370" s="15" t="s">
        <v>663</v>
      </c>
      <c r="C370" s="15">
        <v>3.5</v>
      </c>
    </row>
    <row r="371" spans="1:3" x14ac:dyDescent="0.25">
      <c r="A371" s="15">
        <v>3532827</v>
      </c>
      <c r="B371" s="15" t="s">
        <v>663</v>
      </c>
      <c r="C371" s="15">
        <v>3.9</v>
      </c>
    </row>
    <row r="372" spans="1:3" x14ac:dyDescent="0.25">
      <c r="A372" s="15">
        <v>3532843</v>
      </c>
      <c r="B372" s="15" t="s">
        <v>663</v>
      </c>
      <c r="C372" s="15">
        <v>4.4000000000000004</v>
      </c>
    </row>
    <row r="373" spans="1:3" x14ac:dyDescent="0.25">
      <c r="A373" s="15">
        <v>3532868</v>
      </c>
      <c r="B373" s="15" t="s">
        <v>663</v>
      </c>
      <c r="C373" s="15">
        <v>4.2</v>
      </c>
    </row>
    <row r="374" spans="1:3" x14ac:dyDescent="0.25">
      <c r="A374" s="15">
        <v>3532900</v>
      </c>
      <c r="B374" s="15" t="s">
        <v>663</v>
      </c>
      <c r="C374" s="15">
        <v>3.7</v>
      </c>
    </row>
    <row r="375" spans="1:3" x14ac:dyDescent="0.25">
      <c r="A375" s="15">
        <v>3533007</v>
      </c>
      <c r="B375" s="15" t="s">
        <v>663</v>
      </c>
      <c r="C375" s="15">
        <v>4</v>
      </c>
    </row>
    <row r="376" spans="1:3" x14ac:dyDescent="0.25">
      <c r="A376" s="15">
        <v>3533106</v>
      </c>
      <c r="B376" s="15" t="s">
        <v>663</v>
      </c>
      <c r="C376" s="15">
        <v>4.4000000000000004</v>
      </c>
    </row>
    <row r="377" spans="1:3" x14ac:dyDescent="0.25">
      <c r="A377" s="15">
        <v>3533205</v>
      </c>
      <c r="B377" s="15" t="s">
        <v>663</v>
      </c>
      <c r="C377" s="15">
        <v>4.5</v>
      </c>
    </row>
    <row r="378" spans="1:3" x14ac:dyDescent="0.25">
      <c r="A378" s="15">
        <v>3533254</v>
      </c>
      <c r="B378" s="15" t="s">
        <v>663</v>
      </c>
      <c r="C378" s="15">
        <v>3.7</v>
      </c>
    </row>
    <row r="379" spans="1:3" x14ac:dyDescent="0.25">
      <c r="A379" s="15">
        <v>3533304</v>
      </c>
      <c r="B379" s="15" t="s">
        <v>663</v>
      </c>
      <c r="C379" s="15">
        <v>4.5</v>
      </c>
    </row>
    <row r="380" spans="1:3" x14ac:dyDescent="0.25">
      <c r="A380" s="15">
        <v>3533403</v>
      </c>
      <c r="B380" s="15" t="s">
        <v>663</v>
      </c>
      <c r="C380" s="15">
        <v>4.5</v>
      </c>
    </row>
    <row r="381" spans="1:3" x14ac:dyDescent="0.25">
      <c r="A381" s="15">
        <v>3533502</v>
      </c>
      <c r="B381" s="15" t="s">
        <v>663</v>
      </c>
      <c r="C381" s="15">
        <v>4.5</v>
      </c>
    </row>
    <row r="382" spans="1:3" x14ac:dyDescent="0.25">
      <c r="A382" s="15">
        <v>3533601</v>
      </c>
      <c r="B382" s="15" t="s">
        <v>663</v>
      </c>
      <c r="C382" s="15">
        <v>4.7</v>
      </c>
    </row>
    <row r="383" spans="1:3" x14ac:dyDescent="0.25">
      <c r="A383" s="15">
        <v>3533700</v>
      </c>
      <c r="B383" s="15" t="s">
        <v>663</v>
      </c>
      <c r="C383" s="15">
        <v>3.9</v>
      </c>
    </row>
    <row r="384" spans="1:3" x14ac:dyDescent="0.25">
      <c r="A384" s="15">
        <v>3533809</v>
      </c>
      <c r="B384" s="15" t="s">
        <v>663</v>
      </c>
      <c r="C384" s="15">
        <v>4.5</v>
      </c>
    </row>
    <row r="385" spans="1:3" x14ac:dyDescent="0.25">
      <c r="A385" s="15">
        <v>3533908</v>
      </c>
      <c r="B385" s="15" t="s">
        <v>663</v>
      </c>
      <c r="C385" s="15">
        <v>3.5</v>
      </c>
    </row>
    <row r="386" spans="1:3" x14ac:dyDescent="0.25">
      <c r="A386" s="15">
        <v>3534005</v>
      </c>
      <c r="B386" s="15" t="s">
        <v>663</v>
      </c>
      <c r="C386" s="15">
        <v>3.2</v>
      </c>
    </row>
    <row r="387" spans="1:3" x14ac:dyDescent="0.25">
      <c r="A387" s="15">
        <v>3534104</v>
      </c>
      <c r="B387" s="15" t="s">
        <v>663</v>
      </c>
      <c r="C387" s="15">
        <v>4.5999999999999996</v>
      </c>
    </row>
    <row r="388" spans="1:3" x14ac:dyDescent="0.25">
      <c r="A388" s="15">
        <v>3534203</v>
      </c>
      <c r="B388" s="15" t="s">
        <v>663</v>
      </c>
      <c r="C388" s="15">
        <v>3.9</v>
      </c>
    </row>
    <row r="389" spans="1:3" x14ac:dyDescent="0.25">
      <c r="A389" s="15">
        <v>3534302</v>
      </c>
      <c r="B389" s="15" t="s">
        <v>663</v>
      </c>
      <c r="C389" s="15">
        <v>3.6</v>
      </c>
    </row>
    <row r="390" spans="1:3" x14ac:dyDescent="0.25">
      <c r="A390" s="15">
        <v>3534401</v>
      </c>
      <c r="B390" s="15" t="s">
        <v>663</v>
      </c>
      <c r="C390" s="15">
        <v>5</v>
      </c>
    </row>
    <row r="391" spans="1:3" x14ac:dyDescent="0.25">
      <c r="A391" s="15">
        <v>3534500</v>
      </c>
      <c r="B391" s="15" t="s">
        <v>663</v>
      </c>
      <c r="C391" s="15">
        <v>4.5999999999999996</v>
      </c>
    </row>
    <row r="392" spans="1:3" x14ac:dyDescent="0.25">
      <c r="A392" s="15">
        <v>3534609</v>
      </c>
      <c r="B392" s="15" t="s">
        <v>663</v>
      </c>
      <c r="C392" s="15">
        <v>4.3</v>
      </c>
    </row>
    <row r="393" spans="1:3" x14ac:dyDescent="0.25">
      <c r="A393" s="15">
        <v>3534708</v>
      </c>
      <c r="B393" s="15" t="s">
        <v>663</v>
      </c>
      <c r="C393" s="15">
        <v>4.5999999999999996</v>
      </c>
    </row>
    <row r="394" spans="1:3" x14ac:dyDescent="0.25">
      <c r="A394" s="15">
        <v>3534757</v>
      </c>
      <c r="B394" s="15" t="s">
        <v>663</v>
      </c>
      <c r="C394" s="15">
        <v>4.2</v>
      </c>
    </row>
    <row r="395" spans="1:3" x14ac:dyDescent="0.25">
      <c r="A395" s="15">
        <v>3534807</v>
      </c>
      <c r="B395" s="15" t="s">
        <v>663</v>
      </c>
      <c r="C395" s="15">
        <v>3.5</v>
      </c>
    </row>
    <row r="396" spans="1:3" x14ac:dyDescent="0.25">
      <c r="A396" s="15">
        <v>3534906</v>
      </c>
      <c r="B396" s="15" t="s">
        <v>663</v>
      </c>
      <c r="C396" s="15">
        <v>4.4000000000000004</v>
      </c>
    </row>
    <row r="397" spans="1:3" x14ac:dyDescent="0.25">
      <c r="A397" s="15">
        <v>3535002</v>
      </c>
      <c r="B397" s="15" t="s">
        <v>663</v>
      </c>
      <c r="C397" s="15">
        <v>3.7</v>
      </c>
    </row>
    <row r="398" spans="1:3" x14ac:dyDescent="0.25">
      <c r="A398" s="15">
        <v>3535101</v>
      </c>
      <c r="B398" s="15" t="s">
        <v>663</v>
      </c>
      <c r="C398" s="15">
        <v>4.4000000000000004</v>
      </c>
    </row>
    <row r="399" spans="1:3" x14ac:dyDescent="0.25">
      <c r="A399" s="15">
        <v>3535200</v>
      </c>
      <c r="B399" s="15" t="s">
        <v>663</v>
      </c>
      <c r="C399" s="15">
        <v>4</v>
      </c>
    </row>
    <row r="400" spans="1:3" x14ac:dyDescent="0.25">
      <c r="A400" s="15">
        <v>3535309</v>
      </c>
      <c r="B400" s="15" t="s">
        <v>663</v>
      </c>
      <c r="C400" s="15">
        <v>3.5</v>
      </c>
    </row>
    <row r="401" spans="1:3" x14ac:dyDescent="0.25">
      <c r="A401" s="15">
        <v>3535408</v>
      </c>
      <c r="B401" s="15" t="s">
        <v>663</v>
      </c>
      <c r="C401" s="15">
        <v>4.0999999999999996</v>
      </c>
    </row>
    <row r="402" spans="1:3" x14ac:dyDescent="0.25">
      <c r="A402" s="15">
        <v>3535507</v>
      </c>
      <c r="B402" s="15" t="s">
        <v>663</v>
      </c>
      <c r="C402" s="15">
        <v>4</v>
      </c>
    </row>
    <row r="403" spans="1:3" x14ac:dyDescent="0.25">
      <c r="A403" s="15">
        <v>3535606</v>
      </c>
      <c r="B403" s="15" t="s">
        <v>663</v>
      </c>
      <c r="C403" s="15">
        <v>3.8</v>
      </c>
    </row>
    <row r="404" spans="1:3" x14ac:dyDescent="0.25">
      <c r="A404" s="15">
        <v>3535705</v>
      </c>
      <c r="B404" s="15" t="s">
        <v>663</v>
      </c>
      <c r="C404" s="15">
        <v>3.7</v>
      </c>
    </row>
    <row r="405" spans="1:3" x14ac:dyDescent="0.25">
      <c r="A405" s="15">
        <v>3535804</v>
      </c>
      <c r="B405" s="15" t="s">
        <v>663</v>
      </c>
      <c r="C405" s="15">
        <v>4.4000000000000004</v>
      </c>
    </row>
    <row r="406" spans="1:3" x14ac:dyDescent="0.25">
      <c r="A406" s="15">
        <v>3535903</v>
      </c>
      <c r="B406" s="15" t="s">
        <v>663</v>
      </c>
      <c r="C406" s="15">
        <v>3.3</v>
      </c>
    </row>
    <row r="407" spans="1:3" x14ac:dyDescent="0.25">
      <c r="A407" s="15">
        <v>3536000</v>
      </c>
      <c r="B407" s="15" t="s">
        <v>663</v>
      </c>
      <c r="C407" s="15">
        <v>3.4</v>
      </c>
    </row>
    <row r="408" spans="1:3" x14ac:dyDescent="0.25">
      <c r="A408" s="15">
        <v>3536109</v>
      </c>
      <c r="B408" s="15" t="s">
        <v>663</v>
      </c>
      <c r="C408" s="15">
        <v>3.9</v>
      </c>
    </row>
    <row r="409" spans="1:3" x14ac:dyDescent="0.25">
      <c r="A409" s="15">
        <v>3536208</v>
      </c>
      <c r="B409" s="15" t="s">
        <v>663</v>
      </c>
      <c r="C409" s="15">
        <v>4.0999999999999996</v>
      </c>
    </row>
    <row r="410" spans="1:3" x14ac:dyDescent="0.25">
      <c r="A410" s="15">
        <v>3536257</v>
      </c>
      <c r="B410" s="15" t="s">
        <v>663</v>
      </c>
      <c r="C410" s="15">
        <v>3.9</v>
      </c>
    </row>
    <row r="411" spans="1:3" x14ac:dyDescent="0.25">
      <c r="A411" s="15">
        <v>3536307</v>
      </c>
      <c r="B411" s="15" t="s">
        <v>663</v>
      </c>
      <c r="C411" s="15">
        <v>3.9</v>
      </c>
    </row>
    <row r="412" spans="1:3" x14ac:dyDescent="0.25">
      <c r="A412" s="15">
        <v>3536406</v>
      </c>
      <c r="B412" s="15" t="s">
        <v>663</v>
      </c>
      <c r="C412" s="15">
        <v>4</v>
      </c>
    </row>
    <row r="413" spans="1:3" x14ac:dyDescent="0.25">
      <c r="A413" s="15">
        <v>3536505</v>
      </c>
      <c r="B413" s="15" t="s">
        <v>663</v>
      </c>
      <c r="C413" s="15">
        <v>4.5</v>
      </c>
    </row>
    <row r="414" spans="1:3" x14ac:dyDescent="0.25">
      <c r="A414" s="15">
        <v>3536570</v>
      </c>
      <c r="B414" s="15" t="s">
        <v>663</v>
      </c>
      <c r="C414" s="15">
        <v>3.7</v>
      </c>
    </row>
    <row r="415" spans="1:3" x14ac:dyDescent="0.25">
      <c r="A415" s="15">
        <v>3536604</v>
      </c>
      <c r="B415" s="15" t="s">
        <v>663</v>
      </c>
      <c r="C415" s="15">
        <v>3.6</v>
      </c>
    </row>
    <row r="416" spans="1:3" x14ac:dyDescent="0.25">
      <c r="A416" s="15">
        <v>3536703</v>
      </c>
      <c r="B416" s="15" t="s">
        <v>663</v>
      </c>
      <c r="C416" s="15">
        <v>4.0999999999999996</v>
      </c>
    </row>
    <row r="417" spans="1:3" x14ac:dyDescent="0.25">
      <c r="A417" s="15">
        <v>3536802</v>
      </c>
      <c r="B417" s="15" t="s">
        <v>663</v>
      </c>
      <c r="C417" s="15">
        <v>4.5999999999999996</v>
      </c>
    </row>
    <row r="418" spans="1:3" x14ac:dyDescent="0.25">
      <c r="A418" s="15">
        <v>3536901</v>
      </c>
      <c r="B418" s="15" t="s">
        <v>663</v>
      </c>
      <c r="C418" s="15">
        <v>3.7</v>
      </c>
    </row>
    <row r="419" spans="1:3" x14ac:dyDescent="0.25">
      <c r="A419" s="15">
        <v>3537008</v>
      </c>
      <c r="B419" s="15" t="s">
        <v>663</v>
      </c>
      <c r="C419" s="15">
        <v>4.0999999999999996</v>
      </c>
    </row>
    <row r="420" spans="1:3" x14ac:dyDescent="0.25">
      <c r="A420" s="15">
        <v>3537107</v>
      </c>
      <c r="B420" s="15" t="s">
        <v>663</v>
      </c>
      <c r="C420" s="15">
        <v>3.9</v>
      </c>
    </row>
    <row r="421" spans="1:3" x14ac:dyDescent="0.25">
      <c r="A421" s="15">
        <v>3537156</v>
      </c>
      <c r="B421" s="15" t="s">
        <v>663</v>
      </c>
      <c r="C421" s="15">
        <v>4</v>
      </c>
    </row>
    <row r="422" spans="1:3" x14ac:dyDescent="0.25">
      <c r="A422" s="15">
        <v>3537206</v>
      </c>
      <c r="B422" s="15" t="s">
        <v>663</v>
      </c>
      <c r="C422" s="15">
        <v>4.0999999999999996</v>
      </c>
    </row>
    <row r="423" spans="1:3" x14ac:dyDescent="0.25">
      <c r="A423" s="15">
        <v>3537305</v>
      </c>
      <c r="B423" s="15" t="s">
        <v>663</v>
      </c>
      <c r="C423" s="15">
        <v>4.3</v>
      </c>
    </row>
    <row r="424" spans="1:3" x14ac:dyDescent="0.25">
      <c r="A424" s="15">
        <v>3537404</v>
      </c>
      <c r="B424" s="15" t="s">
        <v>663</v>
      </c>
      <c r="C424" s="15">
        <v>3.2</v>
      </c>
    </row>
    <row r="425" spans="1:3" x14ac:dyDescent="0.25">
      <c r="A425" s="15">
        <v>3537503</v>
      </c>
      <c r="B425" s="15" t="s">
        <v>663</v>
      </c>
      <c r="C425" s="15">
        <v>3.8</v>
      </c>
    </row>
    <row r="426" spans="1:3" x14ac:dyDescent="0.25">
      <c r="A426" s="15">
        <v>3537602</v>
      </c>
      <c r="B426" s="15" t="s">
        <v>663</v>
      </c>
      <c r="C426" s="15">
        <v>4.0999999999999996</v>
      </c>
    </row>
    <row r="427" spans="1:3" x14ac:dyDescent="0.25">
      <c r="A427" s="15">
        <v>3537701</v>
      </c>
      <c r="B427" s="15" t="s">
        <v>663</v>
      </c>
      <c r="C427" s="15">
        <v>4.5</v>
      </c>
    </row>
    <row r="428" spans="1:3" x14ac:dyDescent="0.25">
      <c r="A428" s="15">
        <v>3537800</v>
      </c>
      <c r="B428" s="15" t="s">
        <v>663</v>
      </c>
      <c r="C428" s="15">
        <v>4.2</v>
      </c>
    </row>
    <row r="429" spans="1:3" x14ac:dyDescent="0.25">
      <c r="A429" s="15">
        <v>3537909</v>
      </c>
      <c r="B429" s="15" t="s">
        <v>663</v>
      </c>
      <c r="C429" s="15">
        <v>4.0999999999999996</v>
      </c>
    </row>
    <row r="430" spans="1:3" x14ac:dyDescent="0.25">
      <c r="A430" s="15">
        <v>3538006</v>
      </c>
      <c r="B430" s="15" t="s">
        <v>663</v>
      </c>
      <c r="C430" s="15">
        <v>4.2</v>
      </c>
    </row>
    <row r="431" spans="1:3" x14ac:dyDescent="0.25">
      <c r="A431" s="15">
        <v>3538105</v>
      </c>
      <c r="B431" s="15" t="s">
        <v>663</v>
      </c>
      <c r="C431" s="15">
        <v>4.2</v>
      </c>
    </row>
    <row r="432" spans="1:3" x14ac:dyDescent="0.25">
      <c r="A432" s="15">
        <v>3538204</v>
      </c>
      <c r="B432" s="15" t="s">
        <v>663</v>
      </c>
      <c r="C432" s="15">
        <v>4</v>
      </c>
    </row>
    <row r="433" spans="1:3" x14ac:dyDescent="0.25">
      <c r="A433" s="15">
        <v>3538303</v>
      </c>
      <c r="B433" s="15" t="s">
        <v>663</v>
      </c>
      <c r="C433" s="15">
        <v>4.2</v>
      </c>
    </row>
    <row r="434" spans="1:3" x14ac:dyDescent="0.25">
      <c r="A434" s="15">
        <v>3538501</v>
      </c>
      <c r="B434" s="15" t="s">
        <v>663</v>
      </c>
      <c r="C434" s="15">
        <v>4.2</v>
      </c>
    </row>
    <row r="435" spans="1:3" x14ac:dyDescent="0.25">
      <c r="A435" s="15">
        <v>3538600</v>
      </c>
      <c r="B435" s="15" t="s">
        <v>663</v>
      </c>
      <c r="C435" s="15">
        <v>4.2</v>
      </c>
    </row>
    <row r="436" spans="1:3" x14ac:dyDescent="0.25">
      <c r="A436" s="15">
        <v>3538709</v>
      </c>
      <c r="B436" s="15" t="s">
        <v>663</v>
      </c>
      <c r="C436" s="15">
        <v>4.7</v>
      </c>
    </row>
    <row r="437" spans="1:3" x14ac:dyDescent="0.25">
      <c r="A437" s="15">
        <v>3538808</v>
      </c>
      <c r="B437" s="15" t="s">
        <v>663</v>
      </c>
      <c r="C437" s="15">
        <v>4.5</v>
      </c>
    </row>
    <row r="438" spans="1:3" x14ac:dyDescent="0.25">
      <c r="A438" s="15">
        <v>3538907</v>
      </c>
      <c r="B438" s="15" t="s">
        <v>663</v>
      </c>
      <c r="C438" s="15">
        <v>4.5</v>
      </c>
    </row>
    <row r="439" spans="1:3" x14ac:dyDescent="0.25">
      <c r="A439" s="15">
        <v>3539004</v>
      </c>
      <c r="B439" s="15" t="s">
        <v>663</v>
      </c>
      <c r="C439" s="15">
        <v>3.2</v>
      </c>
    </row>
    <row r="440" spans="1:3" x14ac:dyDescent="0.25">
      <c r="A440" s="15">
        <v>3539103</v>
      </c>
      <c r="B440" s="15" t="s">
        <v>663</v>
      </c>
      <c r="C440" s="15">
        <v>4</v>
      </c>
    </row>
    <row r="441" spans="1:3" x14ac:dyDescent="0.25">
      <c r="A441" s="15">
        <v>3539202</v>
      </c>
      <c r="B441" s="15" t="s">
        <v>663</v>
      </c>
      <c r="C441" s="15">
        <v>4.0999999999999996</v>
      </c>
    </row>
    <row r="442" spans="1:3" x14ac:dyDescent="0.25">
      <c r="A442" s="15">
        <v>3539301</v>
      </c>
      <c r="B442" s="15" t="s">
        <v>663</v>
      </c>
      <c r="C442" s="15">
        <v>3.4</v>
      </c>
    </row>
    <row r="443" spans="1:3" x14ac:dyDescent="0.25">
      <c r="A443" s="15">
        <v>3539400</v>
      </c>
      <c r="B443" s="15" t="s">
        <v>663</v>
      </c>
      <c r="C443" s="15">
        <v>4</v>
      </c>
    </row>
    <row r="444" spans="1:3" x14ac:dyDescent="0.25">
      <c r="A444" s="15">
        <v>3539509</v>
      </c>
      <c r="B444" s="15" t="s">
        <v>663</v>
      </c>
      <c r="C444" s="15">
        <v>0</v>
      </c>
    </row>
    <row r="445" spans="1:3" x14ac:dyDescent="0.25">
      <c r="A445" s="15">
        <v>3539608</v>
      </c>
      <c r="B445" s="15" t="s">
        <v>663</v>
      </c>
      <c r="C445" s="15">
        <v>3.6</v>
      </c>
    </row>
    <row r="446" spans="1:3" x14ac:dyDescent="0.25">
      <c r="A446" s="15">
        <v>3539707</v>
      </c>
      <c r="B446" s="15" t="s">
        <v>663</v>
      </c>
      <c r="C446" s="15">
        <v>3.9</v>
      </c>
    </row>
    <row r="447" spans="1:3" x14ac:dyDescent="0.25">
      <c r="A447" s="15">
        <v>3539806</v>
      </c>
      <c r="B447" s="15" t="s">
        <v>663</v>
      </c>
      <c r="C447" s="15">
        <v>3.9</v>
      </c>
    </row>
    <row r="448" spans="1:3" x14ac:dyDescent="0.25">
      <c r="A448" s="15">
        <v>3539905</v>
      </c>
      <c r="B448" s="15" t="s">
        <v>663</v>
      </c>
      <c r="C448" s="15">
        <v>3.9</v>
      </c>
    </row>
    <row r="449" spans="1:3" x14ac:dyDescent="0.25">
      <c r="A449" s="15">
        <v>3540002</v>
      </c>
      <c r="B449" s="15" t="s">
        <v>663</v>
      </c>
      <c r="C449" s="15">
        <v>4.0999999999999996</v>
      </c>
    </row>
    <row r="450" spans="1:3" x14ac:dyDescent="0.25">
      <c r="A450" s="15">
        <v>3540101</v>
      </c>
      <c r="B450" s="15" t="s">
        <v>663</v>
      </c>
      <c r="C450" s="15">
        <v>4.2</v>
      </c>
    </row>
    <row r="451" spans="1:3" x14ac:dyDescent="0.25">
      <c r="A451" s="15">
        <v>3540200</v>
      </c>
      <c r="B451" s="15" t="s">
        <v>663</v>
      </c>
      <c r="C451" s="15">
        <v>0</v>
      </c>
    </row>
    <row r="452" spans="1:3" x14ac:dyDescent="0.25">
      <c r="A452" s="15">
        <v>3540259</v>
      </c>
      <c r="B452" s="15" t="s">
        <v>663</v>
      </c>
      <c r="C452" s="15">
        <v>2.9</v>
      </c>
    </row>
    <row r="453" spans="1:3" x14ac:dyDescent="0.25">
      <c r="A453" s="15">
        <v>3540309</v>
      </c>
      <c r="B453" s="15" t="s">
        <v>663</v>
      </c>
      <c r="C453" s="15">
        <v>5.0999999999999996</v>
      </c>
    </row>
    <row r="454" spans="1:3" x14ac:dyDescent="0.25">
      <c r="A454" s="15">
        <v>3540408</v>
      </c>
      <c r="B454" s="15" t="s">
        <v>663</v>
      </c>
      <c r="C454" s="15">
        <v>4.2</v>
      </c>
    </row>
    <row r="455" spans="1:3" x14ac:dyDescent="0.25">
      <c r="A455" s="15">
        <v>3540507</v>
      </c>
      <c r="B455" s="15" t="s">
        <v>663</v>
      </c>
      <c r="C455" s="15">
        <v>4.0999999999999996</v>
      </c>
    </row>
    <row r="456" spans="1:3" x14ac:dyDescent="0.25">
      <c r="A456" s="15">
        <v>3540606</v>
      </c>
      <c r="B456" s="15" t="s">
        <v>663</v>
      </c>
      <c r="C456" s="15">
        <v>3.9</v>
      </c>
    </row>
    <row r="457" spans="1:3" x14ac:dyDescent="0.25">
      <c r="A457" s="15">
        <v>3540705</v>
      </c>
      <c r="B457" s="15" t="s">
        <v>663</v>
      </c>
      <c r="C457" s="15">
        <v>3.2</v>
      </c>
    </row>
    <row r="458" spans="1:3" x14ac:dyDescent="0.25">
      <c r="A458" s="15">
        <v>3540754</v>
      </c>
      <c r="B458" s="15" t="s">
        <v>663</v>
      </c>
      <c r="C458" s="15">
        <v>4.2</v>
      </c>
    </row>
    <row r="459" spans="1:3" x14ac:dyDescent="0.25">
      <c r="A459" s="15">
        <v>3540804</v>
      </c>
      <c r="B459" s="15" t="s">
        <v>663</v>
      </c>
      <c r="C459" s="15">
        <v>3.7</v>
      </c>
    </row>
    <row r="460" spans="1:3" x14ac:dyDescent="0.25">
      <c r="A460" s="15">
        <v>3540853</v>
      </c>
      <c r="B460" s="15" t="s">
        <v>663</v>
      </c>
      <c r="C460" s="15">
        <v>4.4000000000000004</v>
      </c>
    </row>
    <row r="461" spans="1:3" x14ac:dyDescent="0.25">
      <c r="A461" s="15">
        <v>3540903</v>
      </c>
      <c r="B461" s="15" t="s">
        <v>663</v>
      </c>
      <c r="C461" s="15">
        <v>3.8</v>
      </c>
    </row>
    <row r="462" spans="1:3" x14ac:dyDescent="0.25">
      <c r="A462" s="15">
        <v>3541000</v>
      </c>
      <c r="B462" s="15" t="s">
        <v>663</v>
      </c>
      <c r="C462" s="15">
        <v>3.9</v>
      </c>
    </row>
    <row r="463" spans="1:3" x14ac:dyDescent="0.25">
      <c r="A463" s="15">
        <v>3541059</v>
      </c>
      <c r="B463" s="15" t="s">
        <v>663</v>
      </c>
      <c r="C463" s="15">
        <v>3.8</v>
      </c>
    </row>
    <row r="464" spans="1:3" x14ac:dyDescent="0.25">
      <c r="A464" s="15">
        <v>3541109</v>
      </c>
      <c r="B464" s="15" t="s">
        <v>663</v>
      </c>
      <c r="C464" s="15">
        <v>4.3</v>
      </c>
    </row>
    <row r="465" spans="1:3" x14ac:dyDescent="0.25">
      <c r="A465" s="15">
        <v>3541208</v>
      </c>
      <c r="B465" s="15" t="s">
        <v>663</v>
      </c>
      <c r="C465" s="15">
        <v>4.2</v>
      </c>
    </row>
    <row r="466" spans="1:3" x14ac:dyDescent="0.25">
      <c r="A466" s="15">
        <v>3541307</v>
      </c>
      <c r="B466" s="15" t="s">
        <v>663</v>
      </c>
      <c r="C466" s="15">
        <v>4</v>
      </c>
    </row>
    <row r="467" spans="1:3" x14ac:dyDescent="0.25">
      <c r="A467" s="15">
        <v>3541406</v>
      </c>
      <c r="B467" s="15" t="s">
        <v>663</v>
      </c>
      <c r="C467" s="15">
        <v>4.2</v>
      </c>
    </row>
    <row r="468" spans="1:3" x14ac:dyDescent="0.25">
      <c r="A468" s="15">
        <v>3541505</v>
      </c>
      <c r="B468" s="15" t="s">
        <v>663</v>
      </c>
      <c r="C468" s="15">
        <v>3.3</v>
      </c>
    </row>
    <row r="469" spans="1:3" x14ac:dyDescent="0.25">
      <c r="A469" s="15">
        <v>3541604</v>
      </c>
      <c r="B469" s="15" t="s">
        <v>663</v>
      </c>
      <c r="C469" s="15">
        <v>4.5999999999999996</v>
      </c>
    </row>
    <row r="470" spans="1:3" x14ac:dyDescent="0.25">
      <c r="A470" s="15">
        <v>3541653</v>
      </c>
      <c r="B470" s="15" t="s">
        <v>663</v>
      </c>
      <c r="C470" s="15">
        <v>4</v>
      </c>
    </row>
    <row r="471" spans="1:3" x14ac:dyDescent="0.25">
      <c r="A471" s="15">
        <v>3541703</v>
      </c>
      <c r="B471" s="15" t="s">
        <v>663</v>
      </c>
      <c r="C471" s="15">
        <v>3.5</v>
      </c>
    </row>
    <row r="472" spans="1:3" x14ac:dyDescent="0.25">
      <c r="A472" s="15">
        <v>3541802</v>
      </c>
      <c r="B472" s="15" t="s">
        <v>663</v>
      </c>
      <c r="C472" s="15">
        <v>3.8</v>
      </c>
    </row>
    <row r="473" spans="1:3" x14ac:dyDescent="0.25">
      <c r="A473" s="15">
        <v>3541901</v>
      </c>
      <c r="B473" s="15" t="s">
        <v>663</v>
      </c>
      <c r="C473" s="15">
        <v>3.6</v>
      </c>
    </row>
    <row r="474" spans="1:3" x14ac:dyDescent="0.25">
      <c r="A474" s="15">
        <v>3542008</v>
      </c>
      <c r="B474" s="15" t="s">
        <v>663</v>
      </c>
      <c r="C474" s="15">
        <v>4</v>
      </c>
    </row>
    <row r="475" spans="1:3" x14ac:dyDescent="0.25">
      <c r="A475" s="15">
        <v>3542107</v>
      </c>
      <c r="B475" s="15" t="s">
        <v>663</v>
      </c>
      <c r="C475" s="15">
        <v>4.0999999999999996</v>
      </c>
    </row>
    <row r="476" spans="1:3" x14ac:dyDescent="0.25">
      <c r="A476" s="15">
        <v>3542206</v>
      </c>
      <c r="B476" s="15" t="s">
        <v>663</v>
      </c>
      <c r="C476" s="15">
        <v>4</v>
      </c>
    </row>
    <row r="477" spans="1:3" x14ac:dyDescent="0.25">
      <c r="A477" s="15">
        <v>3542305</v>
      </c>
      <c r="B477" s="15" t="s">
        <v>663</v>
      </c>
      <c r="C477" s="15">
        <v>4.0999999999999996</v>
      </c>
    </row>
    <row r="478" spans="1:3" x14ac:dyDescent="0.25">
      <c r="A478" s="15">
        <v>3542404</v>
      </c>
      <c r="B478" s="15" t="s">
        <v>663</v>
      </c>
      <c r="C478" s="15">
        <v>4</v>
      </c>
    </row>
    <row r="479" spans="1:3" x14ac:dyDescent="0.25">
      <c r="A479" s="15">
        <v>3542503</v>
      </c>
      <c r="B479" s="15" t="s">
        <v>663</v>
      </c>
      <c r="C479" s="15">
        <v>4.3</v>
      </c>
    </row>
    <row r="480" spans="1:3" x14ac:dyDescent="0.25">
      <c r="A480" s="15">
        <v>3542602</v>
      </c>
      <c r="B480" s="15" t="s">
        <v>663</v>
      </c>
      <c r="C480" s="15">
        <v>3.9</v>
      </c>
    </row>
    <row r="481" spans="1:3" x14ac:dyDescent="0.25">
      <c r="A481" s="15">
        <v>3542701</v>
      </c>
      <c r="B481" s="15" t="s">
        <v>663</v>
      </c>
      <c r="C481" s="15">
        <v>4.0999999999999996</v>
      </c>
    </row>
    <row r="482" spans="1:3" x14ac:dyDescent="0.25">
      <c r="A482" s="15">
        <v>3542800</v>
      </c>
      <c r="B482" s="15" t="s">
        <v>663</v>
      </c>
      <c r="C482" s="15">
        <v>3.9</v>
      </c>
    </row>
    <row r="483" spans="1:3" x14ac:dyDescent="0.25">
      <c r="A483" s="15">
        <v>3542909</v>
      </c>
      <c r="B483" s="15" t="s">
        <v>663</v>
      </c>
      <c r="C483" s="15">
        <v>4.3</v>
      </c>
    </row>
    <row r="484" spans="1:3" x14ac:dyDescent="0.25">
      <c r="A484" s="15">
        <v>3543006</v>
      </c>
      <c r="B484" s="15" t="s">
        <v>663</v>
      </c>
      <c r="C484" s="15">
        <v>3.5</v>
      </c>
    </row>
    <row r="485" spans="1:3" x14ac:dyDescent="0.25">
      <c r="A485" s="15">
        <v>3543105</v>
      </c>
      <c r="B485" s="15" t="s">
        <v>663</v>
      </c>
      <c r="C485" s="15">
        <v>3.8</v>
      </c>
    </row>
    <row r="486" spans="1:3" x14ac:dyDescent="0.25">
      <c r="A486" s="15">
        <v>3543204</v>
      </c>
      <c r="B486" s="15" t="s">
        <v>663</v>
      </c>
      <c r="C486" s="15">
        <v>2.9</v>
      </c>
    </row>
    <row r="487" spans="1:3" x14ac:dyDescent="0.25">
      <c r="A487" s="15">
        <v>3543238</v>
      </c>
      <c r="B487" s="15" t="s">
        <v>663</v>
      </c>
      <c r="C487" s="15">
        <v>4.5</v>
      </c>
    </row>
    <row r="488" spans="1:3" x14ac:dyDescent="0.25">
      <c r="A488" s="15">
        <v>3543253</v>
      </c>
      <c r="B488" s="15" t="s">
        <v>663</v>
      </c>
      <c r="C488" s="15">
        <v>4.3</v>
      </c>
    </row>
    <row r="489" spans="1:3" x14ac:dyDescent="0.25">
      <c r="A489" s="15">
        <v>3543303</v>
      </c>
      <c r="B489" s="15" t="s">
        <v>663</v>
      </c>
      <c r="C489" s="15">
        <v>3.5</v>
      </c>
    </row>
    <row r="490" spans="1:3" x14ac:dyDescent="0.25">
      <c r="A490" s="15">
        <v>3543402</v>
      </c>
      <c r="B490" s="15" t="s">
        <v>663</v>
      </c>
      <c r="C490" s="15">
        <v>4.4000000000000004</v>
      </c>
    </row>
    <row r="491" spans="1:3" x14ac:dyDescent="0.25">
      <c r="A491" s="15">
        <v>3543501</v>
      </c>
      <c r="B491" s="15" t="s">
        <v>663</v>
      </c>
      <c r="C491" s="15">
        <v>3.3</v>
      </c>
    </row>
    <row r="492" spans="1:3" x14ac:dyDescent="0.25">
      <c r="A492" s="15">
        <v>3543600</v>
      </c>
      <c r="B492" s="15" t="s">
        <v>663</v>
      </c>
      <c r="C492" s="15">
        <v>3</v>
      </c>
    </row>
    <row r="493" spans="1:3" x14ac:dyDescent="0.25">
      <c r="A493" s="15">
        <v>3543709</v>
      </c>
      <c r="B493" s="15" t="s">
        <v>663</v>
      </c>
      <c r="C493" s="15">
        <v>3.8</v>
      </c>
    </row>
    <row r="494" spans="1:3" x14ac:dyDescent="0.25">
      <c r="A494" s="15">
        <v>3543808</v>
      </c>
      <c r="B494" s="15" t="s">
        <v>663</v>
      </c>
      <c r="C494" s="15">
        <v>4</v>
      </c>
    </row>
    <row r="495" spans="1:3" x14ac:dyDescent="0.25">
      <c r="A495" s="15">
        <v>3543907</v>
      </c>
      <c r="B495" s="15" t="s">
        <v>663</v>
      </c>
      <c r="C495" s="15">
        <v>4.5</v>
      </c>
    </row>
    <row r="496" spans="1:3" x14ac:dyDescent="0.25">
      <c r="A496" s="15">
        <v>3544004</v>
      </c>
      <c r="B496" s="15" t="s">
        <v>663</v>
      </c>
      <c r="C496" s="15">
        <v>3.7</v>
      </c>
    </row>
    <row r="497" spans="1:3" x14ac:dyDescent="0.25">
      <c r="A497" s="15">
        <v>3544103</v>
      </c>
      <c r="B497" s="15" t="s">
        <v>663</v>
      </c>
      <c r="C497" s="15">
        <v>3.4</v>
      </c>
    </row>
    <row r="498" spans="1:3" x14ac:dyDescent="0.25">
      <c r="A498" s="15">
        <v>3544202</v>
      </c>
      <c r="B498" s="15" t="s">
        <v>663</v>
      </c>
      <c r="C498" s="15">
        <v>3.9</v>
      </c>
    </row>
    <row r="499" spans="1:3" x14ac:dyDescent="0.25">
      <c r="A499" s="15">
        <v>3544251</v>
      </c>
      <c r="B499" s="15" t="s">
        <v>663</v>
      </c>
      <c r="C499" s="15">
        <v>4</v>
      </c>
    </row>
    <row r="500" spans="1:3" x14ac:dyDescent="0.25">
      <c r="A500" s="15">
        <v>3544301</v>
      </c>
      <c r="B500" s="15" t="s">
        <v>663</v>
      </c>
      <c r="C500" s="15">
        <v>5.2</v>
      </c>
    </row>
    <row r="501" spans="1:3" x14ac:dyDescent="0.25">
      <c r="A501" s="15">
        <v>3544400</v>
      </c>
      <c r="B501" s="15" t="s">
        <v>663</v>
      </c>
      <c r="C501" s="15">
        <v>4.4000000000000004</v>
      </c>
    </row>
    <row r="502" spans="1:3" x14ac:dyDescent="0.25">
      <c r="A502" s="15">
        <v>3544509</v>
      </c>
      <c r="B502" s="15" t="s">
        <v>663</v>
      </c>
      <c r="C502" s="15">
        <v>4</v>
      </c>
    </row>
    <row r="503" spans="1:3" x14ac:dyDescent="0.25">
      <c r="A503" s="15">
        <v>3544608</v>
      </c>
      <c r="B503" s="15" t="s">
        <v>663</v>
      </c>
      <c r="C503" s="15">
        <v>3.6</v>
      </c>
    </row>
    <row r="504" spans="1:3" x14ac:dyDescent="0.25">
      <c r="A504" s="15">
        <v>3544707</v>
      </c>
      <c r="B504" s="15" t="s">
        <v>663</v>
      </c>
      <c r="C504" s="15">
        <v>3.8</v>
      </c>
    </row>
    <row r="505" spans="1:3" x14ac:dyDescent="0.25">
      <c r="A505" s="15">
        <v>3544806</v>
      </c>
      <c r="B505" s="15" t="s">
        <v>663</v>
      </c>
      <c r="C505" s="15">
        <v>3.4</v>
      </c>
    </row>
    <row r="506" spans="1:3" x14ac:dyDescent="0.25">
      <c r="A506" s="15">
        <v>3544905</v>
      </c>
      <c r="B506" s="15" t="s">
        <v>663</v>
      </c>
      <c r="C506" s="15">
        <v>0</v>
      </c>
    </row>
    <row r="507" spans="1:3" x14ac:dyDescent="0.25">
      <c r="A507" s="15">
        <v>3545001</v>
      </c>
      <c r="B507" s="15" t="s">
        <v>663</v>
      </c>
      <c r="C507" s="15">
        <v>3.1</v>
      </c>
    </row>
    <row r="508" spans="1:3" x14ac:dyDescent="0.25">
      <c r="A508" s="15">
        <v>3545100</v>
      </c>
      <c r="B508" s="15" t="s">
        <v>663</v>
      </c>
      <c r="C508" s="15">
        <v>4.9000000000000004</v>
      </c>
    </row>
    <row r="509" spans="1:3" x14ac:dyDescent="0.25">
      <c r="A509" s="15">
        <v>3545159</v>
      </c>
      <c r="B509" s="15" t="s">
        <v>663</v>
      </c>
      <c r="C509" s="15">
        <v>4.2</v>
      </c>
    </row>
    <row r="510" spans="1:3" x14ac:dyDescent="0.25">
      <c r="A510" s="15">
        <v>3545209</v>
      </c>
      <c r="B510" s="15" t="s">
        <v>663</v>
      </c>
      <c r="C510" s="15">
        <v>3.8</v>
      </c>
    </row>
    <row r="511" spans="1:3" x14ac:dyDescent="0.25">
      <c r="A511" s="15">
        <v>3545308</v>
      </c>
      <c r="B511" s="15" t="s">
        <v>663</v>
      </c>
      <c r="C511" s="15">
        <v>3.6</v>
      </c>
    </row>
    <row r="512" spans="1:3" x14ac:dyDescent="0.25">
      <c r="A512" s="15">
        <v>3545407</v>
      </c>
      <c r="B512" s="15" t="s">
        <v>663</v>
      </c>
      <c r="C512" s="15">
        <v>4.5</v>
      </c>
    </row>
    <row r="513" spans="1:3" x14ac:dyDescent="0.25">
      <c r="A513" s="15">
        <v>3545506</v>
      </c>
      <c r="B513" s="15" t="s">
        <v>663</v>
      </c>
      <c r="C513" s="15">
        <v>3.5</v>
      </c>
    </row>
    <row r="514" spans="1:3" x14ac:dyDescent="0.25">
      <c r="A514" s="15">
        <v>3545605</v>
      </c>
      <c r="B514" s="15" t="s">
        <v>663</v>
      </c>
      <c r="C514" s="15">
        <v>4.5</v>
      </c>
    </row>
    <row r="515" spans="1:3" x14ac:dyDescent="0.25">
      <c r="A515" s="15">
        <v>3545704</v>
      </c>
      <c r="B515" s="15" t="s">
        <v>663</v>
      </c>
      <c r="C515" s="15">
        <v>4.2</v>
      </c>
    </row>
    <row r="516" spans="1:3" x14ac:dyDescent="0.25">
      <c r="A516" s="15">
        <v>3545803</v>
      </c>
      <c r="B516" s="15" t="s">
        <v>663</v>
      </c>
      <c r="C516" s="15">
        <v>4.4000000000000004</v>
      </c>
    </row>
    <row r="517" spans="1:3" x14ac:dyDescent="0.25">
      <c r="A517" s="15">
        <v>3546009</v>
      </c>
      <c r="B517" s="15" t="s">
        <v>663</v>
      </c>
      <c r="C517" s="15">
        <v>4.0999999999999996</v>
      </c>
    </row>
    <row r="518" spans="1:3" x14ac:dyDescent="0.25">
      <c r="A518" s="15">
        <v>3546108</v>
      </c>
      <c r="B518" s="15" t="s">
        <v>663</v>
      </c>
      <c r="C518" s="15">
        <v>3.5</v>
      </c>
    </row>
    <row r="519" spans="1:3" x14ac:dyDescent="0.25">
      <c r="A519" s="15">
        <v>3546207</v>
      </c>
      <c r="B519" s="15" t="s">
        <v>663</v>
      </c>
      <c r="C519" s="15">
        <v>5</v>
      </c>
    </row>
    <row r="520" spans="1:3" x14ac:dyDescent="0.25">
      <c r="A520" s="15">
        <v>3546256</v>
      </c>
      <c r="B520" s="15" t="s">
        <v>663</v>
      </c>
      <c r="C520" s="15">
        <v>3.7</v>
      </c>
    </row>
    <row r="521" spans="1:3" x14ac:dyDescent="0.25">
      <c r="A521" s="15">
        <v>3546306</v>
      </c>
      <c r="B521" s="15" t="s">
        <v>663</v>
      </c>
      <c r="C521" s="15">
        <v>4.2</v>
      </c>
    </row>
    <row r="522" spans="1:3" x14ac:dyDescent="0.25">
      <c r="A522" s="15">
        <v>3546405</v>
      </c>
      <c r="B522" s="15" t="s">
        <v>663</v>
      </c>
      <c r="C522" s="15">
        <v>4.2</v>
      </c>
    </row>
    <row r="523" spans="1:3" x14ac:dyDescent="0.25">
      <c r="A523" s="15">
        <v>3546504</v>
      </c>
      <c r="B523" s="15" t="s">
        <v>663</v>
      </c>
      <c r="C523" s="15">
        <v>4.2</v>
      </c>
    </row>
    <row r="524" spans="1:3" x14ac:dyDescent="0.25">
      <c r="A524" s="15">
        <v>3546603</v>
      </c>
      <c r="B524" s="15" t="s">
        <v>663</v>
      </c>
      <c r="C524" s="15">
        <v>4.3</v>
      </c>
    </row>
    <row r="525" spans="1:3" x14ac:dyDescent="0.25">
      <c r="A525" s="15">
        <v>3546702</v>
      </c>
      <c r="B525" s="15" t="s">
        <v>663</v>
      </c>
      <c r="C525" s="15">
        <v>4.2</v>
      </c>
    </row>
    <row r="526" spans="1:3" x14ac:dyDescent="0.25">
      <c r="A526" s="15">
        <v>3546801</v>
      </c>
      <c r="B526" s="15" t="s">
        <v>663</v>
      </c>
      <c r="C526" s="15">
        <v>3.5</v>
      </c>
    </row>
    <row r="527" spans="1:3" x14ac:dyDescent="0.25">
      <c r="A527" s="15">
        <v>3546900</v>
      </c>
      <c r="B527" s="15" t="s">
        <v>663</v>
      </c>
      <c r="C527" s="15">
        <v>3.7</v>
      </c>
    </row>
    <row r="528" spans="1:3" x14ac:dyDescent="0.25">
      <c r="A528" s="15">
        <v>3547007</v>
      </c>
      <c r="B528" s="15" t="s">
        <v>663</v>
      </c>
      <c r="C528" s="15">
        <v>3.7</v>
      </c>
    </row>
    <row r="529" spans="1:3" x14ac:dyDescent="0.25">
      <c r="A529" s="15">
        <v>3547106</v>
      </c>
      <c r="B529" s="15" t="s">
        <v>663</v>
      </c>
      <c r="C529" s="15">
        <v>5</v>
      </c>
    </row>
    <row r="530" spans="1:3" x14ac:dyDescent="0.25">
      <c r="A530" s="15">
        <v>3547205</v>
      </c>
      <c r="B530" s="15" t="s">
        <v>663</v>
      </c>
      <c r="C530" s="15">
        <v>4.4000000000000004</v>
      </c>
    </row>
    <row r="531" spans="1:3" x14ac:dyDescent="0.25">
      <c r="A531" s="15">
        <v>3547304</v>
      </c>
      <c r="B531" s="15" t="s">
        <v>663</v>
      </c>
      <c r="C531" s="15">
        <v>4.8</v>
      </c>
    </row>
    <row r="532" spans="1:3" x14ac:dyDescent="0.25">
      <c r="A532" s="15">
        <v>3547403</v>
      </c>
      <c r="B532" s="15" t="s">
        <v>663</v>
      </c>
      <c r="C532" s="15">
        <v>4.0999999999999996</v>
      </c>
    </row>
    <row r="533" spans="1:3" x14ac:dyDescent="0.25">
      <c r="A533" s="15">
        <v>3547502</v>
      </c>
      <c r="B533" s="15" t="s">
        <v>663</v>
      </c>
      <c r="C533" s="15">
        <v>3.9</v>
      </c>
    </row>
    <row r="534" spans="1:3" x14ac:dyDescent="0.25">
      <c r="A534" s="15">
        <v>3547601</v>
      </c>
      <c r="B534" s="15" t="s">
        <v>663</v>
      </c>
      <c r="C534" s="15">
        <v>5.6</v>
      </c>
    </row>
    <row r="535" spans="1:3" x14ac:dyDescent="0.25">
      <c r="A535" s="15">
        <v>3547650</v>
      </c>
      <c r="B535" s="15" t="s">
        <v>663</v>
      </c>
      <c r="C535" s="15">
        <v>3.6</v>
      </c>
    </row>
    <row r="536" spans="1:3" x14ac:dyDescent="0.25">
      <c r="A536" s="15">
        <v>3547700</v>
      </c>
      <c r="B536" s="15" t="s">
        <v>663</v>
      </c>
      <c r="C536" s="15">
        <v>3.9</v>
      </c>
    </row>
    <row r="537" spans="1:3" x14ac:dyDescent="0.25">
      <c r="A537" s="15">
        <v>3547809</v>
      </c>
      <c r="B537" s="15" t="s">
        <v>663</v>
      </c>
      <c r="C537" s="15">
        <v>4.4000000000000004</v>
      </c>
    </row>
    <row r="538" spans="1:3" x14ac:dyDescent="0.25">
      <c r="A538" s="15">
        <v>3547908</v>
      </c>
      <c r="B538" s="15" t="s">
        <v>663</v>
      </c>
      <c r="C538" s="15">
        <v>3.8</v>
      </c>
    </row>
    <row r="539" spans="1:3" x14ac:dyDescent="0.25">
      <c r="A539" s="15">
        <v>3548005</v>
      </c>
      <c r="B539" s="15" t="s">
        <v>663</v>
      </c>
      <c r="C539" s="15">
        <v>3.8</v>
      </c>
    </row>
    <row r="540" spans="1:3" x14ac:dyDescent="0.25">
      <c r="A540" s="15">
        <v>3548054</v>
      </c>
      <c r="B540" s="15" t="s">
        <v>663</v>
      </c>
      <c r="C540" s="15">
        <v>4.4000000000000004</v>
      </c>
    </row>
    <row r="541" spans="1:3" x14ac:dyDescent="0.25">
      <c r="A541" s="15">
        <v>3548104</v>
      </c>
      <c r="B541" s="15" t="s">
        <v>663</v>
      </c>
      <c r="C541" s="15">
        <v>4.4000000000000004</v>
      </c>
    </row>
    <row r="542" spans="1:3" x14ac:dyDescent="0.25">
      <c r="A542" s="15">
        <v>3548203</v>
      </c>
      <c r="B542" s="15" t="s">
        <v>663</v>
      </c>
      <c r="C542" s="15">
        <v>3.4</v>
      </c>
    </row>
    <row r="543" spans="1:3" x14ac:dyDescent="0.25">
      <c r="A543" s="15">
        <v>3548302</v>
      </c>
      <c r="B543" s="15" t="s">
        <v>663</v>
      </c>
      <c r="C543" s="15">
        <v>4.0999999999999996</v>
      </c>
    </row>
    <row r="544" spans="1:3" x14ac:dyDescent="0.25">
      <c r="A544" s="15">
        <v>3548401</v>
      </c>
      <c r="B544" s="15" t="s">
        <v>663</v>
      </c>
      <c r="C544" s="15">
        <v>4</v>
      </c>
    </row>
    <row r="545" spans="1:3" x14ac:dyDescent="0.25">
      <c r="A545" s="15">
        <v>3548500</v>
      </c>
      <c r="B545" s="15" t="s">
        <v>663</v>
      </c>
      <c r="C545" s="15">
        <v>4.7</v>
      </c>
    </row>
    <row r="546" spans="1:3" x14ac:dyDescent="0.25">
      <c r="A546" s="15">
        <v>3548609</v>
      </c>
      <c r="B546" s="15" t="s">
        <v>663</v>
      </c>
      <c r="C546" s="15">
        <v>3.9</v>
      </c>
    </row>
    <row r="547" spans="1:3" x14ac:dyDescent="0.25">
      <c r="A547" s="15">
        <v>3548708</v>
      </c>
      <c r="B547" s="15" t="s">
        <v>663</v>
      </c>
      <c r="C547" s="15">
        <v>4.7</v>
      </c>
    </row>
    <row r="548" spans="1:3" x14ac:dyDescent="0.25">
      <c r="A548" s="15">
        <v>3548807</v>
      </c>
      <c r="B548" s="15" t="s">
        <v>663</v>
      </c>
      <c r="C548" s="15">
        <v>4.3</v>
      </c>
    </row>
    <row r="549" spans="1:3" x14ac:dyDescent="0.25">
      <c r="A549" s="15">
        <v>3548906</v>
      </c>
      <c r="B549" s="15" t="s">
        <v>663</v>
      </c>
      <c r="C549" s="15">
        <v>4.9000000000000004</v>
      </c>
    </row>
    <row r="550" spans="1:3" x14ac:dyDescent="0.25">
      <c r="A550" s="15">
        <v>3549003</v>
      </c>
      <c r="B550" s="15" t="s">
        <v>663</v>
      </c>
      <c r="C550" s="15">
        <v>4.2</v>
      </c>
    </row>
    <row r="551" spans="1:3" x14ac:dyDescent="0.25">
      <c r="A551" s="15">
        <v>3549102</v>
      </c>
      <c r="B551" s="15" t="s">
        <v>663</v>
      </c>
      <c r="C551" s="15">
        <v>4.2</v>
      </c>
    </row>
    <row r="552" spans="1:3" x14ac:dyDescent="0.25">
      <c r="A552" s="15">
        <v>3549201</v>
      </c>
      <c r="B552" s="15" t="s">
        <v>663</v>
      </c>
      <c r="C552" s="15">
        <v>4.7</v>
      </c>
    </row>
    <row r="553" spans="1:3" x14ac:dyDescent="0.25">
      <c r="A553" s="15">
        <v>3549250</v>
      </c>
      <c r="B553" s="15" t="s">
        <v>663</v>
      </c>
      <c r="C553" s="15">
        <v>4.5</v>
      </c>
    </row>
    <row r="554" spans="1:3" x14ac:dyDescent="0.25">
      <c r="A554" s="15">
        <v>3549300</v>
      </c>
      <c r="B554" s="15" t="s">
        <v>663</v>
      </c>
      <c r="C554" s="15">
        <v>3.9</v>
      </c>
    </row>
    <row r="555" spans="1:3" x14ac:dyDescent="0.25">
      <c r="A555" s="15">
        <v>3549409</v>
      </c>
      <c r="B555" s="15" t="s">
        <v>663</v>
      </c>
      <c r="C555" s="15">
        <v>3.5</v>
      </c>
    </row>
    <row r="556" spans="1:3" x14ac:dyDescent="0.25">
      <c r="A556" s="15">
        <v>3549508</v>
      </c>
      <c r="B556" s="15" t="s">
        <v>663</v>
      </c>
      <c r="C556" s="15">
        <v>3.8</v>
      </c>
    </row>
    <row r="557" spans="1:3" x14ac:dyDescent="0.25">
      <c r="A557" s="15">
        <v>3549607</v>
      </c>
      <c r="B557" s="15" t="s">
        <v>663</v>
      </c>
      <c r="C557" s="15">
        <v>4.5</v>
      </c>
    </row>
    <row r="558" spans="1:3" x14ac:dyDescent="0.25">
      <c r="A558" s="15">
        <v>3549706</v>
      </c>
      <c r="B558" s="15" t="s">
        <v>663</v>
      </c>
      <c r="C558" s="15">
        <v>4.0999999999999996</v>
      </c>
    </row>
    <row r="559" spans="1:3" x14ac:dyDescent="0.25">
      <c r="A559" s="15">
        <v>3549805</v>
      </c>
      <c r="B559" s="15" t="s">
        <v>663</v>
      </c>
      <c r="C559" s="15">
        <v>4</v>
      </c>
    </row>
    <row r="560" spans="1:3" x14ac:dyDescent="0.25">
      <c r="A560" s="15">
        <v>3549904</v>
      </c>
      <c r="B560" s="15" t="s">
        <v>663</v>
      </c>
      <c r="C560" s="15">
        <v>4.0999999999999996</v>
      </c>
    </row>
    <row r="561" spans="1:3" x14ac:dyDescent="0.25">
      <c r="A561" s="15">
        <v>3549953</v>
      </c>
      <c r="B561" s="15" t="s">
        <v>663</v>
      </c>
      <c r="C561" s="15">
        <v>4.3</v>
      </c>
    </row>
    <row r="562" spans="1:3" x14ac:dyDescent="0.25">
      <c r="A562" s="15">
        <v>3550001</v>
      </c>
      <c r="B562" s="15" t="s">
        <v>663</v>
      </c>
      <c r="C562" s="15">
        <v>4.0999999999999996</v>
      </c>
    </row>
    <row r="563" spans="1:3" x14ac:dyDescent="0.25">
      <c r="A563" s="15">
        <v>3550100</v>
      </c>
      <c r="B563" s="15" t="s">
        <v>663</v>
      </c>
      <c r="C563" s="15">
        <v>4.0999999999999996</v>
      </c>
    </row>
    <row r="564" spans="1:3" x14ac:dyDescent="0.25">
      <c r="A564" s="15">
        <v>3550209</v>
      </c>
      <c r="B564" s="15" t="s">
        <v>663</v>
      </c>
      <c r="C564" s="15">
        <v>3.6</v>
      </c>
    </row>
    <row r="565" spans="1:3" x14ac:dyDescent="0.25">
      <c r="A565" s="15">
        <v>3550308</v>
      </c>
      <c r="B565" s="15" t="s">
        <v>663</v>
      </c>
      <c r="C565" s="15">
        <v>4.5</v>
      </c>
    </row>
    <row r="566" spans="1:3" x14ac:dyDescent="0.25">
      <c r="A566" s="15">
        <v>3550407</v>
      </c>
      <c r="B566" s="15" t="s">
        <v>663</v>
      </c>
      <c r="C566" s="15">
        <v>3.9</v>
      </c>
    </row>
    <row r="567" spans="1:3" x14ac:dyDescent="0.25">
      <c r="A567" s="15">
        <v>3550506</v>
      </c>
      <c r="B567" s="15" t="s">
        <v>663</v>
      </c>
      <c r="C567" s="15">
        <v>3.9</v>
      </c>
    </row>
    <row r="568" spans="1:3" x14ac:dyDescent="0.25">
      <c r="A568" s="15">
        <v>3550605</v>
      </c>
      <c r="B568" s="15" t="s">
        <v>663</v>
      </c>
      <c r="C568" s="15">
        <v>4.3</v>
      </c>
    </row>
    <row r="569" spans="1:3" x14ac:dyDescent="0.25">
      <c r="A569" s="15">
        <v>3550704</v>
      </c>
      <c r="B569" s="15" t="s">
        <v>663</v>
      </c>
      <c r="C569" s="15">
        <v>3.8</v>
      </c>
    </row>
    <row r="570" spans="1:3" x14ac:dyDescent="0.25">
      <c r="A570" s="15">
        <v>3550803</v>
      </c>
      <c r="B570" s="15" t="s">
        <v>663</v>
      </c>
      <c r="C570" s="15">
        <v>4.0999999999999996</v>
      </c>
    </row>
    <row r="571" spans="1:3" x14ac:dyDescent="0.25">
      <c r="A571" s="15">
        <v>3550902</v>
      </c>
      <c r="B571" s="15" t="s">
        <v>663</v>
      </c>
      <c r="C571" s="15">
        <v>3.7</v>
      </c>
    </row>
    <row r="572" spans="1:3" x14ac:dyDescent="0.25">
      <c r="A572" s="15">
        <v>3551009</v>
      </c>
      <c r="B572" s="15" t="s">
        <v>663</v>
      </c>
      <c r="C572" s="15">
        <v>3.8</v>
      </c>
    </row>
    <row r="573" spans="1:3" x14ac:dyDescent="0.25">
      <c r="A573" s="15">
        <v>3551108</v>
      </c>
      <c r="B573" s="15" t="s">
        <v>663</v>
      </c>
      <c r="C573" s="15">
        <v>3.7</v>
      </c>
    </row>
    <row r="574" spans="1:3" x14ac:dyDescent="0.25">
      <c r="A574" s="15">
        <v>3551207</v>
      </c>
      <c r="B574" s="15" t="s">
        <v>663</v>
      </c>
      <c r="C574" s="15">
        <v>4.4000000000000004</v>
      </c>
    </row>
    <row r="575" spans="1:3" x14ac:dyDescent="0.25">
      <c r="A575" s="15">
        <v>3551306</v>
      </c>
      <c r="B575" s="15" t="s">
        <v>663</v>
      </c>
      <c r="C575" s="15">
        <v>3.7</v>
      </c>
    </row>
    <row r="576" spans="1:3" x14ac:dyDescent="0.25">
      <c r="A576" s="15">
        <v>3551405</v>
      </c>
      <c r="B576" s="15" t="s">
        <v>663</v>
      </c>
      <c r="C576" s="15">
        <v>3.7</v>
      </c>
    </row>
    <row r="577" spans="1:3" x14ac:dyDescent="0.25">
      <c r="A577" s="15">
        <v>3551504</v>
      </c>
      <c r="B577" s="15" t="s">
        <v>663</v>
      </c>
      <c r="C577" s="15">
        <v>4.2</v>
      </c>
    </row>
    <row r="578" spans="1:3" x14ac:dyDescent="0.25">
      <c r="A578" s="15">
        <v>3551603</v>
      </c>
      <c r="B578" s="15" t="s">
        <v>663</v>
      </c>
      <c r="C578" s="15">
        <v>4.5</v>
      </c>
    </row>
    <row r="579" spans="1:3" x14ac:dyDescent="0.25">
      <c r="A579" s="15">
        <v>3551702</v>
      </c>
      <c r="B579" s="15" t="s">
        <v>663</v>
      </c>
      <c r="C579" s="15">
        <v>3.9</v>
      </c>
    </row>
    <row r="580" spans="1:3" x14ac:dyDescent="0.25">
      <c r="A580" s="15">
        <v>3551801</v>
      </c>
      <c r="B580" s="15" t="s">
        <v>663</v>
      </c>
      <c r="C580" s="15">
        <v>3.5</v>
      </c>
    </row>
    <row r="581" spans="1:3" x14ac:dyDescent="0.25">
      <c r="A581" s="15">
        <v>3551900</v>
      </c>
      <c r="B581" s="15" t="s">
        <v>663</v>
      </c>
      <c r="C581" s="15">
        <v>3.2</v>
      </c>
    </row>
    <row r="582" spans="1:3" x14ac:dyDescent="0.25">
      <c r="A582" s="15">
        <v>3552007</v>
      </c>
      <c r="B582" s="15" t="s">
        <v>663</v>
      </c>
      <c r="C582" s="15">
        <v>4.5</v>
      </c>
    </row>
    <row r="583" spans="1:3" x14ac:dyDescent="0.25">
      <c r="A583" s="15">
        <v>3552106</v>
      </c>
      <c r="B583" s="15" t="s">
        <v>663</v>
      </c>
      <c r="C583" s="15">
        <v>4.2</v>
      </c>
    </row>
    <row r="584" spans="1:3" x14ac:dyDescent="0.25">
      <c r="A584" s="15">
        <v>3552205</v>
      </c>
      <c r="B584" s="15" t="s">
        <v>663</v>
      </c>
      <c r="C584" s="15">
        <v>5.0999999999999996</v>
      </c>
    </row>
    <row r="585" spans="1:3" x14ac:dyDescent="0.25">
      <c r="A585" s="15">
        <v>3552304</v>
      </c>
      <c r="B585" s="15" t="s">
        <v>663</v>
      </c>
      <c r="C585" s="15">
        <v>4</v>
      </c>
    </row>
    <row r="586" spans="1:3" x14ac:dyDescent="0.25">
      <c r="A586" s="15">
        <v>3552403</v>
      </c>
      <c r="B586" s="15" t="s">
        <v>663</v>
      </c>
      <c r="C586" s="15">
        <v>3.8</v>
      </c>
    </row>
    <row r="587" spans="1:3" x14ac:dyDescent="0.25">
      <c r="A587" s="15">
        <v>3552502</v>
      </c>
      <c r="B587" s="15" t="s">
        <v>663</v>
      </c>
      <c r="C587" s="15">
        <v>4.5</v>
      </c>
    </row>
    <row r="588" spans="1:3" x14ac:dyDescent="0.25">
      <c r="A588" s="15">
        <v>3552551</v>
      </c>
      <c r="B588" s="15" t="s">
        <v>663</v>
      </c>
      <c r="C588" s="15">
        <v>4.5999999999999996</v>
      </c>
    </row>
    <row r="589" spans="1:3" x14ac:dyDescent="0.25">
      <c r="A589" s="15">
        <v>3552601</v>
      </c>
      <c r="B589" s="15" t="s">
        <v>663</v>
      </c>
      <c r="C589" s="15">
        <v>4.4000000000000004</v>
      </c>
    </row>
    <row r="590" spans="1:3" x14ac:dyDescent="0.25">
      <c r="A590" s="15">
        <v>3552700</v>
      </c>
      <c r="B590" s="15" t="s">
        <v>663</v>
      </c>
      <c r="C590" s="15">
        <v>3.8</v>
      </c>
    </row>
    <row r="591" spans="1:3" x14ac:dyDescent="0.25">
      <c r="A591" s="15">
        <v>3552809</v>
      </c>
      <c r="B591" s="15" t="s">
        <v>663</v>
      </c>
      <c r="C591" s="15">
        <v>4.2</v>
      </c>
    </row>
    <row r="592" spans="1:3" x14ac:dyDescent="0.25">
      <c r="A592" s="15">
        <v>3552908</v>
      </c>
      <c r="B592" s="15" t="s">
        <v>663</v>
      </c>
      <c r="C592" s="15">
        <v>4.4000000000000004</v>
      </c>
    </row>
    <row r="593" spans="1:3" x14ac:dyDescent="0.25">
      <c r="A593" s="15">
        <v>3553005</v>
      </c>
      <c r="B593" s="15" t="s">
        <v>663</v>
      </c>
      <c r="C593" s="15">
        <v>3.7</v>
      </c>
    </row>
    <row r="594" spans="1:3" x14ac:dyDescent="0.25">
      <c r="A594" s="15">
        <v>3553104</v>
      </c>
      <c r="B594" s="15" t="s">
        <v>663</v>
      </c>
      <c r="C594" s="15">
        <v>4.5999999999999996</v>
      </c>
    </row>
    <row r="595" spans="1:3" x14ac:dyDescent="0.25">
      <c r="A595" s="15">
        <v>3553203</v>
      </c>
      <c r="B595" s="15" t="s">
        <v>663</v>
      </c>
      <c r="C595" s="15">
        <v>3.9</v>
      </c>
    </row>
    <row r="596" spans="1:3" x14ac:dyDescent="0.25">
      <c r="A596" s="15">
        <v>3553302</v>
      </c>
      <c r="B596" s="15" t="s">
        <v>663</v>
      </c>
      <c r="C596" s="15">
        <v>4.5999999999999996</v>
      </c>
    </row>
    <row r="597" spans="1:3" x14ac:dyDescent="0.25">
      <c r="A597" s="15">
        <v>3553401</v>
      </c>
      <c r="B597" s="15" t="s">
        <v>663</v>
      </c>
      <c r="C597" s="15">
        <v>3.8</v>
      </c>
    </row>
    <row r="598" spans="1:3" x14ac:dyDescent="0.25">
      <c r="A598" s="15">
        <v>3553500</v>
      </c>
      <c r="B598" s="15" t="s">
        <v>663</v>
      </c>
      <c r="C598" s="15">
        <v>3.5</v>
      </c>
    </row>
    <row r="599" spans="1:3" x14ac:dyDescent="0.25">
      <c r="A599" s="15">
        <v>3553609</v>
      </c>
      <c r="B599" s="15" t="s">
        <v>663</v>
      </c>
      <c r="C599" s="15">
        <v>3.8</v>
      </c>
    </row>
    <row r="600" spans="1:3" x14ac:dyDescent="0.25">
      <c r="A600" s="15">
        <v>3553658</v>
      </c>
      <c r="B600" s="15" t="s">
        <v>663</v>
      </c>
      <c r="C600" s="15">
        <v>4.3</v>
      </c>
    </row>
    <row r="601" spans="1:3" x14ac:dyDescent="0.25">
      <c r="A601" s="15">
        <v>3553708</v>
      </c>
      <c r="B601" s="15" t="s">
        <v>663</v>
      </c>
      <c r="C601" s="15">
        <v>4.5</v>
      </c>
    </row>
    <row r="602" spans="1:3" x14ac:dyDescent="0.25">
      <c r="A602" s="15">
        <v>3553807</v>
      </c>
      <c r="B602" s="15" t="s">
        <v>663</v>
      </c>
      <c r="C602" s="15">
        <v>4.4000000000000004</v>
      </c>
    </row>
    <row r="603" spans="1:3" x14ac:dyDescent="0.25">
      <c r="A603" s="15">
        <v>3553856</v>
      </c>
      <c r="B603" s="15" t="s">
        <v>663</v>
      </c>
      <c r="C603" s="15">
        <v>3.8</v>
      </c>
    </row>
    <row r="604" spans="1:3" x14ac:dyDescent="0.25">
      <c r="A604" s="15">
        <v>3553906</v>
      </c>
      <c r="B604" s="15" t="s">
        <v>663</v>
      </c>
      <c r="C604" s="15">
        <v>3.4</v>
      </c>
    </row>
    <row r="605" spans="1:3" x14ac:dyDescent="0.25">
      <c r="A605" s="15">
        <v>3553955</v>
      </c>
      <c r="B605" s="15" t="s">
        <v>663</v>
      </c>
      <c r="C605" s="15">
        <v>4.0999999999999996</v>
      </c>
    </row>
    <row r="606" spans="1:3" x14ac:dyDescent="0.25">
      <c r="A606" s="15">
        <v>3554003</v>
      </c>
      <c r="B606" s="15" t="s">
        <v>663</v>
      </c>
      <c r="C606" s="15">
        <v>4.5</v>
      </c>
    </row>
    <row r="607" spans="1:3" x14ac:dyDescent="0.25">
      <c r="A607" s="15">
        <v>3554102</v>
      </c>
      <c r="B607" s="15" t="s">
        <v>663</v>
      </c>
      <c r="C607" s="15">
        <v>4</v>
      </c>
    </row>
    <row r="608" spans="1:3" x14ac:dyDescent="0.25">
      <c r="A608" s="15">
        <v>3554201</v>
      </c>
      <c r="B608" s="15" t="s">
        <v>663</v>
      </c>
      <c r="C608" s="15">
        <v>4.3</v>
      </c>
    </row>
    <row r="609" spans="1:3" x14ac:dyDescent="0.25">
      <c r="A609" s="15">
        <v>3554300</v>
      </c>
      <c r="B609" s="15" t="s">
        <v>663</v>
      </c>
      <c r="C609" s="15">
        <v>4.2</v>
      </c>
    </row>
    <row r="610" spans="1:3" x14ac:dyDescent="0.25">
      <c r="A610" s="15">
        <v>3554409</v>
      </c>
      <c r="B610" s="15" t="s">
        <v>663</v>
      </c>
      <c r="C610" s="15">
        <v>3.9</v>
      </c>
    </row>
    <row r="611" spans="1:3" x14ac:dyDescent="0.25">
      <c r="A611" s="15">
        <v>3554508</v>
      </c>
      <c r="B611" s="15" t="s">
        <v>663</v>
      </c>
      <c r="C611" s="15">
        <v>4.8</v>
      </c>
    </row>
    <row r="612" spans="1:3" x14ac:dyDescent="0.25">
      <c r="A612" s="15">
        <v>3554607</v>
      </c>
      <c r="B612" s="15" t="s">
        <v>663</v>
      </c>
      <c r="C612" s="15">
        <v>4.2</v>
      </c>
    </row>
    <row r="613" spans="1:3" x14ac:dyDescent="0.25">
      <c r="A613" s="15">
        <v>3554656</v>
      </c>
      <c r="B613" s="15" t="s">
        <v>663</v>
      </c>
      <c r="C613" s="15">
        <v>3.7</v>
      </c>
    </row>
    <row r="614" spans="1:3" x14ac:dyDescent="0.25">
      <c r="A614" s="15">
        <v>3554706</v>
      </c>
      <c r="B614" s="15" t="s">
        <v>663</v>
      </c>
      <c r="C614" s="15">
        <v>3.3</v>
      </c>
    </row>
    <row r="615" spans="1:3" x14ac:dyDescent="0.25">
      <c r="A615" s="15">
        <v>3554755</v>
      </c>
      <c r="B615" s="15" t="s">
        <v>663</v>
      </c>
      <c r="C615" s="15">
        <v>4</v>
      </c>
    </row>
    <row r="616" spans="1:3" x14ac:dyDescent="0.25">
      <c r="A616" s="15">
        <v>3554805</v>
      </c>
      <c r="B616" s="15" t="s">
        <v>663</v>
      </c>
      <c r="C616" s="15">
        <v>4.5999999999999996</v>
      </c>
    </row>
    <row r="617" spans="1:3" x14ac:dyDescent="0.25">
      <c r="A617" s="15">
        <v>3554904</v>
      </c>
      <c r="B617" s="15" t="s">
        <v>663</v>
      </c>
      <c r="C617" s="15">
        <v>4.3</v>
      </c>
    </row>
    <row r="618" spans="1:3" x14ac:dyDescent="0.25">
      <c r="A618" s="15">
        <v>3554953</v>
      </c>
      <c r="B618" s="15" t="s">
        <v>663</v>
      </c>
      <c r="C618" s="15">
        <v>4.4000000000000004</v>
      </c>
    </row>
    <row r="619" spans="1:3" x14ac:dyDescent="0.25">
      <c r="A619" s="15">
        <v>3555000</v>
      </c>
      <c r="B619" s="15" t="s">
        <v>663</v>
      </c>
      <c r="C619" s="15">
        <v>4.3</v>
      </c>
    </row>
    <row r="620" spans="1:3" x14ac:dyDescent="0.25">
      <c r="A620" s="15">
        <v>3555109</v>
      </c>
      <c r="B620" s="15" t="s">
        <v>663</v>
      </c>
      <c r="C620" s="15">
        <v>4.5</v>
      </c>
    </row>
    <row r="621" spans="1:3" x14ac:dyDescent="0.25">
      <c r="A621" s="15">
        <v>3555208</v>
      </c>
      <c r="B621" s="15" t="s">
        <v>663</v>
      </c>
      <c r="C621" s="15">
        <v>0</v>
      </c>
    </row>
    <row r="622" spans="1:3" x14ac:dyDescent="0.25">
      <c r="A622" s="15">
        <v>3555307</v>
      </c>
      <c r="B622" s="15" t="s">
        <v>663</v>
      </c>
      <c r="C622" s="15">
        <v>3.8</v>
      </c>
    </row>
    <row r="623" spans="1:3" x14ac:dyDescent="0.25">
      <c r="A623" s="15">
        <v>3555356</v>
      </c>
      <c r="B623" s="15" t="s">
        <v>663</v>
      </c>
      <c r="C623" s="15">
        <v>4.0999999999999996</v>
      </c>
    </row>
    <row r="624" spans="1:3" x14ac:dyDescent="0.25">
      <c r="A624" s="15">
        <v>3555406</v>
      </c>
      <c r="B624" s="15" t="s">
        <v>663</v>
      </c>
      <c r="C624" s="15">
        <v>3.1</v>
      </c>
    </row>
    <row r="625" spans="1:3" x14ac:dyDescent="0.25">
      <c r="A625" s="15">
        <v>3555505</v>
      </c>
      <c r="B625" s="15" t="s">
        <v>663</v>
      </c>
      <c r="C625" s="15">
        <v>4.8</v>
      </c>
    </row>
    <row r="626" spans="1:3" x14ac:dyDescent="0.25">
      <c r="A626" s="15">
        <v>3555604</v>
      </c>
      <c r="B626" s="15" t="s">
        <v>663</v>
      </c>
      <c r="C626" s="15">
        <v>3.9</v>
      </c>
    </row>
    <row r="627" spans="1:3" x14ac:dyDescent="0.25">
      <c r="A627" s="15">
        <v>3555703</v>
      </c>
      <c r="B627" s="15" t="s">
        <v>663</v>
      </c>
      <c r="C627" s="15">
        <v>4.3</v>
      </c>
    </row>
    <row r="628" spans="1:3" x14ac:dyDescent="0.25">
      <c r="A628" s="15">
        <v>3555802</v>
      </c>
      <c r="B628" s="15" t="s">
        <v>663</v>
      </c>
      <c r="C628" s="15">
        <v>4.2</v>
      </c>
    </row>
    <row r="629" spans="1:3" x14ac:dyDescent="0.25">
      <c r="A629" s="15">
        <v>3555901</v>
      </c>
      <c r="B629" s="15" t="s">
        <v>663</v>
      </c>
      <c r="C629" s="15">
        <v>4.0999999999999996</v>
      </c>
    </row>
    <row r="630" spans="1:3" x14ac:dyDescent="0.25">
      <c r="A630" s="15">
        <v>3556008</v>
      </c>
      <c r="B630" s="15" t="s">
        <v>663</v>
      </c>
      <c r="C630" s="15">
        <v>3.9</v>
      </c>
    </row>
    <row r="631" spans="1:3" x14ac:dyDescent="0.25">
      <c r="A631" s="15">
        <v>3556107</v>
      </c>
      <c r="B631" s="15" t="s">
        <v>663</v>
      </c>
      <c r="C631" s="15">
        <v>4.4000000000000004</v>
      </c>
    </row>
    <row r="632" spans="1:3" x14ac:dyDescent="0.25">
      <c r="A632" s="15">
        <v>3556206</v>
      </c>
      <c r="B632" s="15" t="s">
        <v>663</v>
      </c>
      <c r="C632" s="15">
        <v>3.9</v>
      </c>
    </row>
    <row r="633" spans="1:3" x14ac:dyDescent="0.25">
      <c r="A633" s="15">
        <v>3556305</v>
      </c>
      <c r="B633" s="15" t="s">
        <v>663</v>
      </c>
      <c r="C633" s="15">
        <v>4</v>
      </c>
    </row>
    <row r="634" spans="1:3" x14ac:dyDescent="0.25">
      <c r="A634" s="15">
        <v>3556354</v>
      </c>
      <c r="B634" s="15" t="s">
        <v>663</v>
      </c>
      <c r="C634" s="15">
        <v>4.0999999999999996</v>
      </c>
    </row>
    <row r="635" spans="1:3" x14ac:dyDescent="0.25">
      <c r="A635" s="15">
        <v>3556404</v>
      </c>
      <c r="B635" s="15" t="s">
        <v>663</v>
      </c>
      <c r="C635" s="15">
        <v>4.0999999999999996</v>
      </c>
    </row>
    <row r="636" spans="1:3" x14ac:dyDescent="0.25">
      <c r="A636" s="15">
        <v>3556453</v>
      </c>
      <c r="B636" s="15" t="s">
        <v>663</v>
      </c>
      <c r="C636" s="15">
        <v>3.9</v>
      </c>
    </row>
    <row r="637" spans="1:3" x14ac:dyDescent="0.25">
      <c r="A637" s="15">
        <v>3556503</v>
      </c>
      <c r="B637" s="15" t="s">
        <v>663</v>
      </c>
      <c r="C637" s="15">
        <v>4.2</v>
      </c>
    </row>
    <row r="638" spans="1:3" x14ac:dyDescent="0.25">
      <c r="A638" s="15">
        <v>3556602</v>
      </c>
      <c r="B638" s="15" t="s">
        <v>663</v>
      </c>
      <c r="C638" s="15">
        <v>4.2</v>
      </c>
    </row>
    <row r="639" spans="1:3" x14ac:dyDescent="0.25">
      <c r="A639" s="15">
        <v>3556701</v>
      </c>
      <c r="B639" s="15" t="s">
        <v>663</v>
      </c>
      <c r="C639" s="15">
        <v>3.8</v>
      </c>
    </row>
    <row r="640" spans="1:3" x14ac:dyDescent="0.25">
      <c r="A640" s="15">
        <v>3556800</v>
      </c>
      <c r="B640" s="15" t="s">
        <v>663</v>
      </c>
      <c r="C640" s="15">
        <v>4.4000000000000004</v>
      </c>
    </row>
    <row r="641" spans="1:3" x14ac:dyDescent="0.25">
      <c r="A641" s="15">
        <v>3556909</v>
      </c>
      <c r="B641" s="15" t="s">
        <v>663</v>
      </c>
      <c r="C641" s="15">
        <v>4.2</v>
      </c>
    </row>
    <row r="642" spans="1:3" x14ac:dyDescent="0.25">
      <c r="A642" s="15">
        <v>3556958</v>
      </c>
      <c r="B642" s="15" t="s">
        <v>663</v>
      </c>
      <c r="C642" s="15">
        <v>4.2</v>
      </c>
    </row>
    <row r="643" spans="1:3" x14ac:dyDescent="0.25">
      <c r="A643" s="15">
        <v>3557006</v>
      </c>
      <c r="B643" s="15" t="s">
        <v>663</v>
      </c>
      <c r="C643" s="15">
        <v>4</v>
      </c>
    </row>
    <row r="644" spans="1:3" x14ac:dyDescent="0.25">
      <c r="A644" s="15">
        <v>3557105</v>
      </c>
      <c r="B644" s="15" t="s">
        <v>663</v>
      </c>
      <c r="C644" s="15">
        <v>4.3</v>
      </c>
    </row>
    <row r="645" spans="1:3" x14ac:dyDescent="0.25">
      <c r="A645" s="15">
        <v>3557154</v>
      </c>
      <c r="B645" s="15" t="s">
        <v>663</v>
      </c>
      <c r="C645" s="15">
        <v>3.2</v>
      </c>
    </row>
    <row r="646" spans="1:3" x14ac:dyDescent="0.25">
      <c r="A646" s="15">
        <v>3557204</v>
      </c>
      <c r="B646" s="15" t="s">
        <v>663</v>
      </c>
      <c r="C646" s="15">
        <v>4.3</v>
      </c>
    </row>
    <row r="647" spans="1:3" x14ac:dyDescent="0.25">
      <c r="A647" s="15">
        <v>3557303</v>
      </c>
      <c r="B647" s="15" t="s">
        <v>663</v>
      </c>
      <c r="C647" s="15">
        <v>3.8</v>
      </c>
    </row>
  </sheetData>
  <autoFilter ref="A2:C647"/>
  <mergeCells count="5">
    <mergeCell ref="A1:C1"/>
    <mergeCell ref="F2:L2"/>
    <mergeCell ref="Q2:S2"/>
    <mergeCell ref="Q14:S14"/>
    <mergeCell ref="AD17:AG2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1-Planilha Base</vt:lpstr>
      <vt:lpstr>2-Organização dos dados</vt:lpstr>
      <vt:lpstr>3-Planilha Escolar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Araujo</dc:creator>
  <cp:lastModifiedBy>Leonardo Araujo</cp:lastModifiedBy>
  <dcterms:created xsi:type="dcterms:W3CDTF">2022-06-22T13:03:40Z</dcterms:created>
  <dcterms:modified xsi:type="dcterms:W3CDTF">2022-06-25T19:02:04Z</dcterms:modified>
</cp:coreProperties>
</file>