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к\алгоритмы\"/>
    </mc:Choice>
  </mc:AlternateContent>
  <xr:revisionPtr revIDLastSave="0" documentId="13_ncr:1_{E2678565-B9F8-48D0-B29D-019825F87898}" xr6:coauthVersionLast="37" xr6:coauthVersionMax="37" xr10:uidLastSave="{00000000-0000-0000-0000-000000000000}"/>
  <bookViews>
    <workbookView xWindow="0" yWindow="0" windowWidth="23040" windowHeight="9060" xr2:uid="{6610D5C0-D34D-4BDC-A8ED-A309002F48A3}"/>
  </bookViews>
  <sheets>
    <sheet name="Лист2" sheetId="2" r:id="rId1"/>
    <sheet name="Лист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F65" i="2" l="1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E65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AP30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AP29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E64" i="2"/>
  <c r="U66" i="2" l="1"/>
  <c r="Q66" i="2"/>
  <c r="M66" i="2"/>
  <c r="I66" i="2"/>
  <c r="T66" i="2"/>
  <c r="P66" i="2"/>
  <c r="L66" i="2"/>
  <c r="H66" i="2"/>
  <c r="S66" i="2"/>
  <c r="O66" i="2"/>
  <c r="K66" i="2"/>
  <c r="G66" i="2"/>
  <c r="R66" i="2"/>
  <c r="N66" i="2"/>
  <c r="J66" i="2"/>
  <c r="F66" i="2"/>
  <c r="L18" i="1"/>
  <c r="M18" i="1"/>
  <c r="N18" i="1"/>
  <c r="O18" i="1"/>
  <c r="P18" i="1"/>
  <c r="Q18" i="1"/>
  <c r="R18" i="1"/>
  <c r="S18" i="1"/>
  <c r="T18" i="1"/>
  <c r="U18" i="1"/>
  <c r="K18" i="1"/>
</calcChain>
</file>

<file path=xl/sharedStrings.xml><?xml version="1.0" encoding="utf-8"?>
<sst xmlns="http://schemas.openxmlformats.org/spreadsheetml/2006/main" count="442" uniqueCount="167">
  <si>
    <t>CG 300</t>
  </si>
  <si>
    <t>N: 4687</t>
  </si>
  <si>
    <t>MINIMAL BOUND: 300</t>
  </si>
  <si>
    <t>SUMMARY TIME: 5.526</t>
  </si>
  <si>
    <t>N: 15481</t>
  </si>
  <si>
    <t>SUMMARY TIME: 3.129</t>
  </si>
  <si>
    <t>N: 112093</t>
  </si>
  <si>
    <t>SUMMARY TIME: 2.816</t>
  </si>
  <si>
    <t>N: 1103033</t>
  </si>
  <si>
    <t>SUMMARY TIME: 7.134</t>
  </si>
  <si>
    <t>SUMMARY TIME: 9.798</t>
  </si>
  <si>
    <t>SUMMARY TIME: 2.959</t>
  </si>
  <si>
    <t>SUMMARY TIME: 10.68</t>
  </si>
  <si>
    <t>SUMMARY TIME: 47.714</t>
  </si>
  <si>
    <t>SUMMARY TIME: 12.669</t>
  </si>
  <si>
    <t>SUMMARY TIME: 4.181</t>
  </si>
  <si>
    <t>SUMMARY TIME: 2.753</t>
  </si>
  <si>
    <t>SUMMARY TIME: 9.78</t>
  </si>
  <si>
    <t>SUMMARY TIME: 5.745</t>
  </si>
  <si>
    <t>SUMMARY TIME: 5.044</t>
  </si>
  <si>
    <t>SUMMARY TIME: 5.397</t>
  </si>
  <si>
    <t>SUMMARY TIME: 3.093</t>
  </si>
  <si>
    <t>SUMMARY TIME: 10.119</t>
  </si>
  <si>
    <t>SUMMARY TIME: 31.703</t>
  </si>
  <si>
    <t>N: 89970971</t>
  </si>
  <si>
    <t>SUMMARY TIME: 4.602</t>
  </si>
  <si>
    <t>N: 136195751</t>
  </si>
  <si>
    <t>SUMMARY TIME: 40.453</t>
  </si>
  <si>
    <t>N: 2848927553</t>
  </si>
  <si>
    <t>SUMMARY TIME: 8.285</t>
  </si>
  <si>
    <t>N: 20000900009</t>
  </si>
  <si>
    <t>SUMMARY TIME: 69.752</t>
  </si>
  <si>
    <t>N: 2000009000009</t>
  </si>
  <si>
    <t>SUMMARY TIME: 26.3</t>
  </si>
  <si>
    <t>N: 654523457468541</t>
  </si>
  <si>
    <t>SUMMARY TIME: 322.42</t>
  </si>
  <si>
    <t>N: 689754325145784213</t>
  </si>
  <si>
    <t>SUMMARY TIME: 6280.68</t>
  </si>
  <si>
    <t>N: 98754652352145748561</t>
  </si>
  <si>
    <t>SUMMARY TIME: 14632.7</t>
  </si>
  <si>
    <t>N: 65874895465784562451451</t>
  </si>
  <si>
    <t>SUMMARY TIME: 69202.4</t>
  </si>
  <si>
    <t>SUMMARY TIME: 6.152</t>
  </si>
  <si>
    <t>SUMMARY TIME: 3.728</t>
  </si>
  <si>
    <t>SUMMARY TIME: 9.202</t>
  </si>
  <si>
    <t>SUMMARY TIME: 23.672</t>
  </si>
  <si>
    <t>SUMMARY TIME: 12.168</t>
  </si>
  <si>
    <t>SUMMARY TIME: 19.719</t>
  </si>
  <si>
    <t>SUMMARY TIME: 8.132</t>
  </si>
  <si>
    <t>SUMMARY TIME: 69.694</t>
  </si>
  <si>
    <t>SUMMARY TIME: 52.531</t>
  </si>
  <si>
    <t>SUMMARY TIME: 707.772</t>
  </si>
  <si>
    <t>SUMMARY TIME: 5.371</t>
  </si>
  <si>
    <t>SUMMARY TIME: 8.657</t>
  </si>
  <si>
    <t>SUMMARY TIME: 2.7</t>
  </si>
  <si>
    <t>SUMMARY TIME: 5.296</t>
  </si>
  <si>
    <t>SUMMARY TIME: 5.543</t>
  </si>
  <si>
    <t>SUMMARY TIME: 25.378</t>
  </si>
  <si>
    <t>SUMMARY TIME: 15.606</t>
  </si>
  <si>
    <t>SUMMARY TIME: 61.513</t>
  </si>
  <si>
    <t>SUMMARY TIME: 26.771</t>
  </si>
  <si>
    <t>SUMMARY TIME: 496.284</t>
  </si>
  <si>
    <t>SUMMARY TIME: 3367.61</t>
  </si>
  <si>
    <t>SUMMARY TIME: 5.357</t>
  </si>
  <si>
    <t>SUMMARY TIME: 7.688</t>
  </si>
  <si>
    <t>SUMMARY TIME: 3.14</t>
  </si>
  <si>
    <t>SUMMARY TIME: 18.867</t>
  </si>
  <si>
    <t>SUMMARY TIME: 28.22</t>
  </si>
  <si>
    <t>SUMMARY TIME: 8.646</t>
  </si>
  <si>
    <t>SUMMARY TIME: 8.486</t>
  </si>
  <si>
    <t>SUMMARY TIME: 58.712</t>
  </si>
  <si>
    <t>SUMMARY TIME: 50.481</t>
  </si>
  <si>
    <t>SUMMARY TIME: 988.391</t>
  </si>
  <si>
    <t>SUMMARY TIME: 1104.56</t>
  </si>
  <si>
    <t>SUMMARY TIME: 14.533</t>
  </si>
  <si>
    <t>SUMMARY TIME: 2.916</t>
  </si>
  <si>
    <t>SUMMARY TIME: 2.699</t>
  </si>
  <si>
    <t>SUMMARY TIME: 21.987</t>
  </si>
  <si>
    <t>SUMMARY TIME: 4.621</t>
  </si>
  <si>
    <t>SUMMARY TIME: 8.428</t>
  </si>
  <si>
    <t>SUMMARY TIME: 30.3</t>
  </si>
  <si>
    <t>SUMMARY TIME: 53.35</t>
  </si>
  <si>
    <t>SUMMARY TIME: 421.948</t>
  </si>
  <si>
    <t>SUMMARY TIME: 9.539</t>
  </si>
  <si>
    <t>SUMMARY TIME: 2.898</t>
  </si>
  <si>
    <t>SUMMARY TIME: 6.444</t>
  </si>
  <si>
    <t>SUMMARY TIME: 4.376</t>
  </si>
  <si>
    <t>SUMMARY TIME: 12.057</t>
  </si>
  <si>
    <t>SUMMARY TIME: 14.843</t>
  </si>
  <si>
    <t>SUMMARY TIME: 8.446</t>
  </si>
  <si>
    <t>SUMMARY TIME: 30.46</t>
  </si>
  <si>
    <t>SUMMARY TIME: 78.952</t>
  </si>
  <si>
    <t>SUMMARY TIME: 1489.26</t>
  </si>
  <si>
    <t>SUMMARY TIME: 9101.97</t>
  </si>
  <si>
    <t>SUMMARY TIME: 6.143</t>
  </si>
  <si>
    <t>SUMMARY TIME: 5.094</t>
  </si>
  <si>
    <t>SUMMARY TIME: 2.698</t>
  </si>
  <si>
    <t>SUMMARY TIME: 27.035</t>
  </si>
  <si>
    <t>SUMMARY TIME: 8.552</t>
  </si>
  <si>
    <t>SUMMARY TIME: 8.601</t>
  </si>
  <si>
    <t>SUMMARY TIME: 41.497</t>
  </si>
  <si>
    <t>SUMMARY TIME: 25.49</t>
  </si>
  <si>
    <t>SUMMARY TIME: 763.61</t>
  </si>
  <si>
    <t>SUMMARY TIME: 10.616</t>
  </si>
  <si>
    <t>SUMMARY TIME: 2.897</t>
  </si>
  <si>
    <t>SUMMARY TIME: 2.687</t>
  </si>
  <si>
    <t>SUMMARY TIME: 13.408</t>
  </si>
  <si>
    <t>SUMMARY TIME: 4.579</t>
  </si>
  <si>
    <t>SUMMARY TIME: 14.607</t>
  </si>
  <si>
    <t>SUMMARY TIME: 8.426</t>
  </si>
  <si>
    <t>SUMMARY TIME: 60.372</t>
  </si>
  <si>
    <t>SUMMARY TIME: 26.647</t>
  </si>
  <si>
    <t>SUMMARY TIME: 627.221</t>
  </si>
  <si>
    <t>N: 20000000000900000000009</t>
  </si>
  <si>
    <t>SUMMARY TIME: 87416</t>
  </si>
  <si>
    <t>SUMMARY TIME: 110338</t>
  </si>
  <si>
    <t>SUMMARY TIME: 376685</t>
  </si>
  <si>
    <t>SUMMARY TIME: 1.01907e+06</t>
  </si>
  <si>
    <t>SUMMARY TIME: 326480</t>
  </si>
  <si>
    <t>SUMMARY TIME: 55228.6</t>
  </si>
  <si>
    <t>SUMMARY TIME: 68123.4</t>
  </si>
  <si>
    <t>SUMMARY TIME: 41189.6</t>
  </si>
  <si>
    <t>SUMMARY TIME: 30634.5</t>
  </si>
  <si>
    <t>SUMMARY TIME: 14.831</t>
  </si>
  <si>
    <t>SUMMARY TIME: 9.359</t>
  </si>
  <si>
    <t>SUMMARY TIME: 6.34</t>
  </si>
  <si>
    <t>SUMMARY TIME: 11.865</t>
  </si>
  <si>
    <t>SUMMARY TIME: 11.815</t>
  </si>
  <si>
    <t>SUMMARY TIME: 20.139</t>
  </si>
  <si>
    <t>SUMMARY TIME: 8.355</t>
  </si>
  <si>
    <t>SUMMARY TIME: 93.508</t>
  </si>
  <si>
    <t>SUMMARY TIME: 27.514</t>
  </si>
  <si>
    <t>SUMMARY TIME: 882.944</t>
  </si>
  <si>
    <t>SUMMARY TIME: 40779.4</t>
  </si>
  <si>
    <t>SUMMARY TIME: 68794.6</t>
  </si>
  <si>
    <t>SUMMARY TIME: 161896</t>
  </si>
  <si>
    <t>SUMMARY TIME: 5.325</t>
  </si>
  <si>
    <t>SUMMARY TIME: 4.147</t>
  </si>
  <si>
    <t>SUMMARY TIME: 4.814</t>
  </si>
  <si>
    <t>SUMMARY TIME: 4.37</t>
  </si>
  <si>
    <t>SUMMARY TIME: 5.014</t>
  </si>
  <si>
    <t>SUMMARY TIME: 9.164</t>
  </si>
  <si>
    <t>SUMMARY TIME: 8.18</t>
  </si>
  <si>
    <t>SUMMARY TIME: 31.308</t>
  </si>
  <si>
    <t>SUMMARY TIME: 101.049</t>
  </si>
  <si>
    <t>SUMMARY TIME: 833.375</t>
  </si>
  <si>
    <t>SUMMARY TIME: 22.638</t>
  </si>
  <si>
    <t>SUMMARY TIME: 12.524</t>
  </si>
  <si>
    <t>SUMMARY TIME: 6.349</t>
  </si>
  <si>
    <t>SUMMARY TIME: 30.621</t>
  </si>
  <si>
    <t>SUMMARY TIME: 8.502</t>
  </si>
  <si>
    <t>SUMMARY TIME: 38.359</t>
  </si>
  <si>
    <t>SUMMARY TIME: 8.14</t>
  </si>
  <si>
    <t>SUMMARY TIME: 93.425</t>
  </si>
  <si>
    <t>SUMMARY TIME: 78.998</t>
  </si>
  <si>
    <t>SUMMARY TIME: 578.127</t>
  </si>
  <si>
    <t>SUMMARY TIME: 1395.42</t>
  </si>
  <si>
    <t>time</t>
  </si>
  <si>
    <t>number</t>
  </si>
  <si>
    <t>Dim</t>
  </si>
  <si>
    <t>σ</t>
  </si>
  <si>
    <t>Среднее</t>
  </si>
  <si>
    <t>Dimension</t>
  </si>
  <si>
    <t>Number of test</t>
  </si>
  <si>
    <t>mean</t>
  </si>
  <si>
    <t>Test Number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</si>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</sst>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Лист2!$D$64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213341438071512E-2"/>
                  <c:y val="-0.15263277527373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Лист2!$E$2:$U$2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</c:numCache>
            </c:numRef>
          </c:xVal>
          <c:yVal>
            <c:numRef>
              <c:f>Лист2!$E$64:$U$64</c:f>
              <c:numCache>
                <c:formatCode>General</c:formatCode>
                <c:ptCount val="17"/>
                <c:pt idx="0">
                  <c:v>1.0611153846153845E-2</c:v>
                </c:pt>
                <c:pt idx="1">
                  <c:v>6.2915499999999999E-3</c:v>
                </c:pt>
                <c:pt idx="2">
                  <c:v>4.3277105263157898E-3</c:v>
                </c:pt>
                <c:pt idx="3">
                  <c:v>9.7374054054054082E-3</c:v>
                </c:pt>
                <c:pt idx="4">
                  <c:v>1.4529333333333333E-2</c:v>
                </c:pt>
                <c:pt idx="5">
                  <c:v>5.5378823529411763E-3</c:v>
                </c:pt>
                <c:pt idx="6">
                  <c:v>2.2122426229508194E-2</c:v>
                </c:pt>
                <c:pt idx="7">
                  <c:v>2.9155157894736838E-2</c:v>
                </c:pt>
                <c:pt idx="8">
                  <c:v>2.692637931034483E-2</c:v>
                </c:pt>
                <c:pt idx="9">
                  <c:v>5.3828122807017542E-2</c:v>
                </c:pt>
                <c:pt idx="10">
                  <c:v>4.033634615384616E-2</c:v>
                </c:pt>
                <c:pt idx="11">
                  <c:v>0.2377282916666667</c:v>
                </c:pt>
                <c:pt idx="12">
                  <c:v>0.33036286666666653</c:v>
                </c:pt>
                <c:pt idx="13">
                  <c:v>1.4983459655172415</c:v>
                </c:pt>
                <c:pt idx="14">
                  <c:v>2.1712374999999997</c:v>
                </c:pt>
                <c:pt idx="15">
                  <c:v>8.2869095238095234</c:v>
                </c:pt>
                <c:pt idx="16">
                  <c:v>70.847232000000005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F-42A3-AE37-33818C07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26896"/>
        <c:axId val="659929840"/>
      </c:scatterChart>
      <c:valAx>
        <c:axId val="4019268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29840"/>
        <c:crosses val="autoZero"/>
        <c:crossBetween val="midCat"/>
      </c:valAx>
      <c:valAx>
        <c:axId val="659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9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Лист2!$AO$29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Лист2!$AP$2:$BL$2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</c:numCache>
            </c:numRef>
          </c:xVal>
          <c:yVal>
            <c:numRef>
              <c:f>Лист2!$AP$29:$BL$29</c:f>
              <c:numCache>
                <c:formatCode>General</c:formatCode>
                <c:ptCount val="23"/>
                <c:pt idx="0">
                  <c:v>7.6934615384615355E-4</c:v>
                </c:pt>
                <c:pt idx="1">
                  <c:v>8.197307692307691E-4</c:v>
                </c:pt>
                <c:pt idx="2">
                  <c:v>7.8800000000000007E-4</c:v>
                </c:pt>
                <c:pt idx="3">
                  <c:v>7.4842307692307675E-4</c:v>
                </c:pt>
                <c:pt idx="4">
                  <c:v>9.2846153846153849E-4</c:v>
                </c:pt>
                <c:pt idx="5">
                  <c:v>8.4215384615384599E-4</c:v>
                </c:pt>
                <c:pt idx="6">
                  <c:v>8.2276923076923087E-4</c:v>
                </c:pt>
                <c:pt idx="7">
                  <c:v>9.0765384615384601E-4</c:v>
                </c:pt>
                <c:pt idx="8">
                  <c:v>8.0276923076923082E-4</c:v>
                </c:pt>
                <c:pt idx="9">
                  <c:v>1.2418461538461539E-3</c:v>
                </c:pt>
                <c:pt idx="10">
                  <c:v>1.1571153846153847E-3</c:v>
                </c:pt>
                <c:pt idx="11">
                  <c:v>3.4095384615384612E-3</c:v>
                </c:pt>
                <c:pt idx="12">
                  <c:v>2.6185384615384612E-3</c:v>
                </c:pt>
                <c:pt idx="13">
                  <c:v>5.3051153846153847E-3</c:v>
                </c:pt>
                <c:pt idx="14">
                  <c:v>4.0258076923076922E-3</c:v>
                </c:pt>
                <c:pt idx="15">
                  <c:v>7.480961538461537E-3</c:v>
                </c:pt>
                <c:pt idx="16">
                  <c:v>2.1460423076923078E-2</c:v>
                </c:pt>
                <c:pt idx="17">
                  <c:v>0.11417746153846153</c:v>
                </c:pt>
                <c:pt idx="18">
                  <c:v>0.13338349999999999</c:v>
                </c:pt>
                <c:pt idx="19">
                  <c:v>0.80078323076923075</c:v>
                </c:pt>
                <c:pt idx="20">
                  <c:v>1.0233586923076923</c:v>
                </c:pt>
                <c:pt idx="21">
                  <c:v>14.165376923076925</c:v>
                </c:pt>
                <c:pt idx="22">
                  <c:v>50.6557653846154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2-4E20-A110-F43AF135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54080"/>
        <c:axId val="802316496"/>
      </c:scatterChart>
      <c:valAx>
        <c:axId val="6552540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16496"/>
        <c:crosses val="autoZero"/>
        <c:crossBetween val="midCat"/>
      </c:valAx>
      <c:valAx>
        <c:axId val="80231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2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</a:t>
            </a:r>
            <a:r>
              <a:rPr lang="en-US" baseline="0"/>
              <a:t> (time)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681936490039352E-2"/>
          <c:y val="0.104790574774208"/>
          <c:w val="0.83574918202079052"/>
          <c:h val="0.77425287577051283"/>
        </c:manualLayout>
      </c:layout>
      <c:scatterChart>
        <c:scatterStyle val="lineMarker"/>
        <c:varyColors val="0"/>
        <c:ser>
          <c:idx val="0"/>
          <c:order val="0"/>
          <c:tx>
            <c:v>Gaussian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Лист2!$AP$2:$BL$2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</c:numCache>
            </c:numRef>
          </c:xVal>
          <c:yVal>
            <c:numRef>
              <c:f>Лист2!$AP$29:$BL$29</c:f>
              <c:numCache>
                <c:formatCode>General</c:formatCode>
                <c:ptCount val="23"/>
                <c:pt idx="0">
                  <c:v>7.6934615384615355E-4</c:v>
                </c:pt>
                <c:pt idx="1">
                  <c:v>8.197307692307691E-4</c:v>
                </c:pt>
                <c:pt idx="2">
                  <c:v>7.8800000000000007E-4</c:v>
                </c:pt>
                <c:pt idx="3">
                  <c:v>7.4842307692307675E-4</c:v>
                </c:pt>
                <c:pt idx="4">
                  <c:v>9.2846153846153849E-4</c:v>
                </c:pt>
                <c:pt idx="5">
                  <c:v>8.4215384615384599E-4</c:v>
                </c:pt>
                <c:pt idx="6">
                  <c:v>8.2276923076923087E-4</c:v>
                </c:pt>
                <c:pt idx="7">
                  <c:v>9.0765384615384601E-4</c:v>
                </c:pt>
                <c:pt idx="8">
                  <c:v>8.0276923076923082E-4</c:v>
                </c:pt>
                <c:pt idx="9">
                  <c:v>1.2418461538461539E-3</c:v>
                </c:pt>
                <c:pt idx="10">
                  <c:v>1.1571153846153847E-3</c:v>
                </c:pt>
                <c:pt idx="11">
                  <c:v>3.4095384615384612E-3</c:v>
                </c:pt>
                <c:pt idx="12">
                  <c:v>2.6185384615384612E-3</c:v>
                </c:pt>
                <c:pt idx="13">
                  <c:v>5.3051153846153847E-3</c:v>
                </c:pt>
                <c:pt idx="14">
                  <c:v>4.0258076923076922E-3</c:v>
                </c:pt>
                <c:pt idx="15">
                  <c:v>7.480961538461537E-3</c:v>
                </c:pt>
                <c:pt idx="16">
                  <c:v>2.1460423076923078E-2</c:v>
                </c:pt>
                <c:pt idx="17">
                  <c:v>0.11417746153846153</c:v>
                </c:pt>
                <c:pt idx="18">
                  <c:v>0.13338349999999999</c:v>
                </c:pt>
                <c:pt idx="19">
                  <c:v>0.80078323076923075</c:v>
                </c:pt>
                <c:pt idx="20">
                  <c:v>1.0233586923076923</c:v>
                </c:pt>
                <c:pt idx="21">
                  <c:v>14.165376923076925</c:v>
                </c:pt>
                <c:pt idx="22">
                  <c:v>50.6557653846154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2-4D81-AF1A-053E27482725}"/>
            </c:ext>
          </c:extLst>
        </c:ser>
        <c:ser>
          <c:idx val="1"/>
          <c:order val="1"/>
          <c:tx>
            <c:v>CG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Лист2!$E$2:$U$2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</c:numCache>
            </c:numRef>
          </c:xVal>
          <c:yVal>
            <c:numRef>
              <c:f>Лист2!$E$64:$U$64</c:f>
              <c:numCache>
                <c:formatCode>General</c:formatCode>
                <c:ptCount val="17"/>
                <c:pt idx="0">
                  <c:v>1.0611153846153845E-2</c:v>
                </c:pt>
                <c:pt idx="1">
                  <c:v>6.2915499999999999E-3</c:v>
                </c:pt>
                <c:pt idx="2">
                  <c:v>4.3277105263157898E-3</c:v>
                </c:pt>
                <c:pt idx="3">
                  <c:v>9.7374054054054082E-3</c:v>
                </c:pt>
                <c:pt idx="4">
                  <c:v>1.4529333333333333E-2</c:v>
                </c:pt>
                <c:pt idx="5">
                  <c:v>5.5378823529411763E-3</c:v>
                </c:pt>
                <c:pt idx="6">
                  <c:v>2.2122426229508194E-2</c:v>
                </c:pt>
                <c:pt idx="7">
                  <c:v>2.9155157894736838E-2</c:v>
                </c:pt>
                <c:pt idx="8">
                  <c:v>2.692637931034483E-2</c:v>
                </c:pt>
                <c:pt idx="9">
                  <c:v>5.3828122807017542E-2</c:v>
                </c:pt>
                <c:pt idx="10">
                  <c:v>4.033634615384616E-2</c:v>
                </c:pt>
                <c:pt idx="11">
                  <c:v>0.2377282916666667</c:v>
                </c:pt>
                <c:pt idx="12">
                  <c:v>0.33036286666666653</c:v>
                </c:pt>
                <c:pt idx="13">
                  <c:v>1.4983459655172415</c:v>
                </c:pt>
                <c:pt idx="14">
                  <c:v>2.1712374999999997</c:v>
                </c:pt>
                <c:pt idx="15">
                  <c:v>8.2869095238095234</c:v>
                </c:pt>
                <c:pt idx="16">
                  <c:v>70.847232000000005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2-4D81-AF1A-053E2748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54080"/>
        <c:axId val="802316496"/>
      </c:scatterChart>
      <c:valAx>
        <c:axId val="65525408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Dimention</a:t>
                </a:r>
                <a:r>
                  <a:rPr lang="en-US" sz="1100" baseline="0"/>
                  <a:t> of number (10</a:t>
                </a:r>
                <a:r>
                  <a:rPr lang="en-US" sz="1100" baseline="30000"/>
                  <a:t>N</a:t>
                </a:r>
                <a:r>
                  <a:rPr lang="en-US" sz="1100" baseline="0"/>
                  <a:t>)</a:t>
                </a:r>
                <a:endParaRPr lang="ru-RU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16496"/>
        <c:crosses val="autoZero"/>
        <c:crossBetween val="midCat"/>
      </c:valAx>
      <c:valAx>
        <c:axId val="802316496"/>
        <c:scaling>
          <c:orientation val="minMax"/>
          <c:max val="7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r>
                  <a:rPr lang="en-US" sz="1100" baseline="0"/>
                  <a:t> (seconds)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25408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Лист1!$K$1:$U$1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</c:numCache>
            </c:numRef>
          </c:xVal>
          <c:yVal>
            <c:numRef>
              <c:f>Лист1!$K$18:$U$18</c:f>
              <c:numCache>
                <c:formatCode>General</c:formatCode>
                <c:ptCount val="11"/>
                <c:pt idx="0">
                  <c:v>9.5783333333333349</c:v>
                </c:pt>
                <c:pt idx="1">
                  <c:v>5.2676666666666669</c:v>
                </c:pt>
                <c:pt idx="2">
                  <c:v>5.2323333333333331</c:v>
                </c:pt>
                <c:pt idx="3">
                  <c:v>19.080615384615385</c:v>
                </c:pt>
                <c:pt idx="4">
                  <c:v>9.2475454545454525</c:v>
                </c:pt>
                <c:pt idx="5">
                  <c:v>19.005636363636366</c:v>
                </c:pt>
                <c:pt idx="6">
                  <c:v>9.0077272727272728</c:v>
                </c:pt>
                <c:pt idx="7">
                  <c:v>58.230999999999995</c:v>
                </c:pt>
                <c:pt idx="8">
                  <c:v>49.825727272727278</c:v>
                </c:pt>
                <c:pt idx="9">
                  <c:v>737.3956363636363</c:v>
                </c:pt>
                <c:pt idx="10">
                  <c:v>10338.273333333333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7AB-82DD-6DCA08EE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26928"/>
        <c:axId val="346154032"/>
      </c:scatterChart>
      <c:valAx>
        <c:axId val="215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54032"/>
        <c:crosses val="autoZero"/>
        <c:crossBetween val="midCat"/>
      </c:valAx>
      <c:valAx>
        <c:axId val="3461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8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65314</xdr:colOff>
      <xdr:row>62</xdr:row>
      <xdr:rowOff>125186</xdr:rowOff>
    </xdr:from>
    <xdr:to>
      <xdr:col>57</xdr:col>
      <xdr:colOff>141515</xdr:colOff>
      <xdr:row>88</xdr:row>
      <xdr:rowOff>54427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5F3043-D523-4324-8341-7F894A10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54427</xdr:colOff>
      <xdr:row>35</xdr:row>
      <xdr:rowOff>157843</xdr:rowOff>
    </xdr:from>
    <xdr:to>
      <xdr:col>57</xdr:col>
      <xdr:colOff>424543</xdr:colOff>
      <xdr:row>61</xdr:row>
      <xdr:rowOff>130629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8F9593-CA87-422B-984F-DA344EEBE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180158</xdr:colOff>
      <xdr:row>2</xdr:row>
      <xdr:rowOff>78921</xdr:rowOff>
    </xdr:from>
    <xdr:to>
      <xdr:col>36</xdr:col>
      <xdr:colOff>154034</xdr:colOff>
      <xdr:row>28</xdr:row>
      <xdr:rowOff>125730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3AE834-04A8-423F-ADA6-FACBC98A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403860</xdr:colOff>
      <xdr:row>4</xdr:row>
      <xdr:rowOff>144780</xdr:rowOff>
    </xdr:from>
    <xdr:to>
      <xdr:col>30</xdr:col>
      <xdr:colOff>99060</xdr:colOff>
      <xdr:row>26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952570-CD28-4E67-A664-1CA5699A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EBC5-2BE3-462A-AA64-40F392838AB6}">
  <dimension ref="C1:BL704"/>
  <sheetViews>
    <sheetView tabSelected="1" topLeftCell="D37" zoomScale="70" zoomScaleNormal="70" workbookViewId="0">
      <selection activeCell="R55" sqref="R55"/>
    </sheetView>
  </sheetViews>
  <sheetFormatPr defaultRowHeight="14.4" x14ac:dyDescent="0.3"/>
  <cols>
    <col min="42" max="42" width="11.88671875" bestFit="1" customWidth="1"/>
  </cols>
  <sheetData>
    <row r="1" spans="3:64" ht="15" thickBot="1" x14ac:dyDescent="0.35">
      <c r="E1" s="17" t="s">
        <v>162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AP1" s="17" t="s">
        <v>162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9"/>
    </row>
    <row r="2" spans="3:64" ht="15" thickBot="1" x14ac:dyDescent="0.35">
      <c r="E2" s="7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14</v>
      </c>
      <c r="P2" s="8">
        <v>15</v>
      </c>
      <c r="Q2" s="8">
        <v>17</v>
      </c>
      <c r="R2" s="8">
        <v>19</v>
      </c>
      <c r="S2" s="8">
        <v>21</v>
      </c>
      <c r="T2" s="8">
        <v>23</v>
      </c>
      <c r="U2" s="9">
        <v>25</v>
      </c>
      <c r="AP2" s="10">
        <v>3</v>
      </c>
      <c r="AQ2" s="11">
        <v>4</v>
      </c>
      <c r="AR2" s="11">
        <v>5</v>
      </c>
      <c r="AS2" s="11">
        <v>6</v>
      </c>
      <c r="AT2" s="11">
        <v>7</v>
      </c>
      <c r="AU2" s="11">
        <v>8</v>
      </c>
      <c r="AV2" s="11">
        <v>9</v>
      </c>
      <c r="AW2" s="11">
        <v>10</v>
      </c>
      <c r="AX2" s="11">
        <v>11</v>
      </c>
      <c r="AY2" s="11">
        <v>12</v>
      </c>
      <c r="AZ2" s="11">
        <v>14</v>
      </c>
      <c r="BA2" s="11">
        <v>15</v>
      </c>
      <c r="BB2" s="11">
        <v>17</v>
      </c>
      <c r="BC2" s="11">
        <v>19</v>
      </c>
      <c r="BD2" s="11">
        <v>21</v>
      </c>
      <c r="BE2" s="11">
        <v>23</v>
      </c>
      <c r="BF2" s="11">
        <v>25</v>
      </c>
      <c r="BG2" s="11">
        <v>30</v>
      </c>
      <c r="BH2" s="11">
        <v>32</v>
      </c>
      <c r="BI2" s="11">
        <v>36</v>
      </c>
      <c r="BJ2" s="11">
        <v>40</v>
      </c>
      <c r="BK2" s="11">
        <v>44</v>
      </c>
      <c r="BL2" s="12">
        <v>48</v>
      </c>
    </row>
    <row r="3" spans="3:64" x14ac:dyDescent="0.3">
      <c r="C3" s="20" t="s">
        <v>163</v>
      </c>
      <c r="D3" s="13">
        <v>1</v>
      </c>
      <c r="E3" s="4">
        <v>11.282</v>
      </c>
      <c r="F3" s="5">
        <v>10.462</v>
      </c>
      <c r="G3" s="5">
        <v>2.452</v>
      </c>
      <c r="H3" s="5">
        <v>3.9449999999999998</v>
      </c>
      <c r="I3" s="5">
        <v>13.275</v>
      </c>
      <c r="J3" s="5">
        <v>4.2329999999999997</v>
      </c>
      <c r="K3" s="5">
        <v>9.032</v>
      </c>
      <c r="L3" s="5">
        <v>28.071999999999999</v>
      </c>
      <c r="M3" s="5">
        <v>36.298000000000002</v>
      </c>
      <c r="N3" s="5">
        <v>83.286000000000001</v>
      </c>
      <c r="O3" s="5">
        <v>28.471</v>
      </c>
      <c r="P3" s="5">
        <v>359.012</v>
      </c>
      <c r="Q3" s="5">
        <v>415.39100000000002</v>
      </c>
      <c r="R3" s="5">
        <v>718.26099999999997</v>
      </c>
      <c r="S3" s="5">
        <v>1359.53</v>
      </c>
      <c r="T3" s="5">
        <v>4993.43</v>
      </c>
      <c r="U3" s="6">
        <v>56891.3</v>
      </c>
      <c r="AN3" s="20" t="s">
        <v>165</v>
      </c>
      <c r="AO3" s="13">
        <v>1</v>
      </c>
      <c r="AP3" s="4">
        <v>0.73399999999999999</v>
      </c>
      <c r="AQ3" s="5">
        <v>0.72199999999999998</v>
      </c>
      <c r="AR3" s="5">
        <v>0.70199999999999996</v>
      </c>
      <c r="AS3" s="5">
        <v>0.78700000000000003</v>
      </c>
      <c r="AT3" s="5">
        <v>0.82799999999999996</v>
      </c>
      <c r="AU3" s="5">
        <v>0.97299999999999998</v>
      </c>
      <c r="AV3" s="5">
        <v>0.65300000000000002</v>
      </c>
      <c r="AW3" s="5">
        <v>0.78400000000000003</v>
      </c>
      <c r="AX3" s="5">
        <v>0.85099999999999998</v>
      </c>
      <c r="AY3" s="5">
        <v>1.998</v>
      </c>
      <c r="AZ3" s="5">
        <v>0.95099999999999996</v>
      </c>
      <c r="BA3" s="5">
        <v>3.3330000000000002</v>
      </c>
      <c r="BB3" s="5">
        <v>2.2559999999999998</v>
      </c>
      <c r="BC3" s="5">
        <v>5.8780000000000001</v>
      </c>
      <c r="BD3" s="5">
        <v>3.67</v>
      </c>
      <c r="BE3" s="5">
        <v>7.3209999999999997</v>
      </c>
      <c r="BF3" s="5">
        <v>19.631</v>
      </c>
      <c r="BG3" s="5">
        <v>115.94199999999999</v>
      </c>
      <c r="BH3" s="5">
        <v>132.25700000000001</v>
      </c>
      <c r="BI3" s="5">
        <v>784.49300000000005</v>
      </c>
      <c r="BJ3" s="5">
        <v>998.48</v>
      </c>
      <c r="BK3" s="5">
        <v>16391.8</v>
      </c>
      <c r="BL3" s="6">
        <v>51643.9</v>
      </c>
    </row>
    <row r="4" spans="3:64" x14ac:dyDescent="0.3">
      <c r="C4" s="21"/>
      <c r="D4" s="6">
        <v>2</v>
      </c>
      <c r="E4" s="4">
        <v>22.911999999999999</v>
      </c>
      <c r="F4" s="5">
        <v>2.8980000000000001</v>
      </c>
      <c r="G4" s="5">
        <v>4.1890000000000001</v>
      </c>
      <c r="H4" s="5">
        <v>3.9790000000000001</v>
      </c>
      <c r="I4" s="5">
        <v>15.638999999999999</v>
      </c>
      <c r="J4" s="5">
        <v>4.226</v>
      </c>
      <c r="K4" s="5">
        <v>25.344000000000001</v>
      </c>
      <c r="L4" s="5">
        <v>28.324999999999999</v>
      </c>
      <c r="M4" s="5">
        <v>14.603999999999999</v>
      </c>
      <c r="N4" s="5">
        <v>69.244</v>
      </c>
      <c r="O4" s="5">
        <v>55.856999999999999</v>
      </c>
      <c r="P4" s="5">
        <v>272.13299999999998</v>
      </c>
      <c r="Q4" s="5">
        <v>209.46100000000001</v>
      </c>
      <c r="R4" s="5">
        <v>1432.08</v>
      </c>
      <c r="S4" s="5">
        <v>1358.57</v>
      </c>
      <c r="T4" s="5">
        <v>4713.28</v>
      </c>
      <c r="U4" s="6">
        <v>104573</v>
      </c>
      <c r="AN4" s="21"/>
      <c r="AO4" s="6">
        <v>2</v>
      </c>
      <c r="AP4" s="4">
        <v>0.90800000000000003</v>
      </c>
      <c r="AQ4" s="5">
        <v>0.753</v>
      </c>
      <c r="AR4" s="5">
        <v>0.92500000000000004</v>
      </c>
      <c r="AS4" s="5">
        <v>0.69799999999999995</v>
      </c>
      <c r="AT4" s="5">
        <v>1.137</v>
      </c>
      <c r="AU4" s="5">
        <v>0.85199999999999998</v>
      </c>
      <c r="AV4" s="5">
        <v>0.78900000000000003</v>
      </c>
      <c r="AW4" s="5">
        <v>0.91700000000000004</v>
      </c>
      <c r="AX4" s="5">
        <v>0.84399999999999997</v>
      </c>
      <c r="AY4" s="5">
        <v>0.75900000000000001</v>
      </c>
      <c r="AZ4" s="5">
        <v>1.0029999999999999</v>
      </c>
      <c r="BA4" s="5">
        <v>3.25</v>
      </c>
      <c r="BB4" s="5">
        <v>2.863</v>
      </c>
      <c r="BC4" s="5">
        <v>5.7960000000000003</v>
      </c>
      <c r="BD4" s="5">
        <v>3.93</v>
      </c>
      <c r="BE4" s="5">
        <v>8.56</v>
      </c>
      <c r="BF4" s="5">
        <v>23.111000000000001</v>
      </c>
      <c r="BG4" s="5">
        <v>126.58499999999999</v>
      </c>
      <c r="BH4" s="5">
        <v>132.86799999999999</v>
      </c>
      <c r="BI4" s="5">
        <v>850.822</v>
      </c>
      <c r="BJ4" s="5">
        <v>1033.5</v>
      </c>
      <c r="BK4" s="5">
        <v>14285</v>
      </c>
      <c r="BL4" s="6">
        <v>50129.3</v>
      </c>
    </row>
    <row r="5" spans="3:64" x14ac:dyDescent="0.3">
      <c r="C5" s="21"/>
      <c r="D5" s="6">
        <v>3</v>
      </c>
      <c r="E5" s="4">
        <v>6.4290000000000003</v>
      </c>
      <c r="F5" s="5">
        <v>2.82</v>
      </c>
      <c r="G5" s="5">
        <v>4.165</v>
      </c>
      <c r="H5" s="5">
        <v>28.779</v>
      </c>
      <c r="I5" s="5">
        <v>28.254999999999999</v>
      </c>
      <c r="J5" s="5">
        <v>4.2839999999999998</v>
      </c>
      <c r="K5" s="5">
        <v>8.9939999999999998</v>
      </c>
      <c r="L5" s="5">
        <v>14.608000000000001</v>
      </c>
      <c r="M5" s="5">
        <v>10.82</v>
      </c>
      <c r="N5" s="5">
        <v>61.923000000000002</v>
      </c>
      <c r="O5" s="5">
        <v>28.405000000000001</v>
      </c>
      <c r="P5" s="5">
        <v>187.21799999999999</v>
      </c>
      <c r="Q5" s="5">
        <v>208.81899999999999</v>
      </c>
      <c r="R5" s="5">
        <v>721.36599999999999</v>
      </c>
      <c r="S5" s="5">
        <v>4088.5</v>
      </c>
      <c r="T5" s="5">
        <v>9312</v>
      </c>
      <c r="U5" s="6">
        <v>85950.5</v>
      </c>
      <c r="AN5" s="21"/>
      <c r="AO5" s="6">
        <v>3</v>
      </c>
      <c r="AP5" s="4">
        <v>0.749</v>
      </c>
      <c r="AQ5" s="5">
        <v>1.028</v>
      </c>
      <c r="AR5" s="5">
        <v>0.89700000000000002</v>
      </c>
      <c r="AS5" s="5">
        <v>0.70599999999999996</v>
      </c>
      <c r="AT5" s="5">
        <v>0.89800000000000002</v>
      </c>
      <c r="AU5" s="5">
        <v>0.749</v>
      </c>
      <c r="AV5" s="5">
        <v>0.84899999999999998</v>
      </c>
      <c r="AW5" s="5">
        <v>1.2909999999999999</v>
      </c>
      <c r="AX5" s="5">
        <v>0.72099999999999997</v>
      </c>
      <c r="AY5" s="5">
        <v>1.39</v>
      </c>
      <c r="AZ5" s="5">
        <v>1.032</v>
      </c>
      <c r="BA5" s="5">
        <v>4.3360000000000003</v>
      </c>
      <c r="BB5" s="5">
        <v>3.105</v>
      </c>
      <c r="BC5" s="5">
        <v>6.0090000000000003</v>
      </c>
      <c r="BD5" s="5">
        <v>4.8579999999999997</v>
      </c>
      <c r="BE5" s="5">
        <v>7.3010000000000002</v>
      </c>
      <c r="BF5" s="5">
        <v>19.481999999999999</v>
      </c>
      <c r="BG5" s="5">
        <v>113.63</v>
      </c>
      <c r="BH5" s="5">
        <v>131.67599999999999</v>
      </c>
      <c r="BI5" s="5">
        <v>813.14800000000002</v>
      </c>
      <c r="BJ5" s="5">
        <v>1089.98</v>
      </c>
      <c r="BK5" s="5">
        <v>14406.2</v>
      </c>
      <c r="BL5" s="6">
        <v>51144.6</v>
      </c>
    </row>
    <row r="6" spans="3:64" x14ac:dyDescent="0.3">
      <c r="C6" s="21"/>
      <c r="D6" s="6">
        <v>4</v>
      </c>
      <c r="E6" s="4">
        <v>24.69</v>
      </c>
      <c r="F6" s="5">
        <v>4.9139999999999997</v>
      </c>
      <c r="G6" s="5">
        <v>5.8920000000000003</v>
      </c>
      <c r="H6" s="5">
        <v>7.0880000000000001</v>
      </c>
      <c r="I6" s="5">
        <v>30.082999999999998</v>
      </c>
      <c r="J6" s="5">
        <v>4.242</v>
      </c>
      <c r="K6" s="5">
        <v>15.552</v>
      </c>
      <c r="L6" s="5">
        <v>41.881999999999998</v>
      </c>
      <c r="M6" s="5">
        <v>10.795999999999999</v>
      </c>
      <c r="N6" s="5">
        <v>76.704999999999998</v>
      </c>
      <c r="O6" s="5">
        <v>28.652999999999999</v>
      </c>
      <c r="P6" s="5">
        <v>101.324</v>
      </c>
      <c r="Q6" s="5">
        <v>236.32</v>
      </c>
      <c r="R6" s="5">
        <v>2166.65</v>
      </c>
      <c r="S6" s="5">
        <v>3389.89</v>
      </c>
      <c r="T6" s="5">
        <v>9965.99</v>
      </c>
      <c r="U6" s="6">
        <v>74393</v>
      </c>
      <c r="AN6" s="21"/>
      <c r="AO6" s="6">
        <v>4</v>
      </c>
      <c r="AP6" s="4">
        <v>0.749</v>
      </c>
      <c r="AQ6" s="5">
        <v>0.71299999999999997</v>
      </c>
      <c r="AR6" s="5">
        <v>0.79100000000000004</v>
      </c>
      <c r="AS6" s="5">
        <v>0.752</v>
      </c>
      <c r="AT6" s="5">
        <v>0.97699999999999998</v>
      </c>
      <c r="AU6" s="5">
        <v>0.84099999999999997</v>
      </c>
      <c r="AV6" s="5">
        <v>0.88600000000000001</v>
      </c>
      <c r="AW6" s="5">
        <v>1.1599999999999999</v>
      </c>
      <c r="AX6" s="5">
        <v>0.83299999999999996</v>
      </c>
      <c r="AY6" s="5">
        <v>0.85499999999999998</v>
      </c>
      <c r="AZ6" s="5">
        <v>1.427</v>
      </c>
      <c r="BA6" s="5">
        <v>4.4950000000000001</v>
      </c>
      <c r="BB6" s="5">
        <v>2.66</v>
      </c>
      <c r="BC6" s="5">
        <v>6.9509999999999996</v>
      </c>
      <c r="BD6" s="5">
        <v>3.6070000000000002</v>
      </c>
      <c r="BE6" s="5">
        <v>7.726</v>
      </c>
      <c r="BF6" s="5">
        <v>23.981000000000002</v>
      </c>
      <c r="BG6" s="5">
        <v>111.176</v>
      </c>
      <c r="BH6" s="5">
        <v>132.53299999999999</v>
      </c>
      <c r="BI6" s="5">
        <v>781.60599999999999</v>
      </c>
      <c r="BJ6" s="5">
        <v>1011.06</v>
      </c>
      <c r="BK6" s="5">
        <v>13994</v>
      </c>
      <c r="BL6" s="6">
        <v>50705.3</v>
      </c>
    </row>
    <row r="7" spans="3:64" x14ac:dyDescent="0.3">
      <c r="C7" s="21"/>
      <c r="D7" s="6">
        <v>5</v>
      </c>
      <c r="E7" s="4">
        <v>18.47</v>
      </c>
      <c r="F7" s="5">
        <v>13.9</v>
      </c>
      <c r="G7" s="5">
        <v>2.4929999999999999</v>
      </c>
      <c r="H7" s="5">
        <v>18.527999999999999</v>
      </c>
      <c r="I7" s="5">
        <v>22.704000000000001</v>
      </c>
      <c r="J7" s="5">
        <v>4.2290000000000001</v>
      </c>
      <c r="K7" s="5">
        <v>20.373000000000001</v>
      </c>
      <c r="L7" s="5">
        <v>40.39</v>
      </c>
      <c r="M7" s="5">
        <v>16.248999999999999</v>
      </c>
      <c r="N7" s="5">
        <v>45.761000000000003</v>
      </c>
      <c r="O7" s="5">
        <v>28.529</v>
      </c>
      <c r="P7" s="5">
        <v>388.928</v>
      </c>
      <c r="Q7" s="5">
        <v>208.864</v>
      </c>
      <c r="R7" s="5">
        <v>720.87800000000004</v>
      </c>
      <c r="S7" s="5">
        <v>2723.75</v>
      </c>
      <c r="T7" s="5">
        <v>13929.9</v>
      </c>
      <c r="U7" s="6">
        <v>111614</v>
      </c>
      <c r="AN7" s="21"/>
      <c r="AO7" s="6">
        <v>5</v>
      </c>
      <c r="AP7" s="4">
        <v>0.74199999999999999</v>
      </c>
      <c r="AQ7" s="5">
        <v>1.028</v>
      </c>
      <c r="AR7" s="5">
        <v>0.79600000000000004</v>
      </c>
      <c r="AS7" s="5">
        <v>0.73699999999999999</v>
      </c>
      <c r="AT7" s="5">
        <v>0.91300000000000003</v>
      </c>
      <c r="AU7" s="5">
        <v>0.74</v>
      </c>
      <c r="AV7" s="5">
        <v>0.68</v>
      </c>
      <c r="AW7" s="5">
        <v>0.875</v>
      </c>
      <c r="AX7" s="5">
        <v>0.88900000000000001</v>
      </c>
      <c r="AY7" s="5">
        <v>1.325</v>
      </c>
      <c r="AZ7" s="5">
        <v>1.357</v>
      </c>
      <c r="BA7" s="5">
        <v>4.484</v>
      </c>
      <c r="BB7" s="5">
        <v>3.048</v>
      </c>
      <c r="BC7" s="5">
        <v>5.5780000000000003</v>
      </c>
      <c r="BD7" s="5">
        <v>3.524</v>
      </c>
      <c r="BE7" s="5">
        <v>8.1039999999999992</v>
      </c>
      <c r="BF7" s="5">
        <v>19.484000000000002</v>
      </c>
      <c r="BG7" s="5">
        <v>114.675</v>
      </c>
      <c r="BH7" s="5">
        <v>132.72900000000001</v>
      </c>
      <c r="BI7" s="5">
        <v>795.88900000000001</v>
      </c>
      <c r="BJ7" s="5">
        <v>1010.66</v>
      </c>
      <c r="BK7" s="5">
        <v>13944.4</v>
      </c>
      <c r="BL7" s="6">
        <v>50337.3</v>
      </c>
    </row>
    <row r="8" spans="3:64" x14ac:dyDescent="0.3">
      <c r="C8" s="21"/>
      <c r="D8" s="6">
        <v>6</v>
      </c>
      <c r="E8" s="4">
        <v>5.3209999999999997</v>
      </c>
      <c r="F8" s="5">
        <v>7.6989999999999998</v>
      </c>
      <c r="G8" s="5">
        <v>5.8289999999999997</v>
      </c>
      <c r="H8" s="5">
        <v>3.9769999999999999</v>
      </c>
      <c r="I8" s="5">
        <v>13.079000000000001</v>
      </c>
      <c r="J8" s="5">
        <v>11.003</v>
      </c>
      <c r="K8" s="5">
        <v>49.103000000000002</v>
      </c>
      <c r="L8" s="5">
        <v>14.646000000000001</v>
      </c>
      <c r="M8" s="5">
        <v>40.296999999999997</v>
      </c>
      <c r="N8" s="5">
        <v>15.926</v>
      </c>
      <c r="O8" s="5">
        <v>28.486000000000001</v>
      </c>
      <c r="P8" s="5">
        <v>275.00200000000001</v>
      </c>
      <c r="Q8" s="5">
        <v>418.07900000000001</v>
      </c>
      <c r="R8" s="5">
        <v>2152.96</v>
      </c>
      <c r="S8" s="5">
        <v>2732.85</v>
      </c>
      <c r="T8" s="5">
        <v>14045.5</v>
      </c>
      <c r="U8" s="6">
        <v>56894.5</v>
      </c>
      <c r="AN8" s="21"/>
      <c r="AO8" s="6">
        <v>6</v>
      </c>
      <c r="AP8" s="4">
        <v>0.74199999999999999</v>
      </c>
      <c r="AQ8" s="5">
        <v>1.02</v>
      </c>
      <c r="AR8" s="5">
        <v>0.79200000000000004</v>
      </c>
      <c r="AS8" s="5">
        <v>0.70699999999999996</v>
      </c>
      <c r="AT8" s="5">
        <v>0.90300000000000002</v>
      </c>
      <c r="AU8" s="5">
        <v>0.79800000000000004</v>
      </c>
      <c r="AV8" s="5">
        <v>0.90300000000000002</v>
      </c>
      <c r="AW8" s="5">
        <v>0.80900000000000005</v>
      </c>
      <c r="AX8" s="5">
        <v>0.749</v>
      </c>
      <c r="AY8" s="5">
        <v>1.123</v>
      </c>
      <c r="AZ8" s="5">
        <v>1.4259999999999999</v>
      </c>
      <c r="BA8" s="5">
        <v>4.4329999999999998</v>
      </c>
      <c r="BB8" s="5">
        <v>3.1070000000000002</v>
      </c>
      <c r="BC8" s="5">
        <v>4.3650000000000002</v>
      </c>
      <c r="BD8" s="5">
        <v>4.2050000000000001</v>
      </c>
      <c r="BE8" s="5">
        <v>6.7160000000000002</v>
      </c>
      <c r="BF8" s="5">
        <v>20.135000000000002</v>
      </c>
      <c r="BG8" s="5">
        <v>116.04300000000001</v>
      </c>
      <c r="BH8" s="5">
        <v>133.732</v>
      </c>
      <c r="BI8" s="5">
        <v>796.41700000000003</v>
      </c>
      <c r="BJ8" s="5">
        <v>1006.34</v>
      </c>
      <c r="BK8" s="5">
        <v>14119.4</v>
      </c>
      <c r="BL8" s="6">
        <v>50601.4</v>
      </c>
    </row>
    <row r="9" spans="3:64" x14ac:dyDescent="0.3">
      <c r="C9" s="21"/>
      <c r="D9" s="6">
        <v>7</v>
      </c>
      <c r="E9" s="4">
        <v>5.2649999999999997</v>
      </c>
      <c r="F9" s="5">
        <v>4.2670000000000003</v>
      </c>
      <c r="G9" s="5">
        <v>2.4390000000000001</v>
      </c>
      <c r="H9" s="5">
        <v>3.9119999999999999</v>
      </c>
      <c r="I9" s="5">
        <v>13.048</v>
      </c>
      <c r="J9" s="5">
        <v>4.2519999999999998</v>
      </c>
      <c r="K9" s="5">
        <v>17.14</v>
      </c>
      <c r="L9" s="5">
        <v>14.63</v>
      </c>
      <c r="M9" s="5">
        <v>15.106999999999999</v>
      </c>
      <c r="N9" s="5">
        <v>38.552</v>
      </c>
      <c r="O9" s="5">
        <v>28.407</v>
      </c>
      <c r="P9" s="5">
        <v>443.05599999999998</v>
      </c>
      <c r="Q9" s="5">
        <v>1034.43</v>
      </c>
      <c r="R9" s="5">
        <v>2422.33</v>
      </c>
      <c r="S9" s="5">
        <v>2716.63</v>
      </c>
      <c r="T9" s="5">
        <v>4649.96</v>
      </c>
      <c r="U9" s="6">
        <v>125703</v>
      </c>
      <c r="AN9" s="21"/>
      <c r="AO9" s="6">
        <v>7</v>
      </c>
      <c r="AP9" s="4">
        <v>0.752</v>
      </c>
      <c r="AQ9" s="5">
        <v>0.74099999999999999</v>
      </c>
      <c r="AR9" s="5">
        <v>0.92800000000000005</v>
      </c>
      <c r="AS9" s="5">
        <v>0.69599999999999995</v>
      </c>
      <c r="AT9" s="5">
        <v>0.84399999999999997</v>
      </c>
      <c r="AU9" s="5">
        <v>1.204</v>
      </c>
      <c r="AV9" s="5">
        <v>0.745</v>
      </c>
      <c r="AW9" s="5">
        <v>0.88900000000000001</v>
      </c>
      <c r="AX9" s="5">
        <v>0.76700000000000002</v>
      </c>
      <c r="AY9" s="5">
        <v>1.72</v>
      </c>
      <c r="AZ9" s="5">
        <v>0.90800000000000003</v>
      </c>
      <c r="BA9" s="5">
        <v>2.6779999999999999</v>
      </c>
      <c r="BB9" s="5">
        <v>2.5990000000000002</v>
      </c>
      <c r="BC9" s="5">
        <v>4.7910000000000004</v>
      </c>
      <c r="BD9" s="5">
        <v>4.04</v>
      </c>
      <c r="BE9" s="5">
        <v>7.28</v>
      </c>
      <c r="BF9" s="5">
        <v>19.465</v>
      </c>
      <c r="BG9" s="5">
        <v>111.968</v>
      </c>
      <c r="BH9" s="5">
        <v>134.14400000000001</v>
      </c>
      <c r="BI9" s="5">
        <v>780.90800000000002</v>
      </c>
      <c r="BJ9" s="5">
        <v>996.93600000000004</v>
      </c>
      <c r="BK9" s="5">
        <v>13892.1</v>
      </c>
      <c r="BL9" s="6">
        <v>50592.9</v>
      </c>
    </row>
    <row r="10" spans="3:64" x14ac:dyDescent="0.3">
      <c r="C10" s="21"/>
      <c r="D10" s="6">
        <v>8</v>
      </c>
      <c r="E10" s="4">
        <v>6.8529999999999998</v>
      </c>
      <c r="F10" s="5">
        <v>5.53</v>
      </c>
      <c r="G10" s="5">
        <v>5.9450000000000003</v>
      </c>
      <c r="H10" s="5">
        <v>22.172999999999998</v>
      </c>
      <c r="I10" s="5">
        <v>19.571000000000002</v>
      </c>
      <c r="J10" s="5">
        <v>7.6470000000000002</v>
      </c>
      <c r="K10" s="5">
        <v>25.716000000000001</v>
      </c>
      <c r="L10" s="5">
        <v>55.350999999999999</v>
      </c>
      <c r="M10" s="5">
        <v>18.635000000000002</v>
      </c>
      <c r="N10" s="5">
        <v>15.894</v>
      </c>
      <c r="O10" s="5">
        <v>84.007000000000005</v>
      </c>
      <c r="P10" s="5">
        <v>185.33600000000001</v>
      </c>
      <c r="Q10" s="5">
        <v>411.79300000000001</v>
      </c>
      <c r="R10" s="5">
        <v>721.48</v>
      </c>
      <c r="S10" s="5">
        <v>1364.51</v>
      </c>
      <c r="T10" s="5">
        <v>4639.7700000000004</v>
      </c>
      <c r="U10" s="6">
        <v>47147</v>
      </c>
      <c r="AN10" s="21"/>
      <c r="AO10" s="6">
        <v>8</v>
      </c>
      <c r="AP10" s="4">
        <v>0.753</v>
      </c>
      <c r="AQ10" s="5">
        <v>0.77500000000000002</v>
      </c>
      <c r="AR10" s="5">
        <v>0.71699999999999997</v>
      </c>
      <c r="AS10" s="5">
        <v>0.68600000000000005</v>
      </c>
      <c r="AT10" s="5">
        <v>0.81</v>
      </c>
      <c r="AU10" s="5">
        <v>0.79200000000000004</v>
      </c>
      <c r="AV10" s="5">
        <v>0.80800000000000005</v>
      </c>
      <c r="AW10" s="5">
        <v>0.82699999999999996</v>
      </c>
      <c r="AX10" s="5">
        <v>0.75</v>
      </c>
      <c r="AY10" s="5">
        <v>0.81599999999999995</v>
      </c>
      <c r="AZ10" s="5">
        <v>0.98899999999999999</v>
      </c>
      <c r="BA10" s="5">
        <v>2.984</v>
      </c>
      <c r="BB10" s="5">
        <v>2.1150000000000002</v>
      </c>
      <c r="BC10" s="5">
        <v>4.8049999999999997</v>
      </c>
      <c r="BD10" s="5">
        <v>3.42</v>
      </c>
      <c r="BE10" s="5">
        <v>7.1029999999999998</v>
      </c>
      <c r="BF10" s="5">
        <v>19.864000000000001</v>
      </c>
      <c r="BG10" s="5">
        <v>113.857</v>
      </c>
      <c r="BH10" s="5">
        <v>131.98699999999999</v>
      </c>
      <c r="BI10" s="5">
        <v>790.46100000000001</v>
      </c>
      <c r="BJ10" s="5">
        <v>1016.88</v>
      </c>
      <c r="BK10" s="5">
        <v>14266</v>
      </c>
      <c r="BL10" s="6">
        <v>50536</v>
      </c>
    </row>
    <row r="11" spans="3:64" x14ac:dyDescent="0.3">
      <c r="C11" s="21"/>
      <c r="D11" s="6">
        <v>9</v>
      </c>
      <c r="E11" s="4">
        <v>10.92</v>
      </c>
      <c r="F11" s="5">
        <v>15.39</v>
      </c>
      <c r="G11" s="5">
        <v>4.1749999999999998</v>
      </c>
      <c r="H11" s="5">
        <v>3.996</v>
      </c>
      <c r="I11" s="5">
        <v>9.4060000000000006</v>
      </c>
      <c r="J11" s="5">
        <v>4.2380000000000004</v>
      </c>
      <c r="K11" s="5">
        <v>28.427</v>
      </c>
      <c r="L11" s="5">
        <v>14.712</v>
      </c>
      <c r="M11" s="5">
        <v>18.538</v>
      </c>
      <c r="N11" s="5">
        <v>15.846</v>
      </c>
      <c r="O11" s="5">
        <v>28.617000000000001</v>
      </c>
      <c r="P11" s="5">
        <v>349.26900000000001</v>
      </c>
      <c r="Q11" s="5">
        <v>424.41800000000001</v>
      </c>
      <c r="R11" s="5">
        <v>1436.06</v>
      </c>
      <c r="S11" s="5">
        <v>1365.81</v>
      </c>
      <c r="T11" s="5">
        <v>4671.88</v>
      </c>
      <c r="U11" s="6">
        <v>126163</v>
      </c>
      <c r="AN11" s="21"/>
      <c r="AO11" s="6">
        <v>9</v>
      </c>
      <c r="AP11" s="4">
        <v>0.755</v>
      </c>
      <c r="AQ11" s="5">
        <v>0.70799999999999996</v>
      </c>
      <c r="AR11" s="5">
        <v>0.76900000000000002</v>
      </c>
      <c r="AS11" s="5">
        <v>0.80600000000000005</v>
      </c>
      <c r="AT11" s="5">
        <v>0.96599999999999997</v>
      </c>
      <c r="AU11" s="5">
        <v>0.875</v>
      </c>
      <c r="AV11" s="5">
        <v>0.70499999999999996</v>
      </c>
      <c r="AW11" s="5">
        <v>0.93300000000000005</v>
      </c>
      <c r="AX11" s="5">
        <v>0.84499999999999997</v>
      </c>
      <c r="AY11" s="5">
        <v>1.335</v>
      </c>
      <c r="AZ11" s="5">
        <v>1.35</v>
      </c>
      <c r="BA11" s="5">
        <v>3.0630000000000002</v>
      </c>
      <c r="BB11" s="5">
        <v>2.3679999999999999</v>
      </c>
      <c r="BC11" s="5">
        <v>4.9379999999999997</v>
      </c>
      <c r="BD11" s="5">
        <v>3.8759999999999999</v>
      </c>
      <c r="BE11" s="5">
        <v>9.0790000000000006</v>
      </c>
      <c r="BF11" s="5">
        <v>21.436</v>
      </c>
      <c r="BG11" s="5">
        <v>111.86</v>
      </c>
      <c r="BH11" s="5">
        <v>134.39400000000001</v>
      </c>
      <c r="BI11" s="5">
        <v>778.89499999999998</v>
      </c>
      <c r="BJ11" s="5">
        <v>1012.81</v>
      </c>
      <c r="BK11" s="5">
        <v>14157.9</v>
      </c>
      <c r="BL11" s="6">
        <v>50448.2</v>
      </c>
    </row>
    <row r="12" spans="3:64" x14ac:dyDescent="0.3">
      <c r="C12" s="21"/>
      <c r="D12" s="6">
        <v>10</v>
      </c>
      <c r="E12" s="4">
        <v>14.13</v>
      </c>
      <c r="F12" s="5">
        <v>2.8330000000000002</v>
      </c>
      <c r="G12" s="5">
        <v>5.875</v>
      </c>
      <c r="H12" s="5">
        <v>9.9280000000000008</v>
      </c>
      <c r="I12" s="5">
        <v>14.289</v>
      </c>
      <c r="J12" s="5">
        <v>4.2370000000000001</v>
      </c>
      <c r="K12" s="5">
        <v>44.494999999999997</v>
      </c>
      <c r="L12" s="5">
        <v>28.108000000000001</v>
      </c>
      <c r="M12" s="5">
        <v>18.527999999999999</v>
      </c>
      <c r="N12" s="5">
        <v>30.643000000000001</v>
      </c>
      <c r="O12" s="5">
        <v>28.637</v>
      </c>
      <c r="P12" s="5">
        <v>230.95699999999999</v>
      </c>
      <c r="Q12" s="5">
        <v>210.70400000000001</v>
      </c>
      <c r="R12" s="5">
        <v>2965.93</v>
      </c>
      <c r="S12" s="5">
        <v>1522.92</v>
      </c>
      <c r="T12" s="5">
        <v>13934.3</v>
      </c>
      <c r="U12" s="6">
        <v>86768.4</v>
      </c>
      <c r="AN12" s="21"/>
      <c r="AO12" s="6">
        <v>10</v>
      </c>
      <c r="AP12" s="4">
        <v>0.78200000000000003</v>
      </c>
      <c r="AQ12" s="5">
        <v>1.0529999999999999</v>
      </c>
      <c r="AR12" s="5">
        <v>0.93</v>
      </c>
      <c r="AS12" s="5">
        <v>0.70699999999999996</v>
      </c>
      <c r="AT12" s="5">
        <v>0.76100000000000001</v>
      </c>
      <c r="AU12" s="5">
        <v>0.74299999999999999</v>
      </c>
      <c r="AV12" s="5">
        <v>0.79800000000000004</v>
      </c>
      <c r="AW12" s="5">
        <v>0.89500000000000002</v>
      </c>
      <c r="AX12" s="5">
        <v>0.73299999999999998</v>
      </c>
      <c r="AY12" s="5">
        <v>0.755</v>
      </c>
      <c r="AZ12" s="5">
        <v>1.034</v>
      </c>
      <c r="BA12" s="5">
        <v>3.008</v>
      </c>
      <c r="BB12" s="5">
        <v>2.9790000000000001</v>
      </c>
      <c r="BC12" s="5">
        <v>4.8550000000000004</v>
      </c>
      <c r="BD12" s="5">
        <v>3.4860000000000002</v>
      </c>
      <c r="BE12" s="5">
        <v>7.0670000000000002</v>
      </c>
      <c r="BF12" s="5">
        <v>18.491</v>
      </c>
      <c r="BG12" s="5">
        <v>112.346</v>
      </c>
      <c r="BH12" s="5">
        <v>135.24799999999999</v>
      </c>
      <c r="BI12" s="5">
        <v>804.56299999999999</v>
      </c>
      <c r="BJ12" s="5">
        <v>1030.2</v>
      </c>
      <c r="BK12" s="5">
        <v>13679.3</v>
      </c>
      <c r="BL12" s="6">
        <v>50944.9</v>
      </c>
    </row>
    <row r="13" spans="3:64" x14ac:dyDescent="0.3">
      <c r="C13" s="21"/>
      <c r="D13" s="6">
        <v>11</v>
      </c>
      <c r="E13" s="4">
        <v>5.2949999999999999</v>
      </c>
      <c r="F13" s="5">
        <v>6.3410000000000002</v>
      </c>
      <c r="G13" s="5">
        <v>2.46</v>
      </c>
      <c r="H13" s="5">
        <v>24.361000000000001</v>
      </c>
      <c r="I13" s="5">
        <v>7.0970000000000004</v>
      </c>
      <c r="J13" s="5">
        <v>4.2370000000000001</v>
      </c>
      <c r="K13" s="5">
        <v>14.781000000000001</v>
      </c>
      <c r="L13" s="5">
        <v>21.321999999999999</v>
      </c>
      <c r="M13" s="5">
        <v>18.681999999999999</v>
      </c>
      <c r="N13" s="5">
        <v>97.790999999999997</v>
      </c>
      <c r="O13" s="5">
        <v>29.756</v>
      </c>
      <c r="P13" s="5">
        <v>215.375</v>
      </c>
      <c r="Q13" s="5">
        <v>413.233</v>
      </c>
      <c r="R13" s="5">
        <v>2863.24</v>
      </c>
      <c r="S13" s="5">
        <v>2725.94</v>
      </c>
      <c r="T13" s="5">
        <v>9384.42</v>
      </c>
      <c r="U13" s="6">
        <v>65595.8</v>
      </c>
      <c r="AN13" s="21"/>
      <c r="AO13" s="6">
        <v>11</v>
      </c>
      <c r="AP13" s="4">
        <v>0.749</v>
      </c>
      <c r="AQ13" s="5">
        <v>0.70699999999999996</v>
      </c>
      <c r="AR13" s="5">
        <v>0.69399999999999995</v>
      </c>
      <c r="AS13" s="5">
        <v>0.73099999999999998</v>
      </c>
      <c r="AT13" s="5">
        <v>0.872</v>
      </c>
      <c r="AU13" s="5">
        <v>0.74299999999999999</v>
      </c>
      <c r="AV13" s="5">
        <v>0.76200000000000001</v>
      </c>
      <c r="AW13" s="5">
        <v>0.97599999999999998</v>
      </c>
      <c r="AX13" s="5">
        <v>0.84499999999999997</v>
      </c>
      <c r="AY13" s="5">
        <v>1.607</v>
      </c>
      <c r="AZ13" s="5">
        <v>0.95</v>
      </c>
      <c r="BA13" s="5">
        <v>3.0139999999999998</v>
      </c>
      <c r="BB13" s="5">
        <v>1.913</v>
      </c>
      <c r="BC13" s="5">
        <v>5.7880000000000003</v>
      </c>
      <c r="BD13" s="5">
        <v>3.883</v>
      </c>
      <c r="BE13" s="5">
        <v>8.7949999999999999</v>
      </c>
      <c r="BF13" s="5">
        <v>20.968</v>
      </c>
      <c r="BG13" s="5">
        <v>113.556</v>
      </c>
      <c r="BH13" s="5">
        <v>131.44800000000001</v>
      </c>
      <c r="BI13" s="5">
        <v>831.51199999999994</v>
      </c>
      <c r="BJ13" s="5">
        <v>1056.3</v>
      </c>
      <c r="BK13" s="5">
        <v>13871.9</v>
      </c>
      <c r="BL13" s="6">
        <v>50427</v>
      </c>
    </row>
    <row r="14" spans="3:64" x14ac:dyDescent="0.3">
      <c r="C14" s="21"/>
      <c r="D14" s="6">
        <v>12</v>
      </c>
      <c r="E14" s="4">
        <v>5.4649999999999999</v>
      </c>
      <c r="F14" s="5">
        <v>4.9290000000000003</v>
      </c>
      <c r="G14" s="5">
        <v>4.1740000000000004</v>
      </c>
      <c r="H14" s="5">
        <v>7.21</v>
      </c>
      <c r="I14" s="5">
        <v>11.85</v>
      </c>
      <c r="J14" s="5">
        <v>7.63</v>
      </c>
      <c r="K14" s="5">
        <v>9.6880000000000006</v>
      </c>
      <c r="L14" s="5">
        <v>14.615</v>
      </c>
      <c r="M14" s="5">
        <v>27.036999999999999</v>
      </c>
      <c r="N14" s="5">
        <v>48.148000000000003</v>
      </c>
      <c r="O14" s="5">
        <v>28.527999999999999</v>
      </c>
      <c r="P14" s="5">
        <v>415.57499999999999</v>
      </c>
      <c r="Q14" s="5">
        <v>207.352</v>
      </c>
      <c r="R14" s="5">
        <v>714.52599999999995</v>
      </c>
      <c r="S14" s="5">
        <v>1530.94</v>
      </c>
      <c r="T14" s="5">
        <v>9816.17</v>
      </c>
      <c r="U14" s="6">
        <v>74806.899999999994</v>
      </c>
      <c r="AN14" s="21"/>
      <c r="AO14" s="6">
        <v>12</v>
      </c>
      <c r="AP14" s="4">
        <v>0.77300000000000002</v>
      </c>
      <c r="AQ14" s="5">
        <v>0.78500000000000003</v>
      </c>
      <c r="AR14" s="5">
        <v>0.70499999999999996</v>
      </c>
      <c r="AS14" s="5">
        <v>0.77</v>
      </c>
      <c r="AT14" s="5">
        <v>0.94</v>
      </c>
      <c r="AU14" s="5">
        <v>1.0680000000000001</v>
      </c>
      <c r="AV14" s="5">
        <v>0.99199999999999999</v>
      </c>
      <c r="AW14" s="5">
        <v>0.79400000000000004</v>
      </c>
      <c r="AX14" s="5">
        <v>0.77</v>
      </c>
      <c r="AY14" s="5">
        <v>1.0449999999999999</v>
      </c>
      <c r="AZ14" s="5">
        <v>0.89400000000000002</v>
      </c>
      <c r="BA14" s="5">
        <v>2.62</v>
      </c>
      <c r="BB14" s="5">
        <v>2.6789999999999998</v>
      </c>
      <c r="BC14" s="5">
        <v>6.0720000000000001</v>
      </c>
      <c r="BD14" s="5">
        <v>5.6779999999999999</v>
      </c>
      <c r="BE14" s="5">
        <v>7.4470000000000001</v>
      </c>
      <c r="BF14" s="5">
        <v>24.954999999999998</v>
      </c>
      <c r="BG14" s="5">
        <v>112.962</v>
      </c>
      <c r="BH14" s="5">
        <v>130.6</v>
      </c>
      <c r="BI14" s="5">
        <v>794.83100000000002</v>
      </c>
      <c r="BJ14" s="5">
        <v>1023.85</v>
      </c>
      <c r="BK14" s="5">
        <v>13939.2</v>
      </c>
      <c r="BL14" s="6">
        <v>50750.5</v>
      </c>
    </row>
    <row r="15" spans="3:64" x14ac:dyDescent="0.3">
      <c r="C15" s="21"/>
      <c r="D15" s="6">
        <v>13</v>
      </c>
      <c r="E15" s="4">
        <v>9.7080000000000002</v>
      </c>
      <c r="F15" s="5">
        <v>2.8559999999999999</v>
      </c>
      <c r="G15" s="5">
        <v>2.4580000000000002</v>
      </c>
      <c r="H15" s="5">
        <v>3.9489999999999998</v>
      </c>
      <c r="I15" s="5">
        <v>11.867000000000001</v>
      </c>
      <c r="J15" s="5">
        <v>4.2549999999999999</v>
      </c>
      <c r="K15" s="5">
        <v>55.558</v>
      </c>
      <c r="L15" s="5">
        <v>14.64</v>
      </c>
      <c r="M15" s="5">
        <v>46.079000000000001</v>
      </c>
      <c r="N15" s="5">
        <v>97.783000000000001</v>
      </c>
      <c r="O15" s="5">
        <v>55.823999999999998</v>
      </c>
      <c r="P15" s="5">
        <v>433.77800000000002</v>
      </c>
      <c r="Q15" s="5">
        <v>208.2</v>
      </c>
      <c r="R15" s="5">
        <v>1432</v>
      </c>
      <c r="S15" s="5">
        <v>4428.18</v>
      </c>
      <c r="T15" s="5">
        <v>4719.0600000000004</v>
      </c>
      <c r="U15" s="6">
        <v>79005.5</v>
      </c>
      <c r="AN15" s="21"/>
      <c r="AO15" s="6">
        <v>13</v>
      </c>
      <c r="AP15" s="4">
        <v>0.753</v>
      </c>
      <c r="AQ15" s="5">
        <v>0.72299999999999998</v>
      </c>
      <c r="AR15" s="5">
        <v>0.68899999999999995</v>
      </c>
      <c r="AS15" s="5">
        <v>0.747</v>
      </c>
      <c r="AT15" s="5">
        <v>0.91900000000000004</v>
      </c>
      <c r="AU15" s="5">
        <v>0.78300000000000003</v>
      </c>
      <c r="AV15" s="5">
        <v>0.79100000000000004</v>
      </c>
      <c r="AW15" s="5">
        <v>0.86299999999999999</v>
      </c>
      <c r="AX15" s="5">
        <v>0.72499999999999998</v>
      </c>
      <c r="AY15" s="5">
        <v>1.7070000000000001</v>
      </c>
      <c r="AZ15" s="5">
        <v>0.97199999999999998</v>
      </c>
      <c r="BA15" s="5">
        <v>2.6150000000000002</v>
      </c>
      <c r="BB15" s="5">
        <v>2.0430000000000001</v>
      </c>
      <c r="BC15" s="5">
        <v>5.2060000000000004</v>
      </c>
      <c r="BD15" s="5">
        <v>5.798</v>
      </c>
      <c r="BE15" s="5">
        <v>8.2230000000000008</v>
      </c>
      <c r="BF15" s="5">
        <v>23.227</v>
      </c>
      <c r="BG15" s="5">
        <v>112.58799999999999</v>
      </c>
      <c r="BH15" s="5">
        <v>133.24299999999999</v>
      </c>
      <c r="BI15" s="5">
        <v>796.97799999999995</v>
      </c>
      <c r="BJ15" s="5">
        <v>1023.62</v>
      </c>
      <c r="BK15" s="5">
        <v>14077</v>
      </c>
      <c r="BL15" s="6">
        <v>50731.9</v>
      </c>
    </row>
    <row r="16" spans="3:64" x14ac:dyDescent="0.3">
      <c r="C16" s="21"/>
      <c r="D16" s="6">
        <v>14</v>
      </c>
      <c r="E16" s="4">
        <v>9.9489999999999998</v>
      </c>
      <c r="F16" s="5">
        <v>2.8380000000000001</v>
      </c>
      <c r="G16" s="5">
        <v>4.1769999999999996</v>
      </c>
      <c r="H16" s="5">
        <v>10.282</v>
      </c>
      <c r="I16" s="5">
        <v>29.361000000000001</v>
      </c>
      <c r="J16" s="5">
        <v>4.24</v>
      </c>
      <c r="K16" s="5">
        <v>25.349</v>
      </c>
      <c r="L16" s="5">
        <v>14.643000000000001</v>
      </c>
      <c r="M16" s="5">
        <v>26.407</v>
      </c>
      <c r="N16" s="5">
        <v>45.457000000000001</v>
      </c>
      <c r="O16" s="5">
        <v>28.643999999999998</v>
      </c>
      <c r="P16" s="5">
        <v>185.583</v>
      </c>
      <c r="Q16" s="5">
        <v>208.49799999999999</v>
      </c>
      <c r="R16" s="5">
        <v>1606.18</v>
      </c>
      <c r="S16" s="5">
        <v>2729.57</v>
      </c>
      <c r="T16" s="5">
        <v>9344.15</v>
      </c>
      <c r="U16" s="6">
        <v>79068.7</v>
      </c>
      <c r="AN16" s="21"/>
      <c r="AO16" s="6">
        <v>14</v>
      </c>
      <c r="AP16" s="4">
        <v>0.753</v>
      </c>
      <c r="AQ16" s="5">
        <v>0.78300000000000003</v>
      </c>
      <c r="AR16" s="5">
        <v>0.70699999999999996</v>
      </c>
      <c r="AS16" s="5">
        <v>0.81100000000000005</v>
      </c>
      <c r="AT16" s="5">
        <v>0.99199999999999999</v>
      </c>
      <c r="AU16" s="5">
        <v>0.86499999999999999</v>
      </c>
      <c r="AV16" s="5">
        <v>0.91200000000000003</v>
      </c>
      <c r="AW16" s="5">
        <v>0.78400000000000003</v>
      </c>
      <c r="AX16" s="5">
        <v>0.87</v>
      </c>
      <c r="AY16" s="5">
        <v>1.0629999999999999</v>
      </c>
      <c r="AZ16" s="5">
        <v>0.91</v>
      </c>
      <c r="BA16" s="5">
        <v>3.5089999999999999</v>
      </c>
      <c r="BB16" s="5">
        <v>2.4529999999999998</v>
      </c>
      <c r="BC16" s="5">
        <v>4.9180000000000001</v>
      </c>
      <c r="BD16" s="5">
        <v>3.6539999999999999</v>
      </c>
      <c r="BE16" s="5">
        <v>6.6589999999999998</v>
      </c>
      <c r="BF16" s="5">
        <v>24.395</v>
      </c>
      <c r="BG16" s="5">
        <v>113.834</v>
      </c>
      <c r="BH16" s="5">
        <v>133.48599999999999</v>
      </c>
      <c r="BI16" s="5">
        <v>787.25699999999995</v>
      </c>
      <c r="BJ16" s="5">
        <v>1013.28</v>
      </c>
      <c r="BK16" s="5">
        <v>15600.6</v>
      </c>
      <c r="BL16" s="6">
        <v>50548.6</v>
      </c>
    </row>
    <row r="17" spans="3:64" x14ac:dyDescent="0.3">
      <c r="C17" s="21"/>
      <c r="D17" s="6">
        <v>15</v>
      </c>
      <c r="E17" s="4">
        <v>5.3780000000000001</v>
      </c>
      <c r="F17" s="5">
        <v>3.609</v>
      </c>
      <c r="G17" s="5">
        <v>2.4340000000000002</v>
      </c>
      <c r="H17" s="5">
        <v>17.07</v>
      </c>
      <c r="I17" s="5">
        <v>28.872</v>
      </c>
      <c r="J17" s="5">
        <v>4.2270000000000003</v>
      </c>
      <c r="K17" s="5">
        <v>52.890999999999998</v>
      </c>
      <c r="L17" s="5">
        <v>32.256999999999998</v>
      </c>
      <c r="M17" s="5">
        <v>22.456</v>
      </c>
      <c r="N17" s="5">
        <v>40.195</v>
      </c>
      <c r="O17" s="5">
        <v>28.545999999999999</v>
      </c>
      <c r="P17" s="5">
        <v>260.29399999999998</v>
      </c>
      <c r="Q17" s="5">
        <v>209.428</v>
      </c>
      <c r="R17" s="5">
        <v>715.96799999999996</v>
      </c>
      <c r="S17" s="5">
        <v>4083.8</v>
      </c>
      <c r="T17" s="5">
        <v>9391.6200000000008</v>
      </c>
      <c r="U17" s="6">
        <v>32849.699999999997</v>
      </c>
      <c r="AN17" s="21"/>
      <c r="AO17" s="6">
        <v>15</v>
      </c>
      <c r="AP17" s="4">
        <v>0.75</v>
      </c>
      <c r="AQ17" s="5">
        <v>0.80100000000000005</v>
      </c>
      <c r="AR17" s="5">
        <v>0.77900000000000003</v>
      </c>
      <c r="AS17" s="5">
        <v>0.72299999999999998</v>
      </c>
      <c r="AT17" s="5">
        <v>0.84299999999999997</v>
      </c>
      <c r="AU17" s="5">
        <v>0.77</v>
      </c>
      <c r="AV17" s="5">
        <v>0.74299999999999999</v>
      </c>
      <c r="AW17" s="5">
        <v>0.88300000000000001</v>
      </c>
      <c r="AX17" s="5">
        <v>0.79500000000000004</v>
      </c>
      <c r="AY17" s="5">
        <v>1.502</v>
      </c>
      <c r="AZ17" s="5">
        <v>1.603</v>
      </c>
      <c r="BA17" s="5">
        <v>4.4450000000000003</v>
      </c>
      <c r="BB17" s="5">
        <v>3.012</v>
      </c>
      <c r="BC17" s="5">
        <v>5.6769999999999996</v>
      </c>
      <c r="BD17" s="5">
        <v>3.794</v>
      </c>
      <c r="BE17" s="5">
        <v>6.617</v>
      </c>
      <c r="BF17" s="5">
        <v>19.827000000000002</v>
      </c>
      <c r="BG17" s="5">
        <v>113.417</v>
      </c>
      <c r="BH17" s="5">
        <v>132.90799999999999</v>
      </c>
      <c r="BI17" s="5">
        <v>806.05200000000002</v>
      </c>
      <c r="BJ17" s="5">
        <v>1029.8399999999999</v>
      </c>
      <c r="BK17" s="5">
        <v>14511.8</v>
      </c>
      <c r="BL17" s="6">
        <v>50347.3</v>
      </c>
    </row>
    <row r="18" spans="3:64" x14ac:dyDescent="0.3">
      <c r="C18" s="21"/>
      <c r="D18" s="6">
        <v>16</v>
      </c>
      <c r="E18" s="4">
        <v>5.2640000000000002</v>
      </c>
      <c r="F18" s="5">
        <v>4.2240000000000002</v>
      </c>
      <c r="G18" s="5">
        <v>4.1740000000000004</v>
      </c>
      <c r="H18" s="5">
        <v>13.552</v>
      </c>
      <c r="I18" s="5">
        <v>6.9580000000000002</v>
      </c>
      <c r="J18" s="5">
        <v>4.226</v>
      </c>
      <c r="K18" s="5">
        <v>9.0079999999999991</v>
      </c>
      <c r="L18" s="5">
        <v>28.459</v>
      </c>
      <c r="M18" s="5">
        <v>26.542999999999999</v>
      </c>
      <c r="N18" s="5">
        <v>45.607999999999997</v>
      </c>
      <c r="O18" s="5">
        <v>28.667000000000002</v>
      </c>
      <c r="P18" s="5">
        <v>129.6</v>
      </c>
      <c r="Q18" s="5">
        <v>209.762</v>
      </c>
      <c r="R18" s="5">
        <v>1430.88</v>
      </c>
      <c r="S18" s="5">
        <v>2729.92</v>
      </c>
      <c r="T18" s="5">
        <v>13865.6</v>
      </c>
      <c r="U18" s="6">
        <v>76390.8</v>
      </c>
      <c r="AN18" s="21"/>
      <c r="AO18" s="6">
        <v>16</v>
      </c>
      <c r="AP18" s="4">
        <v>0.748</v>
      </c>
      <c r="AQ18" s="5">
        <v>0.73099999999999998</v>
      </c>
      <c r="AR18" s="5">
        <v>0.73199999999999998</v>
      </c>
      <c r="AS18" s="5">
        <v>0.73799999999999999</v>
      </c>
      <c r="AT18" s="5">
        <v>0.872</v>
      </c>
      <c r="AU18" s="5">
        <v>0.77300000000000002</v>
      </c>
      <c r="AV18" s="5">
        <v>1.05</v>
      </c>
      <c r="AW18" s="5">
        <v>0.78</v>
      </c>
      <c r="AX18" s="5">
        <v>0.873</v>
      </c>
      <c r="AY18" s="5">
        <v>1.1950000000000001</v>
      </c>
      <c r="AZ18" s="5">
        <v>1.4</v>
      </c>
      <c r="BA18" s="5">
        <v>4.4340000000000002</v>
      </c>
      <c r="BB18" s="5">
        <v>3.1659999999999999</v>
      </c>
      <c r="BC18" s="5">
        <v>4.5330000000000004</v>
      </c>
      <c r="BD18" s="5">
        <v>4.3230000000000004</v>
      </c>
      <c r="BE18" s="5">
        <v>6.7229999999999999</v>
      </c>
      <c r="BF18" s="5">
        <v>20.7</v>
      </c>
      <c r="BG18" s="5">
        <v>113.93300000000001</v>
      </c>
      <c r="BH18" s="5">
        <v>130.65799999999999</v>
      </c>
      <c r="BI18" s="5">
        <v>807.18100000000004</v>
      </c>
      <c r="BJ18" s="5">
        <v>1016.97</v>
      </c>
      <c r="BK18" s="5">
        <v>13809.1</v>
      </c>
      <c r="BL18" s="6">
        <v>51443.5</v>
      </c>
    </row>
    <row r="19" spans="3:64" x14ac:dyDescent="0.3">
      <c r="C19" s="21"/>
      <c r="D19" s="6">
        <v>17</v>
      </c>
      <c r="E19" s="4">
        <v>5.3730000000000002</v>
      </c>
      <c r="F19" s="5">
        <v>7.1230000000000002</v>
      </c>
      <c r="G19" s="5">
        <v>2.4550000000000001</v>
      </c>
      <c r="H19" s="5">
        <v>3.9289999999999998</v>
      </c>
      <c r="I19" s="5">
        <v>15.564</v>
      </c>
      <c r="J19" s="5">
        <v>4.2389999999999999</v>
      </c>
      <c r="K19" s="5">
        <v>36.530999999999999</v>
      </c>
      <c r="L19" s="5">
        <v>28.370999999999999</v>
      </c>
      <c r="M19" s="5">
        <v>22.594000000000001</v>
      </c>
      <c r="N19" s="5">
        <v>68.313999999999993</v>
      </c>
      <c r="O19" s="5">
        <v>29.033000000000001</v>
      </c>
      <c r="P19" s="5">
        <v>134.85900000000001</v>
      </c>
      <c r="Q19" s="5">
        <v>207.583</v>
      </c>
      <c r="R19" s="5">
        <v>2867.33</v>
      </c>
      <c r="S19" s="5">
        <v>1634.13</v>
      </c>
      <c r="T19" s="5">
        <v>4662.47</v>
      </c>
      <c r="U19" s="6">
        <v>75155.399999999994</v>
      </c>
      <c r="AN19" s="21"/>
      <c r="AO19" s="6">
        <v>17</v>
      </c>
      <c r="AP19" s="4">
        <v>0.74099999999999999</v>
      </c>
      <c r="AQ19" s="5">
        <v>0.71299999999999997</v>
      </c>
      <c r="AR19" s="5">
        <v>0.78200000000000003</v>
      </c>
      <c r="AS19" s="5">
        <v>0.745</v>
      </c>
      <c r="AT19" s="5">
        <v>1.107</v>
      </c>
      <c r="AU19" s="5">
        <v>0.75600000000000001</v>
      </c>
      <c r="AV19" s="5">
        <v>0.98199999999999998</v>
      </c>
      <c r="AW19" s="5">
        <v>0.86</v>
      </c>
      <c r="AX19" s="5">
        <v>0.72099999999999997</v>
      </c>
      <c r="AY19" s="5">
        <v>1.698</v>
      </c>
      <c r="AZ19" s="5">
        <v>1.0529999999999999</v>
      </c>
      <c r="BA19" s="5">
        <v>4.3</v>
      </c>
      <c r="BB19" s="5">
        <v>3.1070000000000002</v>
      </c>
      <c r="BC19" s="5">
        <v>5.4560000000000004</v>
      </c>
      <c r="BD19" s="5">
        <v>3.9390000000000001</v>
      </c>
      <c r="BE19" s="5">
        <v>7.6319999999999997</v>
      </c>
      <c r="BF19" s="5">
        <v>25.411000000000001</v>
      </c>
      <c r="BG19" s="5">
        <v>112.818</v>
      </c>
      <c r="BH19" s="5">
        <v>134.767</v>
      </c>
      <c r="BI19" s="5">
        <v>812.93100000000004</v>
      </c>
      <c r="BJ19" s="5">
        <v>1077.96</v>
      </c>
      <c r="BK19" s="5">
        <v>13995.6</v>
      </c>
      <c r="BL19" s="6">
        <v>50619.1</v>
      </c>
    </row>
    <row r="20" spans="3:64" x14ac:dyDescent="0.3">
      <c r="C20" s="21"/>
      <c r="D20" s="6">
        <v>18</v>
      </c>
      <c r="E20" s="4">
        <v>9.7490000000000006</v>
      </c>
      <c r="F20" s="5">
        <v>8.3689999999999998</v>
      </c>
      <c r="G20" s="5">
        <v>5.8879999999999999</v>
      </c>
      <c r="H20" s="5">
        <v>3.9460000000000002</v>
      </c>
      <c r="I20" s="5">
        <v>9.5519999999999996</v>
      </c>
      <c r="J20" s="5">
        <v>7.665</v>
      </c>
      <c r="K20" s="5">
        <v>12.302</v>
      </c>
      <c r="L20" s="5">
        <v>21.388999999999999</v>
      </c>
      <c r="M20" s="5">
        <v>37.429000000000002</v>
      </c>
      <c r="N20" s="5">
        <v>30.718</v>
      </c>
      <c r="O20" s="5">
        <v>28.547000000000001</v>
      </c>
      <c r="P20" s="5">
        <v>181.68299999999999</v>
      </c>
      <c r="Q20" s="5">
        <v>206.79499999999999</v>
      </c>
      <c r="R20" s="5">
        <v>1425.14</v>
      </c>
      <c r="S20" s="5">
        <v>1438.34</v>
      </c>
      <c r="T20" s="5">
        <v>4770.09</v>
      </c>
      <c r="U20" s="6">
        <v>37536.9</v>
      </c>
      <c r="AN20" s="21"/>
      <c r="AO20" s="6">
        <v>18</v>
      </c>
      <c r="AP20" s="4">
        <v>0.753</v>
      </c>
      <c r="AQ20" s="5">
        <v>0.71299999999999997</v>
      </c>
      <c r="AR20" s="5">
        <v>0.72099999999999997</v>
      </c>
      <c r="AS20" s="5">
        <v>0.71799999999999997</v>
      </c>
      <c r="AT20" s="5">
        <v>0.89100000000000001</v>
      </c>
      <c r="AU20" s="5">
        <v>0.77800000000000002</v>
      </c>
      <c r="AV20" s="5">
        <v>0.78500000000000003</v>
      </c>
      <c r="AW20" s="5">
        <v>1.036</v>
      </c>
      <c r="AX20" s="5">
        <v>0.73599999999999999</v>
      </c>
      <c r="AY20" s="5">
        <v>0.78700000000000003</v>
      </c>
      <c r="AZ20" s="5">
        <v>1.32</v>
      </c>
      <c r="BA20" s="5">
        <v>2.5990000000000002</v>
      </c>
      <c r="BB20" s="5">
        <v>2.88</v>
      </c>
      <c r="BC20" s="5">
        <v>4.6760000000000002</v>
      </c>
      <c r="BD20" s="5">
        <v>4.3250000000000002</v>
      </c>
      <c r="BE20" s="5">
        <v>7.1239999999999997</v>
      </c>
      <c r="BF20" s="5">
        <v>20.48</v>
      </c>
      <c r="BG20" s="5">
        <v>113.758</v>
      </c>
      <c r="BH20" s="5">
        <v>134.155</v>
      </c>
      <c r="BI20" s="5">
        <v>807.755</v>
      </c>
      <c r="BJ20" s="5">
        <v>1013.18</v>
      </c>
      <c r="BK20" s="5">
        <v>14143.6</v>
      </c>
      <c r="BL20" s="6">
        <v>50021.4</v>
      </c>
    </row>
    <row r="21" spans="3:64" x14ac:dyDescent="0.3">
      <c r="C21" s="21"/>
      <c r="D21" s="6">
        <v>19</v>
      </c>
      <c r="E21" s="4">
        <v>9.7989999999999995</v>
      </c>
      <c r="F21" s="5">
        <v>8.2479999999999993</v>
      </c>
      <c r="G21" s="5">
        <v>5.8659999999999997</v>
      </c>
      <c r="H21" s="5">
        <v>8.298</v>
      </c>
      <c r="I21" s="5">
        <v>7.0030000000000001</v>
      </c>
      <c r="J21" s="5">
        <v>11.013999999999999</v>
      </c>
      <c r="K21" s="5">
        <v>28.132999999999999</v>
      </c>
      <c r="L21" s="5">
        <v>28.146000000000001</v>
      </c>
      <c r="M21" s="5">
        <v>44.194000000000003</v>
      </c>
      <c r="N21" s="5">
        <v>99.525999999999996</v>
      </c>
      <c r="O21" s="5">
        <v>84.76</v>
      </c>
      <c r="P21" s="5">
        <v>74.808000000000007</v>
      </c>
      <c r="Q21" s="5">
        <v>207.84200000000001</v>
      </c>
      <c r="R21" s="5">
        <v>2149.75</v>
      </c>
      <c r="S21" s="5">
        <v>1366.47</v>
      </c>
      <c r="T21" s="5">
        <v>4641.92</v>
      </c>
      <c r="U21" s="6">
        <v>37227.1</v>
      </c>
      <c r="AN21" s="21"/>
      <c r="AO21" s="6">
        <v>19</v>
      </c>
      <c r="AP21" s="4">
        <v>0.747</v>
      </c>
      <c r="AQ21" s="5">
        <v>0.78300000000000003</v>
      </c>
      <c r="AR21" s="5">
        <v>0.77500000000000002</v>
      </c>
      <c r="AS21" s="5">
        <v>0.98699999999999999</v>
      </c>
      <c r="AT21" s="5">
        <v>0.81200000000000006</v>
      </c>
      <c r="AU21" s="5">
        <v>0.94</v>
      </c>
      <c r="AV21" s="5">
        <v>0.68600000000000005</v>
      </c>
      <c r="AW21" s="5">
        <v>0.89700000000000002</v>
      </c>
      <c r="AX21" s="5">
        <v>0.84799999999999998</v>
      </c>
      <c r="AY21" s="5">
        <v>1.4179999999999999</v>
      </c>
      <c r="AZ21" s="5">
        <v>0.93200000000000005</v>
      </c>
      <c r="BA21" s="5">
        <v>3.5760000000000001</v>
      </c>
      <c r="BB21" s="5">
        <v>2.9849999999999999</v>
      </c>
      <c r="BC21" s="5">
        <v>5.9130000000000003</v>
      </c>
      <c r="BD21" s="5">
        <v>4.1550000000000002</v>
      </c>
      <c r="BE21" s="5">
        <v>6.6520000000000001</v>
      </c>
      <c r="BF21" s="5">
        <v>23.792999999999999</v>
      </c>
      <c r="BG21" s="5">
        <v>114.468</v>
      </c>
      <c r="BH21" s="5">
        <v>132.87799999999999</v>
      </c>
      <c r="BI21" s="5">
        <v>792.19299999999998</v>
      </c>
      <c r="BJ21" s="5">
        <v>1010.35</v>
      </c>
      <c r="BK21" s="5">
        <v>13888</v>
      </c>
      <c r="BL21" s="6">
        <v>50515.9</v>
      </c>
    </row>
    <row r="22" spans="3:64" x14ac:dyDescent="0.3">
      <c r="C22" s="21"/>
      <c r="D22" s="6">
        <v>20</v>
      </c>
      <c r="E22" s="4">
        <v>9.9090000000000007</v>
      </c>
      <c r="F22" s="5">
        <v>5.6369999999999996</v>
      </c>
      <c r="G22" s="5">
        <v>4.2210000000000001</v>
      </c>
      <c r="H22" s="5">
        <v>3.9420000000000002</v>
      </c>
      <c r="I22" s="5">
        <v>7.71</v>
      </c>
      <c r="J22" s="5">
        <v>4.37</v>
      </c>
      <c r="K22" s="5">
        <v>42.878</v>
      </c>
      <c r="L22" s="5">
        <v>21.54</v>
      </c>
      <c r="M22" s="5">
        <v>18.725000000000001</v>
      </c>
      <c r="N22" s="5">
        <v>87.155000000000001</v>
      </c>
      <c r="O22" s="5">
        <v>83.010999999999996</v>
      </c>
      <c r="P22" s="5">
        <v>188.10499999999999</v>
      </c>
      <c r="Q22" s="5">
        <v>412.95600000000002</v>
      </c>
      <c r="R22" s="5">
        <v>719.99099999999999</v>
      </c>
      <c r="S22" s="5">
        <v>1363.92</v>
      </c>
      <c r="T22" s="5">
        <v>13930.8</v>
      </c>
      <c r="U22" s="6">
        <v>111660</v>
      </c>
      <c r="AN22" s="21"/>
      <c r="AO22" s="6">
        <v>20</v>
      </c>
      <c r="AP22" s="4">
        <v>0.748</v>
      </c>
      <c r="AQ22" s="5">
        <v>1.0329999999999999</v>
      </c>
      <c r="AR22" s="5">
        <v>0.73899999999999999</v>
      </c>
      <c r="AS22" s="5">
        <v>0.754</v>
      </c>
      <c r="AT22" s="5">
        <v>0.82199999999999995</v>
      </c>
      <c r="AU22" s="5">
        <v>0.86599999999999999</v>
      </c>
      <c r="AV22" s="5">
        <v>1.071</v>
      </c>
      <c r="AW22" s="5">
        <v>0.95599999999999996</v>
      </c>
      <c r="AX22" s="5">
        <v>0.84499999999999997</v>
      </c>
      <c r="AY22" s="5">
        <v>0.90800000000000003</v>
      </c>
      <c r="AZ22" s="5">
        <v>1.3660000000000001</v>
      </c>
      <c r="BA22" s="5">
        <v>2.9039999999999999</v>
      </c>
      <c r="BB22" s="5">
        <v>2.093</v>
      </c>
      <c r="BC22" s="5">
        <v>5.6390000000000002</v>
      </c>
      <c r="BD22" s="5">
        <v>3.8719999999999999</v>
      </c>
      <c r="BE22" s="5">
        <v>7.5</v>
      </c>
      <c r="BF22" s="5">
        <v>23.754999999999999</v>
      </c>
      <c r="BG22" s="5">
        <v>112.619</v>
      </c>
      <c r="BH22" s="5">
        <v>134.28700000000001</v>
      </c>
      <c r="BI22" s="5">
        <v>781.524</v>
      </c>
      <c r="BJ22" s="5">
        <v>1016.51</v>
      </c>
      <c r="BK22" s="5">
        <v>13869.2</v>
      </c>
      <c r="BL22" s="6">
        <v>50183.4</v>
      </c>
    </row>
    <row r="23" spans="3:64" x14ac:dyDescent="0.3">
      <c r="C23" s="21"/>
      <c r="D23" s="6">
        <v>21</v>
      </c>
      <c r="E23" s="4">
        <v>11.278</v>
      </c>
      <c r="F23" s="5">
        <v>3.597</v>
      </c>
      <c r="G23" s="5">
        <v>2.44</v>
      </c>
      <c r="H23" s="5">
        <v>5.1280000000000001</v>
      </c>
      <c r="I23" s="5">
        <v>6.3390000000000004</v>
      </c>
      <c r="J23" s="5">
        <v>4.2050000000000001</v>
      </c>
      <c r="K23" s="5">
        <v>19.983000000000001</v>
      </c>
      <c r="L23" s="5">
        <v>41.701000000000001</v>
      </c>
      <c r="M23" s="5">
        <v>34.493000000000002</v>
      </c>
      <c r="N23" s="5">
        <v>31.004999999999999</v>
      </c>
      <c r="O23" s="5">
        <v>55.962000000000003</v>
      </c>
      <c r="P23" s="5">
        <v>101.438</v>
      </c>
      <c r="Q23" s="5">
        <v>418.04399999999998</v>
      </c>
      <c r="R23" s="5">
        <v>718.69299999999998</v>
      </c>
      <c r="S23" s="5">
        <v>1362.32</v>
      </c>
      <c r="T23" s="5">
        <v>4642.79</v>
      </c>
      <c r="U23" s="6">
        <v>46487.7</v>
      </c>
      <c r="AN23" s="21"/>
      <c r="AO23" s="6">
        <v>21</v>
      </c>
      <c r="AP23" s="4">
        <v>0.747</v>
      </c>
      <c r="AQ23" s="5">
        <v>0.76800000000000002</v>
      </c>
      <c r="AR23" s="5">
        <v>0.77500000000000002</v>
      </c>
      <c r="AS23" s="5">
        <v>0.71099999999999997</v>
      </c>
      <c r="AT23" s="5">
        <v>0.82699999999999996</v>
      </c>
      <c r="AU23" s="5">
        <v>0.81</v>
      </c>
      <c r="AV23" s="5">
        <v>0.65500000000000003</v>
      </c>
      <c r="AW23" s="5">
        <v>1.226</v>
      </c>
      <c r="AX23" s="5">
        <v>0.75800000000000001</v>
      </c>
      <c r="AY23" s="5">
        <v>1.331</v>
      </c>
      <c r="AZ23" s="5">
        <v>0.95799999999999996</v>
      </c>
      <c r="BA23" s="5">
        <v>2.6389999999999998</v>
      </c>
      <c r="BB23" s="5">
        <v>2.54</v>
      </c>
      <c r="BC23" s="5">
        <v>5.226</v>
      </c>
      <c r="BD23" s="5">
        <v>3.8570000000000002</v>
      </c>
      <c r="BE23" s="5">
        <v>8.1590000000000007</v>
      </c>
      <c r="BF23" s="5">
        <v>22.038</v>
      </c>
      <c r="BG23" s="5">
        <v>111.509</v>
      </c>
      <c r="BH23" s="5">
        <v>134.27099999999999</v>
      </c>
      <c r="BI23" s="5">
        <v>796.23800000000006</v>
      </c>
      <c r="BJ23" s="5">
        <v>1024.3</v>
      </c>
      <c r="BK23" s="5">
        <v>14210.4</v>
      </c>
      <c r="BL23" s="6">
        <v>50661.3</v>
      </c>
    </row>
    <row r="24" spans="3:64" x14ac:dyDescent="0.3">
      <c r="C24" s="21"/>
      <c r="D24" s="6">
        <v>22</v>
      </c>
      <c r="E24" s="4">
        <v>5.2489999999999997</v>
      </c>
      <c r="F24" s="5">
        <v>2.82</v>
      </c>
      <c r="G24" s="5">
        <v>2.468</v>
      </c>
      <c r="H24" s="5">
        <v>7.0810000000000004</v>
      </c>
      <c r="I24" s="5">
        <v>7.0810000000000004</v>
      </c>
      <c r="J24" s="5">
        <v>4.2380000000000004</v>
      </c>
      <c r="K24" s="5">
        <v>35.777000000000001</v>
      </c>
      <c r="L24" s="5">
        <v>16.593</v>
      </c>
      <c r="M24" s="5">
        <v>50.563000000000002</v>
      </c>
      <c r="N24" s="5">
        <v>15.878</v>
      </c>
      <c r="O24" s="5">
        <v>57.48</v>
      </c>
      <c r="P24" s="5">
        <v>259.29199999999997</v>
      </c>
      <c r="Q24" s="5">
        <v>209.273</v>
      </c>
      <c r="R24" s="5">
        <v>719.29100000000005</v>
      </c>
      <c r="S24" s="5">
        <v>1369.49</v>
      </c>
      <c r="T24" s="5"/>
      <c r="U24" s="6">
        <v>57322.5</v>
      </c>
      <c r="AN24" s="21"/>
      <c r="AO24" s="6">
        <v>22</v>
      </c>
      <c r="AP24" s="4">
        <v>0.753</v>
      </c>
      <c r="AQ24" s="5">
        <v>1.0309999999999999</v>
      </c>
      <c r="AR24" s="5">
        <v>0.72099999999999997</v>
      </c>
      <c r="AS24" s="5">
        <v>0.70899999999999996</v>
      </c>
      <c r="AT24" s="5">
        <v>0.75800000000000001</v>
      </c>
      <c r="AU24" s="5">
        <v>0.753</v>
      </c>
      <c r="AV24" s="5">
        <v>0.82699999999999996</v>
      </c>
      <c r="AW24" s="5">
        <v>0.9</v>
      </c>
      <c r="AX24" s="5">
        <v>0.76</v>
      </c>
      <c r="AY24" s="5">
        <v>0.88100000000000001</v>
      </c>
      <c r="AZ24" s="5">
        <v>1.254</v>
      </c>
      <c r="BA24" s="5">
        <v>2.9129999999999998</v>
      </c>
      <c r="BB24" s="5">
        <v>2.153</v>
      </c>
      <c r="BC24" s="5">
        <v>4.8230000000000004</v>
      </c>
      <c r="BD24" s="5">
        <v>3.7290000000000001</v>
      </c>
      <c r="BE24" s="5">
        <v>6.8070000000000004</v>
      </c>
      <c r="BF24" s="5">
        <v>20.465</v>
      </c>
      <c r="BG24" s="5">
        <v>112.872</v>
      </c>
      <c r="BH24" s="5">
        <v>131.958</v>
      </c>
      <c r="BI24" s="5">
        <v>794.16200000000003</v>
      </c>
      <c r="BJ24" s="5">
        <v>1023.19</v>
      </c>
      <c r="BK24" s="5">
        <v>13842.6</v>
      </c>
      <c r="BL24" s="6">
        <v>51467</v>
      </c>
    </row>
    <row r="25" spans="3:64" x14ac:dyDescent="0.3">
      <c r="C25" s="21"/>
      <c r="D25" s="6">
        <v>23</v>
      </c>
      <c r="E25" s="4">
        <v>9.7330000000000005</v>
      </c>
      <c r="F25" s="5">
        <v>2.82</v>
      </c>
      <c r="G25" s="5">
        <v>5.9020000000000001</v>
      </c>
      <c r="H25" s="5">
        <v>4.5170000000000003</v>
      </c>
      <c r="I25" s="5">
        <v>13.183999999999999</v>
      </c>
      <c r="J25" s="5">
        <v>4.2560000000000002</v>
      </c>
      <c r="K25" s="5">
        <v>27.917999999999999</v>
      </c>
      <c r="L25" s="5">
        <v>37.843000000000004</v>
      </c>
      <c r="M25" s="5">
        <v>14.74</v>
      </c>
      <c r="N25" s="5">
        <v>54.930999999999997</v>
      </c>
      <c r="O25" s="5">
        <v>56.5</v>
      </c>
      <c r="P25" s="5">
        <v>129.91499999999999</v>
      </c>
      <c r="Q25" s="5">
        <v>209.99100000000001</v>
      </c>
      <c r="R25" s="5">
        <v>2492.39</v>
      </c>
      <c r="S25" s="5">
        <v>1359.06</v>
      </c>
      <c r="T25" s="5"/>
      <c r="U25" s="6">
        <v>47293.1</v>
      </c>
      <c r="AN25" s="21"/>
      <c r="AO25" s="6">
        <v>23</v>
      </c>
      <c r="AP25" s="4">
        <v>0.75800000000000001</v>
      </c>
      <c r="AQ25" s="5">
        <v>0.74199999999999999</v>
      </c>
      <c r="AR25" s="5">
        <v>1.093</v>
      </c>
      <c r="AS25" s="5">
        <v>0.79</v>
      </c>
      <c r="AT25" s="5">
        <v>0.97699999999999998</v>
      </c>
      <c r="AU25" s="5">
        <v>0.86699999999999999</v>
      </c>
      <c r="AV25" s="5">
        <v>0.78600000000000003</v>
      </c>
      <c r="AW25" s="5">
        <v>0.78400000000000003</v>
      </c>
      <c r="AX25" s="5">
        <v>0.86399999999999999</v>
      </c>
      <c r="AY25" s="5">
        <v>1.5029999999999999</v>
      </c>
      <c r="AZ25" s="5">
        <v>0.90500000000000003</v>
      </c>
      <c r="BA25" s="5">
        <v>2.762</v>
      </c>
      <c r="BB25" s="5">
        <v>2.1629999999999998</v>
      </c>
      <c r="BC25" s="5">
        <v>4.38</v>
      </c>
      <c r="BD25" s="5">
        <v>3.4710000000000001</v>
      </c>
      <c r="BE25" s="5">
        <v>6.931</v>
      </c>
      <c r="BF25" s="5">
        <v>19.315000000000001</v>
      </c>
      <c r="BG25" s="5">
        <v>114.926</v>
      </c>
      <c r="BH25" s="5">
        <v>134.76900000000001</v>
      </c>
      <c r="BI25" s="5">
        <v>808.505</v>
      </c>
      <c r="BJ25" s="5">
        <v>1017.57</v>
      </c>
      <c r="BK25" s="5">
        <v>14058.8</v>
      </c>
      <c r="BL25" s="6">
        <v>50423.6</v>
      </c>
    </row>
    <row r="26" spans="3:64" x14ac:dyDescent="0.3">
      <c r="C26" s="21"/>
      <c r="D26" s="6">
        <v>24</v>
      </c>
      <c r="E26" s="4">
        <v>20.048999999999999</v>
      </c>
      <c r="F26" s="5">
        <v>6.0119999999999996</v>
      </c>
      <c r="G26" s="5">
        <v>5.8929999999999998</v>
      </c>
      <c r="H26" s="5">
        <v>19.869</v>
      </c>
      <c r="I26" s="5">
        <v>6.9909999999999997</v>
      </c>
      <c r="J26" s="5">
        <v>11.022</v>
      </c>
      <c r="K26" s="5">
        <v>12.238</v>
      </c>
      <c r="L26" s="5">
        <v>14.616</v>
      </c>
      <c r="M26" s="5">
        <v>48.633000000000003</v>
      </c>
      <c r="N26" s="5">
        <v>16.023</v>
      </c>
      <c r="O26" s="5">
        <v>28.417999999999999</v>
      </c>
      <c r="P26" s="5">
        <v>202.93899999999999</v>
      </c>
      <c r="Q26" s="5">
        <v>1319.81</v>
      </c>
      <c r="R26" s="5">
        <v>775.75699999999995</v>
      </c>
      <c r="S26" s="5">
        <v>1364.66</v>
      </c>
      <c r="T26" s="5"/>
      <c r="U26" s="6">
        <v>37265.599999999999</v>
      </c>
      <c r="AN26" s="21"/>
      <c r="AO26" s="6">
        <v>24</v>
      </c>
      <c r="AP26" s="4">
        <v>1.046</v>
      </c>
      <c r="AQ26" s="5">
        <v>1.0129999999999999</v>
      </c>
      <c r="AR26" s="5">
        <v>0.751</v>
      </c>
      <c r="AS26" s="5">
        <v>0.79300000000000004</v>
      </c>
      <c r="AT26" s="5">
        <v>1.3620000000000001</v>
      </c>
      <c r="AU26" s="5">
        <v>0.88700000000000001</v>
      </c>
      <c r="AV26" s="5">
        <v>0.98399999999999999</v>
      </c>
      <c r="AW26" s="5">
        <v>0.77300000000000002</v>
      </c>
      <c r="AX26" s="5">
        <v>0.88100000000000001</v>
      </c>
      <c r="AY26" s="5">
        <v>1.117</v>
      </c>
      <c r="AZ26" s="5">
        <v>1.321</v>
      </c>
      <c r="BA26" s="5">
        <v>2.89</v>
      </c>
      <c r="BB26" s="5">
        <v>2.238</v>
      </c>
      <c r="BC26" s="5">
        <v>5.8319999999999999</v>
      </c>
      <c r="BD26" s="5">
        <v>4.0990000000000002</v>
      </c>
      <c r="BE26" s="5">
        <v>8.7870000000000008</v>
      </c>
      <c r="BF26" s="5">
        <v>22.189</v>
      </c>
      <c r="BG26" s="5">
        <v>120.795</v>
      </c>
      <c r="BH26" s="5">
        <v>141.91499999999999</v>
      </c>
      <c r="BI26" s="5">
        <v>839.55200000000002</v>
      </c>
      <c r="BJ26" s="5">
        <v>1004.34</v>
      </c>
      <c r="BK26" s="5">
        <v>14012.7</v>
      </c>
      <c r="BL26" s="6">
        <v>50475.199999999997</v>
      </c>
    </row>
    <row r="27" spans="3:64" x14ac:dyDescent="0.3">
      <c r="C27" s="21"/>
      <c r="D27" s="6">
        <v>25</v>
      </c>
      <c r="E27" s="4">
        <v>12.702999999999999</v>
      </c>
      <c r="F27" s="5">
        <v>2.847</v>
      </c>
      <c r="G27" s="5">
        <v>2.444</v>
      </c>
      <c r="H27" s="5">
        <v>3.8439999999999999</v>
      </c>
      <c r="I27" s="5">
        <v>9.51</v>
      </c>
      <c r="J27" s="5">
        <v>4.2229999999999999</v>
      </c>
      <c r="K27" s="5">
        <v>14.577999999999999</v>
      </c>
      <c r="L27" s="5">
        <v>41.655000000000001</v>
      </c>
      <c r="M27" s="5">
        <v>38.238999999999997</v>
      </c>
      <c r="N27" s="5">
        <v>60.237000000000002</v>
      </c>
      <c r="O27" s="5">
        <v>28.442</v>
      </c>
      <c r="P27" s="5"/>
      <c r="Q27" s="5">
        <v>206.87299999999999</v>
      </c>
      <c r="R27" s="5">
        <v>722.70399999999995</v>
      </c>
      <c r="S27" s="5"/>
      <c r="T27" s="5"/>
      <c r="U27" s="6">
        <v>37417.4</v>
      </c>
      <c r="AN27" s="21"/>
      <c r="AO27" s="6">
        <v>25</v>
      </c>
      <c r="AP27" s="4">
        <v>0.752</v>
      </c>
      <c r="AQ27" s="5">
        <v>0.72499999999999998</v>
      </c>
      <c r="AR27" s="5">
        <v>0.80300000000000005</v>
      </c>
      <c r="AS27" s="5">
        <v>0.71299999999999997</v>
      </c>
      <c r="AT27" s="5">
        <v>1.1779999999999999</v>
      </c>
      <c r="AU27" s="5">
        <v>0.89200000000000002</v>
      </c>
      <c r="AV27" s="5">
        <v>0.70799999999999996</v>
      </c>
      <c r="AW27" s="5">
        <v>0.85599999999999998</v>
      </c>
      <c r="AX27" s="5">
        <v>0.82799999999999996</v>
      </c>
      <c r="AY27" s="5">
        <v>1.357</v>
      </c>
      <c r="AZ27" s="5">
        <v>1.3240000000000001</v>
      </c>
      <c r="BA27" s="5">
        <v>3.01</v>
      </c>
      <c r="BB27" s="5">
        <v>2.4340000000000002</v>
      </c>
      <c r="BC27" s="5">
        <v>4.601</v>
      </c>
      <c r="BD27" s="5">
        <v>3.641</v>
      </c>
      <c r="BE27" s="5">
        <v>6.73</v>
      </c>
      <c r="BF27" s="5">
        <v>19.57</v>
      </c>
      <c r="BG27" s="5">
        <v>114.944</v>
      </c>
      <c r="BH27" s="5">
        <v>132.90100000000001</v>
      </c>
      <c r="BI27" s="5">
        <v>792.49800000000005</v>
      </c>
      <c r="BJ27" s="5">
        <v>1035.56</v>
      </c>
      <c r="BK27" s="5">
        <v>13752.7</v>
      </c>
      <c r="BL27" s="6">
        <v>50694.1</v>
      </c>
    </row>
    <row r="28" spans="3:64" ht="15" thickBot="1" x14ac:dyDescent="0.35">
      <c r="C28" s="21"/>
      <c r="D28" s="6">
        <v>26</v>
      </c>
      <c r="E28" s="4">
        <v>12.755000000000001</v>
      </c>
      <c r="F28" s="5">
        <v>9.9130000000000003</v>
      </c>
      <c r="G28" s="5">
        <v>9.2929999999999993</v>
      </c>
      <c r="H28" s="5">
        <v>19.742000000000001</v>
      </c>
      <c r="I28" s="5">
        <v>15.496</v>
      </c>
      <c r="J28" s="5">
        <v>4.2240000000000002</v>
      </c>
      <c r="K28" s="5">
        <v>8.9809999999999999</v>
      </c>
      <c r="L28" s="5">
        <v>98.233000000000004</v>
      </c>
      <c r="M28" s="5">
        <v>40.371000000000002</v>
      </c>
      <c r="N28" s="5">
        <v>54.674999999999997</v>
      </c>
      <c r="O28" s="5">
        <v>28.558</v>
      </c>
      <c r="P28" s="5"/>
      <c r="Q28" s="5">
        <v>235.28399999999999</v>
      </c>
      <c r="R28" s="5">
        <v>3036.59</v>
      </c>
      <c r="S28" s="5"/>
      <c r="T28" s="5"/>
      <c r="U28" s="6"/>
      <c r="AN28" s="22"/>
      <c r="AO28" s="9">
        <v>26</v>
      </c>
      <c r="AP28" s="7">
        <v>0.76600000000000001</v>
      </c>
      <c r="AQ28" s="8">
        <v>0.72099999999999997</v>
      </c>
      <c r="AR28" s="8">
        <v>0.77500000000000002</v>
      </c>
      <c r="AS28" s="8">
        <v>0.73699999999999999</v>
      </c>
      <c r="AT28" s="8">
        <v>0.93100000000000005</v>
      </c>
      <c r="AU28" s="8">
        <v>0.77800000000000002</v>
      </c>
      <c r="AV28" s="8">
        <v>0.84199999999999997</v>
      </c>
      <c r="AW28" s="8">
        <v>0.85099999999999998</v>
      </c>
      <c r="AX28" s="8">
        <v>0.77100000000000002</v>
      </c>
      <c r="AY28" s="8">
        <v>1.093</v>
      </c>
      <c r="AZ28" s="8">
        <v>1.446</v>
      </c>
      <c r="BA28" s="8">
        <v>4.3540000000000001</v>
      </c>
      <c r="BB28" s="8">
        <v>3.1230000000000002</v>
      </c>
      <c r="BC28" s="8">
        <v>5.2270000000000003</v>
      </c>
      <c r="BD28" s="8">
        <v>3.8370000000000002</v>
      </c>
      <c r="BE28" s="8">
        <v>7.4619999999999997</v>
      </c>
      <c r="BF28" s="8">
        <v>21.803000000000001</v>
      </c>
      <c r="BG28" s="8">
        <v>111.533</v>
      </c>
      <c r="BH28" s="8">
        <v>132.15899999999999</v>
      </c>
      <c r="BI28" s="8">
        <v>793.99300000000005</v>
      </c>
      <c r="BJ28" s="8">
        <v>1013.66</v>
      </c>
      <c r="BK28" s="8">
        <v>13580.5</v>
      </c>
      <c r="BL28" s="9">
        <v>50656.3</v>
      </c>
    </row>
    <row r="29" spans="3:64" ht="15" thickBot="1" x14ac:dyDescent="0.35">
      <c r="C29" s="21"/>
      <c r="D29" s="6">
        <v>27</v>
      </c>
      <c r="E29" s="4">
        <v>14.355</v>
      </c>
      <c r="F29" s="5">
        <v>2.871</v>
      </c>
      <c r="G29" s="5">
        <v>9.2349999999999994</v>
      </c>
      <c r="H29" s="5">
        <v>5.1429999999999998</v>
      </c>
      <c r="I29" s="5">
        <v>23.975999999999999</v>
      </c>
      <c r="J29" s="5">
        <v>7.657</v>
      </c>
      <c r="K29" s="5">
        <v>20.904</v>
      </c>
      <c r="L29" s="5">
        <v>57.686999999999998</v>
      </c>
      <c r="M29" s="5">
        <v>32.21</v>
      </c>
      <c r="N29" s="5">
        <v>15.962999999999999</v>
      </c>
      <c r="O29" s="5"/>
      <c r="P29" s="5"/>
      <c r="Q29" s="5">
        <v>208.15899999999999</v>
      </c>
      <c r="R29" s="5">
        <v>1445.01</v>
      </c>
      <c r="S29" s="5"/>
      <c r="T29" s="5"/>
      <c r="U29" s="6"/>
      <c r="AO29" s="14" t="s">
        <v>161</v>
      </c>
      <c r="AP29" s="11">
        <f>AVERAGE(AP3:AP28)/1000</f>
        <v>7.6934615384615355E-4</v>
      </c>
      <c r="AQ29" s="11">
        <f t="shared" ref="AQ29:BL29" si="0">AVERAGE(AQ3:AQ28)/1000</f>
        <v>8.197307692307691E-4</v>
      </c>
      <c r="AR29" s="11">
        <f t="shared" si="0"/>
        <v>7.8800000000000007E-4</v>
      </c>
      <c r="AS29" s="11">
        <f t="shared" si="0"/>
        <v>7.4842307692307675E-4</v>
      </c>
      <c r="AT29" s="11">
        <f t="shared" si="0"/>
        <v>9.2846153846153849E-4</v>
      </c>
      <c r="AU29" s="11">
        <f t="shared" si="0"/>
        <v>8.4215384615384599E-4</v>
      </c>
      <c r="AV29" s="11">
        <f t="shared" si="0"/>
        <v>8.2276923076923087E-4</v>
      </c>
      <c r="AW29" s="11">
        <f t="shared" si="0"/>
        <v>9.0765384615384601E-4</v>
      </c>
      <c r="AX29" s="11">
        <f t="shared" si="0"/>
        <v>8.0276923076923082E-4</v>
      </c>
      <c r="AY29" s="11">
        <f t="shared" si="0"/>
        <v>1.2418461538461539E-3</v>
      </c>
      <c r="AZ29" s="11">
        <f t="shared" si="0"/>
        <v>1.1571153846153847E-3</v>
      </c>
      <c r="BA29" s="11">
        <f t="shared" si="0"/>
        <v>3.4095384615384612E-3</v>
      </c>
      <c r="BB29" s="11">
        <f t="shared" si="0"/>
        <v>2.6185384615384612E-3</v>
      </c>
      <c r="BC29" s="11">
        <f t="shared" si="0"/>
        <v>5.3051153846153847E-3</v>
      </c>
      <c r="BD29" s="11">
        <f t="shared" si="0"/>
        <v>4.0258076923076922E-3</v>
      </c>
      <c r="BE29" s="11">
        <f t="shared" si="0"/>
        <v>7.480961538461537E-3</v>
      </c>
      <c r="BF29" s="11">
        <f t="shared" si="0"/>
        <v>2.1460423076923078E-2</v>
      </c>
      <c r="BG29" s="11">
        <f t="shared" si="0"/>
        <v>0.11417746153846153</v>
      </c>
      <c r="BH29" s="11">
        <f t="shared" si="0"/>
        <v>0.13338349999999999</v>
      </c>
      <c r="BI29" s="11">
        <f t="shared" si="0"/>
        <v>0.80078323076923075</v>
      </c>
      <c r="BJ29" s="11">
        <f t="shared" si="0"/>
        <v>1.0233586923076923</v>
      </c>
      <c r="BK29" s="11">
        <f t="shared" si="0"/>
        <v>14.165376923076925</v>
      </c>
      <c r="BL29" s="12">
        <f t="shared" si="0"/>
        <v>50.6557653846154</v>
      </c>
    </row>
    <row r="30" spans="3:64" ht="15" thickBot="1" x14ac:dyDescent="0.35">
      <c r="C30" s="21"/>
      <c r="D30" s="6">
        <v>28</v>
      </c>
      <c r="E30" s="4">
        <v>5.4210000000000003</v>
      </c>
      <c r="F30" s="5">
        <v>10.311</v>
      </c>
      <c r="G30" s="5">
        <v>4.7220000000000004</v>
      </c>
      <c r="H30" s="5">
        <v>7.1340000000000003</v>
      </c>
      <c r="I30" s="5">
        <v>9.5210000000000008</v>
      </c>
      <c r="J30" s="5">
        <v>14.353999999999999</v>
      </c>
      <c r="K30" s="5">
        <v>9.0150000000000006</v>
      </c>
      <c r="L30" s="5">
        <v>14.654999999999999</v>
      </c>
      <c r="M30" s="5">
        <v>20.754000000000001</v>
      </c>
      <c r="N30" s="5">
        <v>68.707999999999998</v>
      </c>
      <c r="O30" s="5"/>
      <c r="P30" s="5"/>
      <c r="Q30" s="5">
        <v>415.94799999999998</v>
      </c>
      <c r="R30" s="5">
        <v>718.77800000000002</v>
      </c>
      <c r="S30" s="5"/>
      <c r="T30" s="5"/>
      <c r="U30" s="6"/>
      <c r="AO30" s="15" t="s">
        <v>160</v>
      </c>
      <c r="AP30" s="8">
        <f>_xlfn.STDEV.S(AP3:AP28)/1000</f>
        <v>6.4898038372630229E-5</v>
      </c>
      <c r="AQ30" s="8">
        <f t="shared" ref="AQ30:BL30" si="1">_xlfn.STDEV.S(AQ3:AQ28)/1000</f>
        <v>1.3255053608109146E-4</v>
      </c>
      <c r="AR30" s="8">
        <f t="shared" si="1"/>
        <v>9.4899104316110113E-5</v>
      </c>
      <c r="AS30" s="8">
        <f t="shared" si="1"/>
        <v>6.0249596232288963E-5</v>
      </c>
      <c r="AT30" s="8">
        <f t="shared" si="1"/>
        <v>1.3804730515855245E-4</v>
      </c>
      <c r="AU30" s="8">
        <f t="shared" si="1"/>
        <v>1.0906500531616657E-4</v>
      </c>
      <c r="AV30" s="8">
        <f t="shared" si="1"/>
        <v>1.196121424245223E-4</v>
      </c>
      <c r="AW30" s="8">
        <f t="shared" si="1"/>
        <v>1.3537176730993647E-4</v>
      </c>
      <c r="AX30" s="8">
        <f t="shared" si="1"/>
        <v>5.7064390081596549E-5</v>
      </c>
      <c r="AY30" s="8">
        <f t="shared" si="1"/>
        <v>3.4399659211192124E-4</v>
      </c>
      <c r="AZ30" s="8">
        <f t="shared" si="1"/>
        <v>2.24264901743107E-4</v>
      </c>
      <c r="BA30" s="8">
        <f t="shared" si="1"/>
        <v>7.2455195704762272E-4</v>
      </c>
      <c r="BB30" s="8">
        <f t="shared" si="1"/>
        <v>4.096357631622774E-4</v>
      </c>
      <c r="BC30" s="8">
        <f t="shared" si="1"/>
        <v>6.3474885281806939E-4</v>
      </c>
      <c r="BD30" s="8">
        <f t="shared" si="1"/>
        <v>5.9634433135435081E-4</v>
      </c>
      <c r="BE30" s="8">
        <f t="shared" si="1"/>
        <v>7.4197776143327819E-4</v>
      </c>
      <c r="BF30" s="8">
        <f t="shared" si="1"/>
        <v>2.0219482915856562E-3</v>
      </c>
      <c r="BG30" s="8">
        <f t="shared" si="1"/>
        <v>3.1890264499469943E-3</v>
      </c>
      <c r="BH30" s="8">
        <f t="shared" si="1"/>
        <v>2.1425908288798395E-3</v>
      </c>
      <c r="BI30" s="8">
        <f t="shared" si="1"/>
        <v>1.7839810912243865E-2</v>
      </c>
      <c r="BJ30" s="8">
        <f t="shared" si="1"/>
        <v>2.1790371480576887E-2</v>
      </c>
      <c r="BK30" s="8">
        <f t="shared" si="1"/>
        <v>0.59092591163880581</v>
      </c>
      <c r="BL30" s="9">
        <f t="shared" si="1"/>
        <v>0.39654358241414767</v>
      </c>
    </row>
    <row r="31" spans="3:64" x14ac:dyDescent="0.3">
      <c r="C31" s="21"/>
      <c r="D31" s="6">
        <v>29</v>
      </c>
      <c r="E31" s="4">
        <v>9.7420000000000009</v>
      </c>
      <c r="F31" s="5">
        <v>2.8149999999999999</v>
      </c>
      <c r="G31" s="5">
        <v>2.4500000000000002</v>
      </c>
      <c r="H31" s="5">
        <v>6.3840000000000003</v>
      </c>
      <c r="I31" s="5">
        <v>21.513000000000002</v>
      </c>
      <c r="J31" s="5">
        <v>4.226</v>
      </c>
      <c r="K31" s="5">
        <v>14.515000000000001</v>
      </c>
      <c r="L31" s="5">
        <v>46.97</v>
      </c>
      <c r="M31" s="5">
        <v>10.843999999999999</v>
      </c>
      <c r="N31" s="5">
        <v>44.710999999999999</v>
      </c>
      <c r="O31" s="5"/>
      <c r="P31" s="5"/>
      <c r="Q31" s="5">
        <v>206.43700000000001</v>
      </c>
      <c r="R31" s="5">
        <v>1439.82</v>
      </c>
      <c r="S31" s="5"/>
      <c r="T31" s="5"/>
      <c r="U31" s="6"/>
    </row>
    <row r="32" spans="3:64" x14ac:dyDescent="0.3">
      <c r="C32" s="21"/>
      <c r="D32" s="6">
        <v>30</v>
      </c>
      <c r="E32" s="4">
        <v>5.3659999999999997</v>
      </c>
      <c r="F32" s="5">
        <v>5.0629999999999997</v>
      </c>
      <c r="G32" s="5">
        <v>4.1520000000000001</v>
      </c>
      <c r="H32" s="5">
        <v>11.523</v>
      </c>
      <c r="I32" s="5">
        <v>7.0860000000000003</v>
      </c>
      <c r="J32" s="5">
        <v>4.2389999999999999</v>
      </c>
      <c r="K32" s="5">
        <v>17.146000000000001</v>
      </c>
      <c r="L32" s="5">
        <v>29.555</v>
      </c>
      <c r="M32" s="5"/>
      <c r="N32" s="5">
        <v>30.707999999999998</v>
      </c>
      <c r="O32" s="5"/>
      <c r="P32" s="5"/>
      <c r="Q32" s="5">
        <v>211.13900000000001</v>
      </c>
      <c r="R32" s="5"/>
      <c r="S32" s="5"/>
      <c r="T32" s="5"/>
      <c r="U32" s="6"/>
    </row>
    <row r="33" spans="3:21" x14ac:dyDescent="0.3">
      <c r="C33" s="21"/>
      <c r="D33" s="6">
        <v>31</v>
      </c>
      <c r="E33" s="4">
        <v>11.326000000000001</v>
      </c>
      <c r="F33" s="5">
        <v>15.959</v>
      </c>
      <c r="G33" s="5">
        <v>2.4700000000000002</v>
      </c>
      <c r="H33" s="5">
        <v>3.9630000000000001</v>
      </c>
      <c r="I33" s="5"/>
      <c r="J33" s="5">
        <v>4.2389999999999999</v>
      </c>
      <c r="K33" s="5">
        <v>8.9960000000000004</v>
      </c>
      <c r="L33" s="5">
        <v>14.606</v>
      </c>
      <c r="M33" s="5"/>
      <c r="N33" s="5">
        <v>61.052999999999997</v>
      </c>
      <c r="O33" s="5"/>
      <c r="P33" s="5"/>
      <c r="Q33" s="5"/>
      <c r="R33" s="5"/>
      <c r="S33" s="5"/>
      <c r="T33" s="5"/>
      <c r="U33" s="6"/>
    </row>
    <row r="34" spans="3:21" x14ac:dyDescent="0.3">
      <c r="C34" s="21"/>
      <c r="D34" s="6">
        <v>32</v>
      </c>
      <c r="E34" s="4">
        <v>9.702</v>
      </c>
      <c r="F34" s="5">
        <v>8.9819999999999993</v>
      </c>
      <c r="G34" s="5">
        <v>2.4430000000000001</v>
      </c>
      <c r="H34" s="5">
        <v>3.9550000000000001</v>
      </c>
      <c r="I34" s="5"/>
      <c r="J34" s="5">
        <v>4.242</v>
      </c>
      <c r="K34" s="5">
        <v>20.337</v>
      </c>
      <c r="L34" s="5">
        <v>21.359000000000002</v>
      </c>
      <c r="M34" s="5"/>
      <c r="N34" s="5">
        <v>68.567999999999998</v>
      </c>
      <c r="O34" s="5"/>
      <c r="P34" s="5"/>
      <c r="Q34" s="5"/>
      <c r="R34" s="5"/>
      <c r="S34" s="5"/>
      <c r="T34" s="5"/>
      <c r="U34" s="6"/>
    </row>
    <row r="35" spans="3:21" x14ac:dyDescent="0.3">
      <c r="C35" s="21"/>
      <c r="D35" s="6">
        <v>33</v>
      </c>
      <c r="E35" s="4">
        <v>10.766999999999999</v>
      </c>
      <c r="F35" s="5">
        <v>4.3449999999999998</v>
      </c>
      <c r="G35" s="5">
        <v>7.5259999999999998</v>
      </c>
      <c r="H35" s="5">
        <v>3.99</v>
      </c>
      <c r="I35" s="5"/>
      <c r="J35" s="5">
        <v>4.2229999999999999</v>
      </c>
      <c r="K35" s="5">
        <v>17.271999999999998</v>
      </c>
      <c r="L35" s="5">
        <v>30.016999999999999</v>
      </c>
      <c r="M35" s="5"/>
      <c r="N35" s="5">
        <v>46.908000000000001</v>
      </c>
      <c r="O35" s="5"/>
      <c r="P35" s="5"/>
      <c r="Q35" s="5"/>
      <c r="R35" s="5"/>
      <c r="S35" s="5"/>
      <c r="T35" s="5"/>
      <c r="U35" s="6"/>
    </row>
    <row r="36" spans="3:21" x14ac:dyDescent="0.3">
      <c r="C36" s="21"/>
      <c r="D36" s="6">
        <v>34</v>
      </c>
      <c r="E36" s="4">
        <v>5.3280000000000003</v>
      </c>
      <c r="F36" s="5">
        <v>6.3170000000000002</v>
      </c>
      <c r="G36" s="5">
        <v>8.08</v>
      </c>
      <c r="H36" s="5">
        <v>14.956</v>
      </c>
      <c r="I36" s="5"/>
      <c r="J36" s="5">
        <v>4.2460000000000004</v>
      </c>
      <c r="K36" s="5">
        <v>17.829999999999998</v>
      </c>
      <c r="L36" s="5">
        <v>49.875999999999998</v>
      </c>
      <c r="M36" s="5"/>
      <c r="N36" s="5">
        <v>30.684000000000001</v>
      </c>
      <c r="O36" s="5"/>
      <c r="P36" s="5"/>
      <c r="Q36" s="5"/>
      <c r="R36" s="5"/>
      <c r="S36" s="5"/>
      <c r="T36" s="5"/>
      <c r="U36" s="6"/>
    </row>
    <row r="37" spans="3:21" x14ac:dyDescent="0.3">
      <c r="C37" s="21"/>
      <c r="D37" s="6">
        <v>35</v>
      </c>
      <c r="E37" s="4">
        <v>9.7270000000000003</v>
      </c>
      <c r="F37" s="5">
        <v>15.548</v>
      </c>
      <c r="G37" s="5">
        <v>4.1820000000000004</v>
      </c>
      <c r="H37" s="5">
        <v>17.058</v>
      </c>
      <c r="I37" s="5"/>
      <c r="J37" s="5"/>
      <c r="K37" s="5">
        <v>44.508000000000003</v>
      </c>
      <c r="L37" s="5">
        <v>54.917999999999999</v>
      </c>
      <c r="M37" s="5"/>
      <c r="N37" s="5">
        <v>104.732</v>
      </c>
      <c r="O37" s="5"/>
      <c r="P37" s="5"/>
      <c r="Q37" s="5"/>
      <c r="R37" s="5"/>
      <c r="S37" s="5"/>
      <c r="T37" s="5"/>
      <c r="U37" s="6"/>
    </row>
    <row r="38" spans="3:21" x14ac:dyDescent="0.3">
      <c r="C38" s="21"/>
      <c r="D38" s="6">
        <v>36</v>
      </c>
      <c r="E38" s="4">
        <v>17.263000000000002</v>
      </c>
      <c r="F38" s="5">
        <v>2.8439999999999999</v>
      </c>
      <c r="G38" s="5">
        <v>2.4529999999999998</v>
      </c>
      <c r="H38" s="5">
        <v>17.978000000000002</v>
      </c>
      <c r="I38" s="5"/>
      <c r="J38" s="5"/>
      <c r="K38" s="5">
        <v>10.012</v>
      </c>
      <c r="L38" s="5">
        <v>28.123000000000001</v>
      </c>
      <c r="M38" s="5"/>
      <c r="N38" s="5">
        <v>83.561000000000007</v>
      </c>
      <c r="O38" s="5"/>
      <c r="P38" s="5"/>
      <c r="Q38" s="5"/>
      <c r="R38" s="5"/>
      <c r="S38" s="5"/>
      <c r="T38" s="5"/>
      <c r="U38" s="6"/>
    </row>
    <row r="39" spans="3:21" x14ac:dyDescent="0.3">
      <c r="C39" s="21"/>
      <c r="D39" s="6">
        <v>37</v>
      </c>
      <c r="E39" s="4">
        <v>17.088000000000001</v>
      </c>
      <c r="F39" s="5">
        <v>9.5009999999999994</v>
      </c>
      <c r="G39" s="5">
        <v>2.379</v>
      </c>
      <c r="H39" s="5">
        <v>5.1749999999999998</v>
      </c>
      <c r="I39" s="5"/>
      <c r="J39" s="5"/>
      <c r="K39" s="5">
        <v>9.1389999999999993</v>
      </c>
      <c r="L39" s="5">
        <v>29.603000000000002</v>
      </c>
      <c r="M39" s="5"/>
      <c r="N39" s="5">
        <v>16.309000000000001</v>
      </c>
      <c r="O39" s="5"/>
      <c r="P39" s="5"/>
      <c r="Q39" s="5"/>
      <c r="R39" s="5"/>
      <c r="S39" s="5"/>
      <c r="T39" s="5"/>
      <c r="U39" s="6"/>
    </row>
    <row r="40" spans="3:21" x14ac:dyDescent="0.3">
      <c r="C40" s="21"/>
      <c r="D40" s="6">
        <v>38</v>
      </c>
      <c r="E40" s="4">
        <v>9.7219999999999995</v>
      </c>
      <c r="F40" s="5">
        <v>3.609</v>
      </c>
      <c r="G40" s="5">
        <v>4.16</v>
      </c>
      <c r="I40" s="5"/>
      <c r="J40" s="5"/>
      <c r="K40" s="5">
        <v>33.509</v>
      </c>
      <c r="L40" s="5">
        <v>28.18</v>
      </c>
      <c r="M40" s="5"/>
      <c r="N40" s="5">
        <v>53.83</v>
      </c>
      <c r="O40" s="5"/>
      <c r="P40" s="5"/>
      <c r="Q40" s="5"/>
      <c r="R40" s="5"/>
      <c r="S40" s="5"/>
      <c r="T40" s="5"/>
      <c r="U40" s="6"/>
    </row>
    <row r="41" spans="3:21" x14ac:dyDescent="0.3">
      <c r="C41" s="21"/>
      <c r="D41" s="6">
        <v>39</v>
      </c>
      <c r="E41" s="4">
        <v>14.1</v>
      </c>
      <c r="F41" s="5">
        <v>4.3079999999999998</v>
      </c>
      <c r="G41" s="5"/>
      <c r="H41" s="5"/>
      <c r="I41" s="5"/>
      <c r="J41" s="5"/>
      <c r="K41" s="5">
        <v>12.236000000000001</v>
      </c>
      <c r="L41" s="5">
        <v>42.015999999999998</v>
      </c>
      <c r="M41" s="5"/>
      <c r="N41" s="5">
        <v>18.081</v>
      </c>
      <c r="O41" s="5"/>
      <c r="P41" s="5"/>
      <c r="Q41" s="5"/>
      <c r="R41" s="5"/>
      <c r="S41" s="5"/>
      <c r="T41" s="5"/>
      <c r="U41" s="6"/>
    </row>
    <row r="42" spans="3:21" x14ac:dyDescent="0.3">
      <c r="C42" s="21"/>
      <c r="D42" s="6">
        <v>40</v>
      </c>
      <c r="E42" s="4"/>
      <c r="F42" s="5">
        <v>6.2930000000000001</v>
      </c>
      <c r="G42" s="5"/>
      <c r="H42" s="5"/>
      <c r="I42" s="5"/>
      <c r="J42" s="5"/>
      <c r="K42" s="5">
        <v>33.595999999999997</v>
      </c>
      <c r="L42" s="5">
        <v>14.733000000000001</v>
      </c>
      <c r="M42" s="5"/>
      <c r="N42" s="5">
        <v>76.885999999999996</v>
      </c>
      <c r="O42" s="5"/>
      <c r="P42" s="5"/>
      <c r="Q42" s="5"/>
      <c r="R42" s="5"/>
      <c r="S42" s="5"/>
      <c r="T42" s="5"/>
      <c r="U42" s="6"/>
    </row>
    <row r="43" spans="3:21" x14ac:dyDescent="0.3">
      <c r="C43" s="21"/>
      <c r="D43" s="6">
        <v>41</v>
      </c>
      <c r="E43" s="4"/>
      <c r="F43" s="5"/>
      <c r="G43" s="5"/>
      <c r="H43" s="5"/>
      <c r="I43" s="5"/>
      <c r="J43" s="5"/>
      <c r="K43" s="5">
        <v>9.0609999999999999</v>
      </c>
      <c r="L43" s="5">
        <v>21.327000000000002</v>
      </c>
      <c r="M43" s="5"/>
      <c r="N43" s="5">
        <v>15.867000000000001</v>
      </c>
      <c r="O43" s="5"/>
      <c r="P43" s="5"/>
      <c r="Q43" s="5"/>
      <c r="R43" s="5"/>
      <c r="S43" s="5"/>
      <c r="T43" s="5"/>
      <c r="U43" s="6"/>
    </row>
    <row r="44" spans="3:21" x14ac:dyDescent="0.3">
      <c r="C44" s="21"/>
      <c r="D44" s="6">
        <v>42</v>
      </c>
      <c r="E44" s="4"/>
      <c r="F44" s="5"/>
      <c r="G44" s="5"/>
      <c r="H44" s="5"/>
      <c r="I44" s="5"/>
      <c r="J44" s="5"/>
      <c r="K44" s="5">
        <v>9.0820000000000007</v>
      </c>
      <c r="L44" s="5">
        <v>14.677</v>
      </c>
      <c r="M44" s="5"/>
      <c r="N44" s="5">
        <v>54.77</v>
      </c>
      <c r="O44" s="5"/>
      <c r="P44" s="5"/>
      <c r="Q44" s="5"/>
      <c r="R44" s="5"/>
      <c r="S44" s="5"/>
      <c r="T44" s="5"/>
      <c r="U44" s="6"/>
    </row>
    <row r="45" spans="3:21" x14ac:dyDescent="0.3">
      <c r="C45" s="21"/>
      <c r="D45" s="6">
        <v>43</v>
      </c>
      <c r="E45" s="4"/>
      <c r="F45" s="5"/>
      <c r="G45" s="5"/>
      <c r="H45" s="5"/>
      <c r="I45" s="5"/>
      <c r="J45" s="5"/>
      <c r="K45" s="5">
        <v>20.266999999999999</v>
      </c>
      <c r="L45" s="5">
        <v>21.404</v>
      </c>
      <c r="M45" s="5"/>
      <c r="N45" s="5">
        <v>31.4</v>
      </c>
      <c r="O45" s="5"/>
      <c r="P45" s="5"/>
      <c r="Q45" s="5"/>
      <c r="R45" s="5"/>
      <c r="S45" s="5"/>
      <c r="T45" s="5"/>
      <c r="U45" s="6"/>
    </row>
    <row r="46" spans="3:21" x14ac:dyDescent="0.3">
      <c r="C46" s="21"/>
      <c r="D46" s="6">
        <v>44</v>
      </c>
      <c r="E46" s="4"/>
      <c r="F46" s="5"/>
      <c r="G46" s="5"/>
      <c r="H46" s="5"/>
      <c r="I46" s="5"/>
      <c r="J46" s="5"/>
      <c r="K46" s="5">
        <v>8.9789999999999992</v>
      </c>
      <c r="L46" s="5">
        <v>21.35</v>
      </c>
      <c r="M46" s="5"/>
      <c r="N46" s="5">
        <v>55.393999999999998</v>
      </c>
      <c r="O46" s="5"/>
      <c r="P46" s="5"/>
      <c r="Q46" s="5"/>
      <c r="R46" s="5"/>
      <c r="S46" s="5"/>
      <c r="T46" s="5"/>
      <c r="U46" s="6"/>
    </row>
    <row r="47" spans="3:21" x14ac:dyDescent="0.3">
      <c r="C47" s="21"/>
      <c r="D47" s="6">
        <v>45</v>
      </c>
      <c r="E47" s="4"/>
      <c r="F47" s="5"/>
      <c r="G47" s="5"/>
      <c r="H47" s="5"/>
      <c r="I47" s="5"/>
      <c r="J47" s="5"/>
      <c r="K47" s="5">
        <v>33.771999999999998</v>
      </c>
      <c r="L47" s="5">
        <v>28.138000000000002</v>
      </c>
      <c r="M47" s="5"/>
      <c r="N47" s="5">
        <v>30.797999999999998</v>
      </c>
      <c r="O47" s="5"/>
      <c r="P47" s="5"/>
      <c r="Q47" s="5"/>
      <c r="R47" s="5"/>
      <c r="S47" s="5"/>
      <c r="T47" s="5"/>
      <c r="U47" s="6"/>
    </row>
    <row r="48" spans="3:21" x14ac:dyDescent="0.3">
      <c r="C48" s="21"/>
      <c r="D48" s="6">
        <v>46</v>
      </c>
      <c r="E48" s="4"/>
      <c r="F48" s="5"/>
      <c r="G48" s="5"/>
      <c r="H48" s="5"/>
      <c r="I48" s="5"/>
      <c r="J48" s="5"/>
      <c r="K48" s="5">
        <v>25.47</v>
      </c>
      <c r="L48" s="5">
        <v>41.780999999999999</v>
      </c>
      <c r="M48" s="5"/>
      <c r="N48" s="5">
        <v>229.93</v>
      </c>
      <c r="O48" s="5"/>
      <c r="P48" s="5"/>
      <c r="Q48" s="5"/>
      <c r="R48" s="5"/>
      <c r="S48" s="5"/>
      <c r="T48" s="5"/>
      <c r="U48" s="6"/>
    </row>
    <row r="49" spans="3:21" x14ac:dyDescent="0.3">
      <c r="C49" s="21"/>
      <c r="D49" s="6">
        <v>47</v>
      </c>
      <c r="E49" s="4"/>
      <c r="F49" s="5"/>
      <c r="G49" s="5"/>
      <c r="H49" s="5"/>
      <c r="I49" s="5"/>
      <c r="J49" s="5"/>
      <c r="K49" s="5">
        <v>20.238</v>
      </c>
      <c r="L49" s="5">
        <v>16.099</v>
      </c>
      <c r="M49" s="5"/>
      <c r="N49" s="5">
        <v>45.622999999999998</v>
      </c>
      <c r="O49" s="5"/>
      <c r="P49" s="5"/>
      <c r="Q49" s="5"/>
      <c r="R49" s="5"/>
      <c r="S49" s="5"/>
      <c r="T49" s="5"/>
      <c r="U49" s="6"/>
    </row>
    <row r="50" spans="3:21" x14ac:dyDescent="0.3">
      <c r="C50" s="21"/>
      <c r="D50" s="6">
        <v>48</v>
      </c>
      <c r="E50" s="4"/>
      <c r="F50" s="5"/>
      <c r="G50" s="5"/>
      <c r="H50" s="5"/>
      <c r="I50" s="5"/>
      <c r="J50" s="5"/>
      <c r="K50" s="5">
        <v>36.725000000000001</v>
      </c>
      <c r="L50" s="5">
        <v>20.422000000000001</v>
      </c>
      <c r="M50" s="5"/>
      <c r="N50" s="5">
        <v>47.703000000000003</v>
      </c>
      <c r="O50" s="5"/>
      <c r="P50" s="5"/>
      <c r="Q50" s="5"/>
      <c r="R50" s="5"/>
      <c r="S50" s="5"/>
      <c r="T50" s="5"/>
      <c r="U50" s="6"/>
    </row>
    <row r="51" spans="3:21" x14ac:dyDescent="0.3">
      <c r="C51" s="21"/>
      <c r="D51" s="6">
        <v>49</v>
      </c>
      <c r="E51" s="4"/>
      <c r="F51" s="5"/>
      <c r="G51" s="5"/>
      <c r="H51" s="5"/>
      <c r="I51" s="5"/>
      <c r="J51" s="5"/>
      <c r="K51" s="5">
        <v>20.379000000000001</v>
      </c>
      <c r="L51" s="5">
        <v>14.622</v>
      </c>
      <c r="M51" s="5"/>
      <c r="N51" s="5">
        <v>55.679000000000002</v>
      </c>
      <c r="O51" s="5"/>
      <c r="P51" s="5"/>
      <c r="Q51" s="5"/>
      <c r="R51" s="5"/>
      <c r="S51" s="5"/>
      <c r="T51" s="5"/>
      <c r="U51" s="6"/>
    </row>
    <row r="52" spans="3:21" x14ac:dyDescent="0.3">
      <c r="C52" s="21"/>
      <c r="D52" s="6">
        <v>50</v>
      </c>
      <c r="E52" s="4"/>
      <c r="F52" s="5"/>
      <c r="G52" s="5"/>
      <c r="H52" s="5"/>
      <c r="I52" s="5"/>
      <c r="J52" s="5"/>
      <c r="K52" s="5">
        <v>31.08</v>
      </c>
      <c r="L52" s="5">
        <v>41.548000000000002</v>
      </c>
      <c r="M52" s="5"/>
      <c r="N52" s="5">
        <v>30.704000000000001</v>
      </c>
      <c r="O52" s="5"/>
      <c r="P52" s="5"/>
      <c r="Q52" s="5"/>
      <c r="R52" s="5"/>
      <c r="S52" s="5"/>
      <c r="T52" s="5"/>
      <c r="U52" s="6"/>
    </row>
    <row r="53" spans="3:21" x14ac:dyDescent="0.3">
      <c r="C53" s="21"/>
      <c r="D53" s="6">
        <v>51</v>
      </c>
      <c r="E53" s="4"/>
      <c r="F53" s="5"/>
      <c r="G53" s="5"/>
      <c r="H53" s="5"/>
      <c r="I53" s="5"/>
      <c r="J53" s="5"/>
      <c r="K53" s="5">
        <v>8.9770000000000003</v>
      </c>
      <c r="L53" s="5">
        <v>16.123999999999999</v>
      </c>
      <c r="M53" s="5"/>
      <c r="N53" s="5">
        <v>45.523000000000003</v>
      </c>
      <c r="O53" s="5"/>
      <c r="P53" s="5"/>
      <c r="Q53" s="5"/>
      <c r="R53" s="5"/>
      <c r="S53" s="5"/>
      <c r="T53" s="5"/>
      <c r="U53" s="6"/>
    </row>
    <row r="54" spans="3:21" x14ac:dyDescent="0.3">
      <c r="C54" s="21"/>
      <c r="D54" s="6">
        <v>52</v>
      </c>
      <c r="E54" s="4"/>
      <c r="F54" s="5"/>
      <c r="G54" s="5"/>
      <c r="H54" s="5"/>
      <c r="I54" s="5"/>
      <c r="J54" s="5"/>
      <c r="K54" s="5">
        <v>9.1159999999999997</v>
      </c>
      <c r="L54" s="5">
        <v>49.872999999999998</v>
      </c>
      <c r="M54" s="5"/>
      <c r="N54" s="5">
        <v>83.031000000000006</v>
      </c>
      <c r="O54" s="5"/>
      <c r="P54" s="5"/>
      <c r="Q54" s="5"/>
      <c r="R54" s="5"/>
      <c r="S54" s="5"/>
      <c r="T54" s="5"/>
      <c r="U54" s="6"/>
    </row>
    <row r="55" spans="3:21" x14ac:dyDescent="0.3">
      <c r="C55" s="21"/>
      <c r="D55" s="6">
        <v>53</v>
      </c>
      <c r="E55" s="4"/>
      <c r="F55" s="5"/>
      <c r="G55" s="5"/>
      <c r="H55" s="5"/>
      <c r="I55" s="5"/>
      <c r="J55" s="5"/>
      <c r="K55" s="5">
        <v>20</v>
      </c>
      <c r="L55" s="5">
        <v>14.657999999999999</v>
      </c>
      <c r="M55" s="5"/>
      <c r="N55" s="5">
        <v>30.763000000000002</v>
      </c>
      <c r="O55" s="5"/>
      <c r="P55" s="5"/>
      <c r="Q55" s="5"/>
      <c r="R55" s="5"/>
      <c r="S55" s="5"/>
      <c r="T55" s="5"/>
      <c r="U55" s="6"/>
    </row>
    <row r="56" spans="3:21" x14ac:dyDescent="0.3">
      <c r="C56" s="21"/>
      <c r="D56" s="6">
        <v>54</v>
      </c>
      <c r="E56" s="4"/>
      <c r="F56" s="5"/>
      <c r="G56" s="5"/>
      <c r="H56" s="5"/>
      <c r="I56" s="5"/>
      <c r="J56" s="5"/>
      <c r="K56" s="5">
        <v>20.388999999999999</v>
      </c>
      <c r="L56" s="5">
        <v>29.582999999999998</v>
      </c>
      <c r="M56" s="5"/>
      <c r="N56" s="5">
        <v>15.965</v>
      </c>
      <c r="O56" s="5"/>
      <c r="P56" s="5"/>
      <c r="Q56" s="5"/>
      <c r="R56" s="5"/>
      <c r="S56" s="5"/>
      <c r="T56" s="5"/>
      <c r="U56" s="6"/>
    </row>
    <row r="57" spans="3:21" x14ac:dyDescent="0.3">
      <c r="C57" s="21"/>
      <c r="D57" s="6">
        <v>55</v>
      </c>
      <c r="E57" s="4"/>
      <c r="F57" s="5"/>
      <c r="G57" s="5"/>
      <c r="H57" s="5"/>
      <c r="I57" s="5"/>
      <c r="J57" s="5"/>
      <c r="K57" s="5">
        <v>25.550999999999998</v>
      </c>
      <c r="L57" s="5">
        <v>41.747</v>
      </c>
      <c r="M57" s="5"/>
      <c r="N57" s="5">
        <v>75.197999999999993</v>
      </c>
      <c r="O57" s="5"/>
      <c r="P57" s="5"/>
      <c r="Q57" s="5"/>
      <c r="R57" s="5"/>
      <c r="S57" s="5"/>
      <c r="T57" s="5"/>
      <c r="U57" s="6"/>
    </row>
    <row r="58" spans="3:21" x14ac:dyDescent="0.3">
      <c r="C58" s="21"/>
      <c r="D58" s="6">
        <v>56</v>
      </c>
      <c r="E58" s="4"/>
      <c r="F58" s="5"/>
      <c r="G58" s="5"/>
      <c r="H58" s="5"/>
      <c r="I58" s="5"/>
      <c r="J58" s="5"/>
      <c r="K58" s="5">
        <v>9.0790000000000006</v>
      </c>
      <c r="L58" s="5">
        <v>21.358000000000001</v>
      </c>
      <c r="M58" s="5"/>
      <c r="N58" s="5">
        <v>76.355000000000004</v>
      </c>
      <c r="O58" s="5"/>
      <c r="P58" s="5"/>
      <c r="Q58" s="5"/>
      <c r="R58" s="5"/>
      <c r="S58" s="5"/>
      <c r="T58" s="5"/>
      <c r="U58" s="6"/>
    </row>
    <row r="59" spans="3:21" x14ac:dyDescent="0.3">
      <c r="C59" s="21"/>
      <c r="D59" s="6">
        <v>57</v>
      </c>
      <c r="E59" s="4"/>
      <c r="F59" s="5"/>
      <c r="G59" s="5"/>
      <c r="H59" s="5"/>
      <c r="I59" s="5"/>
      <c r="J59" s="5"/>
      <c r="K59" s="5">
        <v>39.186999999999998</v>
      </c>
      <c r="L59" s="5">
        <v>28.088000000000001</v>
      </c>
      <c r="M59" s="5"/>
      <c r="N59" s="5">
        <v>75.573999999999998</v>
      </c>
      <c r="O59" s="5"/>
      <c r="P59" s="5"/>
      <c r="Q59" s="5"/>
      <c r="R59" s="5"/>
      <c r="S59" s="5"/>
      <c r="T59" s="5"/>
      <c r="U59" s="6"/>
    </row>
    <row r="60" spans="3:21" x14ac:dyDescent="0.3">
      <c r="C60" s="21"/>
      <c r="D60" s="6">
        <v>58</v>
      </c>
      <c r="E60" s="4"/>
      <c r="F60" s="5"/>
      <c r="G60" s="5"/>
      <c r="H60" s="5"/>
      <c r="I60" s="5"/>
      <c r="J60" s="5"/>
      <c r="K60" s="5">
        <v>41.485999999999997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3:21" x14ac:dyDescent="0.3">
      <c r="C61" s="21"/>
      <c r="D61" s="6">
        <v>59</v>
      </c>
      <c r="E61" s="4"/>
      <c r="F61" s="5"/>
      <c r="G61" s="5"/>
      <c r="H61" s="5"/>
      <c r="I61" s="5"/>
      <c r="J61" s="5"/>
      <c r="K61" s="5">
        <v>17.14</v>
      </c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3:21" x14ac:dyDescent="0.3">
      <c r="C62" s="21"/>
      <c r="D62" s="6">
        <v>60</v>
      </c>
      <c r="E62" s="4"/>
      <c r="F62" s="5"/>
      <c r="G62" s="5"/>
      <c r="H62" s="5"/>
      <c r="I62" s="5"/>
      <c r="J62" s="5"/>
      <c r="K62" s="5">
        <v>8.9939999999999998</v>
      </c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3:21" ht="15" thickBot="1" x14ac:dyDescent="0.35">
      <c r="C63" s="22"/>
      <c r="D63" s="9">
        <v>61</v>
      </c>
      <c r="E63" s="7"/>
      <c r="F63" s="8"/>
      <c r="G63" s="8"/>
      <c r="H63" s="8"/>
      <c r="I63" s="8"/>
      <c r="J63" s="8"/>
      <c r="K63" s="8">
        <v>14.711</v>
      </c>
      <c r="L63" s="8"/>
      <c r="M63" s="8"/>
      <c r="N63" s="8"/>
      <c r="O63" s="8"/>
      <c r="P63" s="8"/>
      <c r="Q63" s="8"/>
      <c r="R63" s="8"/>
      <c r="S63" s="8"/>
      <c r="T63" s="8"/>
      <c r="U63" s="9"/>
    </row>
    <row r="64" spans="3:21" ht="15" thickBot="1" x14ac:dyDescent="0.35">
      <c r="C64" s="2"/>
      <c r="D64" s="14" t="s">
        <v>164</v>
      </c>
      <c r="E64" s="11">
        <f>AVERAGE(E3:E63)/1000</f>
        <v>1.0611153846153845E-2</v>
      </c>
      <c r="F64" s="11">
        <f t="shared" ref="F64:U64" si="2">AVERAGE(F3:F63)/1000</f>
        <v>6.2915499999999999E-3</v>
      </c>
      <c r="G64" s="11">
        <f t="shared" si="2"/>
        <v>4.3277105263157898E-3</v>
      </c>
      <c r="H64" s="11">
        <f t="shared" si="2"/>
        <v>9.7374054054054082E-3</v>
      </c>
      <c r="I64" s="11">
        <f t="shared" si="2"/>
        <v>1.4529333333333333E-2</v>
      </c>
      <c r="J64" s="11">
        <f t="shared" si="2"/>
        <v>5.5378823529411763E-3</v>
      </c>
      <c r="K64" s="11">
        <f t="shared" si="2"/>
        <v>2.2122426229508194E-2</v>
      </c>
      <c r="L64" s="11">
        <f t="shared" si="2"/>
        <v>2.9155157894736838E-2</v>
      </c>
      <c r="M64" s="11">
        <f t="shared" si="2"/>
        <v>2.692637931034483E-2</v>
      </c>
      <c r="N64" s="11">
        <f t="shared" si="2"/>
        <v>5.3828122807017542E-2</v>
      </c>
      <c r="O64" s="11">
        <f t="shared" si="2"/>
        <v>4.033634615384616E-2</v>
      </c>
      <c r="P64" s="11">
        <f t="shared" si="2"/>
        <v>0.2377282916666667</v>
      </c>
      <c r="Q64" s="11">
        <f t="shared" si="2"/>
        <v>0.33036286666666653</v>
      </c>
      <c r="R64" s="11">
        <f t="shared" si="2"/>
        <v>1.4983459655172415</v>
      </c>
      <c r="S64" s="11">
        <f t="shared" si="2"/>
        <v>2.1712374999999997</v>
      </c>
      <c r="T64" s="11">
        <f t="shared" si="2"/>
        <v>8.2869095238095234</v>
      </c>
      <c r="U64" s="12">
        <f t="shared" si="2"/>
        <v>70.847232000000005</v>
      </c>
    </row>
    <row r="65" spans="3:21" ht="15" thickBot="1" x14ac:dyDescent="0.35">
      <c r="D65" s="15" t="s">
        <v>160</v>
      </c>
      <c r="E65" s="8">
        <f>_xlfn.STDEV.S(E3:E63)/1000</f>
        <v>5.0787348535388851E-3</v>
      </c>
      <c r="F65" s="8">
        <f t="shared" ref="F65:U65" si="3">_xlfn.STDEV.S(F3:F63)/1000</f>
        <v>3.8224469606086965E-3</v>
      </c>
      <c r="G65" s="8">
        <f t="shared" si="3"/>
        <v>1.9851527398229937E-3</v>
      </c>
      <c r="H65" s="8">
        <f t="shared" si="3"/>
        <v>7.0678315292263087E-3</v>
      </c>
      <c r="I65" s="8">
        <f t="shared" si="3"/>
        <v>7.5733190889456436E-3</v>
      </c>
      <c r="J65" s="8">
        <f t="shared" si="3"/>
        <v>2.6352482231966246E-3</v>
      </c>
      <c r="K65" s="8">
        <f t="shared" si="3"/>
        <v>1.2614112443950784E-2</v>
      </c>
      <c r="L65" s="8">
        <f t="shared" si="3"/>
        <v>1.5498137431627845E-2</v>
      </c>
      <c r="M65" s="8">
        <f t="shared" si="3"/>
        <v>1.2276762158687648E-2</v>
      </c>
      <c r="N65" s="8">
        <f t="shared" si="3"/>
        <v>3.4517240749096338E-2</v>
      </c>
      <c r="O65" s="8">
        <f t="shared" si="3"/>
        <v>1.9442324883495402E-2</v>
      </c>
      <c r="P65" s="8">
        <f t="shared" si="3"/>
        <v>0.11009491934827201</v>
      </c>
      <c r="Q65" s="8">
        <f t="shared" si="3"/>
        <v>0.25041433374251132</v>
      </c>
      <c r="R65" s="8">
        <f t="shared" si="3"/>
        <v>0.8158623634130272</v>
      </c>
      <c r="S65" s="8">
        <f t="shared" si="3"/>
        <v>1.0203128320584063</v>
      </c>
      <c r="T65" s="8">
        <f t="shared" si="3"/>
        <v>3.8577158597134606</v>
      </c>
      <c r="U65" s="9">
        <f t="shared" si="3"/>
        <v>28.479615949083058</v>
      </c>
    </row>
    <row r="66" spans="3:21" x14ac:dyDescent="0.3">
      <c r="D66" t="s">
        <v>166</v>
      </c>
      <c r="E66" s="5">
        <f>E65/E64*100</f>
        <v>47.862229943822186</v>
      </c>
      <c r="F66" s="5">
        <f t="shared" ref="F66:U66" si="4">F65/F64*100</f>
        <v>60.755250464650146</v>
      </c>
      <c r="G66" s="5">
        <f t="shared" si="4"/>
        <v>45.870737604831625</v>
      </c>
      <c r="H66" s="16">
        <f t="shared" si="4"/>
        <v>72.584340848156828</v>
      </c>
      <c r="I66" s="5">
        <f t="shared" si="4"/>
        <v>52.124339879868153</v>
      </c>
      <c r="J66" s="5">
        <f t="shared" si="4"/>
        <v>47.585846994330623</v>
      </c>
      <c r="K66" s="5">
        <f t="shared" si="4"/>
        <v>57.019570607157632</v>
      </c>
      <c r="L66" s="5">
        <f t="shared" si="4"/>
        <v>53.157446403079192</v>
      </c>
      <c r="M66" s="5">
        <f t="shared" si="4"/>
        <v>45.593809762499504</v>
      </c>
      <c r="N66" s="16">
        <f t="shared" si="4"/>
        <v>64.124920114428264</v>
      </c>
      <c r="O66" s="5">
        <f t="shared" si="4"/>
        <v>48.200510798228393</v>
      </c>
      <c r="P66" s="5">
        <f t="shared" si="4"/>
        <v>46.311239851352141</v>
      </c>
      <c r="Q66" s="16">
        <f t="shared" si="4"/>
        <v>75.799782302766289</v>
      </c>
      <c r="R66" s="5">
        <f t="shared" si="4"/>
        <v>54.450866634888605</v>
      </c>
      <c r="S66" s="5">
        <f t="shared" si="4"/>
        <v>46.99222595678301</v>
      </c>
      <c r="T66" s="5">
        <f t="shared" si="4"/>
        <v>46.55192443732696</v>
      </c>
      <c r="U66" s="5">
        <f t="shared" si="4"/>
        <v>40.198629000894563</v>
      </c>
    </row>
    <row r="67" spans="3:21" x14ac:dyDescent="0.3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3:21" x14ac:dyDescent="0.3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3:21" x14ac:dyDescent="0.3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3:21" x14ac:dyDescent="0.3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3:21" x14ac:dyDescent="0.3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3:21" x14ac:dyDescent="0.3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3:21" x14ac:dyDescent="0.3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3:21" x14ac:dyDescent="0.3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3:21" x14ac:dyDescent="0.3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3:21" x14ac:dyDescent="0.3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9" spans="3:21" x14ac:dyDescent="0.3">
      <c r="C79" s="2"/>
    </row>
    <row r="89" spans="3:3" x14ac:dyDescent="0.3">
      <c r="C89" s="2"/>
    </row>
    <row r="125" spans="3:3" x14ac:dyDescent="0.3">
      <c r="C125" s="2"/>
    </row>
    <row r="145" spans="3:3" x14ac:dyDescent="0.3">
      <c r="C145" s="2"/>
    </row>
    <row r="167" spans="3:3" x14ac:dyDescent="0.3">
      <c r="C167" s="2"/>
    </row>
    <row r="205" spans="3:3" x14ac:dyDescent="0.3">
      <c r="C205" s="3"/>
    </row>
    <row r="227" spans="3:3" x14ac:dyDescent="0.3">
      <c r="C227" s="2"/>
    </row>
    <row r="266" spans="3:3" x14ac:dyDescent="0.3">
      <c r="C266" s="2"/>
    </row>
    <row r="323" spans="3:3" x14ac:dyDescent="0.3">
      <c r="C323" s="2"/>
    </row>
    <row r="343" spans="3:3" x14ac:dyDescent="0.3">
      <c r="C343" s="2"/>
    </row>
    <row r="344" spans="3:3" x14ac:dyDescent="0.3">
      <c r="C344" s="2"/>
    </row>
    <row r="347" spans="3:3" x14ac:dyDescent="0.3">
      <c r="C347" s="2"/>
    </row>
    <row r="466" spans="3:3" x14ac:dyDescent="0.3">
      <c r="C466" s="2"/>
    </row>
    <row r="524" spans="3:3" x14ac:dyDescent="0.3">
      <c r="C524" s="2"/>
    </row>
    <row r="549" spans="3:3" x14ac:dyDescent="0.3">
      <c r="C549" s="3"/>
    </row>
    <row r="564" spans="3:3" x14ac:dyDescent="0.3">
      <c r="C564" s="2"/>
    </row>
    <row r="586" spans="3:3" x14ac:dyDescent="0.3">
      <c r="C586" s="2"/>
    </row>
    <row r="605" spans="3:3" x14ac:dyDescent="0.3">
      <c r="C605" s="2"/>
    </row>
    <row r="624" spans="3:3" x14ac:dyDescent="0.3">
      <c r="C624" s="3"/>
    </row>
    <row r="702" spans="3:3" x14ac:dyDescent="0.3">
      <c r="C702" s="3"/>
    </row>
    <row r="704" spans="3:3" x14ac:dyDescent="0.3">
      <c r="C704" s="2"/>
    </row>
  </sheetData>
  <mergeCells count="4">
    <mergeCell ref="E1:U1"/>
    <mergeCell ref="C3:C63"/>
    <mergeCell ref="AP1:BL1"/>
    <mergeCell ref="AN3:AN28"/>
  </mergeCells>
  <conditionalFormatting sqref="R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U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F2EA-C039-49EF-AEAB-ADE3ACE900BB}">
  <dimension ref="A1:U430"/>
  <sheetViews>
    <sheetView topLeftCell="J1" zoomScaleNormal="100" workbookViewId="0">
      <selection activeCell="Y3" sqref="Y3"/>
    </sheetView>
  </sheetViews>
  <sheetFormatPr defaultRowHeight="14.4" x14ac:dyDescent="0.3"/>
  <cols>
    <col min="6" max="6" width="13.33203125" bestFit="1" customWidth="1"/>
    <col min="16" max="16" width="10" bestFit="1" customWidth="1"/>
    <col min="21" max="21" width="12.44140625" bestFit="1" customWidth="1"/>
    <col min="26" max="26" width="12" bestFit="1" customWidth="1"/>
  </cols>
  <sheetData>
    <row r="1" spans="1:21" x14ac:dyDescent="0.3">
      <c r="B1" t="s">
        <v>0</v>
      </c>
      <c r="J1" t="s">
        <v>159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12</v>
      </c>
      <c r="T1">
        <v>14</v>
      </c>
      <c r="U1">
        <v>17</v>
      </c>
    </row>
    <row r="2" spans="1:21" x14ac:dyDescent="0.3">
      <c r="A2" t="s">
        <v>1</v>
      </c>
      <c r="J2" t="s">
        <v>158</v>
      </c>
      <c r="K2">
        <v>4687</v>
      </c>
      <c r="L2">
        <v>15481</v>
      </c>
      <c r="M2">
        <v>112093</v>
      </c>
      <c r="N2">
        <v>1103033</v>
      </c>
      <c r="O2">
        <v>89970971</v>
      </c>
      <c r="P2">
        <v>136195751</v>
      </c>
      <c r="Q2">
        <v>2848927553</v>
      </c>
      <c r="R2">
        <v>20000900009</v>
      </c>
      <c r="S2">
        <v>2000009000009</v>
      </c>
      <c r="T2">
        <v>654523457468541</v>
      </c>
      <c r="U2">
        <v>6.8975432514578406E+17</v>
      </c>
    </row>
    <row r="3" spans="1:21" x14ac:dyDescent="0.3">
      <c r="A3" t="s">
        <v>2</v>
      </c>
      <c r="J3">
        <v>1</v>
      </c>
      <c r="K3">
        <v>5.5259999999999998</v>
      </c>
      <c r="L3">
        <v>3.129</v>
      </c>
      <c r="M3">
        <v>2.8159999999999998</v>
      </c>
      <c r="N3">
        <v>7.1340000000000003</v>
      </c>
      <c r="O3">
        <v>4.6020000000000003</v>
      </c>
      <c r="P3">
        <v>40.453000000000003</v>
      </c>
      <c r="Q3">
        <v>8.2850000000000001</v>
      </c>
      <c r="R3">
        <v>69.751999999999995</v>
      </c>
      <c r="S3">
        <v>26.3</v>
      </c>
      <c r="T3">
        <v>322.42</v>
      </c>
      <c r="U3">
        <v>6280.68</v>
      </c>
    </row>
    <row r="4" spans="1:21" x14ac:dyDescent="0.3">
      <c r="A4" t="s">
        <v>3</v>
      </c>
      <c r="F4">
        <v>4687</v>
      </c>
      <c r="G4">
        <v>5.5259999999999998</v>
      </c>
      <c r="J4">
        <v>2</v>
      </c>
      <c r="K4">
        <v>9.798</v>
      </c>
      <c r="L4">
        <v>2.9590000000000001</v>
      </c>
      <c r="M4">
        <v>10.68</v>
      </c>
      <c r="N4">
        <v>47.713999999999999</v>
      </c>
      <c r="O4">
        <v>12.167999999999999</v>
      </c>
      <c r="P4">
        <v>19.719000000000001</v>
      </c>
      <c r="Q4">
        <v>8.1319999999999997</v>
      </c>
      <c r="R4">
        <v>69.694000000000003</v>
      </c>
      <c r="S4">
        <v>52.530999999999999</v>
      </c>
      <c r="T4">
        <v>707.77200000000005</v>
      </c>
      <c r="U4">
        <v>3367.61</v>
      </c>
    </row>
    <row r="5" spans="1:21" x14ac:dyDescent="0.3">
      <c r="A5" t="s">
        <v>4</v>
      </c>
      <c r="F5">
        <v>15481</v>
      </c>
      <c r="G5">
        <v>3.129</v>
      </c>
      <c r="J5">
        <v>3</v>
      </c>
      <c r="K5">
        <v>12.669</v>
      </c>
      <c r="L5">
        <v>4.181</v>
      </c>
      <c r="M5">
        <v>2.7530000000000001</v>
      </c>
      <c r="N5">
        <v>31.702999999999999</v>
      </c>
      <c r="O5">
        <v>5.5430000000000001</v>
      </c>
      <c r="P5">
        <v>25.378</v>
      </c>
      <c r="Q5">
        <v>15.606</v>
      </c>
      <c r="R5">
        <v>61.512999999999998</v>
      </c>
      <c r="S5">
        <v>26.771000000000001</v>
      </c>
      <c r="T5">
        <v>496.28399999999999</v>
      </c>
      <c r="U5">
        <v>1104.56</v>
      </c>
    </row>
    <row r="6" spans="1:21" x14ac:dyDescent="0.3">
      <c r="A6" t="s">
        <v>2</v>
      </c>
      <c r="F6">
        <v>112093</v>
      </c>
      <c r="G6">
        <v>2.8159999999999998</v>
      </c>
      <c r="J6">
        <v>4</v>
      </c>
      <c r="K6">
        <v>9.7799999999999994</v>
      </c>
      <c r="L6">
        <v>5.7450000000000001</v>
      </c>
      <c r="M6">
        <v>5.0439999999999996</v>
      </c>
      <c r="N6">
        <v>23.672000000000001</v>
      </c>
      <c r="O6">
        <v>28.22</v>
      </c>
      <c r="P6">
        <v>8.6460000000000008</v>
      </c>
      <c r="Q6">
        <v>8.4860000000000007</v>
      </c>
      <c r="R6">
        <v>58.712000000000003</v>
      </c>
      <c r="S6">
        <v>50.481000000000002</v>
      </c>
      <c r="T6">
        <v>988.39099999999996</v>
      </c>
      <c r="U6">
        <v>9101.9699999999993</v>
      </c>
    </row>
    <row r="7" spans="1:21" x14ac:dyDescent="0.3">
      <c r="A7" t="s">
        <v>5</v>
      </c>
      <c r="F7">
        <v>1103033</v>
      </c>
      <c r="G7">
        <v>7.1340000000000003</v>
      </c>
      <c r="J7">
        <v>5</v>
      </c>
      <c r="K7">
        <v>5.3970000000000002</v>
      </c>
      <c r="L7">
        <v>3.093</v>
      </c>
      <c r="M7">
        <v>10.119</v>
      </c>
      <c r="N7">
        <v>5.2960000000000003</v>
      </c>
      <c r="O7">
        <v>4.6210000000000004</v>
      </c>
      <c r="P7">
        <v>9.202</v>
      </c>
      <c r="Q7">
        <v>8.4280000000000008</v>
      </c>
      <c r="R7">
        <v>30.3</v>
      </c>
      <c r="S7">
        <v>53.35</v>
      </c>
      <c r="T7">
        <v>421.94799999999998</v>
      </c>
      <c r="U7">
        <v>40779.4</v>
      </c>
    </row>
    <row r="8" spans="1:21" x14ac:dyDescent="0.3">
      <c r="A8" t="s">
        <v>6</v>
      </c>
      <c r="F8">
        <v>4687</v>
      </c>
      <c r="G8">
        <v>9.798</v>
      </c>
      <c r="J8">
        <v>6</v>
      </c>
      <c r="K8">
        <v>6.1520000000000001</v>
      </c>
      <c r="L8">
        <v>3.7280000000000002</v>
      </c>
      <c r="M8">
        <v>9.202</v>
      </c>
      <c r="N8">
        <v>18.867000000000001</v>
      </c>
      <c r="O8">
        <v>12.057</v>
      </c>
      <c r="P8">
        <v>14.843</v>
      </c>
      <c r="Q8">
        <v>8.4459999999999997</v>
      </c>
      <c r="R8">
        <v>30.46</v>
      </c>
      <c r="S8">
        <v>78.951999999999998</v>
      </c>
      <c r="T8">
        <v>1489.26</v>
      </c>
      <c r="U8">
        <v>1395.42</v>
      </c>
    </row>
    <row r="9" spans="1:21" x14ac:dyDescent="0.3">
      <c r="A9" t="s">
        <v>2</v>
      </c>
      <c r="F9">
        <v>15481</v>
      </c>
      <c r="G9">
        <v>2.9590000000000001</v>
      </c>
      <c r="J9">
        <v>7</v>
      </c>
      <c r="K9">
        <v>5.3710000000000004</v>
      </c>
      <c r="L9">
        <v>8.657</v>
      </c>
      <c r="M9">
        <v>2.7</v>
      </c>
      <c r="N9">
        <v>21.986999999999998</v>
      </c>
      <c r="O9">
        <v>4.6020000000000003</v>
      </c>
      <c r="P9">
        <v>8.5519999999999996</v>
      </c>
      <c r="Q9">
        <v>8.6010000000000009</v>
      </c>
      <c r="R9">
        <v>41.497</v>
      </c>
      <c r="S9">
        <v>25.49</v>
      </c>
      <c r="T9">
        <v>763.61</v>
      </c>
    </row>
    <row r="10" spans="1:21" x14ac:dyDescent="0.3">
      <c r="A10" t="s">
        <v>7</v>
      </c>
      <c r="F10">
        <v>112093</v>
      </c>
      <c r="G10">
        <v>10.68</v>
      </c>
      <c r="J10">
        <v>8</v>
      </c>
      <c r="K10">
        <v>5.3570000000000002</v>
      </c>
      <c r="L10">
        <v>7.6879999999999997</v>
      </c>
      <c r="M10">
        <v>3.14</v>
      </c>
      <c r="N10">
        <v>4.3760000000000003</v>
      </c>
      <c r="O10">
        <v>4.5789999999999997</v>
      </c>
      <c r="P10">
        <v>14.606999999999999</v>
      </c>
      <c r="Q10">
        <v>8.4260000000000002</v>
      </c>
      <c r="R10">
        <v>60.372</v>
      </c>
      <c r="S10">
        <v>26.646999999999998</v>
      </c>
      <c r="T10">
        <v>627.221</v>
      </c>
    </row>
    <row r="11" spans="1:21" x14ac:dyDescent="0.3">
      <c r="A11" t="s">
        <v>8</v>
      </c>
      <c r="F11">
        <v>1103033</v>
      </c>
      <c r="G11">
        <v>47.713999999999999</v>
      </c>
      <c r="J11">
        <v>9</v>
      </c>
      <c r="K11">
        <v>14.532999999999999</v>
      </c>
      <c r="L11">
        <v>2.9159999999999999</v>
      </c>
      <c r="M11">
        <v>2.6989999999999998</v>
      </c>
      <c r="N11">
        <v>27.035</v>
      </c>
      <c r="O11">
        <v>11.815</v>
      </c>
      <c r="P11">
        <v>20.138999999999999</v>
      </c>
      <c r="Q11">
        <v>8.3550000000000004</v>
      </c>
      <c r="R11">
        <v>93.507999999999996</v>
      </c>
      <c r="S11">
        <v>27.513999999999999</v>
      </c>
      <c r="T11">
        <v>882.94399999999996</v>
      </c>
    </row>
    <row r="12" spans="1:21" x14ac:dyDescent="0.3">
      <c r="A12" t="s">
        <v>2</v>
      </c>
      <c r="F12">
        <v>4687</v>
      </c>
      <c r="G12">
        <v>12.669</v>
      </c>
      <c r="J12">
        <v>10</v>
      </c>
      <c r="K12">
        <v>9.5389999999999997</v>
      </c>
      <c r="L12">
        <v>2.8980000000000001</v>
      </c>
      <c r="M12">
        <v>6.444</v>
      </c>
      <c r="N12">
        <v>13.407999999999999</v>
      </c>
      <c r="O12">
        <v>5.0140000000000002</v>
      </c>
      <c r="P12">
        <v>9.1639999999999997</v>
      </c>
      <c r="Q12">
        <v>8.18</v>
      </c>
      <c r="R12">
        <v>31.308</v>
      </c>
      <c r="S12">
        <v>101.04900000000001</v>
      </c>
      <c r="T12">
        <v>833.375</v>
      </c>
    </row>
    <row r="13" spans="1:21" x14ac:dyDescent="0.3">
      <c r="A13" t="s">
        <v>9</v>
      </c>
      <c r="F13">
        <v>15481</v>
      </c>
      <c r="G13">
        <v>4.181</v>
      </c>
      <c r="J13">
        <v>11</v>
      </c>
      <c r="K13">
        <v>6.1429999999999998</v>
      </c>
      <c r="L13">
        <v>5.0940000000000003</v>
      </c>
      <c r="M13">
        <v>2.698</v>
      </c>
      <c r="N13">
        <v>11.865</v>
      </c>
      <c r="O13">
        <v>8.5020000000000007</v>
      </c>
      <c r="P13">
        <v>38.359000000000002</v>
      </c>
      <c r="Q13">
        <v>8.14</v>
      </c>
      <c r="R13">
        <v>93.424999999999997</v>
      </c>
      <c r="S13">
        <v>78.998000000000005</v>
      </c>
      <c r="T13">
        <v>578.12699999999995</v>
      </c>
    </row>
    <row r="14" spans="1:21" x14ac:dyDescent="0.3">
      <c r="A14" t="s">
        <v>1</v>
      </c>
      <c r="F14">
        <v>112093</v>
      </c>
      <c r="G14">
        <v>2.7530000000000001</v>
      </c>
      <c r="J14">
        <v>12</v>
      </c>
      <c r="K14">
        <v>10.616</v>
      </c>
      <c r="L14">
        <v>2.8969999999999998</v>
      </c>
      <c r="M14">
        <v>2.6869999999999998</v>
      </c>
      <c r="N14">
        <v>4.37</v>
      </c>
    </row>
    <row r="15" spans="1:21" x14ac:dyDescent="0.3">
      <c r="A15" t="s">
        <v>2</v>
      </c>
      <c r="F15">
        <v>4687</v>
      </c>
      <c r="G15">
        <v>9.7799999999999994</v>
      </c>
      <c r="J15">
        <v>13</v>
      </c>
      <c r="K15">
        <v>14.831</v>
      </c>
      <c r="L15">
        <v>9.359</v>
      </c>
      <c r="M15">
        <v>6.34</v>
      </c>
      <c r="N15">
        <v>30.620999999999999</v>
      </c>
    </row>
    <row r="16" spans="1:21" x14ac:dyDescent="0.3">
      <c r="A16" t="s">
        <v>10</v>
      </c>
      <c r="F16">
        <v>15481</v>
      </c>
      <c r="G16">
        <v>5.7450000000000001</v>
      </c>
      <c r="J16">
        <v>14</v>
      </c>
      <c r="K16">
        <v>5.3250000000000002</v>
      </c>
      <c r="L16">
        <v>4.1470000000000002</v>
      </c>
      <c r="M16">
        <v>4.8140000000000001</v>
      </c>
    </row>
    <row r="17" spans="1:21" x14ac:dyDescent="0.3">
      <c r="A17" t="s">
        <v>4</v>
      </c>
      <c r="F17">
        <v>112093</v>
      </c>
      <c r="G17">
        <v>5.0439999999999996</v>
      </c>
      <c r="J17">
        <v>15</v>
      </c>
      <c r="K17">
        <v>22.638000000000002</v>
      </c>
      <c r="L17">
        <v>12.523999999999999</v>
      </c>
      <c r="M17">
        <v>6.3490000000000002</v>
      </c>
    </row>
    <row r="18" spans="1:21" x14ac:dyDescent="0.3">
      <c r="A18" t="s">
        <v>2</v>
      </c>
      <c r="F18">
        <v>4687</v>
      </c>
      <c r="G18">
        <v>5.3970000000000002</v>
      </c>
      <c r="J18" t="s">
        <v>157</v>
      </c>
      <c r="K18">
        <f>AVERAGE(K3:K17)</f>
        <v>9.5783333333333349</v>
      </c>
      <c r="L18">
        <f t="shared" ref="L18:U18" si="0">AVERAGE(L3:L17)</f>
        <v>5.2676666666666669</v>
      </c>
      <c r="M18">
        <f t="shared" si="0"/>
        <v>5.2323333333333331</v>
      </c>
      <c r="N18">
        <f t="shared" si="0"/>
        <v>19.080615384615385</v>
      </c>
      <c r="O18">
        <f t="shared" si="0"/>
        <v>9.2475454545454525</v>
      </c>
      <c r="P18">
        <f t="shared" si="0"/>
        <v>19.005636363636366</v>
      </c>
      <c r="Q18">
        <f t="shared" si="0"/>
        <v>9.0077272727272728</v>
      </c>
      <c r="R18">
        <f t="shared" si="0"/>
        <v>58.230999999999995</v>
      </c>
      <c r="S18">
        <f t="shared" si="0"/>
        <v>49.825727272727278</v>
      </c>
      <c r="T18">
        <f t="shared" si="0"/>
        <v>737.3956363636363</v>
      </c>
      <c r="U18">
        <f t="shared" si="0"/>
        <v>10338.273333333333</v>
      </c>
    </row>
    <row r="19" spans="1:21" x14ac:dyDescent="0.3">
      <c r="A19" t="s">
        <v>11</v>
      </c>
      <c r="F19">
        <v>15481</v>
      </c>
      <c r="G19">
        <v>3.093</v>
      </c>
    </row>
    <row r="20" spans="1:21" x14ac:dyDescent="0.3">
      <c r="A20" t="s">
        <v>6</v>
      </c>
      <c r="F20">
        <v>112093</v>
      </c>
      <c r="G20">
        <v>10.119</v>
      </c>
    </row>
    <row r="21" spans="1:21" x14ac:dyDescent="0.3">
      <c r="A21" t="s">
        <v>2</v>
      </c>
      <c r="F21">
        <v>1103033</v>
      </c>
      <c r="G21">
        <v>31.702999999999999</v>
      </c>
    </row>
    <row r="22" spans="1:21" x14ac:dyDescent="0.3">
      <c r="A22" t="s">
        <v>12</v>
      </c>
      <c r="F22">
        <v>89970971</v>
      </c>
      <c r="G22">
        <v>4.6020000000000003</v>
      </c>
    </row>
    <row r="23" spans="1:21" x14ac:dyDescent="0.3">
      <c r="A23" t="s">
        <v>8</v>
      </c>
      <c r="F23">
        <v>136195751</v>
      </c>
      <c r="G23">
        <v>40.453000000000003</v>
      </c>
    </row>
    <row r="24" spans="1:21" x14ac:dyDescent="0.3">
      <c r="A24" t="s">
        <v>2</v>
      </c>
      <c r="F24">
        <v>2848927553</v>
      </c>
      <c r="G24">
        <v>8.2850000000000001</v>
      </c>
    </row>
    <row r="25" spans="1:21" x14ac:dyDescent="0.3">
      <c r="A25" t="s">
        <v>13</v>
      </c>
      <c r="F25">
        <v>20000900009</v>
      </c>
      <c r="G25">
        <v>69.751999999999995</v>
      </c>
    </row>
    <row r="26" spans="1:21" x14ac:dyDescent="0.3">
      <c r="A26" t="s">
        <v>1</v>
      </c>
      <c r="F26">
        <v>2000009000009</v>
      </c>
      <c r="G26">
        <v>26.3</v>
      </c>
    </row>
    <row r="27" spans="1:21" x14ac:dyDescent="0.3">
      <c r="A27" t="s">
        <v>2</v>
      </c>
      <c r="F27">
        <v>654523457468541</v>
      </c>
      <c r="G27">
        <v>322.42</v>
      </c>
    </row>
    <row r="28" spans="1:21" x14ac:dyDescent="0.3">
      <c r="A28" t="s">
        <v>14</v>
      </c>
      <c r="F28">
        <v>6.8975432514578406E+17</v>
      </c>
      <c r="G28">
        <v>6280.68</v>
      </c>
    </row>
    <row r="29" spans="1:21" x14ac:dyDescent="0.3">
      <c r="A29" t="s">
        <v>4</v>
      </c>
      <c r="F29">
        <v>9.8754652352145703E+19</v>
      </c>
      <c r="G29">
        <v>14632.7</v>
      </c>
    </row>
    <row r="30" spans="1:21" x14ac:dyDescent="0.3">
      <c r="A30" t="s">
        <v>2</v>
      </c>
      <c r="F30">
        <v>6.5874895465784497E+22</v>
      </c>
      <c r="G30">
        <v>69202.399999999994</v>
      </c>
    </row>
    <row r="31" spans="1:21" x14ac:dyDescent="0.3">
      <c r="A31" t="s">
        <v>15</v>
      </c>
      <c r="F31">
        <v>4687</v>
      </c>
      <c r="G31">
        <v>6.1520000000000001</v>
      </c>
    </row>
    <row r="32" spans="1:21" x14ac:dyDescent="0.3">
      <c r="A32" t="s">
        <v>6</v>
      </c>
      <c r="F32">
        <v>15481</v>
      </c>
      <c r="G32">
        <v>3.7280000000000002</v>
      </c>
    </row>
    <row r="33" spans="1:7" x14ac:dyDescent="0.3">
      <c r="A33" t="s">
        <v>2</v>
      </c>
      <c r="F33">
        <v>112093</v>
      </c>
      <c r="G33">
        <v>9.202</v>
      </c>
    </row>
    <row r="34" spans="1:7" x14ac:dyDescent="0.3">
      <c r="A34" t="s">
        <v>16</v>
      </c>
      <c r="F34">
        <v>1103033</v>
      </c>
      <c r="G34">
        <v>23.672000000000001</v>
      </c>
    </row>
    <row r="35" spans="1:7" x14ac:dyDescent="0.3">
      <c r="A35" t="s">
        <v>1</v>
      </c>
      <c r="F35">
        <v>89970971</v>
      </c>
      <c r="G35">
        <v>12.167999999999999</v>
      </c>
    </row>
    <row r="36" spans="1:7" x14ac:dyDescent="0.3">
      <c r="A36" t="s">
        <v>2</v>
      </c>
      <c r="F36">
        <v>136195751</v>
      </c>
      <c r="G36">
        <v>19.719000000000001</v>
      </c>
    </row>
    <row r="37" spans="1:7" x14ac:dyDescent="0.3">
      <c r="A37" t="s">
        <v>17</v>
      </c>
      <c r="F37">
        <v>2848927553</v>
      </c>
      <c r="G37">
        <v>8.1319999999999997</v>
      </c>
    </row>
    <row r="38" spans="1:7" x14ac:dyDescent="0.3">
      <c r="A38" t="s">
        <v>4</v>
      </c>
      <c r="F38">
        <v>20000900009</v>
      </c>
      <c r="G38">
        <v>69.694000000000003</v>
      </c>
    </row>
    <row r="39" spans="1:7" x14ac:dyDescent="0.3">
      <c r="A39" t="s">
        <v>2</v>
      </c>
      <c r="F39">
        <v>2000009000009</v>
      </c>
      <c r="G39">
        <v>52.530999999999999</v>
      </c>
    </row>
    <row r="40" spans="1:7" x14ac:dyDescent="0.3">
      <c r="A40" t="s">
        <v>18</v>
      </c>
      <c r="F40">
        <v>654523457468541</v>
      </c>
      <c r="G40">
        <v>707.77200000000005</v>
      </c>
    </row>
    <row r="41" spans="1:7" x14ac:dyDescent="0.3">
      <c r="A41" t="s">
        <v>6</v>
      </c>
      <c r="F41">
        <v>4687</v>
      </c>
      <c r="G41">
        <v>5.3710000000000004</v>
      </c>
    </row>
    <row r="42" spans="1:7" x14ac:dyDescent="0.3">
      <c r="A42" t="s">
        <v>2</v>
      </c>
      <c r="F42">
        <v>15481</v>
      </c>
      <c r="G42">
        <v>8.657</v>
      </c>
    </row>
    <row r="43" spans="1:7" x14ac:dyDescent="0.3">
      <c r="A43" t="s">
        <v>19</v>
      </c>
      <c r="F43">
        <v>112093</v>
      </c>
      <c r="G43">
        <v>2.7</v>
      </c>
    </row>
    <row r="44" spans="1:7" x14ac:dyDescent="0.3">
      <c r="A44" t="s">
        <v>1</v>
      </c>
      <c r="F44">
        <v>1103033</v>
      </c>
      <c r="G44">
        <v>5.2960000000000003</v>
      </c>
    </row>
    <row r="45" spans="1:7" x14ac:dyDescent="0.3">
      <c r="A45" t="s">
        <v>2</v>
      </c>
      <c r="F45">
        <v>89970971</v>
      </c>
      <c r="G45">
        <v>5.5430000000000001</v>
      </c>
    </row>
    <row r="46" spans="1:7" x14ac:dyDescent="0.3">
      <c r="A46" t="s">
        <v>20</v>
      </c>
      <c r="F46">
        <v>136195751</v>
      </c>
      <c r="G46">
        <v>25.378</v>
      </c>
    </row>
    <row r="47" spans="1:7" x14ac:dyDescent="0.3">
      <c r="A47" t="s">
        <v>4</v>
      </c>
      <c r="F47">
        <v>2848927553</v>
      </c>
      <c r="G47">
        <v>15.606</v>
      </c>
    </row>
    <row r="48" spans="1:7" x14ac:dyDescent="0.3">
      <c r="A48" t="s">
        <v>2</v>
      </c>
      <c r="F48">
        <v>20000900009</v>
      </c>
      <c r="G48">
        <v>61.512999999999998</v>
      </c>
    </row>
    <row r="49" spans="1:7" x14ac:dyDescent="0.3">
      <c r="A49" t="s">
        <v>21</v>
      </c>
      <c r="F49">
        <v>2000009000009</v>
      </c>
      <c r="G49">
        <v>26.771000000000001</v>
      </c>
    </row>
    <row r="50" spans="1:7" x14ac:dyDescent="0.3">
      <c r="A50" t="s">
        <v>6</v>
      </c>
      <c r="F50">
        <v>654523457468541</v>
      </c>
      <c r="G50">
        <v>496.28399999999999</v>
      </c>
    </row>
    <row r="51" spans="1:7" x14ac:dyDescent="0.3">
      <c r="A51" t="s">
        <v>2</v>
      </c>
      <c r="F51">
        <v>6.8975432514578406E+17</v>
      </c>
      <c r="G51">
        <v>3367.61</v>
      </c>
    </row>
    <row r="52" spans="1:7" x14ac:dyDescent="0.3">
      <c r="A52" t="s">
        <v>22</v>
      </c>
      <c r="F52">
        <v>4687</v>
      </c>
      <c r="G52">
        <v>5.3570000000000002</v>
      </c>
    </row>
    <row r="53" spans="1:7" x14ac:dyDescent="0.3">
      <c r="A53" t="s">
        <v>8</v>
      </c>
      <c r="F53">
        <v>15481</v>
      </c>
      <c r="G53">
        <v>7.6879999999999997</v>
      </c>
    </row>
    <row r="54" spans="1:7" x14ac:dyDescent="0.3">
      <c r="A54" t="s">
        <v>2</v>
      </c>
      <c r="F54">
        <v>112093</v>
      </c>
      <c r="G54">
        <v>3.14</v>
      </c>
    </row>
    <row r="55" spans="1:7" x14ac:dyDescent="0.3">
      <c r="A55" t="s">
        <v>23</v>
      </c>
      <c r="F55">
        <v>1103033</v>
      </c>
      <c r="G55">
        <v>18.867000000000001</v>
      </c>
    </row>
    <row r="56" spans="1:7" x14ac:dyDescent="0.3">
      <c r="A56" t="s">
        <v>24</v>
      </c>
      <c r="F56">
        <v>89970971</v>
      </c>
      <c r="G56">
        <v>28.22</v>
      </c>
    </row>
    <row r="57" spans="1:7" x14ac:dyDescent="0.3">
      <c r="A57" t="s">
        <v>2</v>
      </c>
      <c r="F57">
        <v>136195751</v>
      </c>
      <c r="G57">
        <v>8.6460000000000008</v>
      </c>
    </row>
    <row r="58" spans="1:7" x14ac:dyDescent="0.3">
      <c r="A58" t="s">
        <v>25</v>
      </c>
      <c r="F58">
        <v>2848927553</v>
      </c>
      <c r="G58">
        <v>8.4860000000000007</v>
      </c>
    </row>
    <row r="59" spans="1:7" x14ac:dyDescent="0.3">
      <c r="A59" t="s">
        <v>26</v>
      </c>
      <c r="F59">
        <v>20000900009</v>
      </c>
      <c r="G59">
        <v>58.712000000000003</v>
      </c>
    </row>
    <row r="60" spans="1:7" x14ac:dyDescent="0.3">
      <c r="A60" t="s">
        <v>2</v>
      </c>
      <c r="F60">
        <v>2000009000009</v>
      </c>
      <c r="G60">
        <v>50.481000000000002</v>
      </c>
    </row>
    <row r="61" spans="1:7" x14ac:dyDescent="0.3">
      <c r="A61" t="s">
        <v>27</v>
      </c>
      <c r="F61">
        <v>654523457468541</v>
      </c>
      <c r="G61">
        <v>988.39099999999996</v>
      </c>
    </row>
    <row r="62" spans="1:7" x14ac:dyDescent="0.3">
      <c r="A62" t="s">
        <v>28</v>
      </c>
      <c r="F62">
        <v>6.8975432514578406E+17</v>
      </c>
      <c r="G62">
        <v>1104.56</v>
      </c>
    </row>
    <row r="63" spans="1:7" x14ac:dyDescent="0.3">
      <c r="A63" t="s">
        <v>2</v>
      </c>
      <c r="F63">
        <v>4687</v>
      </c>
      <c r="G63">
        <v>14.532999999999999</v>
      </c>
    </row>
    <row r="64" spans="1:7" x14ac:dyDescent="0.3">
      <c r="A64" t="s">
        <v>29</v>
      </c>
      <c r="F64">
        <v>15481</v>
      </c>
      <c r="G64">
        <v>2.9159999999999999</v>
      </c>
    </row>
    <row r="65" spans="1:7" x14ac:dyDescent="0.3">
      <c r="A65" t="s">
        <v>30</v>
      </c>
      <c r="F65">
        <v>112093</v>
      </c>
      <c r="G65">
        <v>2.6989999999999998</v>
      </c>
    </row>
    <row r="66" spans="1:7" x14ac:dyDescent="0.3">
      <c r="A66" t="s">
        <v>2</v>
      </c>
      <c r="F66">
        <v>1103033</v>
      </c>
      <c r="G66">
        <v>21.986999999999998</v>
      </c>
    </row>
    <row r="67" spans="1:7" x14ac:dyDescent="0.3">
      <c r="A67" t="s">
        <v>31</v>
      </c>
      <c r="F67">
        <v>89970971</v>
      </c>
      <c r="G67">
        <v>4.6210000000000004</v>
      </c>
    </row>
    <row r="68" spans="1:7" x14ac:dyDescent="0.3">
      <c r="A68" t="s">
        <v>32</v>
      </c>
      <c r="F68">
        <v>136195751</v>
      </c>
      <c r="G68">
        <v>9.202</v>
      </c>
    </row>
    <row r="69" spans="1:7" x14ac:dyDescent="0.3">
      <c r="A69" t="s">
        <v>2</v>
      </c>
      <c r="F69">
        <v>2848927553</v>
      </c>
      <c r="G69">
        <v>8.4280000000000008</v>
      </c>
    </row>
    <row r="70" spans="1:7" x14ac:dyDescent="0.3">
      <c r="A70" t="s">
        <v>33</v>
      </c>
      <c r="F70">
        <v>20000900009</v>
      </c>
      <c r="G70">
        <v>30.3</v>
      </c>
    </row>
    <row r="71" spans="1:7" x14ac:dyDescent="0.3">
      <c r="A71" t="s">
        <v>34</v>
      </c>
      <c r="F71">
        <v>2000009000009</v>
      </c>
      <c r="G71">
        <v>53.35</v>
      </c>
    </row>
    <row r="72" spans="1:7" x14ac:dyDescent="0.3">
      <c r="A72" t="s">
        <v>2</v>
      </c>
      <c r="F72">
        <v>654523457468541</v>
      </c>
      <c r="G72">
        <v>421.94799999999998</v>
      </c>
    </row>
    <row r="73" spans="1:7" x14ac:dyDescent="0.3">
      <c r="A73" t="s">
        <v>35</v>
      </c>
      <c r="F73">
        <v>4687</v>
      </c>
      <c r="G73">
        <v>9.5389999999999997</v>
      </c>
    </row>
    <row r="74" spans="1:7" x14ac:dyDescent="0.3">
      <c r="A74" t="s">
        <v>36</v>
      </c>
      <c r="F74">
        <v>15481</v>
      </c>
      <c r="G74">
        <v>2.8980000000000001</v>
      </c>
    </row>
    <row r="75" spans="1:7" x14ac:dyDescent="0.3">
      <c r="A75" t="s">
        <v>2</v>
      </c>
      <c r="F75">
        <v>112093</v>
      </c>
      <c r="G75">
        <v>6.444</v>
      </c>
    </row>
    <row r="76" spans="1:7" x14ac:dyDescent="0.3">
      <c r="A76" t="s">
        <v>37</v>
      </c>
      <c r="F76">
        <v>1103033</v>
      </c>
      <c r="G76">
        <v>4.3760000000000003</v>
      </c>
    </row>
    <row r="77" spans="1:7" x14ac:dyDescent="0.3">
      <c r="A77" t="s">
        <v>38</v>
      </c>
      <c r="F77">
        <v>89970971</v>
      </c>
      <c r="G77">
        <v>12.057</v>
      </c>
    </row>
    <row r="78" spans="1:7" x14ac:dyDescent="0.3">
      <c r="A78" t="s">
        <v>2</v>
      </c>
      <c r="F78">
        <v>136195751</v>
      </c>
      <c r="G78">
        <v>14.843</v>
      </c>
    </row>
    <row r="79" spans="1:7" x14ac:dyDescent="0.3">
      <c r="A79" t="s">
        <v>39</v>
      </c>
      <c r="F79">
        <v>2848927553</v>
      </c>
      <c r="G79">
        <v>8.4459999999999997</v>
      </c>
    </row>
    <row r="80" spans="1:7" x14ac:dyDescent="0.3">
      <c r="A80" t="s">
        <v>40</v>
      </c>
      <c r="F80">
        <v>20000900009</v>
      </c>
      <c r="G80">
        <v>30.46</v>
      </c>
    </row>
    <row r="81" spans="1:7" x14ac:dyDescent="0.3">
      <c r="A81" t="s">
        <v>2</v>
      </c>
      <c r="F81">
        <v>2000009000009</v>
      </c>
      <c r="G81">
        <v>78.951999999999998</v>
      </c>
    </row>
    <row r="82" spans="1:7" x14ac:dyDescent="0.3">
      <c r="A82" t="s">
        <v>41</v>
      </c>
      <c r="F82">
        <v>654523457468541</v>
      </c>
      <c r="G82">
        <v>1489.26</v>
      </c>
    </row>
    <row r="83" spans="1:7" x14ac:dyDescent="0.3">
      <c r="A83" t="s">
        <v>1</v>
      </c>
      <c r="F83">
        <v>6.8975432514578406E+17</v>
      </c>
      <c r="G83">
        <v>9101.9699999999993</v>
      </c>
    </row>
    <row r="84" spans="1:7" x14ac:dyDescent="0.3">
      <c r="A84" t="s">
        <v>2</v>
      </c>
      <c r="F84">
        <v>4687</v>
      </c>
      <c r="G84">
        <v>6.1429999999999998</v>
      </c>
    </row>
    <row r="85" spans="1:7" x14ac:dyDescent="0.3">
      <c r="A85" t="s">
        <v>42</v>
      </c>
      <c r="F85">
        <v>15481</v>
      </c>
      <c r="G85">
        <v>5.0940000000000003</v>
      </c>
    </row>
    <row r="86" spans="1:7" x14ac:dyDescent="0.3">
      <c r="A86" t="s">
        <v>4</v>
      </c>
      <c r="F86">
        <v>112093</v>
      </c>
      <c r="G86">
        <v>2.698</v>
      </c>
    </row>
    <row r="87" spans="1:7" x14ac:dyDescent="0.3">
      <c r="A87" t="s">
        <v>2</v>
      </c>
      <c r="F87">
        <v>1103033</v>
      </c>
      <c r="G87">
        <v>27.035</v>
      </c>
    </row>
    <row r="88" spans="1:7" x14ac:dyDescent="0.3">
      <c r="A88" t="s">
        <v>43</v>
      </c>
      <c r="F88">
        <v>89970971</v>
      </c>
      <c r="G88">
        <v>4.6020000000000003</v>
      </c>
    </row>
    <row r="89" spans="1:7" x14ac:dyDescent="0.3">
      <c r="A89" t="s">
        <v>6</v>
      </c>
      <c r="F89">
        <v>136195751</v>
      </c>
      <c r="G89">
        <v>8.5519999999999996</v>
      </c>
    </row>
    <row r="90" spans="1:7" x14ac:dyDescent="0.3">
      <c r="A90" t="s">
        <v>2</v>
      </c>
      <c r="F90">
        <v>2848927553</v>
      </c>
      <c r="G90">
        <v>8.6010000000000009</v>
      </c>
    </row>
    <row r="91" spans="1:7" x14ac:dyDescent="0.3">
      <c r="A91" t="s">
        <v>44</v>
      </c>
      <c r="F91">
        <v>20000900009</v>
      </c>
      <c r="G91">
        <v>41.497</v>
      </c>
    </row>
    <row r="92" spans="1:7" x14ac:dyDescent="0.3">
      <c r="A92" t="s">
        <v>8</v>
      </c>
      <c r="F92">
        <v>2000009000009</v>
      </c>
      <c r="G92">
        <v>25.49</v>
      </c>
    </row>
    <row r="93" spans="1:7" x14ac:dyDescent="0.3">
      <c r="A93" t="s">
        <v>2</v>
      </c>
      <c r="F93">
        <v>654523457468541</v>
      </c>
      <c r="G93">
        <v>763.61</v>
      </c>
    </row>
    <row r="94" spans="1:7" x14ac:dyDescent="0.3">
      <c r="A94" t="s">
        <v>45</v>
      </c>
      <c r="F94">
        <v>4687</v>
      </c>
      <c r="G94">
        <v>10.616</v>
      </c>
    </row>
    <row r="95" spans="1:7" x14ac:dyDescent="0.3">
      <c r="A95" t="s">
        <v>24</v>
      </c>
      <c r="F95">
        <v>15481</v>
      </c>
      <c r="G95">
        <v>2.8969999999999998</v>
      </c>
    </row>
    <row r="96" spans="1:7" x14ac:dyDescent="0.3">
      <c r="A96" t="s">
        <v>2</v>
      </c>
      <c r="F96">
        <v>112093</v>
      </c>
      <c r="G96">
        <v>2.6869999999999998</v>
      </c>
    </row>
    <row r="97" spans="1:7" x14ac:dyDescent="0.3">
      <c r="A97" t="s">
        <v>46</v>
      </c>
      <c r="F97">
        <v>1103033</v>
      </c>
      <c r="G97">
        <v>13.407999999999999</v>
      </c>
    </row>
    <row r="98" spans="1:7" x14ac:dyDescent="0.3">
      <c r="A98" t="s">
        <v>26</v>
      </c>
      <c r="F98">
        <v>89970971</v>
      </c>
      <c r="G98">
        <v>4.5789999999999997</v>
      </c>
    </row>
    <row r="99" spans="1:7" x14ac:dyDescent="0.3">
      <c r="A99" t="s">
        <v>2</v>
      </c>
      <c r="F99">
        <v>136195751</v>
      </c>
      <c r="G99">
        <v>14.606999999999999</v>
      </c>
    </row>
    <row r="100" spans="1:7" x14ac:dyDescent="0.3">
      <c r="A100" t="s">
        <v>47</v>
      </c>
      <c r="F100">
        <v>2848927553</v>
      </c>
      <c r="G100">
        <v>8.4260000000000002</v>
      </c>
    </row>
    <row r="101" spans="1:7" x14ac:dyDescent="0.3">
      <c r="A101" t="s">
        <v>28</v>
      </c>
      <c r="F101">
        <v>20000900009</v>
      </c>
      <c r="G101">
        <v>60.372</v>
      </c>
    </row>
    <row r="102" spans="1:7" x14ac:dyDescent="0.3">
      <c r="A102" t="s">
        <v>2</v>
      </c>
      <c r="F102">
        <v>2000009000009</v>
      </c>
      <c r="G102">
        <v>26.646999999999998</v>
      </c>
    </row>
    <row r="103" spans="1:7" x14ac:dyDescent="0.3">
      <c r="A103" t="s">
        <v>48</v>
      </c>
      <c r="F103">
        <v>654523457468541</v>
      </c>
      <c r="G103">
        <v>627.221</v>
      </c>
    </row>
    <row r="104" spans="1:7" x14ac:dyDescent="0.3">
      <c r="A104" t="s">
        <v>30</v>
      </c>
      <c r="F104">
        <v>2.0000000000900001E+22</v>
      </c>
      <c r="G104">
        <v>87416</v>
      </c>
    </row>
    <row r="105" spans="1:7" x14ac:dyDescent="0.3">
      <c r="A105" t="s">
        <v>2</v>
      </c>
      <c r="F105">
        <v>2.0000000000900001E+22</v>
      </c>
      <c r="G105">
        <v>110338</v>
      </c>
    </row>
    <row r="106" spans="1:7" x14ac:dyDescent="0.3">
      <c r="A106" t="s">
        <v>49</v>
      </c>
      <c r="F106">
        <v>2.0000000000900001E+22</v>
      </c>
      <c r="G106">
        <v>376685</v>
      </c>
    </row>
    <row r="107" spans="1:7" x14ac:dyDescent="0.3">
      <c r="A107" t="s">
        <v>32</v>
      </c>
      <c r="F107">
        <v>2.0000000000900001E+22</v>
      </c>
      <c r="G107" s="1">
        <v>1019070</v>
      </c>
    </row>
    <row r="108" spans="1:7" x14ac:dyDescent="0.3">
      <c r="A108" t="s">
        <v>2</v>
      </c>
      <c r="F108">
        <v>2.0000000000900001E+22</v>
      </c>
      <c r="G108">
        <v>326480</v>
      </c>
    </row>
    <row r="109" spans="1:7" x14ac:dyDescent="0.3">
      <c r="A109" t="s">
        <v>50</v>
      </c>
      <c r="F109">
        <v>2.0000000000900001E+22</v>
      </c>
      <c r="G109">
        <v>55228.6</v>
      </c>
    </row>
    <row r="110" spans="1:7" x14ac:dyDescent="0.3">
      <c r="A110" t="s">
        <v>34</v>
      </c>
      <c r="F110">
        <v>2.0000000000900001E+22</v>
      </c>
      <c r="G110">
        <v>68123.399999999994</v>
      </c>
    </row>
    <row r="111" spans="1:7" x14ac:dyDescent="0.3">
      <c r="A111" t="s">
        <v>2</v>
      </c>
      <c r="F111">
        <v>2.0000000000900001E+22</v>
      </c>
      <c r="G111">
        <v>41189.599999999999</v>
      </c>
    </row>
    <row r="112" spans="1:7" x14ac:dyDescent="0.3">
      <c r="A112" t="s">
        <v>51</v>
      </c>
      <c r="F112">
        <v>2.0000000000900001E+22</v>
      </c>
      <c r="G112">
        <v>30634.5</v>
      </c>
    </row>
    <row r="113" spans="1:7" x14ac:dyDescent="0.3">
      <c r="A113" t="s">
        <v>1</v>
      </c>
      <c r="F113">
        <v>4687</v>
      </c>
      <c r="G113">
        <v>14.831</v>
      </c>
    </row>
    <row r="114" spans="1:7" x14ac:dyDescent="0.3">
      <c r="A114" t="s">
        <v>2</v>
      </c>
      <c r="F114">
        <v>15481</v>
      </c>
      <c r="G114">
        <v>9.359</v>
      </c>
    </row>
    <row r="115" spans="1:7" x14ac:dyDescent="0.3">
      <c r="A115" t="s">
        <v>52</v>
      </c>
      <c r="F115">
        <v>112093</v>
      </c>
      <c r="G115">
        <v>6.34</v>
      </c>
    </row>
    <row r="116" spans="1:7" x14ac:dyDescent="0.3">
      <c r="A116" t="s">
        <v>4</v>
      </c>
      <c r="F116">
        <v>1103033</v>
      </c>
      <c r="G116">
        <v>11.865</v>
      </c>
    </row>
    <row r="117" spans="1:7" x14ac:dyDescent="0.3">
      <c r="A117" t="s">
        <v>2</v>
      </c>
      <c r="F117">
        <v>89970971</v>
      </c>
      <c r="G117">
        <v>11.815</v>
      </c>
    </row>
    <row r="118" spans="1:7" x14ac:dyDescent="0.3">
      <c r="A118" t="s">
        <v>53</v>
      </c>
      <c r="F118">
        <v>136195751</v>
      </c>
      <c r="G118">
        <v>20.138999999999999</v>
      </c>
    </row>
    <row r="119" spans="1:7" x14ac:dyDescent="0.3">
      <c r="A119" t="s">
        <v>6</v>
      </c>
      <c r="F119">
        <v>2848927553</v>
      </c>
      <c r="G119">
        <v>8.3550000000000004</v>
      </c>
    </row>
    <row r="120" spans="1:7" x14ac:dyDescent="0.3">
      <c r="A120" t="s">
        <v>2</v>
      </c>
      <c r="F120">
        <v>20000900009</v>
      </c>
      <c r="G120">
        <v>93.507999999999996</v>
      </c>
    </row>
    <row r="121" spans="1:7" x14ac:dyDescent="0.3">
      <c r="A121" t="s">
        <v>54</v>
      </c>
      <c r="F121">
        <v>2000009000009</v>
      </c>
      <c r="G121">
        <v>27.513999999999999</v>
      </c>
    </row>
    <row r="122" spans="1:7" x14ac:dyDescent="0.3">
      <c r="A122" t="s">
        <v>8</v>
      </c>
      <c r="F122">
        <v>654523457468541</v>
      </c>
      <c r="G122">
        <v>882.94399999999996</v>
      </c>
    </row>
    <row r="123" spans="1:7" x14ac:dyDescent="0.3">
      <c r="A123" t="s">
        <v>2</v>
      </c>
      <c r="F123">
        <v>6.8975432514578406E+17</v>
      </c>
      <c r="G123">
        <v>40779.4</v>
      </c>
    </row>
    <row r="124" spans="1:7" x14ac:dyDescent="0.3">
      <c r="A124" t="s">
        <v>55</v>
      </c>
      <c r="F124">
        <v>6.5874895465784497E+22</v>
      </c>
      <c r="G124">
        <v>68794.600000000006</v>
      </c>
    </row>
    <row r="125" spans="1:7" x14ac:dyDescent="0.3">
      <c r="A125" t="s">
        <v>24</v>
      </c>
      <c r="F125">
        <v>2.0000000000900001E+22</v>
      </c>
      <c r="G125">
        <v>161896</v>
      </c>
    </row>
    <row r="126" spans="1:7" x14ac:dyDescent="0.3">
      <c r="A126" t="s">
        <v>2</v>
      </c>
      <c r="F126">
        <v>4687</v>
      </c>
      <c r="G126">
        <v>5.3250000000000002</v>
      </c>
    </row>
    <row r="127" spans="1:7" x14ac:dyDescent="0.3">
      <c r="A127" t="s">
        <v>56</v>
      </c>
      <c r="F127">
        <v>15481</v>
      </c>
      <c r="G127">
        <v>4.1470000000000002</v>
      </c>
    </row>
    <row r="128" spans="1:7" x14ac:dyDescent="0.3">
      <c r="A128" t="s">
        <v>26</v>
      </c>
      <c r="F128">
        <v>112093</v>
      </c>
      <c r="G128">
        <v>4.8140000000000001</v>
      </c>
    </row>
    <row r="129" spans="1:7" x14ac:dyDescent="0.3">
      <c r="A129" t="s">
        <v>2</v>
      </c>
      <c r="F129">
        <v>1103033</v>
      </c>
      <c r="G129">
        <v>4.37</v>
      </c>
    </row>
    <row r="130" spans="1:7" x14ac:dyDescent="0.3">
      <c r="A130" t="s">
        <v>57</v>
      </c>
      <c r="F130">
        <v>89970971</v>
      </c>
      <c r="G130">
        <v>5.0140000000000002</v>
      </c>
    </row>
    <row r="131" spans="1:7" x14ac:dyDescent="0.3">
      <c r="A131" t="s">
        <v>28</v>
      </c>
      <c r="F131">
        <v>136195751</v>
      </c>
      <c r="G131">
        <v>9.1639999999999997</v>
      </c>
    </row>
    <row r="132" spans="1:7" x14ac:dyDescent="0.3">
      <c r="A132" t="s">
        <v>2</v>
      </c>
      <c r="F132">
        <v>2848927553</v>
      </c>
      <c r="G132">
        <v>8.18</v>
      </c>
    </row>
    <row r="133" spans="1:7" x14ac:dyDescent="0.3">
      <c r="A133" t="s">
        <v>58</v>
      </c>
      <c r="F133">
        <v>20000900009</v>
      </c>
      <c r="G133">
        <v>31.308</v>
      </c>
    </row>
    <row r="134" spans="1:7" x14ac:dyDescent="0.3">
      <c r="A134" t="s">
        <v>30</v>
      </c>
      <c r="F134">
        <v>2000009000009</v>
      </c>
      <c r="G134">
        <v>101.04900000000001</v>
      </c>
    </row>
    <row r="135" spans="1:7" x14ac:dyDescent="0.3">
      <c r="A135" t="s">
        <v>2</v>
      </c>
      <c r="F135">
        <v>654523457468541</v>
      </c>
      <c r="G135">
        <v>833.375</v>
      </c>
    </row>
    <row r="136" spans="1:7" x14ac:dyDescent="0.3">
      <c r="A136" t="s">
        <v>59</v>
      </c>
      <c r="F136">
        <v>4687</v>
      </c>
      <c r="G136">
        <v>22.638000000000002</v>
      </c>
    </row>
    <row r="137" spans="1:7" x14ac:dyDescent="0.3">
      <c r="A137" t="s">
        <v>32</v>
      </c>
      <c r="F137">
        <v>15481</v>
      </c>
      <c r="G137">
        <v>12.523999999999999</v>
      </c>
    </row>
    <row r="138" spans="1:7" x14ac:dyDescent="0.3">
      <c r="A138" t="s">
        <v>2</v>
      </c>
      <c r="F138">
        <v>112093</v>
      </c>
      <c r="G138">
        <v>6.3490000000000002</v>
      </c>
    </row>
    <row r="139" spans="1:7" x14ac:dyDescent="0.3">
      <c r="A139" t="s">
        <v>60</v>
      </c>
      <c r="F139">
        <v>1103033</v>
      </c>
      <c r="G139">
        <v>30.620999999999999</v>
      </c>
    </row>
    <row r="140" spans="1:7" x14ac:dyDescent="0.3">
      <c r="A140" t="s">
        <v>34</v>
      </c>
      <c r="F140">
        <v>89970971</v>
      </c>
      <c r="G140">
        <v>8.5020000000000007</v>
      </c>
    </row>
    <row r="141" spans="1:7" x14ac:dyDescent="0.3">
      <c r="A141" t="s">
        <v>2</v>
      </c>
      <c r="F141">
        <v>136195751</v>
      </c>
      <c r="G141">
        <v>38.359000000000002</v>
      </c>
    </row>
    <row r="142" spans="1:7" x14ac:dyDescent="0.3">
      <c r="A142" t="s">
        <v>61</v>
      </c>
      <c r="F142">
        <v>2848927553</v>
      </c>
      <c r="G142">
        <v>8.14</v>
      </c>
    </row>
    <row r="143" spans="1:7" x14ac:dyDescent="0.3">
      <c r="A143" t="s">
        <v>36</v>
      </c>
      <c r="F143">
        <v>20000900009</v>
      </c>
      <c r="G143">
        <v>93.424999999999997</v>
      </c>
    </row>
    <row r="144" spans="1:7" x14ac:dyDescent="0.3">
      <c r="A144" t="s">
        <v>2</v>
      </c>
      <c r="F144">
        <v>2000009000009</v>
      </c>
      <c r="G144">
        <v>78.998000000000005</v>
      </c>
    </row>
    <row r="145" spans="1:7" x14ac:dyDescent="0.3">
      <c r="A145" t="s">
        <v>62</v>
      </c>
      <c r="F145">
        <v>654523457468541</v>
      </c>
      <c r="G145">
        <v>578.12699999999995</v>
      </c>
    </row>
    <row r="146" spans="1:7" x14ac:dyDescent="0.3">
      <c r="A146" t="s">
        <v>1</v>
      </c>
      <c r="F146">
        <v>6.8975432514578406E+17</v>
      </c>
      <c r="G146">
        <v>1395.42</v>
      </c>
    </row>
    <row r="147" spans="1:7" x14ac:dyDescent="0.3">
      <c r="A147" t="s">
        <v>2</v>
      </c>
    </row>
    <row r="148" spans="1:7" x14ac:dyDescent="0.3">
      <c r="A148" t="s">
        <v>63</v>
      </c>
    </row>
    <row r="149" spans="1:7" x14ac:dyDescent="0.3">
      <c r="A149" t="s">
        <v>4</v>
      </c>
    </row>
    <row r="150" spans="1:7" x14ac:dyDescent="0.3">
      <c r="A150" t="s">
        <v>2</v>
      </c>
    </row>
    <row r="151" spans="1:7" x14ac:dyDescent="0.3">
      <c r="A151" t="s">
        <v>64</v>
      </c>
    </row>
    <row r="152" spans="1:7" x14ac:dyDescent="0.3">
      <c r="A152" t="s">
        <v>6</v>
      </c>
    </row>
    <row r="153" spans="1:7" x14ac:dyDescent="0.3">
      <c r="A153" t="s">
        <v>2</v>
      </c>
    </row>
    <row r="154" spans="1:7" x14ac:dyDescent="0.3">
      <c r="A154" t="s">
        <v>65</v>
      </c>
    </row>
    <row r="155" spans="1:7" x14ac:dyDescent="0.3">
      <c r="A155" t="s">
        <v>8</v>
      </c>
    </row>
    <row r="156" spans="1:7" x14ac:dyDescent="0.3">
      <c r="A156" t="s">
        <v>2</v>
      </c>
    </row>
    <row r="157" spans="1:7" x14ac:dyDescent="0.3">
      <c r="A157" t="s">
        <v>66</v>
      </c>
    </row>
    <row r="158" spans="1:7" x14ac:dyDescent="0.3">
      <c r="A158" t="s">
        <v>24</v>
      </c>
    </row>
    <row r="159" spans="1:7" x14ac:dyDescent="0.3">
      <c r="A159" t="s">
        <v>2</v>
      </c>
    </row>
    <row r="160" spans="1:7" x14ac:dyDescent="0.3">
      <c r="A160" t="s">
        <v>67</v>
      </c>
    </row>
    <row r="161" spans="1:1" x14ac:dyDescent="0.3">
      <c r="A161" t="s">
        <v>26</v>
      </c>
    </row>
    <row r="162" spans="1:1" x14ac:dyDescent="0.3">
      <c r="A162" t="s">
        <v>2</v>
      </c>
    </row>
    <row r="163" spans="1:1" x14ac:dyDescent="0.3">
      <c r="A163" t="s">
        <v>68</v>
      </c>
    </row>
    <row r="164" spans="1:1" x14ac:dyDescent="0.3">
      <c r="A164" t="s">
        <v>28</v>
      </c>
    </row>
    <row r="165" spans="1:1" x14ac:dyDescent="0.3">
      <c r="A165" t="s">
        <v>2</v>
      </c>
    </row>
    <row r="166" spans="1:1" x14ac:dyDescent="0.3">
      <c r="A166" t="s">
        <v>69</v>
      </c>
    </row>
    <row r="167" spans="1:1" x14ac:dyDescent="0.3">
      <c r="A167" t="s">
        <v>30</v>
      </c>
    </row>
    <row r="168" spans="1:1" x14ac:dyDescent="0.3">
      <c r="A168" t="s">
        <v>2</v>
      </c>
    </row>
    <row r="169" spans="1:1" x14ac:dyDescent="0.3">
      <c r="A169" t="s">
        <v>70</v>
      </c>
    </row>
    <row r="170" spans="1:1" x14ac:dyDescent="0.3">
      <c r="A170" t="s">
        <v>32</v>
      </c>
    </row>
    <row r="171" spans="1:1" x14ac:dyDescent="0.3">
      <c r="A171" t="s">
        <v>2</v>
      </c>
    </row>
    <row r="172" spans="1:1" x14ac:dyDescent="0.3">
      <c r="A172" t="s">
        <v>71</v>
      </c>
    </row>
    <row r="173" spans="1:1" x14ac:dyDescent="0.3">
      <c r="A173" t="s">
        <v>34</v>
      </c>
    </row>
    <row r="174" spans="1:1" x14ac:dyDescent="0.3">
      <c r="A174" t="s">
        <v>2</v>
      </c>
    </row>
    <row r="175" spans="1:1" x14ac:dyDescent="0.3">
      <c r="A175" t="s">
        <v>72</v>
      </c>
    </row>
    <row r="176" spans="1:1" x14ac:dyDescent="0.3">
      <c r="A176" t="s">
        <v>36</v>
      </c>
    </row>
    <row r="177" spans="1:1" x14ac:dyDescent="0.3">
      <c r="A177" t="s">
        <v>2</v>
      </c>
    </row>
    <row r="178" spans="1:1" x14ac:dyDescent="0.3">
      <c r="A178" t="s">
        <v>73</v>
      </c>
    </row>
    <row r="179" spans="1:1" x14ac:dyDescent="0.3">
      <c r="A179" t="s">
        <v>1</v>
      </c>
    </row>
    <row r="180" spans="1:1" x14ac:dyDescent="0.3">
      <c r="A180" t="s">
        <v>2</v>
      </c>
    </row>
    <row r="181" spans="1:1" x14ac:dyDescent="0.3">
      <c r="A181" t="s">
        <v>74</v>
      </c>
    </row>
    <row r="182" spans="1:1" x14ac:dyDescent="0.3">
      <c r="A182" t="s">
        <v>4</v>
      </c>
    </row>
    <row r="183" spans="1:1" x14ac:dyDescent="0.3">
      <c r="A183" t="s">
        <v>2</v>
      </c>
    </row>
    <row r="184" spans="1:1" x14ac:dyDescent="0.3">
      <c r="A184" t="s">
        <v>75</v>
      </c>
    </row>
    <row r="185" spans="1:1" x14ac:dyDescent="0.3">
      <c r="A185" t="s">
        <v>6</v>
      </c>
    </row>
    <row r="186" spans="1:1" x14ac:dyDescent="0.3">
      <c r="A186" t="s">
        <v>2</v>
      </c>
    </row>
    <row r="187" spans="1:1" x14ac:dyDescent="0.3">
      <c r="A187" t="s">
        <v>76</v>
      </c>
    </row>
    <row r="188" spans="1:1" x14ac:dyDescent="0.3">
      <c r="A188" t="s">
        <v>8</v>
      </c>
    </row>
    <row r="189" spans="1:1" x14ac:dyDescent="0.3">
      <c r="A189" t="s">
        <v>2</v>
      </c>
    </row>
    <row r="190" spans="1:1" x14ac:dyDescent="0.3">
      <c r="A190" t="s">
        <v>77</v>
      </c>
    </row>
    <row r="191" spans="1:1" x14ac:dyDescent="0.3">
      <c r="A191" t="s">
        <v>24</v>
      </c>
    </row>
    <row r="192" spans="1:1" x14ac:dyDescent="0.3">
      <c r="A192" t="s">
        <v>2</v>
      </c>
    </row>
    <row r="193" spans="1:1" x14ac:dyDescent="0.3">
      <c r="A193" t="s">
        <v>78</v>
      </c>
    </row>
    <row r="194" spans="1:1" x14ac:dyDescent="0.3">
      <c r="A194" t="s">
        <v>26</v>
      </c>
    </row>
    <row r="195" spans="1:1" x14ac:dyDescent="0.3">
      <c r="A195" t="s">
        <v>2</v>
      </c>
    </row>
    <row r="196" spans="1:1" x14ac:dyDescent="0.3">
      <c r="A196" t="s">
        <v>44</v>
      </c>
    </row>
    <row r="197" spans="1:1" x14ac:dyDescent="0.3">
      <c r="A197" t="s">
        <v>28</v>
      </c>
    </row>
    <row r="198" spans="1:1" x14ac:dyDescent="0.3">
      <c r="A198" t="s">
        <v>2</v>
      </c>
    </row>
    <row r="199" spans="1:1" x14ac:dyDescent="0.3">
      <c r="A199" t="s">
        <v>79</v>
      </c>
    </row>
    <row r="200" spans="1:1" x14ac:dyDescent="0.3">
      <c r="A200" t="s">
        <v>30</v>
      </c>
    </row>
    <row r="201" spans="1:1" x14ac:dyDescent="0.3">
      <c r="A201" t="s">
        <v>2</v>
      </c>
    </row>
    <row r="202" spans="1:1" x14ac:dyDescent="0.3">
      <c r="A202" t="s">
        <v>80</v>
      </c>
    </row>
    <row r="203" spans="1:1" x14ac:dyDescent="0.3">
      <c r="A203" t="s">
        <v>32</v>
      </c>
    </row>
    <row r="204" spans="1:1" x14ac:dyDescent="0.3">
      <c r="A204" t="s">
        <v>2</v>
      </c>
    </row>
    <row r="205" spans="1:1" x14ac:dyDescent="0.3">
      <c r="A205" t="s">
        <v>81</v>
      </c>
    </row>
    <row r="206" spans="1:1" x14ac:dyDescent="0.3">
      <c r="A206" t="s">
        <v>34</v>
      </c>
    </row>
    <row r="207" spans="1:1" x14ac:dyDescent="0.3">
      <c r="A207" t="s">
        <v>2</v>
      </c>
    </row>
    <row r="208" spans="1:1" x14ac:dyDescent="0.3">
      <c r="A208" t="s">
        <v>82</v>
      </c>
    </row>
    <row r="209" spans="1:1" x14ac:dyDescent="0.3">
      <c r="A209" t="s">
        <v>1</v>
      </c>
    </row>
    <row r="210" spans="1:1" x14ac:dyDescent="0.3">
      <c r="A210" t="s">
        <v>2</v>
      </c>
    </row>
    <row r="211" spans="1:1" x14ac:dyDescent="0.3">
      <c r="A211" t="s">
        <v>83</v>
      </c>
    </row>
    <row r="212" spans="1:1" x14ac:dyDescent="0.3">
      <c r="A212" t="s">
        <v>4</v>
      </c>
    </row>
    <row r="213" spans="1:1" x14ac:dyDescent="0.3">
      <c r="A213" t="s">
        <v>2</v>
      </c>
    </row>
    <row r="214" spans="1:1" x14ac:dyDescent="0.3">
      <c r="A214" t="s">
        <v>84</v>
      </c>
    </row>
    <row r="215" spans="1:1" x14ac:dyDescent="0.3">
      <c r="A215" t="s">
        <v>6</v>
      </c>
    </row>
    <row r="216" spans="1:1" x14ac:dyDescent="0.3">
      <c r="A216" t="s">
        <v>2</v>
      </c>
    </row>
    <row r="217" spans="1:1" x14ac:dyDescent="0.3">
      <c r="A217" t="s">
        <v>85</v>
      </c>
    </row>
    <row r="218" spans="1:1" x14ac:dyDescent="0.3">
      <c r="A218" t="s">
        <v>8</v>
      </c>
    </row>
    <row r="219" spans="1:1" x14ac:dyDescent="0.3">
      <c r="A219" t="s">
        <v>2</v>
      </c>
    </row>
    <row r="220" spans="1:1" x14ac:dyDescent="0.3">
      <c r="A220" t="s">
        <v>86</v>
      </c>
    </row>
    <row r="221" spans="1:1" x14ac:dyDescent="0.3">
      <c r="A221" t="s">
        <v>24</v>
      </c>
    </row>
    <row r="222" spans="1:1" x14ac:dyDescent="0.3">
      <c r="A222" t="s">
        <v>2</v>
      </c>
    </row>
    <row r="223" spans="1:1" x14ac:dyDescent="0.3">
      <c r="A223" t="s">
        <v>87</v>
      </c>
    </row>
    <row r="224" spans="1:1" x14ac:dyDescent="0.3">
      <c r="A224" t="s">
        <v>26</v>
      </c>
    </row>
    <row r="225" spans="1:1" x14ac:dyDescent="0.3">
      <c r="A225" t="s">
        <v>2</v>
      </c>
    </row>
    <row r="226" spans="1:1" x14ac:dyDescent="0.3">
      <c r="A226" t="s">
        <v>88</v>
      </c>
    </row>
    <row r="227" spans="1:1" x14ac:dyDescent="0.3">
      <c r="A227" t="s">
        <v>28</v>
      </c>
    </row>
    <row r="228" spans="1:1" x14ac:dyDescent="0.3">
      <c r="A228" t="s">
        <v>2</v>
      </c>
    </row>
    <row r="229" spans="1:1" x14ac:dyDescent="0.3">
      <c r="A229" t="s">
        <v>89</v>
      </c>
    </row>
    <row r="230" spans="1:1" x14ac:dyDescent="0.3">
      <c r="A230" t="s">
        <v>30</v>
      </c>
    </row>
    <row r="231" spans="1:1" x14ac:dyDescent="0.3">
      <c r="A231" t="s">
        <v>2</v>
      </c>
    </row>
    <row r="232" spans="1:1" x14ac:dyDescent="0.3">
      <c r="A232" t="s">
        <v>90</v>
      </c>
    </row>
    <row r="233" spans="1:1" x14ac:dyDescent="0.3">
      <c r="A233" t="s">
        <v>32</v>
      </c>
    </row>
    <row r="234" spans="1:1" x14ac:dyDescent="0.3">
      <c r="A234" t="s">
        <v>2</v>
      </c>
    </row>
    <row r="235" spans="1:1" x14ac:dyDescent="0.3">
      <c r="A235" t="s">
        <v>91</v>
      </c>
    </row>
    <row r="236" spans="1:1" x14ac:dyDescent="0.3">
      <c r="A236" t="s">
        <v>34</v>
      </c>
    </row>
    <row r="237" spans="1:1" x14ac:dyDescent="0.3">
      <c r="A237" t="s">
        <v>2</v>
      </c>
    </row>
    <row r="238" spans="1:1" x14ac:dyDescent="0.3">
      <c r="A238" t="s">
        <v>92</v>
      </c>
    </row>
    <row r="239" spans="1:1" x14ac:dyDescent="0.3">
      <c r="A239" t="s">
        <v>36</v>
      </c>
    </row>
    <row r="240" spans="1:1" x14ac:dyDescent="0.3">
      <c r="A240" t="s">
        <v>2</v>
      </c>
    </row>
    <row r="241" spans="1:1" x14ac:dyDescent="0.3">
      <c r="A241" t="s">
        <v>93</v>
      </c>
    </row>
    <row r="242" spans="1:1" x14ac:dyDescent="0.3">
      <c r="A242" t="s">
        <v>1</v>
      </c>
    </row>
    <row r="243" spans="1:1" x14ac:dyDescent="0.3">
      <c r="A243" t="s">
        <v>2</v>
      </c>
    </row>
    <row r="244" spans="1:1" x14ac:dyDescent="0.3">
      <c r="A244" t="s">
        <v>94</v>
      </c>
    </row>
    <row r="245" spans="1:1" x14ac:dyDescent="0.3">
      <c r="A245" t="s">
        <v>4</v>
      </c>
    </row>
    <row r="246" spans="1:1" x14ac:dyDescent="0.3">
      <c r="A246" t="s">
        <v>2</v>
      </c>
    </row>
    <row r="247" spans="1:1" x14ac:dyDescent="0.3">
      <c r="A247" t="s">
        <v>95</v>
      </c>
    </row>
    <row r="248" spans="1:1" x14ac:dyDescent="0.3">
      <c r="A248" t="s">
        <v>6</v>
      </c>
    </row>
    <row r="249" spans="1:1" x14ac:dyDescent="0.3">
      <c r="A249" t="s">
        <v>2</v>
      </c>
    </row>
    <row r="250" spans="1:1" x14ac:dyDescent="0.3">
      <c r="A250" t="s">
        <v>96</v>
      </c>
    </row>
    <row r="251" spans="1:1" x14ac:dyDescent="0.3">
      <c r="A251" t="s">
        <v>8</v>
      </c>
    </row>
    <row r="252" spans="1:1" x14ac:dyDescent="0.3">
      <c r="A252" t="s">
        <v>2</v>
      </c>
    </row>
    <row r="253" spans="1:1" x14ac:dyDescent="0.3">
      <c r="A253" t="s">
        <v>97</v>
      </c>
    </row>
    <row r="254" spans="1:1" x14ac:dyDescent="0.3">
      <c r="A254" t="s">
        <v>24</v>
      </c>
    </row>
    <row r="255" spans="1:1" x14ac:dyDescent="0.3">
      <c r="A255" t="s">
        <v>2</v>
      </c>
    </row>
    <row r="256" spans="1:1" x14ac:dyDescent="0.3">
      <c r="A256" t="s">
        <v>25</v>
      </c>
    </row>
    <row r="257" spans="1:1" x14ac:dyDescent="0.3">
      <c r="A257" t="s">
        <v>26</v>
      </c>
    </row>
    <row r="258" spans="1:1" x14ac:dyDescent="0.3">
      <c r="A258" t="s">
        <v>2</v>
      </c>
    </row>
    <row r="259" spans="1:1" x14ac:dyDescent="0.3">
      <c r="A259" t="s">
        <v>98</v>
      </c>
    </row>
    <row r="260" spans="1:1" x14ac:dyDescent="0.3">
      <c r="A260" t="s">
        <v>28</v>
      </c>
    </row>
    <row r="261" spans="1:1" x14ac:dyDescent="0.3">
      <c r="A261" t="s">
        <v>2</v>
      </c>
    </row>
    <row r="262" spans="1:1" x14ac:dyDescent="0.3">
      <c r="A262" t="s">
        <v>99</v>
      </c>
    </row>
    <row r="263" spans="1:1" x14ac:dyDescent="0.3">
      <c r="A263" t="s">
        <v>30</v>
      </c>
    </row>
    <row r="264" spans="1:1" x14ac:dyDescent="0.3">
      <c r="A264" t="s">
        <v>2</v>
      </c>
    </row>
    <row r="265" spans="1:1" x14ac:dyDescent="0.3">
      <c r="A265" t="s">
        <v>100</v>
      </c>
    </row>
    <row r="266" spans="1:1" x14ac:dyDescent="0.3">
      <c r="A266" t="s">
        <v>32</v>
      </c>
    </row>
    <row r="267" spans="1:1" x14ac:dyDescent="0.3">
      <c r="A267" t="s">
        <v>2</v>
      </c>
    </row>
    <row r="268" spans="1:1" x14ac:dyDescent="0.3">
      <c r="A268" t="s">
        <v>101</v>
      </c>
    </row>
    <row r="269" spans="1:1" x14ac:dyDescent="0.3">
      <c r="A269" t="s">
        <v>34</v>
      </c>
    </row>
    <row r="270" spans="1:1" x14ac:dyDescent="0.3">
      <c r="A270" t="s">
        <v>2</v>
      </c>
    </row>
    <row r="271" spans="1:1" x14ac:dyDescent="0.3">
      <c r="A271" t="s">
        <v>102</v>
      </c>
    </row>
    <row r="272" spans="1:1" x14ac:dyDescent="0.3">
      <c r="A272" t="s">
        <v>1</v>
      </c>
    </row>
    <row r="273" spans="1:1" x14ac:dyDescent="0.3">
      <c r="A273" t="s">
        <v>2</v>
      </c>
    </row>
    <row r="274" spans="1:1" x14ac:dyDescent="0.3">
      <c r="A274" t="s">
        <v>103</v>
      </c>
    </row>
    <row r="275" spans="1:1" x14ac:dyDescent="0.3">
      <c r="A275" t="s">
        <v>4</v>
      </c>
    </row>
    <row r="276" spans="1:1" x14ac:dyDescent="0.3">
      <c r="A276" t="s">
        <v>2</v>
      </c>
    </row>
    <row r="277" spans="1:1" x14ac:dyDescent="0.3">
      <c r="A277" t="s">
        <v>104</v>
      </c>
    </row>
    <row r="278" spans="1:1" x14ac:dyDescent="0.3">
      <c r="A278" t="s">
        <v>6</v>
      </c>
    </row>
    <row r="279" spans="1:1" x14ac:dyDescent="0.3">
      <c r="A279" t="s">
        <v>2</v>
      </c>
    </row>
    <row r="280" spans="1:1" x14ac:dyDescent="0.3">
      <c r="A280" t="s">
        <v>105</v>
      </c>
    </row>
    <row r="281" spans="1:1" x14ac:dyDescent="0.3">
      <c r="A281" t="s">
        <v>8</v>
      </c>
    </row>
    <row r="282" spans="1:1" x14ac:dyDescent="0.3">
      <c r="A282" t="s">
        <v>2</v>
      </c>
    </row>
    <row r="283" spans="1:1" x14ac:dyDescent="0.3">
      <c r="A283" t="s">
        <v>106</v>
      </c>
    </row>
    <row r="284" spans="1:1" x14ac:dyDescent="0.3">
      <c r="A284" t="s">
        <v>24</v>
      </c>
    </row>
    <row r="285" spans="1:1" x14ac:dyDescent="0.3">
      <c r="A285" t="s">
        <v>2</v>
      </c>
    </row>
    <row r="286" spans="1:1" x14ac:dyDescent="0.3">
      <c r="A286" t="s">
        <v>107</v>
      </c>
    </row>
    <row r="287" spans="1:1" x14ac:dyDescent="0.3">
      <c r="A287" t="s">
        <v>26</v>
      </c>
    </row>
    <row r="288" spans="1:1" x14ac:dyDescent="0.3">
      <c r="A288" t="s">
        <v>2</v>
      </c>
    </row>
    <row r="289" spans="1:1" x14ac:dyDescent="0.3">
      <c r="A289" t="s">
        <v>108</v>
      </c>
    </row>
    <row r="290" spans="1:1" x14ac:dyDescent="0.3">
      <c r="A290" t="s">
        <v>28</v>
      </c>
    </row>
    <row r="291" spans="1:1" x14ac:dyDescent="0.3">
      <c r="A291" t="s">
        <v>2</v>
      </c>
    </row>
    <row r="292" spans="1:1" x14ac:dyDescent="0.3">
      <c r="A292" t="s">
        <v>109</v>
      </c>
    </row>
    <row r="293" spans="1:1" x14ac:dyDescent="0.3">
      <c r="A293" t="s">
        <v>30</v>
      </c>
    </row>
    <row r="294" spans="1:1" x14ac:dyDescent="0.3">
      <c r="A294" t="s">
        <v>2</v>
      </c>
    </row>
    <row r="295" spans="1:1" x14ac:dyDescent="0.3">
      <c r="A295" t="s">
        <v>110</v>
      </c>
    </row>
    <row r="296" spans="1:1" x14ac:dyDescent="0.3">
      <c r="A296" t="s">
        <v>32</v>
      </c>
    </row>
    <row r="297" spans="1:1" x14ac:dyDescent="0.3">
      <c r="A297" t="s">
        <v>2</v>
      </c>
    </row>
    <row r="298" spans="1:1" x14ac:dyDescent="0.3">
      <c r="A298" t="s">
        <v>111</v>
      </c>
    </row>
    <row r="299" spans="1:1" x14ac:dyDescent="0.3">
      <c r="A299" t="s">
        <v>34</v>
      </c>
    </row>
    <row r="300" spans="1:1" x14ac:dyDescent="0.3">
      <c r="A300" t="s">
        <v>2</v>
      </c>
    </row>
    <row r="301" spans="1:1" x14ac:dyDescent="0.3">
      <c r="A301" t="s">
        <v>112</v>
      </c>
    </row>
    <row r="302" spans="1:1" x14ac:dyDescent="0.3">
      <c r="A302" t="s">
        <v>113</v>
      </c>
    </row>
    <row r="303" spans="1:1" x14ac:dyDescent="0.3">
      <c r="A303" t="s">
        <v>2</v>
      </c>
    </row>
    <row r="304" spans="1:1" x14ac:dyDescent="0.3">
      <c r="A304" t="s">
        <v>114</v>
      </c>
    </row>
    <row r="305" spans="1:1" x14ac:dyDescent="0.3">
      <c r="A305" t="s">
        <v>113</v>
      </c>
    </row>
    <row r="306" spans="1:1" x14ac:dyDescent="0.3">
      <c r="A306" t="s">
        <v>2</v>
      </c>
    </row>
    <row r="307" spans="1:1" x14ac:dyDescent="0.3">
      <c r="A307" t="s">
        <v>115</v>
      </c>
    </row>
    <row r="308" spans="1:1" x14ac:dyDescent="0.3">
      <c r="A308" t="s">
        <v>113</v>
      </c>
    </row>
    <row r="309" spans="1:1" x14ac:dyDescent="0.3">
      <c r="A309" t="s">
        <v>2</v>
      </c>
    </row>
    <row r="310" spans="1:1" x14ac:dyDescent="0.3">
      <c r="A310" t="s">
        <v>116</v>
      </c>
    </row>
    <row r="311" spans="1:1" x14ac:dyDescent="0.3">
      <c r="A311" t="s">
        <v>113</v>
      </c>
    </row>
    <row r="312" spans="1:1" x14ac:dyDescent="0.3">
      <c r="A312" t="s">
        <v>2</v>
      </c>
    </row>
    <row r="313" spans="1:1" x14ac:dyDescent="0.3">
      <c r="A313" t="s">
        <v>117</v>
      </c>
    </row>
    <row r="314" spans="1:1" x14ac:dyDescent="0.3">
      <c r="A314" t="s">
        <v>113</v>
      </c>
    </row>
    <row r="315" spans="1:1" x14ac:dyDescent="0.3">
      <c r="A315" t="s">
        <v>2</v>
      </c>
    </row>
    <row r="316" spans="1:1" x14ac:dyDescent="0.3">
      <c r="A316" t="s">
        <v>118</v>
      </c>
    </row>
    <row r="317" spans="1:1" x14ac:dyDescent="0.3">
      <c r="A317" t="s">
        <v>113</v>
      </c>
    </row>
    <row r="318" spans="1:1" x14ac:dyDescent="0.3">
      <c r="A318" t="s">
        <v>2</v>
      </c>
    </row>
    <row r="319" spans="1:1" x14ac:dyDescent="0.3">
      <c r="A319" t="s">
        <v>119</v>
      </c>
    </row>
    <row r="320" spans="1:1" x14ac:dyDescent="0.3">
      <c r="A320" t="s">
        <v>113</v>
      </c>
    </row>
    <row r="321" spans="1:1" x14ac:dyDescent="0.3">
      <c r="A321" t="s">
        <v>2</v>
      </c>
    </row>
    <row r="322" spans="1:1" x14ac:dyDescent="0.3">
      <c r="A322" t="s">
        <v>120</v>
      </c>
    </row>
    <row r="323" spans="1:1" x14ac:dyDescent="0.3">
      <c r="A323" t="s">
        <v>113</v>
      </c>
    </row>
    <row r="324" spans="1:1" x14ac:dyDescent="0.3">
      <c r="A324" t="s">
        <v>2</v>
      </c>
    </row>
    <row r="325" spans="1:1" x14ac:dyDescent="0.3">
      <c r="A325" t="s">
        <v>121</v>
      </c>
    </row>
    <row r="326" spans="1:1" x14ac:dyDescent="0.3">
      <c r="A326" t="s">
        <v>113</v>
      </c>
    </row>
    <row r="327" spans="1:1" x14ac:dyDescent="0.3">
      <c r="A327" t="s">
        <v>2</v>
      </c>
    </row>
    <row r="328" spans="1:1" x14ac:dyDescent="0.3">
      <c r="A328" t="s">
        <v>122</v>
      </c>
    </row>
    <row r="329" spans="1:1" x14ac:dyDescent="0.3">
      <c r="A329" t="s">
        <v>1</v>
      </c>
    </row>
    <row r="330" spans="1:1" x14ac:dyDescent="0.3">
      <c r="A330" t="s">
        <v>2</v>
      </c>
    </row>
    <row r="331" spans="1:1" x14ac:dyDescent="0.3">
      <c r="A331" t="s">
        <v>123</v>
      </c>
    </row>
    <row r="332" spans="1:1" x14ac:dyDescent="0.3">
      <c r="A332" t="s">
        <v>4</v>
      </c>
    </row>
    <row r="333" spans="1:1" x14ac:dyDescent="0.3">
      <c r="A333" t="s">
        <v>2</v>
      </c>
    </row>
    <row r="334" spans="1:1" x14ac:dyDescent="0.3">
      <c r="A334" t="s">
        <v>124</v>
      </c>
    </row>
    <row r="335" spans="1:1" x14ac:dyDescent="0.3">
      <c r="A335" t="s">
        <v>6</v>
      </c>
    </row>
    <row r="336" spans="1:1" x14ac:dyDescent="0.3">
      <c r="A336" t="s">
        <v>2</v>
      </c>
    </row>
    <row r="337" spans="1:1" x14ac:dyDescent="0.3">
      <c r="A337" t="s">
        <v>125</v>
      </c>
    </row>
    <row r="338" spans="1:1" x14ac:dyDescent="0.3">
      <c r="A338" t="s">
        <v>8</v>
      </c>
    </row>
    <row r="339" spans="1:1" x14ac:dyDescent="0.3">
      <c r="A339" t="s">
        <v>2</v>
      </c>
    </row>
    <row r="340" spans="1:1" x14ac:dyDescent="0.3">
      <c r="A340" t="s">
        <v>126</v>
      </c>
    </row>
    <row r="341" spans="1:1" x14ac:dyDescent="0.3">
      <c r="A341" t="s">
        <v>24</v>
      </c>
    </row>
    <row r="342" spans="1:1" x14ac:dyDescent="0.3">
      <c r="A342" t="s">
        <v>2</v>
      </c>
    </row>
    <row r="343" spans="1:1" x14ac:dyDescent="0.3">
      <c r="A343" t="s">
        <v>127</v>
      </c>
    </row>
    <row r="344" spans="1:1" x14ac:dyDescent="0.3">
      <c r="A344" t="s">
        <v>26</v>
      </c>
    </row>
    <row r="345" spans="1:1" x14ac:dyDescent="0.3">
      <c r="A345" t="s">
        <v>2</v>
      </c>
    </row>
    <row r="346" spans="1:1" x14ac:dyDescent="0.3">
      <c r="A346" t="s">
        <v>128</v>
      </c>
    </row>
    <row r="347" spans="1:1" x14ac:dyDescent="0.3">
      <c r="A347" t="s">
        <v>28</v>
      </c>
    </row>
    <row r="348" spans="1:1" x14ac:dyDescent="0.3">
      <c r="A348" t="s">
        <v>2</v>
      </c>
    </row>
    <row r="349" spans="1:1" x14ac:dyDescent="0.3">
      <c r="A349" t="s">
        <v>129</v>
      </c>
    </row>
    <row r="350" spans="1:1" x14ac:dyDescent="0.3">
      <c r="A350" t="s">
        <v>30</v>
      </c>
    </row>
    <row r="351" spans="1:1" x14ac:dyDescent="0.3">
      <c r="A351" t="s">
        <v>2</v>
      </c>
    </row>
    <row r="352" spans="1:1" x14ac:dyDescent="0.3">
      <c r="A352" t="s">
        <v>130</v>
      </c>
    </row>
    <row r="353" spans="1:1" x14ac:dyDescent="0.3">
      <c r="A353" t="s">
        <v>32</v>
      </c>
    </row>
    <row r="354" spans="1:1" x14ac:dyDescent="0.3">
      <c r="A354" t="s">
        <v>2</v>
      </c>
    </row>
    <row r="355" spans="1:1" x14ac:dyDescent="0.3">
      <c r="A355" t="s">
        <v>131</v>
      </c>
    </row>
    <row r="356" spans="1:1" x14ac:dyDescent="0.3">
      <c r="A356" t="s">
        <v>34</v>
      </c>
    </row>
    <row r="357" spans="1:1" x14ac:dyDescent="0.3">
      <c r="A357" t="s">
        <v>2</v>
      </c>
    </row>
    <row r="358" spans="1:1" x14ac:dyDescent="0.3">
      <c r="A358" t="s">
        <v>132</v>
      </c>
    </row>
    <row r="359" spans="1:1" x14ac:dyDescent="0.3">
      <c r="A359" t="s">
        <v>36</v>
      </c>
    </row>
    <row r="360" spans="1:1" x14ac:dyDescent="0.3">
      <c r="A360" t="s">
        <v>2</v>
      </c>
    </row>
    <row r="361" spans="1:1" x14ac:dyDescent="0.3">
      <c r="A361" t="s">
        <v>133</v>
      </c>
    </row>
    <row r="362" spans="1:1" x14ac:dyDescent="0.3">
      <c r="A362" t="s">
        <v>40</v>
      </c>
    </row>
    <row r="363" spans="1:1" x14ac:dyDescent="0.3">
      <c r="A363" t="s">
        <v>2</v>
      </c>
    </row>
    <row r="364" spans="1:1" x14ac:dyDescent="0.3">
      <c r="A364" t="s">
        <v>134</v>
      </c>
    </row>
    <row r="365" spans="1:1" x14ac:dyDescent="0.3">
      <c r="A365" t="s">
        <v>113</v>
      </c>
    </row>
    <row r="366" spans="1:1" x14ac:dyDescent="0.3">
      <c r="A366" t="s">
        <v>2</v>
      </c>
    </row>
    <row r="367" spans="1:1" x14ac:dyDescent="0.3">
      <c r="A367" t="s">
        <v>135</v>
      </c>
    </row>
    <row r="368" spans="1:1" x14ac:dyDescent="0.3">
      <c r="A368" t="s">
        <v>1</v>
      </c>
    </row>
    <row r="369" spans="1:1" x14ac:dyDescent="0.3">
      <c r="A369" t="s">
        <v>2</v>
      </c>
    </row>
    <row r="370" spans="1:1" x14ac:dyDescent="0.3">
      <c r="A370" t="s">
        <v>136</v>
      </c>
    </row>
    <row r="371" spans="1:1" x14ac:dyDescent="0.3">
      <c r="A371" t="s">
        <v>4</v>
      </c>
    </row>
    <row r="372" spans="1:1" x14ac:dyDescent="0.3">
      <c r="A372" t="s">
        <v>2</v>
      </c>
    </row>
    <row r="373" spans="1:1" x14ac:dyDescent="0.3">
      <c r="A373" t="s">
        <v>137</v>
      </c>
    </row>
    <row r="374" spans="1:1" x14ac:dyDescent="0.3">
      <c r="A374" t="s">
        <v>6</v>
      </c>
    </row>
    <row r="375" spans="1:1" x14ac:dyDescent="0.3">
      <c r="A375" t="s">
        <v>2</v>
      </c>
    </row>
    <row r="376" spans="1:1" x14ac:dyDescent="0.3">
      <c r="A376" t="s">
        <v>138</v>
      </c>
    </row>
    <row r="377" spans="1:1" x14ac:dyDescent="0.3">
      <c r="A377" t="s">
        <v>8</v>
      </c>
    </row>
    <row r="378" spans="1:1" x14ac:dyDescent="0.3">
      <c r="A378" t="s">
        <v>2</v>
      </c>
    </row>
    <row r="379" spans="1:1" x14ac:dyDescent="0.3">
      <c r="A379" t="s">
        <v>139</v>
      </c>
    </row>
    <row r="380" spans="1:1" x14ac:dyDescent="0.3">
      <c r="A380" t="s">
        <v>24</v>
      </c>
    </row>
    <row r="381" spans="1:1" x14ac:dyDescent="0.3">
      <c r="A381" t="s">
        <v>2</v>
      </c>
    </row>
    <row r="382" spans="1:1" x14ac:dyDescent="0.3">
      <c r="A382" t="s">
        <v>140</v>
      </c>
    </row>
    <row r="383" spans="1:1" x14ac:dyDescent="0.3">
      <c r="A383" t="s">
        <v>26</v>
      </c>
    </row>
    <row r="384" spans="1:1" x14ac:dyDescent="0.3">
      <c r="A384" t="s">
        <v>2</v>
      </c>
    </row>
    <row r="385" spans="1:1" x14ac:dyDescent="0.3">
      <c r="A385" t="s">
        <v>141</v>
      </c>
    </row>
    <row r="386" spans="1:1" x14ac:dyDescent="0.3">
      <c r="A386" t="s">
        <v>28</v>
      </c>
    </row>
    <row r="387" spans="1:1" x14ac:dyDescent="0.3">
      <c r="A387" t="s">
        <v>2</v>
      </c>
    </row>
    <row r="388" spans="1:1" x14ac:dyDescent="0.3">
      <c r="A388" t="s">
        <v>142</v>
      </c>
    </row>
    <row r="389" spans="1:1" x14ac:dyDescent="0.3">
      <c r="A389" t="s">
        <v>30</v>
      </c>
    </row>
    <row r="390" spans="1:1" x14ac:dyDescent="0.3">
      <c r="A390" t="s">
        <v>2</v>
      </c>
    </row>
    <row r="391" spans="1:1" x14ac:dyDescent="0.3">
      <c r="A391" t="s">
        <v>143</v>
      </c>
    </row>
    <row r="392" spans="1:1" x14ac:dyDescent="0.3">
      <c r="A392" t="s">
        <v>32</v>
      </c>
    </row>
    <row r="393" spans="1:1" x14ac:dyDescent="0.3">
      <c r="A393" t="s">
        <v>2</v>
      </c>
    </row>
    <row r="394" spans="1:1" x14ac:dyDescent="0.3">
      <c r="A394" t="s">
        <v>144</v>
      </c>
    </row>
    <row r="395" spans="1:1" x14ac:dyDescent="0.3">
      <c r="A395" t="s">
        <v>34</v>
      </c>
    </row>
    <row r="396" spans="1:1" x14ac:dyDescent="0.3">
      <c r="A396" t="s">
        <v>2</v>
      </c>
    </row>
    <row r="397" spans="1:1" x14ac:dyDescent="0.3">
      <c r="A397" t="s">
        <v>145</v>
      </c>
    </row>
    <row r="398" spans="1:1" x14ac:dyDescent="0.3">
      <c r="A398" t="s">
        <v>1</v>
      </c>
    </row>
    <row r="399" spans="1:1" x14ac:dyDescent="0.3">
      <c r="A399" t="s">
        <v>2</v>
      </c>
    </row>
    <row r="400" spans="1:1" x14ac:dyDescent="0.3">
      <c r="A400" t="s">
        <v>146</v>
      </c>
    </row>
    <row r="401" spans="1:1" x14ac:dyDescent="0.3">
      <c r="A401" t="s">
        <v>4</v>
      </c>
    </row>
    <row r="402" spans="1:1" x14ac:dyDescent="0.3">
      <c r="A402" t="s">
        <v>2</v>
      </c>
    </row>
    <row r="403" spans="1:1" x14ac:dyDescent="0.3">
      <c r="A403" t="s">
        <v>147</v>
      </c>
    </row>
    <row r="404" spans="1:1" x14ac:dyDescent="0.3">
      <c r="A404" t="s">
        <v>6</v>
      </c>
    </row>
    <row r="405" spans="1:1" x14ac:dyDescent="0.3">
      <c r="A405" t="s">
        <v>2</v>
      </c>
    </row>
    <row r="406" spans="1:1" x14ac:dyDescent="0.3">
      <c r="A406" t="s">
        <v>148</v>
      </c>
    </row>
    <row r="407" spans="1:1" x14ac:dyDescent="0.3">
      <c r="A407" t="s">
        <v>8</v>
      </c>
    </row>
    <row r="408" spans="1:1" x14ac:dyDescent="0.3">
      <c r="A408" t="s">
        <v>2</v>
      </c>
    </row>
    <row r="409" spans="1:1" x14ac:dyDescent="0.3">
      <c r="A409" t="s">
        <v>149</v>
      </c>
    </row>
    <row r="410" spans="1:1" x14ac:dyDescent="0.3">
      <c r="A410" t="s">
        <v>24</v>
      </c>
    </row>
    <row r="411" spans="1:1" x14ac:dyDescent="0.3">
      <c r="A411" t="s">
        <v>2</v>
      </c>
    </row>
    <row r="412" spans="1:1" x14ac:dyDescent="0.3">
      <c r="A412" t="s">
        <v>150</v>
      </c>
    </row>
    <row r="413" spans="1:1" x14ac:dyDescent="0.3">
      <c r="A413" t="s">
        <v>26</v>
      </c>
    </row>
    <row r="414" spans="1:1" x14ac:dyDescent="0.3">
      <c r="A414" t="s">
        <v>2</v>
      </c>
    </row>
    <row r="415" spans="1:1" x14ac:dyDescent="0.3">
      <c r="A415" t="s">
        <v>151</v>
      </c>
    </row>
    <row r="416" spans="1:1" x14ac:dyDescent="0.3">
      <c r="A416" t="s">
        <v>28</v>
      </c>
    </row>
    <row r="417" spans="1:1" x14ac:dyDescent="0.3">
      <c r="A417" t="s">
        <v>2</v>
      </c>
    </row>
    <row r="418" spans="1:1" x14ac:dyDescent="0.3">
      <c r="A418" t="s">
        <v>152</v>
      </c>
    </row>
    <row r="419" spans="1:1" x14ac:dyDescent="0.3">
      <c r="A419" t="s">
        <v>30</v>
      </c>
    </row>
    <row r="420" spans="1:1" x14ac:dyDescent="0.3">
      <c r="A420" t="s">
        <v>2</v>
      </c>
    </row>
    <row r="421" spans="1:1" x14ac:dyDescent="0.3">
      <c r="A421" t="s">
        <v>153</v>
      </c>
    </row>
    <row r="422" spans="1:1" x14ac:dyDescent="0.3">
      <c r="A422" t="s">
        <v>32</v>
      </c>
    </row>
    <row r="423" spans="1:1" x14ac:dyDescent="0.3">
      <c r="A423" t="s">
        <v>2</v>
      </c>
    </row>
    <row r="424" spans="1:1" x14ac:dyDescent="0.3">
      <c r="A424" t="s">
        <v>154</v>
      </c>
    </row>
    <row r="425" spans="1:1" x14ac:dyDescent="0.3">
      <c r="A425" t="s">
        <v>34</v>
      </c>
    </row>
    <row r="426" spans="1:1" x14ac:dyDescent="0.3">
      <c r="A426" t="s">
        <v>2</v>
      </c>
    </row>
    <row r="427" spans="1:1" x14ac:dyDescent="0.3">
      <c r="A427" t="s">
        <v>155</v>
      </c>
    </row>
    <row r="428" spans="1:1" x14ac:dyDescent="0.3">
      <c r="A428" t="s">
        <v>36</v>
      </c>
    </row>
    <row r="429" spans="1:1" x14ac:dyDescent="0.3">
      <c r="A429" t="s">
        <v>2</v>
      </c>
    </row>
    <row r="430" spans="1:1" x14ac:dyDescent="0.3">
      <c r="A430" t="s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Stormrage</dc:creator>
  <cp:lastModifiedBy>Stormrage</cp:lastModifiedBy>
  <dcterms:created xsi:type="dcterms:W3CDTF">2022-06-20T19:40:54Z</dcterms:created>
  <dcterms:modified xsi:type="dcterms:W3CDTF">2022-06-29T23:03:29Z</dcterms:modified>
</cp:coreProperties>
</file>