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\Desktop\CUMCM2023Problems\A题\P3\"/>
    </mc:Choice>
  </mc:AlternateContent>
  <xr:revisionPtr revIDLastSave="0" documentId="13_ncr:1_{EEA56D5F-1FFD-40E1-926A-38A0B51615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N2" i="1"/>
  <c r="M57" i="1"/>
  <c r="L57" i="1"/>
  <c r="K57" i="1"/>
  <c r="J57" i="1"/>
  <c r="I57" i="1"/>
  <c r="H57" i="1"/>
  <c r="M52" i="1"/>
  <c r="L52" i="1"/>
  <c r="K52" i="1"/>
  <c r="J52" i="1"/>
  <c r="I52" i="1"/>
  <c r="H52" i="1"/>
  <c r="M47" i="1"/>
  <c r="L47" i="1"/>
  <c r="K47" i="1"/>
  <c r="J47" i="1"/>
  <c r="I47" i="1"/>
  <c r="H47" i="1"/>
  <c r="M42" i="1"/>
  <c r="L42" i="1"/>
  <c r="K42" i="1"/>
  <c r="J42" i="1"/>
  <c r="I42" i="1"/>
  <c r="H42" i="1"/>
  <c r="M37" i="1"/>
  <c r="L37" i="1"/>
  <c r="K37" i="1"/>
  <c r="J37" i="1"/>
  <c r="I37" i="1"/>
  <c r="H37" i="1"/>
  <c r="M32" i="1"/>
  <c r="L32" i="1"/>
  <c r="K32" i="1"/>
  <c r="J32" i="1"/>
  <c r="I32" i="1"/>
  <c r="H32" i="1"/>
  <c r="M27" i="1"/>
  <c r="L27" i="1"/>
  <c r="K27" i="1"/>
  <c r="J27" i="1"/>
  <c r="I27" i="1"/>
  <c r="H27" i="1"/>
  <c r="M22" i="1"/>
  <c r="L22" i="1"/>
  <c r="K22" i="1"/>
  <c r="J22" i="1"/>
  <c r="I22" i="1"/>
  <c r="H22" i="1"/>
  <c r="M17" i="1"/>
  <c r="L17" i="1"/>
  <c r="K17" i="1"/>
  <c r="J17" i="1"/>
  <c r="I17" i="1"/>
  <c r="H17" i="1"/>
  <c r="M12" i="1"/>
  <c r="L12" i="1"/>
  <c r="K12" i="1"/>
  <c r="J12" i="1"/>
  <c r="I12" i="1"/>
  <c r="H12" i="1"/>
  <c r="M7" i="1"/>
  <c r="L7" i="1"/>
  <c r="K7" i="1"/>
  <c r="J7" i="1"/>
  <c r="I7" i="1"/>
  <c r="H7" i="1"/>
  <c r="I2" i="1"/>
  <c r="J2" i="1"/>
  <c r="K2" i="1"/>
  <c r="L2" i="1"/>
  <c r="M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<sst xmlns="http://schemas.openxmlformats.org/spreadsheetml/2006/main" count="73" uniqueCount="73">
  <si>
    <t>光学效率%</t>
  </si>
  <si>
    <t>余弦效率%</t>
  </si>
  <si>
    <t>遮挡效率%</t>
  </si>
  <si>
    <t>截断效率%</t>
  </si>
  <si>
    <t>热功率KW</t>
  </si>
  <si>
    <t>单位面积镜面平均输出热功率KW/m2</t>
  </si>
  <si>
    <t>每日平均</t>
  </si>
  <si>
    <t>年均光学效率</t>
  </si>
  <si>
    <t>平均余弦效率</t>
  </si>
  <si>
    <t>平均阴影遮挡效率</t>
  </si>
  <si>
    <t>平均截断效率</t>
  </si>
  <si>
    <t>输出热功率</t>
  </si>
  <si>
    <t>单位面积输出热功率</t>
  </si>
  <si>
    <t>1月21日9：00</t>
  </si>
  <si>
    <t>1月21日10：30</t>
  </si>
  <si>
    <t>1月21日12：00</t>
  </si>
  <si>
    <t>1月21日13：30</t>
  </si>
  <si>
    <t>1月21日15：00</t>
  </si>
  <si>
    <t>2月21日9：00</t>
  </si>
  <si>
    <t>2月21日10：30</t>
  </si>
  <si>
    <t>2月21日12：00</t>
  </si>
  <si>
    <t>2月21日13：30</t>
  </si>
  <si>
    <t>2月21日15：00</t>
  </si>
  <si>
    <t>3月21日9：00</t>
  </si>
  <si>
    <t>3月21日10：30</t>
  </si>
  <si>
    <t>3月21日12：00</t>
  </si>
  <si>
    <t>3月21日13：30</t>
  </si>
  <si>
    <t>3月21日15：00</t>
  </si>
  <si>
    <t>4月21日9：00</t>
  </si>
  <si>
    <t>4月21日10：30</t>
  </si>
  <si>
    <t>4月21日12：00</t>
  </si>
  <si>
    <t>4月21日13：30</t>
  </si>
  <si>
    <t>4月21日15：00</t>
  </si>
  <si>
    <t>5月21日9：00</t>
  </si>
  <si>
    <t>5月21日10：30</t>
  </si>
  <si>
    <t>5月21日12：00</t>
  </si>
  <si>
    <t>5月21日13：30</t>
  </si>
  <si>
    <t>5月21日15：00</t>
  </si>
  <si>
    <t>6月21日9：00</t>
  </si>
  <si>
    <t>6月21日10：30</t>
  </si>
  <si>
    <t>6月21日12：00</t>
  </si>
  <si>
    <t>6月21日13：30</t>
  </si>
  <si>
    <t>6月21日15：00</t>
  </si>
  <si>
    <t>7月21日9：00</t>
  </si>
  <si>
    <t>7月21日10：30</t>
  </si>
  <si>
    <t>7月21日12：00</t>
  </si>
  <si>
    <t>7月21日13：30</t>
  </si>
  <si>
    <t>7月21日15：00</t>
  </si>
  <si>
    <t>8月21日9：00</t>
  </si>
  <si>
    <t>8月21日10：30</t>
  </si>
  <si>
    <t>8月21日12：00</t>
  </si>
  <si>
    <t>8月21日13：30</t>
  </si>
  <si>
    <t>8月21日15：00</t>
  </si>
  <si>
    <t>9月21日9：00</t>
  </si>
  <si>
    <t>9月21日10：30</t>
  </si>
  <si>
    <t>9月21日12：00</t>
  </si>
  <si>
    <t>9月21日13：30</t>
  </si>
  <si>
    <t>9月21日15：00</t>
  </si>
  <si>
    <t>10月21日9：00</t>
  </si>
  <si>
    <t>10月21日10：30</t>
  </si>
  <si>
    <t>10月21日12：00</t>
  </si>
  <si>
    <t>10月21日13：30</t>
  </si>
  <si>
    <t>10月21日15：00</t>
  </si>
  <si>
    <t>11月21日9：00</t>
  </si>
  <si>
    <t>11月21日10：30</t>
  </si>
  <si>
    <t>11月21日12：00</t>
  </si>
  <si>
    <t>11月21日13：30</t>
  </si>
  <si>
    <t>11月21日15：00</t>
  </si>
  <si>
    <t>12月21日9：00</t>
  </si>
  <si>
    <t>12月21日10：30</t>
  </si>
  <si>
    <t>12月21日12：00</t>
  </si>
  <si>
    <t>12月21日13：30</t>
  </si>
  <si>
    <t>12月21日15：00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</si>
</sst>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Q3" sqref="Q3"/>
    </sheetView>
  </sheetViews>
  <sheetFormatPr defaultRowHeight="13.8" x14ac:dyDescent="0.25"/>
  <cols>
    <col min="1" max="1" width="16.109375" style="1" bestFit="1" customWidth="1"/>
    <col min="2" max="13" width="8.88671875" style="1"/>
    <col min="14" max="15" width="13.88671875" style="1" bestFit="1" customWidth="1"/>
    <col min="16" max="16" width="18.33203125" style="1" bestFit="1" customWidth="1"/>
    <col min="17" max="16384" width="8.88671875" style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1:19" x14ac:dyDescent="0.25">
      <c r="A2" s="1" t="s">
        <v>13</v>
      </c>
      <c r="B2" s="1">
        <v>40.39</v>
      </c>
      <c r="C2" s="1">
        <v>62.14</v>
      </c>
      <c r="D2" s="1">
        <v>74.12</v>
      </c>
      <c r="E2" s="1">
        <v>92.74</v>
      </c>
      <c r="F2" s="1">
        <v>45953.555999999997</v>
      </c>
      <c r="G2" s="1">
        <f>F2/(66465.8*D2/100)</f>
        <v>0.93279342618294325</v>
      </c>
      <c r="H2" s="1">
        <f>AVERAGE(B2:B6)</f>
        <v>51.094000000000001</v>
      </c>
      <c r="I2" s="1">
        <f t="shared" ref="I2:M2" si="0">AVERAGE(C2:C6)</f>
        <v>69.681999999999988</v>
      </c>
      <c r="J2" s="1">
        <f t="shared" si="0"/>
        <v>93.722000000000008</v>
      </c>
      <c r="K2" s="1">
        <f t="shared" si="0"/>
        <v>93.373999999999995</v>
      </c>
      <c r="L2" s="1">
        <f t="shared" si="0"/>
        <v>57794.2958</v>
      </c>
      <c r="M2" s="1">
        <f t="shared" si="0"/>
        <v>0.92760486241340101</v>
      </c>
      <c r="N2" s="1">
        <f>AVERAGE(H:H)</f>
        <v>55.325333333333333</v>
      </c>
      <c r="O2" s="1">
        <f t="shared" ref="O2:S2" si="1">AVERAGE(I:I)</f>
        <v>73.915333333333322</v>
      </c>
      <c r="P2" s="1">
        <f t="shared" si="1"/>
        <v>97.604499999999987</v>
      </c>
      <c r="Q2" s="1">
        <f t="shared" si="1"/>
        <v>93.674333333333323</v>
      </c>
      <c r="R2" s="1">
        <f t="shared" si="1"/>
        <v>62497.780633333321</v>
      </c>
      <c r="S2" s="1">
        <f t="shared" si="1"/>
        <v>0.96044108722667643</v>
      </c>
    </row>
    <row r="3" spans="1:19" x14ac:dyDescent="0.25">
      <c r="A3" s="1" t="s">
        <v>14</v>
      </c>
      <c r="B3" s="1">
        <v>49.38</v>
      </c>
      <c r="C3" s="1">
        <v>68.72</v>
      </c>
      <c r="D3" s="1">
        <v>94.59</v>
      </c>
      <c r="E3" s="1">
        <v>93.36</v>
      </c>
      <c r="F3" s="1">
        <v>55793.014999999999</v>
      </c>
      <c r="G3" s="1">
        <f t="shared" ref="G3:G61" si="2">F3/(66465.8*D3/100)</f>
        <v>0.88743462390272587</v>
      </c>
    </row>
    <row r="4" spans="1:19" x14ac:dyDescent="0.25">
      <c r="A4" s="1" t="s">
        <v>15</v>
      </c>
      <c r="B4" s="1">
        <v>54.86</v>
      </c>
      <c r="C4" s="1">
        <v>72.08</v>
      </c>
      <c r="D4" s="1">
        <v>99.93</v>
      </c>
      <c r="E4" s="1">
        <v>93.56</v>
      </c>
      <c r="F4" s="1">
        <v>61984.26</v>
      </c>
      <c r="G4" s="1">
        <f t="shared" si="2"/>
        <v>0.93322700359527599</v>
      </c>
    </row>
    <row r="5" spans="1:19" x14ac:dyDescent="0.25">
      <c r="A5" s="1" t="s">
        <v>16</v>
      </c>
      <c r="B5" s="1">
        <v>55.72</v>
      </c>
      <c r="C5" s="1">
        <v>73.099999999999994</v>
      </c>
      <c r="D5" s="1">
        <v>99.99</v>
      </c>
      <c r="E5" s="1">
        <v>93.63</v>
      </c>
      <c r="F5" s="1">
        <v>62958.37</v>
      </c>
      <c r="G5" s="1">
        <f t="shared" si="2"/>
        <v>0.94732428507061772</v>
      </c>
    </row>
    <row r="6" spans="1:19" x14ac:dyDescent="0.25">
      <c r="A6" s="1" t="s">
        <v>17</v>
      </c>
      <c r="B6" s="1">
        <v>55.12</v>
      </c>
      <c r="C6" s="1">
        <v>72.37</v>
      </c>
      <c r="D6" s="1">
        <v>99.98</v>
      </c>
      <c r="E6" s="1">
        <v>93.58</v>
      </c>
      <c r="F6" s="1">
        <v>62282.277999999998</v>
      </c>
      <c r="G6" s="1">
        <f t="shared" si="2"/>
        <v>0.93724497331544154</v>
      </c>
    </row>
    <row r="7" spans="1:19" x14ac:dyDescent="0.25">
      <c r="A7" s="1" t="s">
        <v>18</v>
      </c>
      <c r="B7" s="1">
        <v>35.56</v>
      </c>
      <c r="C7" s="1">
        <v>63.23</v>
      </c>
      <c r="D7" s="1">
        <v>74.2</v>
      </c>
      <c r="E7" s="1">
        <v>93.2</v>
      </c>
      <c r="F7" s="1">
        <v>40183.894999999997</v>
      </c>
      <c r="G7" s="1">
        <f t="shared" si="2"/>
        <v>0.8147978768384937</v>
      </c>
      <c r="H7" s="1">
        <f>AVERAGE(B7:B11)</f>
        <v>52.012</v>
      </c>
      <c r="I7" s="1">
        <f t="shared" ref="I7" si="3">AVERAGE(C7:C11)</f>
        <v>71.589999999999989</v>
      </c>
      <c r="J7" s="1">
        <f t="shared" ref="J7" si="4">AVERAGE(D7:D11)</f>
        <v>94.75</v>
      </c>
      <c r="K7" s="1">
        <f t="shared" ref="K7" si="5">AVERAGE(E7:E11)</f>
        <v>93.572000000000003</v>
      </c>
      <c r="L7" s="1">
        <f t="shared" ref="L7" si="6">AVERAGE(F7:F11)</f>
        <v>58770.0334</v>
      </c>
      <c r="M7" s="1">
        <f t="shared" ref="M7" si="7">AVERAGE(G7:G11)</f>
        <v>0.92708659358690304</v>
      </c>
    </row>
    <row r="8" spans="1:19" x14ac:dyDescent="0.25">
      <c r="A8" s="1" t="s">
        <v>19</v>
      </c>
      <c r="B8" s="1">
        <v>53.9</v>
      </c>
      <c r="C8" s="1">
        <v>71.16</v>
      </c>
      <c r="D8" s="1">
        <v>99.55</v>
      </c>
      <c r="E8" s="1">
        <v>93.49</v>
      </c>
      <c r="F8" s="1">
        <v>60901.557000000001</v>
      </c>
      <c r="G8" s="1">
        <f t="shared" si="2"/>
        <v>0.92042603621366137</v>
      </c>
    </row>
    <row r="9" spans="1:19" x14ac:dyDescent="0.25">
      <c r="A9" s="1" t="s">
        <v>20</v>
      </c>
      <c r="B9" s="1">
        <v>56.47</v>
      </c>
      <c r="C9" s="1">
        <v>74.03</v>
      </c>
      <c r="D9" s="1">
        <v>100</v>
      </c>
      <c r="E9" s="1">
        <v>93.69</v>
      </c>
      <c r="F9" s="1">
        <v>63802.874000000003</v>
      </c>
      <c r="G9" s="1">
        <f t="shared" si="2"/>
        <v>0.959935395346178</v>
      </c>
    </row>
    <row r="10" spans="1:19" x14ac:dyDescent="0.25">
      <c r="A10" s="1" t="s">
        <v>21</v>
      </c>
      <c r="B10" s="1">
        <v>57.35</v>
      </c>
      <c r="C10" s="1">
        <v>75.12</v>
      </c>
      <c r="D10" s="1">
        <v>100</v>
      </c>
      <c r="E10" s="1">
        <v>93.76</v>
      </c>
      <c r="F10" s="1">
        <v>64801.442999999999</v>
      </c>
      <c r="G10" s="1">
        <f t="shared" si="2"/>
        <v>0.97495919706074397</v>
      </c>
    </row>
    <row r="11" spans="1:19" x14ac:dyDescent="0.25">
      <c r="A11" s="1" t="s">
        <v>22</v>
      </c>
      <c r="B11" s="1">
        <v>56.78</v>
      </c>
      <c r="C11" s="1">
        <v>74.41</v>
      </c>
      <c r="D11" s="1">
        <v>100</v>
      </c>
      <c r="E11" s="1">
        <v>93.72</v>
      </c>
      <c r="F11" s="1">
        <v>64160.398000000001</v>
      </c>
      <c r="G11" s="1">
        <f t="shared" si="2"/>
        <v>0.96531446247543851</v>
      </c>
    </row>
    <row r="12" spans="1:19" x14ac:dyDescent="0.25">
      <c r="A12" s="1" t="s">
        <v>23</v>
      </c>
      <c r="B12" s="1">
        <v>49.57</v>
      </c>
      <c r="C12" s="1">
        <v>68.78</v>
      </c>
      <c r="D12" s="1">
        <v>94.88</v>
      </c>
      <c r="E12" s="1">
        <v>93.37</v>
      </c>
      <c r="F12" s="1">
        <v>56008.709000000003</v>
      </c>
      <c r="G12" s="1">
        <f t="shared" si="2"/>
        <v>0.88814249420350055</v>
      </c>
      <c r="H12" s="1">
        <f>AVERAGE(B12:B16)</f>
        <v>56.2</v>
      </c>
      <c r="I12" s="1">
        <f t="shared" ref="I12" si="8">AVERAGE(C12:C16)</f>
        <v>74.355999999999995</v>
      </c>
      <c r="J12" s="1">
        <f t="shared" ref="J12" si="9">AVERAGE(D12:D16)</f>
        <v>98.975999999999999</v>
      </c>
      <c r="K12" s="1">
        <f t="shared" ref="K12" si="10">AVERAGE(E12:E16)</f>
        <v>93.716000000000008</v>
      </c>
      <c r="L12" s="1">
        <f t="shared" ref="L12" si="11">AVERAGE(F12:F16)</f>
        <v>63502.2454</v>
      </c>
      <c r="M12" s="1">
        <f t="shared" ref="M12" si="12">AVERAGE(G12:G16)</f>
        <v>0.96450691751616924</v>
      </c>
    </row>
    <row r="13" spans="1:19" x14ac:dyDescent="0.25">
      <c r="A13" s="1" t="s">
        <v>24</v>
      </c>
      <c r="B13" s="1">
        <v>56.02</v>
      </c>
      <c r="C13" s="1">
        <v>73.48</v>
      </c>
      <c r="D13" s="1">
        <v>100</v>
      </c>
      <c r="E13" s="1">
        <v>93.66</v>
      </c>
      <c r="F13" s="1">
        <v>63303.508000000002</v>
      </c>
      <c r="G13" s="1">
        <f t="shared" si="2"/>
        <v>0.95242226829437093</v>
      </c>
    </row>
    <row r="14" spans="1:19" x14ac:dyDescent="0.25">
      <c r="A14" s="1" t="s">
        <v>25</v>
      </c>
      <c r="B14" s="1">
        <v>58.17</v>
      </c>
      <c r="C14" s="1">
        <v>76.14</v>
      </c>
      <c r="D14" s="1">
        <v>100</v>
      </c>
      <c r="E14" s="1">
        <v>93.83</v>
      </c>
      <c r="F14" s="1">
        <v>65731.379000000001</v>
      </c>
      <c r="G14" s="1">
        <f t="shared" si="2"/>
        <v>0.98895039253270101</v>
      </c>
    </row>
    <row r="15" spans="1:19" x14ac:dyDescent="0.25">
      <c r="A15" s="1" t="s">
        <v>26</v>
      </c>
      <c r="B15" s="1">
        <v>58.95</v>
      </c>
      <c r="C15" s="1">
        <v>77.099999999999994</v>
      </c>
      <c r="D15" s="1">
        <v>100</v>
      </c>
      <c r="E15" s="1">
        <v>93.88</v>
      </c>
      <c r="F15" s="1">
        <v>66606.987999999998</v>
      </c>
      <c r="G15" s="1">
        <f t="shared" si="2"/>
        <v>1.0021242202756906</v>
      </c>
    </row>
    <row r="16" spans="1:19" x14ac:dyDescent="0.25">
      <c r="A16" s="1" t="s">
        <v>27</v>
      </c>
      <c r="B16" s="1">
        <v>58.29</v>
      </c>
      <c r="C16" s="1">
        <v>76.28</v>
      </c>
      <c r="D16" s="1">
        <v>100</v>
      </c>
      <c r="E16" s="1">
        <v>93.84</v>
      </c>
      <c r="F16" s="1">
        <v>65860.642999999996</v>
      </c>
      <c r="G16" s="1">
        <f t="shared" si="2"/>
        <v>0.99089521227458321</v>
      </c>
    </row>
    <row r="17" spans="1:13" x14ac:dyDescent="0.25">
      <c r="A17" s="1" t="s">
        <v>28</v>
      </c>
      <c r="B17" s="1">
        <v>54.58</v>
      </c>
      <c r="C17" s="1">
        <v>71.760000000000005</v>
      </c>
      <c r="D17" s="1">
        <v>99.89</v>
      </c>
      <c r="E17" s="1">
        <v>93.55</v>
      </c>
      <c r="F17" s="1">
        <v>61667.055</v>
      </c>
      <c r="G17" s="1">
        <f t="shared" si="2"/>
        <v>0.9288229955827777</v>
      </c>
      <c r="H17" s="1">
        <f>AVERAGE(B17:B21)</f>
        <v>58.335999999999999</v>
      </c>
      <c r="I17" s="1">
        <f t="shared" ref="I17" si="13">AVERAGE(C17:C21)</f>
        <v>76.361999999999995</v>
      </c>
      <c r="J17" s="1">
        <f t="shared" ref="J17" si="14">AVERAGE(D17:D21)</f>
        <v>99.977999999999994</v>
      </c>
      <c r="K17" s="1">
        <f t="shared" ref="K17" si="15">AVERAGE(E17:E21)</f>
        <v>93.825999999999993</v>
      </c>
      <c r="L17" s="1">
        <f t="shared" ref="L17" si="16">AVERAGE(F17:F21)</f>
        <v>65913.552199999991</v>
      </c>
      <c r="M17" s="1">
        <f t="shared" ref="M17" si="17">AVERAGE(G17:G21)</f>
        <v>0.99189558979145909</v>
      </c>
    </row>
    <row r="18" spans="1:13" x14ac:dyDescent="0.25">
      <c r="A18" s="1" t="s">
        <v>29</v>
      </c>
      <c r="B18" s="1">
        <v>57.71</v>
      </c>
      <c r="C18" s="1">
        <v>75.56</v>
      </c>
      <c r="D18" s="1">
        <v>100</v>
      </c>
      <c r="E18" s="1">
        <v>93.79</v>
      </c>
      <c r="F18" s="1">
        <v>65203.555999999997</v>
      </c>
      <c r="G18" s="1">
        <f t="shared" si="2"/>
        <v>0.98100912048000621</v>
      </c>
    </row>
    <row r="19" spans="1:13" x14ac:dyDescent="0.25">
      <c r="A19" s="1" t="s">
        <v>30</v>
      </c>
      <c r="B19" s="1">
        <v>59.65</v>
      </c>
      <c r="C19" s="1">
        <v>77.97</v>
      </c>
      <c r="D19" s="1">
        <v>100</v>
      </c>
      <c r="E19" s="1">
        <v>93.92</v>
      </c>
      <c r="F19" s="1">
        <v>67394.422000000006</v>
      </c>
      <c r="G19" s="1">
        <f t="shared" si="2"/>
        <v>1.0139714259062556</v>
      </c>
    </row>
    <row r="20" spans="1:13" x14ac:dyDescent="0.25">
      <c r="A20" s="1" t="s">
        <v>31</v>
      </c>
      <c r="B20" s="1">
        <v>60.25</v>
      </c>
      <c r="C20" s="1">
        <v>78.739999999999995</v>
      </c>
      <c r="D20" s="1">
        <v>100</v>
      </c>
      <c r="E20" s="1">
        <v>93.96</v>
      </c>
      <c r="F20" s="1">
        <v>68083.133000000002</v>
      </c>
      <c r="G20" s="1">
        <f t="shared" si="2"/>
        <v>1.0243333112668469</v>
      </c>
    </row>
    <row r="21" spans="1:13" x14ac:dyDescent="0.25">
      <c r="A21" s="1" t="s">
        <v>32</v>
      </c>
      <c r="B21" s="1">
        <v>59.49</v>
      </c>
      <c r="C21" s="1">
        <v>77.78</v>
      </c>
      <c r="D21" s="1">
        <v>100</v>
      </c>
      <c r="E21" s="1">
        <v>93.91</v>
      </c>
      <c r="F21" s="1">
        <v>67219.595000000001</v>
      </c>
      <c r="G21" s="1">
        <f t="shared" si="2"/>
        <v>1.0113410957214086</v>
      </c>
    </row>
    <row r="22" spans="1:13" x14ac:dyDescent="0.25">
      <c r="A22" s="1" t="s">
        <v>33</v>
      </c>
      <c r="B22" s="1">
        <v>55.7</v>
      </c>
      <c r="C22" s="1">
        <v>73.08</v>
      </c>
      <c r="D22" s="1">
        <v>99.99</v>
      </c>
      <c r="E22" s="1">
        <v>93.64</v>
      </c>
      <c r="F22" s="1">
        <v>62933.21</v>
      </c>
      <c r="G22" s="1">
        <f t="shared" si="2"/>
        <v>0.94694570667012268</v>
      </c>
      <c r="H22" s="1">
        <f>AVERAGE(B22:B26)</f>
        <v>59.144000000000005</v>
      </c>
      <c r="I22" s="1">
        <f t="shared" ref="I22" si="18">AVERAGE(C22:C26)</f>
        <v>77.359999999999985</v>
      </c>
      <c r="J22" s="1">
        <f t="shared" ref="J22" si="19">AVERAGE(D22:D26)</f>
        <v>99.998000000000005</v>
      </c>
      <c r="K22" s="1">
        <f t="shared" ref="K22" si="20">AVERAGE(E22:E26)</f>
        <v>93.885999999999996</v>
      </c>
      <c r="L22" s="1">
        <f t="shared" ref="L22" si="21">AVERAGE(F22:F26)</f>
        <v>66827.728199999983</v>
      </c>
      <c r="M22" s="1">
        <f t="shared" ref="M22" si="22">AVERAGE(G22:G26)</f>
        <v>1.0054642686927564</v>
      </c>
    </row>
    <row r="23" spans="1:13" x14ac:dyDescent="0.25">
      <c r="A23" s="1" t="s">
        <v>34</v>
      </c>
      <c r="B23" s="1">
        <v>58.57</v>
      </c>
      <c r="C23" s="1">
        <v>76.63</v>
      </c>
      <c r="D23" s="1">
        <v>100</v>
      </c>
      <c r="E23" s="1">
        <v>93.86</v>
      </c>
      <c r="F23" s="1">
        <v>66182.244999999995</v>
      </c>
      <c r="G23" s="1">
        <f t="shared" si="2"/>
        <v>0.99573382100268093</v>
      </c>
    </row>
    <row r="24" spans="1:13" x14ac:dyDescent="0.25">
      <c r="A24" s="1" t="s">
        <v>35</v>
      </c>
      <c r="B24" s="1">
        <v>60.37</v>
      </c>
      <c r="C24" s="1">
        <v>78.89</v>
      </c>
      <c r="D24" s="1">
        <v>100</v>
      </c>
      <c r="E24" s="1">
        <v>93.97</v>
      </c>
      <c r="F24" s="1">
        <v>68212.532999999996</v>
      </c>
      <c r="G24" s="1">
        <f t="shared" si="2"/>
        <v>1.0262801771738246</v>
      </c>
    </row>
    <row r="25" spans="1:13" x14ac:dyDescent="0.25">
      <c r="A25" s="1" t="s">
        <v>36</v>
      </c>
      <c r="B25" s="1">
        <v>60.92</v>
      </c>
      <c r="C25" s="1">
        <v>79.58</v>
      </c>
      <c r="D25" s="1">
        <v>100</v>
      </c>
      <c r="E25" s="1">
        <v>94</v>
      </c>
      <c r="F25" s="1">
        <v>68835.618000000002</v>
      </c>
      <c r="G25" s="1">
        <f t="shared" si="2"/>
        <v>1.0356546976038805</v>
      </c>
    </row>
    <row r="26" spans="1:13" x14ac:dyDescent="0.25">
      <c r="A26" s="1" t="s">
        <v>37</v>
      </c>
      <c r="B26" s="1">
        <v>60.16</v>
      </c>
      <c r="C26" s="1">
        <v>78.62</v>
      </c>
      <c r="D26" s="1">
        <v>100</v>
      </c>
      <c r="E26" s="1">
        <v>93.96</v>
      </c>
      <c r="F26" s="1">
        <v>67975.035000000003</v>
      </c>
      <c r="G26" s="1">
        <f t="shared" si="2"/>
        <v>1.022706941013273</v>
      </c>
    </row>
    <row r="27" spans="1:13" x14ac:dyDescent="0.25">
      <c r="A27" s="1" t="s">
        <v>38</v>
      </c>
      <c r="B27" s="1">
        <v>55.86</v>
      </c>
      <c r="C27" s="1">
        <v>73.27</v>
      </c>
      <c r="D27" s="1">
        <v>100</v>
      </c>
      <c r="E27" s="1">
        <v>93.65</v>
      </c>
      <c r="F27" s="1">
        <v>63114.012999999999</v>
      </c>
      <c r="G27" s="1">
        <f t="shared" si="2"/>
        <v>0.9495712531858489</v>
      </c>
      <c r="H27" s="1">
        <f>AVERAGE(B27:B31)</f>
        <v>59.331999999999994</v>
      </c>
      <c r="I27" s="1">
        <f t="shared" ref="I27" si="23">AVERAGE(C27:C31)</f>
        <v>77.591999999999999</v>
      </c>
      <c r="J27" s="1">
        <f t="shared" ref="J27" si="24">AVERAGE(D27:D31)</f>
        <v>100</v>
      </c>
      <c r="K27" s="1">
        <f t="shared" ref="K27" si="25">AVERAGE(E27:E31)</f>
        <v>93.896000000000001</v>
      </c>
      <c r="L27" s="1">
        <f t="shared" ref="L27" si="26">AVERAGE(F27:F31)</f>
        <v>67038.649999999994</v>
      </c>
      <c r="M27" s="1">
        <f t="shared" ref="M27" si="27">AVERAGE(G27:G31)</f>
        <v>1.0086187181979303</v>
      </c>
    </row>
    <row r="28" spans="1:13" x14ac:dyDescent="0.25">
      <c r="A28" s="1" t="s">
        <v>39</v>
      </c>
      <c r="B28" s="1">
        <v>58.71</v>
      </c>
      <c r="C28" s="1">
        <v>76.8</v>
      </c>
      <c r="D28" s="1">
        <v>100</v>
      </c>
      <c r="E28" s="1">
        <v>93.87</v>
      </c>
      <c r="F28" s="1">
        <v>66332.138000000006</v>
      </c>
      <c r="G28" s="1">
        <f t="shared" si="2"/>
        <v>0.99798901088981107</v>
      </c>
    </row>
    <row r="29" spans="1:13" x14ac:dyDescent="0.25">
      <c r="A29" s="1" t="s">
        <v>40</v>
      </c>
      <c r="B29" s="1">
        <v>60.51</v>
      </c>
      <c r="C29" s="1">
        <v>79.069999999999993</v>
      </c>
      <c r="D29" s="1">
        <v>100</v>
      </c>
      <c r="E29" s="1">
        <v>93.98</v>
      </c>
      <c r="F29" s="1">
        <v>68374.255000000005</v>
      </c>
      <c r="G29" s="1">
        <f t="shared" si="2"/>
        <v>1.0287133382882625</v>
      </c>
    </row>
    <row r="30" spans="1:13" x14ac:dyDescent="0.25">
      <c r="A30" s="1" t="s">
        <v>41</v>
      </c>
      <c r="B30" s="1">
        <v>61.13</v>
      </c>
      <c r="C30" s="1">
        <v>79.83</v>
      </c>
      <c r="D30" s="1">
        <v>100</v>
      </c>
      <c r="E30" s="1">
        <v>94.01</v>
      </c>
      <c r="F30" s="1">
        <v>69073.563999999998</v>
      </c>
      <c r="G30" s="1">
        <f t="shared" si="2"/>
        <v>1.0392346740729819</v>
      </c>
    </row>
    <row r="31" spans="1:13" x14ac:dyDescent="0.25">
      <c r="A31" s="1" t="s">
        <v>42</v>
      </c>
      <c r="B31" s="1">
        <v>60.45</v>
      </c>
      <c r="C31" s="1">
        <v>78.989999999999995</v>
      </c>
      <c r="D31" s="1">
        <v>100</v>
      </c>
      <c r="E31" s="1">
        <v>93.97</v>
      </c>
      <c r="F31" s="1">
        <v>68299.28</v>
      </c>
      <c r="G31" s="1">
        <f t="shared" si="2"/>
        <v>1.0275853145527474</v>
      </c>
    </row>
    <row r="32" spans="1:13" x14ac:dyDescent="0.25">
      <c r="A32" s="1" t="s">
        <v>43</v>
      </c>
      <c r="B32" s="1">
        <v>55.38</v>
      </c>
      <c r="C32" s="1">
        <v>72.69</v>
      </c>
      <c r="D32" s="1">
        <v>99.99</v>
      </c>
      <c r="E32" s="1">
        <v>93.61</v>
      </c>
      <c r="F32" s="1">
        <v>62579.572</v>
      </c>
      <c r="G32" s="1">
        <f t="shared" si="2"/>
        <v>0.94162457358608942</v>
      </c>
      <c r="H32" s="1">
        <f>AVERAGE(B32:B36)</f>
        <v>59.053999999999995</v>
      </c>
      <c r="I32" s="1">
        <f t="shared" ref="I32" si="28">AVERAGE(C32:C36)</f>
        <v>77.25</v>
      </c>
      <c r="J32" s="1">
        <f t="shared" ref="J32" si="29">AVERAGE(D32:D36)</f>
        <v>99.998000000000005</v>
      </c>
      <c r="K32" s="1">
        <f t="shared" ref="K32" si="30">AVERAGE(E32:E36)</f>
        <v>93.876000000000005</v>
      </c>
      <c r="L32" s="1">
        <f t="shared" ref="L32" si="31">AVERAGE(F32:F36)</f>
        <v>66727.619200000001</v>
      </c>
      <c r="M32" s="1">
        <f t="shared" ref="M32" si="32">AVERAGE(G32:G36)</f>
        <v>1.0039579891705457</v>
      </c>
    </row>
    <row r="33" spans="1:13" x14ac:dyDescent="0.25">
      <c r="A33" s="1" t="s">
        <v>44</v>
      </c>
      <c r="B33" s="1">
        <v>58.35</v>
      </c>
      <c r="C33" s="1">
        <v>76.349999999999994</v>
      </c>
      <c r="D33" s="1">
        <v>100</v>
      </c>
      <c r="E33" s="1">
        <v>93.84</v>
      </c>
      <c r="F33" s="1">
        <v>65927.762000000002</v>
      </c>
      <c r="G33" s="1">
        <f t="shared" si="2"/>
        <v>0.99190503988517398</v>
      </c>
    </row>
    <row r="34" spans="1:13" x14ac:dyDescent="0.25">
      <c r="A34" s="1" t="s">
        <v>45</v>
      </c>
      <c r="B34" s="1">
        <v>60.26</v>
      </c>
      <c r="C34" s="1">
        <v>78.75</v>
      </c>
      <c r="D34" s="1">
        <v>100</v>
      </c>
      <c r="E34" s="1">
        <v>93.96</v>
      </c>
      <c r="F34" s="1">
        <v>68093.414000000004</v>
      </c>
      <c r="G34" s="1">
        <f t="shared" si="2"/>
        <v>1.0244879923208627</v>
      </c>
    </row>
    <row r="35" spans="1:13" x14ac:dyDescent="0.25">
      <c r="A35" s="1" t="s">
        <v>46</v>
      </c>
      <c r="B35" s="1">
        <v>60.95</v>
      </c>
      <c r="C35" s="1">
        <v>79.62</v>
      </c>
      <c r="D35" s="1">
        <v>100</v>
      </c>
      <c r="E35" s="1">
        <v>94</v>
      </c>
      <c r="F35" s="1">
        <v>68871.523000000001</v>
      </c>
      <c r="G35" s="1">
        <f t="shared" si="2"/>
        <v>1.0361949002344062</v>
      </c>
    </row>
    <row r="36" spans="1:13" x14ac:dyDescent="0.25">
      <c r="A36" s="1" t="s">
        <v>47</v>
      </c>
      <c r="B36" s="1">
        <v>60.33</v>
      </c>
      <c r="C36" s="1">
        <v>78.84</v>
      </c>
      <c r="D36" s="1">
        <v>100</v>
      </c>
      <c r="E36" s="1">
        <v>93.97</v>
      </c>
      <c r="F36" s="1">
        <v>68165.824999999997</v>
      </c>
      <c r="G36" s="1">
        <f t="shared" si="2"/>
        <v>1.0255774398261963</v>
      </c>
    </row>
    <row r="37" spans="1:13" x14ac:dyDescent="0.25">
      <c r="A37" s="1" t="s">
        <v>48</v>
      </c>
      <c r="B37" s="1">
        <v>54.42</v>
      </c>
      <c r="C37" s="1">
        <v>71.62</v>
      </c>
      <c r="D37" s="1">
        <v>99.82</v>
      </c>
      <c r="E37" s="1">
        <v>93.53</v>
      </c>
      <c r="F37" s="1">
        <v>61490.987999999998</v>
      </c>
      <c r="G37" s="1">
        <f t="shared" si="2"/>
        <v>0.92682058093731268</v>
      </c>
      <c r="H37" s="1">
        <f>AVERAGE(B37:B41)</f>
        <v>58.318000000000005</v>
      </c>
      <c r="I37" s="1">
        <f t="shared" ref="I37" si="33">AVERAGE(C37:C41)</f>
        <v>76.356000000000009</v>
      </c>
      <c r="J37" s="1">
        <f t="shared" ref="J37" si="34">AVERAGE(D37:D41)</f>
        <v>99.963999999999999</v>
      </c>
      <c r="K37" s="1">
        <f t="shared" ref="K37" si="35">AVERAGE(E37:E41)</f>
        <v>93.826000000000008</v>
      </c>
      <c r="L37" s="1">
        <f t="shared" ref="L37" si="36">AVERAGE(F37:F41)</f>
        <v>65895.659199999995</v>
      </c>
      <c r="M37" s="1">
        <f t="shared" ref="M37" si="37">AVERAGE(G37:G41)</f>
        <v>0.99175569802353469</v>
      </c>
    </row>
    <row r="38" spans="1:13" x14ac:dyDescent="0.25">
      <c r="A38" s="1" t="s">
        <v>49</v>
      </c>
      <c r="B38" s="1">
        <v>57.64</v>
      </c>
      <c r="C38" s="1">
        <v>75.48</v>
      </c>
      <c r="D38" s="1">
        <v>100</v>
      </c>
      <c r="E38" s="1">
        <v>93.79</v>
      </c>
      <c r="F38" s="1">
        <v>65127.267</v>
      </c>
      <c r="G38" s="1">
        <f t="shared" si="2"/>
        <v>0.9798613271787896</v>
      </c>
    </row>
    <row r="39" spans="1:13" x14ac:dyDescent="0.25">
      <c r="A39" s="1" t="s">
        <v>50</v>
      </c>
      <c r="B39" s="1">
        <v>59.63</v>
      </c>
      <c r="C39" s="1">
        <v>77.959999999999994</v>
      </c>
      <c r="D39" s="1">
        <v>100</v>
      </c>
      <c r="E39" s="1">
        <v>93.92</v>
      </c>
      <c r="F39" s="1">
        <v>67378.448000000004</v>
      </c>
      <c r="G39" s="1">
        <f t="shared" si="2"/>
        <v>1.0137310917795317</v>
      </c>
    </row>
    <row r="40" spans="1:13" x14ac:dyDescent="0.25">
      <c r="A40" s="1" t="s">
        <v>51</v>
      </c>
      <c r="B40" s="1">
        <v>60.3</v>
      </c>
      <c r="C40" s="1">
        <v>78.8</v>
      </c>
      <c r="D40" s="1">
        <v>100</v>
      </c>
      <c r="E40" s="1">
        <v>93.97</v>
      </c>
      <c r="F40" s="1">
        <v>68134.519</v>
      </c>
      <c r="G40" s="1">
        <f t="shared" si="2"/>
        <v>1.0251064306756257</v>
      </c>
    </row>
    <row r="41" spans="1:13" x14ac:dyDescent="0.25">
      <c r="A41" s="1" t="s">
        <v>52</v>
      </c>
      <c r="B41" s="1">
        <v>59.6</v>
      </c>
      <c r="C41" s="1">
        <v>77.92</v>
      </c>
      <c r="D41" s="1">
        <v>100</v>
      </c>
      <c r="E41" s="1">
        <v>93.92</v>
      </c>
      <c r="F41" s="1">
        <v>67347.073999999993</v>
      </c>
      <c r="G41" s="1">
        <f t="shared" si="2"/>
        <v>1.0132590595464133</v>
      </c>
    </row>
    <row r="42" spans="1:13" x14ac:dyDescent="0.25">
      <c r="A42" s="1" t="s">
        <v>53</v>
      </c>
      <c r="B42" s="1">
        <v>52.14</v>
      </c>
      <c r="C42" s="1">
        <v>69.97</v>
      </c>
      <c r="D42" s="1">
        <v>98.05</v>
      </c>
      <c r="E42" s="1">
        <v>93.41</v>
      </c>
      <c r="F42" s="1">
        <v>58916.870999999999</v>
      </c>
      <c r="G42" s="1">
        <f t="shared" si="2"/>
        <v>0.90405289147419932</v>
      </c>
      <c r="H42" s="1">
        <f>AVERAGE(B42:B46)</f>
        <v>56.872</v>
      </c>
      <c r="I42" s="1">
        <f t="shared" ref="I42" si="38">AVERAGE(C42:C46)</f>
        <v>74.790000000000006</v>
      </c>
      <c r="J42" s="1">
        <f t="shared" ref="J42" si="39">AVERAGE(D42:D46)</f>
        <v>99.61</v>
      </c>
      <c r="K42" s="1">
        <f t="shared" ref="K42" si="40">AVERAGE(E42:E46)</f>
        <v>93.731999999999999</v>
      </c>
      <c r="L42" s="1">
        <f t="shared" ref="L42" si="41">AVERAGE(F42:F46)</f>
        <v>64262.527199999997</v>
      </c>
      <c r="M42" s="1">
        <f t="shared" ref="M42" si="42">AVERAGE(G42:G46)</f>
        <v>0.97037683643060291</v>
      </c>
    </row>
    <row r="43" spans="1:13" x14ac:dyDescent="0.25">
      <c r="A43" s="1" t="s">
        <v>54</v>
      </c>
      <c r="B43" s="1">
        <v>56.56</v>
      </c>
      <c r="C43" s="1">
        <v>74.14</v>
      </c>
      <c r="D43" s="1">
        <v>100</v>
      </c>
      <c r="E43" s="1">
        <v>93.7</v>
      </c>
      <c r="F43" s="1">
        <v>63902.603000000003</v>
      </c>
      <c r="G43" s="1">
        <f t="shared" si="2"/>
        <v>0.96143585121972508</v>
      </c>
    </row>
    <row r="44" spans="1:13" x14ac:dyDescent="0.25">
      <c r="A44" s="1" t="s">
        <v>55</v>
      </c>
      <c r="B44" s="1">
        <v>58.49</v>
      </c>
      <c r="C44" s="1">
        <v>76.53</v>
      </c>
      <c r="D44" s="1">
        <v>100</v>
      </c>
      <c r="E44" s="1">
        <v>93.85</v>
      </c>
      <c r="F44" s="1">
        <v>66093.966</v>
      </c>
      <c r="G44" s="1">
        <f t="shared" si="2"/>
        <v>0.99440563417577155</v>
      </c>
    </row>
    <row r="45" spans="1:13" x14ac:dyDescent="0.25">
      <c r="A45" s="1" t="s">
        <v>56</v>
      </c>
      <c r="B45" s="1">
        <v>59.03</v>
      </c>
      <c r="C45" s="1">
        <v>77.209999999999994</v>
      </c>
      <c r="D45" s="1">
        <v>100</v>
      </c>
      <c r="E45" s="1">
        <v>93.88</v>
      </c>
      <c r="F45" s="1">
        <v>66703.134999999995</v>
      </c>
      <c r="G45" s="1">
        <f t="shared" si="2"/>
        <v>1.0035707837715033</v>
      </c>
    </row>
    <row r="46" spans="1:13" x14ac:dyDescent="0.25">
      <c r="A46" s="1" t="s">
        <v>57</v>
      </c>
      <c r="B46" s="1">
        <v>58.14</v>
      </c>
      <c r="C46" s="1">
        <v>76.099999999999994</v>
      </c>
      <c r="D46" s="1">
        <v>100</v>
      </c>
      <c r="E46" s="1">
        <v>93.82</v>
      </c>
      <c r="F46" s="1">
        <v>65696.061000000002</v>
      </c>
      <c r="G46" s="1">
        <f t="shared" si="2"/>
        <v>0.98841902151181504</v>
      </c>
    </row>
    <row r="47" spans="1:13" x14ac:dyDescent="0.25">
      <c r="A47" s="1" t="s">
        <v>58</v>
      </c>
      <c r="B47" s="1">
        <v>46.07</v>
      </c>
      <c r="C47" s="1">
        <v>67.430000000000007</v>
      </c>
      <c r="D47" s="1">
        <v>90</v>
      </c>
      <c r="E47" s="1">
        <v>93.31</v>
      </c>
      <c r="F47" s="1">
        <v>52050.732000000004</v>
      </c>
      <c r="G47" s="1">
        <f t="shared" si="2"/>
        <v>0.8701339134813193</v>
      </c>
      <c r="H47" s="1">
        <f>AVERAGE(B47:B51)</f>
        <v>54.353999999999999</v>
      </c>
      <c r="I47" s="1">
        <f t="shared" ref="I47" si="43">AVERAGE(C47:C51)</f>
        <v>72.664000000000001</v>
      </c>
      <c r="J47" s="1">
        <f t="shared" ref="J47" si="44">AVERAGE(D47:D51)</f>
        <v>97.996000000000009</v>
      </c>
      <c r="K47" s="1">
        <f t="shared" ref="K47" si="45">AVERAGE(E47:E51)</f>
        <v>93.614000000000004</v>
      </c>
      <c r="L47" s="1">
        <f t="shared" ref="L47" si="46">AVERAGE(F47:F51)</f>
        <v>61413.002</v>
      </c>
      <c r="M47" s="1">
        <f t="shared" ref="M47" si="47">AVERAGE(G47:G51)</f>
        <v>0.94141913777329322</v>
      </c>
    </row>
    <row r="48" spans="1:13" x14ac:dyDescent="0.25">
      <c r="A48" s="1" t="s">
        <v>59</v>
      </c>
      <c r="B48" s="1">
        <v>55.11</v>
      </c>
      <c r="C48" s="1">
        <v>72.349999999999994</v>
      </c>
      <c r="D48" s="1">
        <v>99.98</v>
      </c>
      <c r="E48" s="1">
        <v>93.59</v>
      </c>
      <c r="F48" s="1">
        <v>62267.396000000001</v>
      </c>
      <c r="G48" s="1">
        <f t="shared" si="2"/>
        <v>0.93702102390092468</v>
      </c>
    </row>
    <row r="49" spans="1:13" x14ac:dyDescent="0.25">
      <c r="A49" s="1" t="s">
        <v>60</v>
      </c>
      <c r="B49" s="1">
        <v>56.94</v>
      </c>
      <c r="C49" s="1">
        <v>74.599999999999994</v>
      </c>
      <c r="D49" s="1">
        <v>100</v>
      </c>
      <c r="E49" s="1">
        <v>93.73</v>
      </c>
      <c r="F49" s="1">
        <v>64332.985000000001</v>
      </c>
      <c r="G49" s="1">
        <f t="shared" si="2"/>
        <v>0.96791109111753715</v>
      </c>
    </row>
    <row r="50" spans="1:13" x14ac:dyDescent="0.25">
      <c r="A50" s="1" t="s">
        <v>61</v>
      </c>
      <c r="B50" s="1">
        <v>57.34</v>
      </c>
      <c r="C50" s="1">
        <v>75.11</v>
      </c>
      <c r="D50" s="1">
        <v>100</v>
      </c>
      <c r="E50" s="1">
        <v>93.76</v>
      </c>
      <c r="F50" s="1">
        <v>64792.387000000002</v>
      </c>
      <c r="G50" s="1">
        <f t="shared" si="2"/>
        <v>0.97482294653791879</v>
      </c>
    </row>
    <row r="51" spans="1:13" x14ac:dyDescent="0.25">
      <c r="A51" s="1" t="s">
        <v>62</v>
      </c>
      <c r="B51" s="1">
        <v>56.31</v>
      </c>
      <c r="C51" s="1">
        <v>73.83</v>
      </c>
      <c r="D51" s="1">
        <v>100</v>
      </c>
      <c r="E51" s="1">
        <v>93.68</v>
      </c>
      <c r="F51" s="1">
        <v>63621.51</v>
      </c>
      <c r="G51" s="1">
        <f t="shared" si="2"/>
        <v>0.9572067138287661</v>
      </c>
    </row>
    <row r="52" spans="1:13" x14ac:dyDescent="0.25">
      <c r="A52" s="1" t="s">
        <v>63</v>
      </c>
      <c r="B52" s="1">
        <v>29.94</v>
      </c>
      <c r="C52" s="1">
        <v>60.49</v>
      </c>
      <c r="D52" s="1">
        <v>65.349999999999994</v>
      </c>
      <c r="E52" s="1">
        <v>93.16</v>
      </c>
      <c r="F52" s="1">
        <v>33833.1</v>
      </c>
      <c r="G52" s="1">
        <f t="shared" si="2"/>
        <v>0.77892916299426851</v>
      </c>
      <c r="H52" s="1">
        <f>AVERAGE(B52:B56)</f>
        <v>49.561999999999998</v>
      </c>
      <c r="I52" s="1">
        <f t="shared" ref="I52" si="48">AVERAGE(C52:C56)</f>
        <v>69.616000000000014</v>
      </c>
      <c r="J52" s="1">
        <f t="shared" ref="J52" si="49">AVERAGE(D52:D56)</f>
        <v>92.652000000000001</v>
      </c>
      <c r="K52" s="1">
        <f t="shared" ref="K52" si="50">AVERAGE(E52:E56)</f>
        <v>93.471999999999994</v>
      </c>
      <c r="L52" s="1">
        <f t="shared" ref="L52" si="51">AVERAGE(F52:F56)</f>
        <v>56000.974999999999</v>
      </c>
      <c r="M52" s="1">
        <f t="shared" ref="M52" si="52">AVERAGE(G52:G56)</f>
        <v>0.90032517994349492</v>
      </c>
    </row>
    <row r="53" spans="1:13" x14ac:dyDescent="0.25">
      <c r="A53" s="1" t="s">
        <v>64</v>
      </c>
      <c r="B53" s="1">
        <v>52.22</v>
      </c>
      <c r="C53" s="1">
        <v>70.05</v>
      </c>
      <c r="D53" s="1">
        <v>98.07</v>
      </c>
      <c r="E53" s="1">
        <v>93.42</v>
      </c>
      <c r="F53" s="1">
        <v>59002.595999999998</v>
      </c>
      <c r="G53" s="1">
        <f t="shared" si="2"/>
        <v>0.90518366589221599</v>
      </c>
    </row>
    <row r="54" spans="1:13" x14ac:dyDescent="0.25">
      <c r="A54" s="1" t="s">
        <v>65</v>
      </c>
      <c r="B54" s="1">
        <v>55.3</v>
      </c>
      <c r="C54" s="1">
        <v>72.59</v>
      </c>
      <c r="D54" s="1">
        <v>99.99</v>
      </c>
      <c r="E54" s="1">
        <v>93.6</v>
      </c>
      <c r="F54" s="1">
        <v>62484.983</v>
      </c>
      <c r="G54" s="1">
        <f t="shared" si="2"/>
        <v>0.94020130839036498</v>
      </c>
    </row>
    <row r="55" spans="1:13" x14ac:dyDescent="0.25">
      <c r="A55" s="1" t="s">
        <v>66</v>
      </c>
      <c r="B55" s="1">
        <v>55.72</v>
      </c>
      <c r="C55" s="1">
        <v>73.099999999999994</v>
      </c>
      <c r="D55" s="1">
        <v>99.99</v>
      </c>
      <c r="E55" s="1">
        <v>93.63</v>
      </c>
      <c r="F55" s="1">
        <v>62959.625999999997</v>
      </c>
      <c r="G55" s="1">
        <f t="shared" si="2"/>
        <v>0.94734318389696992</v>
      </c>
    </row>
    <row r="56" spans="1:13" x14ac:dyDescent="0.25">
      <c r="A56" s="1" t="s">
        <v>67</v>
      </c>
      <c r="B56" s="1">
        <v>54.63</v>
      </c>
      <c r="C56" s="1">
        <v>71.849999999999994</v>
      </c>
      <c r="D56" s="1">
        <v>99.86</v>
      </c>
      <c r="E56" s="1">
        <v>93.55</v>
      </c>
      <c r="F56" s="1">
        <v>61724.57</v>
      </c>
      <c r="G56" s="1">
        <f t="shared" si="2"/>
        <v>0.929968578543655</v>
      </c>
    </row>
    <row r="57" spans="1:13" x14ac:dyDescent="0.25">
      <c r="A57" s="1" t="s">
        <v>68</v>
      </c>
      <c r="B57" s="1">
        <v>36.65</v>
      </c>
      <c r="C57" s="1">
        <v>63.58</v>
      </c>
      <c r="D57" s="1">
        <v>75.760000000000005</v>
      </c>
      <c r="E57" s="1">
        <v>92.59</v>
      </c>
      <c r="F57" s="1">
        <v>40183.894999999997</v>
      </c>
      <c r="G57" s="1">
        <f t="shared" si="2"/>
        <v>0.79802009584762723</v>
      </c>
      <c r="H57" s="1">
        <f>AVERAGE(B57:B61)</f>
        <v>49.625999999999998</v>
      </c>
      <c r="I57" s="1">
        <f t="shared" ref="I57" si="53">AVERAGE(C57:C61)</f>
        <v>69.366</v>
      </c>
      <c r="J57" s="1">
        <f t="shared" ref="J57" si="54">AVERAGE(D57:D61)</f>
        <v>93.610000000000014</v>
      </c>
      <c r="K57" s="1">
        <f t="shared" ref="K57" si="55">AVERAGE(E57:E61)</f>
        <v>93.301999999999992</v>
      </c>
      <c r="L57" s="1">
        <f t="shared" ref="L57" si="56">AVERAGE(F57:F61)</f>
        <v>55827.08</v>
      </c>
      <c r="M57" s="1">
        <f t="shared" ref="M57" si="57">AVERAGE(G57:G61)</f>
        <v>0.89228125518002588</v>
      </c>
    </row>
    <row r="58" spans="1:13" x14ac:dyDescent="0.25">
      <c r="A58" s="1" t="s">
        <v>69</v>
      </c>
      <c r="B58" s="1">
        <v>48.26</v>
      </c>
      <c r="C58" s="1">
        <v>68.27</v>
      </c>
      <c r="D58" s="1">
        <v>93.09</v>
      </c>
      <c r="E58" s="1">
        <v>93.34</v>
      </c>
      <c r="F58" s="1">
        <v>54528.442000000003</v>
      </c>
      <c r="G58" s="1">
        <f t="shared" si="2"/>
        <v>0.88129604753715263</v>
      </c>
    </row>
    <row r="59" spans="1:13" x14ac:dyDescent="0.25">
      <c r="A59" s="1" t="s">
        <v>70</v>
      </c>
      <c r="B59" s="1">
        <v>54.23</v>
      </c>
      <c r="C59" s="1">
        <v>71.48</v>
      </c>
      <c r="D59" s="1">
        <v>99.68</v>
      </c>
      <c r="E59" s="1">
        <v>93.51</v>
      </c>
      <c r="F59" s="1">
        <v>61274.033000000003</v>
      </c>
      <c r="G59" s="1">
        <f t="shared" si="2"/>
        <v>0.92484765647853628</v>
      </c>
    </row>
    <row r="60" spans="1:13" x14ac:dyDescent="0.25">
      <c r="A60" s="1" t="s">
        <v>71</v>
      </c>
      <c r="B60" s="1">
        <v>55.05</v>
      </c>
      <c r="C60" s="1">
        <v>72.290000000000006</v>
      </c>
      <c r="D60" s="1">
        <v>99.98</v>
      </c>
      <c r="E60" s="1">
        <v>93.58</v>
      </c>
      <c r="F60" s="1">
        <v>62206.04</v>
      </c>
      <c r="G60" s="1">
        <f t="shared" si="2"/>
        <v>0.9360977178750477</v>
      </c>
    </row>
    <row r="61" spans="1:13" x14ac:dyDescent="0.25">
      <c r="A61" s="1" t="s">
        <v>72</v>
      </c>
      <c r="B61" s="1">
        <v>53.94</v>
      </c>
      <c r="C61" s="1">
        <v>71.209999999999994</v>
      </c>
      <c r="D61" s="1">
        <v>99.54</v>
      </c>
      <c r="E61" s="1">
        <v>93.49</v>
      </c>
      <c r="F61" s="1">
        <v>60942.99</v>
      </c>
      <c r="G61" s="1">
        <f t="shared" si="2"/>
        <v>0.92114475816176622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2035794883@qq.com</cp:lastModifiedBy>
  <dcterms:created xsi:type="dcterms:W3CDTF">2015-06-05T18:17:20Z</dcterms:created>
  <dcterms:modified xsi:type="dcterms:W3CDTF">2023-09-09T21:55:32Z</dcterms:modified>
</cp:coreProperties>
</file>