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-isp01-07\Desktop\Прил_В1_КОД 09.02.07-2-2025-ПУ\Ресурсы\"/>
    </mc:Choice>
  </mc:AlternateContent>
  <xr:revisionPtr revIDLastSave="0" documentId="13_ncr:1_{2DDAD457-0E8F-40FB-AEBB-F98330B76C6E}" xr6:coauthVersionLast="45" xr6:coauthVersionMax="47" xr10:uidLastSave="{00000000-0000-0000-0000-000000000000}"/>
  <bookViews>
    <workbookView xWindow="-108" yWindow="-108" windowWidth="30936" windowHeight="16896" xr2:uid="{7AC6428B-DE76-4F4D-95C6-DAD3B1A9BC6B}"/>
  </bookViews>
  <sheets>
    <sheet name="Materials_import" sheetId="1" r:id="rId1"/>
    <sheet name="idnamematerial" sheetId="3" r:id="rId2"/>
    <sheet name="idtypemateri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<sst xmlns="http://schemas.openxmlformats.org/spreadsheetml/2006/main" count="99" uniqueCount="39">
  <si>
    <t>Наименование материала</t>
  </si>
  <si>
    <t>Тип материала</t>
  </si>
  <si>
    <t>Количество на складе</t>
  </si>
  <si>
    <t>Минимальное количество</t>
  </si>
  <si>
    <t>Количество в упаковке</t>
  </si>
  <si>
    <t>Единица измерения</t>
  </si>
  <si>
    <t>Глина</t>
  </si>
  <si>
    <t>Пластичные материалы</t>
  </si>
  <si>
    <t>кг</t>
  </si>
  <si>
    <t>Каолин</t>
  </si>
  <si>
    <t>Гидрослюда</t>
  </si>
  <si>
    <t>Монтмориллонит</t>
  </si>
  <si>
    <t>Перлит</t>
  </si>
  <si>
    <t>Добавка</t>
  </si>
  <si>
    <t>л</t>
  </si>
  <si>
    <t>Стекло</t>
  </si>
  <si>
    <t>Дегидратированная глина</t>
  </si>
  <si>
    <t>Шамот</t>
  </si>
  <si>
    <t>Техническая сода</t>
  </si>
  <si>
    <t>Электролит</t>
  </si>
  <si>
    <t>Жидкое стекло</t>
  </si>
  <si>
    <t>Кварц</t>
  </si>
  <si>
    <t>Глазурь</t>
  </si>
  <si>
    <t>Полевой шпат</t>
  </si>
  <si>
    <t>Краска-раствор</t>
  </si>
  <si>
    <t>Пигмент</t>
  </si>
  <si>
    <t>Порошок цветной</t>
  </si>
  <si>
    <t>Кварцевый песок</t>
  </si>
  <si>
    <t>Жильный кварц</t>
  </si>
  <si>
    <t>Барий углекислый</t>
  </si>
  <si>
    <t>Бура техническая</t>
  </si>
  <si>
    <t>Углещелочной реагент</t>
  </si>
  <si>
    <t>Пирофосфат натрия</t>
  </si>
  <si>
    <t>Цена единицы материала</t>
  </si>
  <si>
    <t>id</t>
  </si>
  <si>
    <t>idtypematerial</t>
  </si>
  <si>
    <t>typematerial</t>
  </si>
  <si>
    <t>idnamematerial</t>
  </si>
  <si>
    <t>namematerial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</si>
</sst>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0" fontId="2" fillId="0" borderId="0" xfId="0" applyFont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A8106-0C7D-4FE7-8BCF-0ED12E08219D}">
  <dimension ref="A1:J21"/>
  <sheetViews>
    <sheetView tabSelected="1" workbookViewId="0">
      <selection activeCell="L14" sqref="L14"/>
    </sheetView>
  </sheetViews>
  <sheetFormatPr defaultRowHeight="15" x14ac:dyDescent="0.25"/>
  <cols>
    <col min="2" max="2" width="14.28515625" bestFit="1" customWidth="1"/>
    <col min="4" max="4" width="25.28515625" hidden="1" customWidth="1"/>
    <col min="5" max="5" width="21.5703125" hidden="1" customWidth="1"/>
    <col min="6" max="6" width="24.140625" customWidth="1"/>
    <col min="7" max="7" width="20.140625" customWidth="1"/>
    <col min="8" max="8" width="24.28515625" customWidth="1"/>
    <col min="9" max="9" width="22.140625" customWidth="1"/>
    <col min="10" max="10" width="18.85546875" customWidth="1"/>
  </cols>
  <sheetData>
    <row r="1" spans="1:10" x14ac:dyDescent="0.25">
      <c r="A1" t="s">
        <v>34</v>
      </c>
      <c r="B1" t="s">
        <v>35</v>
      </c>
      <c r="C1" t="s">
        <v>37</v>
      </c>
      <c r="D1" s="5" t="s">
        <v>0</v>
      </c>
      <c r="E1" s="5" t="s">
        <v>1</v>
      </c>
      <c r="F1" s="1" t="s">
        <v>33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x14ac:dyDescent="0.25">
      <c r="A2">
        <v>1</v>
      </c>
      <c r="B2">
        <f>LOOKUP(E2,idtypematerial!$B$2:$B$6,idtypematerial!$A$2:$A$6)</f>
        <v>4</v>
      </c>
      <c r="C2">
        <f>LOOKUP(D2,idnamematerial!$B$2:$B$21,idnamematerial!$A$2:$A$21)</f>
        <v>4</v>
      </c>
      <c r="D2" s="1" t="s">
        <v>6</v>
      </c>
      <c r="E2" s="1" t="s">
        <v>7</v>
      </c>
      <c r="F2" s="2">
        <v>15.29</v>
      </c>
      <c r="G2" s="2">
        <v>1570</v>
      </c>
      <c r="H2" s="2">
        <v>5500</v>
      </c>
      <c r="I2" s="1">
        <v>30</v>
      </c>
      <c r="J2" s="1" t="s">
        <v>8</v>
      </c>
    </row>
    <row r="3" spans="1:10" x14ac:dyDescent="0.25">
      <c r="A3">
        <v>2</v>
      </c>
      <c r="B3">
        <f>LOOKUP(E3,idtypematerial!$B$2:$B$6,idtypematerial!$A$2:$A$6)</f>
        <v>4</v>
      </c>
      <c r="C3">
        <f>LOOKUP(D3,idnamematerial!$B$2:$B$21,idnamematerial!$A$2:$A$21)</f>
        <v>8</v>
      </c>
      <c r="D3" s="1" t="s">
        <v>9</v>
      </c>
      <c r="E3" s="1" t="s">
        <v>7</v>
      </c>
      <c r="F3" s="2">
        <v>18.2</v>
      </c>
      <c r="G3" s="2">
        <v>1030</v>
      </c>
      <c r="H3" s="2">
        <v>3500</v>
      </c>
      <c r="I3" s="1">
        <v>25</v>
      </c>
      <c r="J3" s="1" t="s">
        <v>8</v>
      </c>
    </row>
    <row r="4" spans="1:10" x14ac:dyDescent="0.25">
      <c r="A4">
        <v>3</v>
      </c>
      <c r="B4">
        <f>LOOKUP(E4,idtypematerial!$B$2:$B$6,idtypematerial!$A$2:$A$6)</f>
        <v>4</v>
      </c>
      <c r="C4">
        <f>LOOKUP(D4,idnamematerial!$B$2:$B$21,idnamematerial!$A$2:$A$21)</f>
        <v>3</v>
      </c>
      <c r="D4" s="1" t="s">
        <v>10</v>
      </c>
      <c r="E4" s="1" t="s">
        <v>7</v>
      </c>
      <c r="F4" s="2">
        <v>17.2</v>
      </c>
      <c r="G4" s="2">
        <v>2147</v>
      </c>
      <c r="H4" s="2">
        <v>3500</v>
      </c>
      <c r="I4" s="1">
        <v>25</v>
      </c>
      <c r="J4" s="1" t="s">
        <v>8</v>
      </c>
    </row>
    <row r="5" spans="1:10" x14ac:dyDescent="0.25">
      <c r="A5">
        <v>4</v>
      </c>
      <c r="B5">
        <f>LOOKUP(E5,idtypematerial!$B$2:$B$6,idtypematerial!$A$2:$A$6)</f>
        <v>4</v>
      </c>
      <c r="C5">
        <f>LOOKUP(D5,idnamematerial!$B$2:$B$21,idnamematerial!$A$2:$A$21)</f>
        <v>12</v>
      </c>
      <c r="D5" s="1" t="s">
        <v>11</v>
      </c>
      <c r="E5" s="1" t="s">
        <v>7</v>
      </c>
      <c r="F5" s="2">
        <v>17.666666666666668</v>
      </c>
      <c r="G5" s="2">
        <v>3000</v>
      </c>
      <c r="H5" s="2">
        <v>3000</v>
      </c>
      <c r="I5" s="1">
        <v>30</v>
      </c>
      <c r="J5" s="1" t="s">
        <v>8</v>
      </c>
    </row>
    <row r="6" spans="1:10" x14ac:dyDescent="0.25">
      <c r="A6">
        <v>5</v>
      </c>
      <c r="B6">
        <f>LOOKUP(E6,idtypematerial!$B$2:$B$6,idtypematerial!$A$2:$A$6)</f>
        <v>2</v>
      </c>
      <c r="C6">
        <f>LOOKUP(D6,idnamematerial!$B$2:$B$21,idnamematerial!$A$2:$A$21)</f>
        <v>13</v>
      </c>
      <c r="D6" s="1" t="s">
        <v>12</v>
      </c>
      <c r="E6" s="1" t="s">
        <v>13</v>
      </c>
      <c r="F6" s="2">
        <v>13.99</v>
      </c>
      <c r="G6" s="2">
        <v>150</v>
      </c>
      <c r="H6" s="2">
        <v>1000</v>
      </c>
      <c r="I6" s="3">
        <v>50</v>
      </c>
      <c r="J6" s="1" t="s">
        <v>14</v>
      </c>
    </row>
    <row r="7" spans="1:10" x14ac:dyDescent="0.25">
      <c r="A7">
        <v>6</v>
      </c>
      <c r="B7">
        <f>LOOKUP(E7,idtypematerial!$B$2:$B$6,idtypematerial!$A$2:$A$6)</f>
        <v>2</v>
      </c>
      <c r="C7">
        <f>LOOKUP(D7,idnamematerial!$B$2:$B$21,idnamematerial!$A$2:$A$21)</f>
        <v>17</v>
      </c>
      <c r="D7" s="1" t="s">
        <v>15</v>
      </c>
      <c r="E7" s="1" t="s">
        <v>13</v>
      </c>
      <c r="F7" s="2">
        <v>2.4</v>
      </c>
      <c r="G7" s="2">
        <v>3000</v>
      </c>
      <c r="H7" s="2">
        <v>1500</v>
      </c>
      <c r="I7" s="4">
        <v>500</v>
      </c>
      <c r="J7" s="1" t="s">
        <v>8</v>
      </c>
    </row>
    <row r="8" spans="1:10" x14ac:dyDescent="0.25">
      <c r="A8">
        <v>7</v>
      </c>
      <c r="B8">
        <f>LOOKUP(E8,idtypematerial!$B$2:$B$6,idtypematerial!$A$2:$A$6)</f>
        <v>2</v>
      </c>
      <c r="C8">
        <f>LOOKUP(D8,idnamematerial!$B$2:$B$21,idnamematerial!$A$2:$A$21)</f>
        <v>5</v>
      </c>
      <c r="D8" s="1" t="s">
        <v>16</v>
      </c>
      <c r="E8" s="1" t="s">
        <v>13</v>
      </c>
      <c r="F8" s="2">
        <v>21.95</v>
      </c>
      <c r="G8" s="2">
        <v>3000</v>
      </c>
      <c r="H8" s="2">
        <v>2500</v>
      </c>
      <c r="I8" s="4">
        <v>20</v>
      </c>
      <c r="J8" s="1" t="s">
        <v>8</v>
      </c>
    </row>
    <row r="9" spans="1:10" x14ac:dyDescent="0.25">
      <c r="A9">
        <v>8</v>
      </c>
      <c r="B9">
        <f>LOOKUP(E9,idtypematerial!$B$2:$B$6,idtypematerial!$A$2:$A$6)</f>
        <v>2</v>
      </c>
      <c r="C9">
        <f>LOOKUP(D9,idnamematerial!$B$2:$B$21,idnamematerial!$A$2:$A$21)</f>
        <v>20</v>
      </c>
      <c r="D9" s="1" t="s">
        <v>17</v>
      </c>
      <c r="E9" s="1" t="s">
        <v>13</v>
      </c>
      <c r="F9" s="2">
        <v>27.5</v>
      </c>
      <c r="G9" s="2">
        <v>2300</v>
      </c>
      <c r="H9" s="2">
        <v>1960</v>
      </c>
      <c r="I9" s="4">
        <v>20</v>
      </c>
      <c r="J9" s="1" t="s">
        <v>8</v>
      </c>
    </row>
    <row r="10" spans="1:10" x14ac:dyDescent="0.25">
      <c r="A10">
        <v>9</v>
      </c>
      <c r="B10">
        <f>LOOKUP(E10,idtypematerial!$B$2:$B$6,idtypematerial!$A$2:$A$6)</f>
        <v>5</v>
      </c>
      <c r="C10">
        <f>LOOKUP(D10,idnamematerial!$B$2:$B$21,idnamematerial!$A$2:$A$21)</f>
        <v>18</v>
      </c>
      <c r="D10" s="1" t="s">
        <v>18</v>
      </c>
      <c r="E10" s="1" t="s">
        <v>19</v>
      </c>
      <c r="F10" s="2">
        <v>54.55</v>
      </c>
      <c r="G10" s="2">
        <v>1200</v>
      </c>
      <c r="H10" s="2">
        <v>1500</v>
      </c>
      <c r="I10" s="4">
        <v>25</v>
      </c>
      <c r="J10" s="1" t="s">
        <v>8</v>
      </c>
    </row>
    <row r="11" spans="1:10" x14ac:dyDescent="0.25">
      <c r="A11">
        <v>10</v>
      </c>
      <c r="B11">
        <f>LOOKUP(E11,idtypematerial!$B$2:$B$6,idtypematerial!$A$2:$A$6)</f>
        <v>5</v>
      </c>
      <c r="C11">
        <f>LOOKUP(D11,idnamematerial!$B$2:$B$21,idnamematerial!$A$2:$A$21)</f>
        <v>6</v>
      </c>
      <c r="D11" s="1" t="s">
        <v>20</v>
      </c>
      <c r="E11" s="1" t="s">
        <v>19</v>
      </c>
      <c r="F11" s="2">
        <v>76.59</v>
      </c>
      <c r="G11" s="2">
        <v>500</v>
      </c>
      <c r="H11" s="2">
        <v>1500</v>
      </c>
      <c r="I11" s="4">
        <v>15</v>
      </c>
      <c r="J11" s="1" t="s">
        <v>8</v>
      </c>
    </row>
    <row r="12" spans="1:10" x14ac:dyDescent="0.25">
      <c r="A12">
        <v>11</v>
      </c>
      <c r="B12">
        <f>LOOKUP(E12,idtypematerial!$B$2:$B$6,idtypematerial!$A$2:$A$6)</f>
        <v>1</v>
      </c>
      <c r="C12">
        <f>LOOKUP(D12,idnamematerial!$B$2:$B$21,idnamematerial!$A$2:$A$21)</f>
        <v>9</v>
      </c>
      <c r="D12" s="1" t="s">
        <v>21</v>
      </c>
      <c r="E12" s="1" t="s">
        <v>22</v>
      </c>
      <c r="F12" s="2">
        <v>375.96</v>
      </c>
      <c r="G12" s="2">
        <v>1500</v>
      </c>
      <c r="H12" s="2">
        <v>2500</v>
      </c>
      <c r="I12" s="4">
        <v>10</v>
      </c>
      <c r="J12" s="1" t="s">
        <v>8</v>
      </c>
    </row>
    <row r="13" spans="1:10" x14ac:dyDescent="0.25">
      <c r="A13">
        <v>12</v>
      </c>
      <c r="B13">
        <f>LOOKUP(E13,idtypematerial!$B$2:$B$6,idtypematerial!$A$2:$A$6)</f>
        <v>1</v>
      </c>
      <c r="C13">
        <f>LOOKUP(D13,idnamematerial!$B$2:$B$21,idnamematerial!$A$2:$A$21)</f>
        <v>15</v>
      </c>
      <c r="D13" s="1" t="s">
        <v>23</v>
      </c>
      <c r="E13" s="1" t="s">
        <v>22</v>
      </c>
      <c r="F13" s="2">
        <v>15.99</v>
      </c>
      <c r="G13" s="2">
        <v>750</v>
      </c>
      <c r="H13" s="2">
        <v>1500</v>
      </c>
      <c r="I13" s="4">
        <v>100</v>
      </c>
      <c r="J13" s="1" t="s">
        <v>8</v>
      </c>
    </row>
    <row r="14" spans="1:10" x14ac:dyDescent="0.25">
      <c r="A14">
        <v>13</v>
      </c>
      <c r="B14">
        <f>LOOKUP(E14,idtypematerial!$B$2:$B$6,idtypematerial!$A$2:$A$6)</f>
        <v>3</v>
      </c>
      <c r="C14">
        <f>LOOKUP(D14,idnamematerial!$B$2:$B$21,idnamematerial!$A$2:$A$21)</f>
        <v>11</v>
      </c>
      <c r="D14" s="1" t="s">
        <v>24</v>
      </c>
      <c r="E14" s="1" t="s">
        <v>25</v>
      </c>
      <c r="F14" s="2">
        <v>200.9</v>
      </c>
      <c r="G14" s="2">
        <v>1496</v>
      </c>
      <c r="H14" s="2">
        <v>2500</v>
      </c>
      <c r="I14" s="4">
        <v>5</v>
      </c>
      <c r="J14" s="1" t="s">
        <v>14</v>
      </c>
    </row>
    <row r="15" spans="1:10" x14ac:dyDescent="0.25">
      <c r="A15">
        <v>14</v>
      </c>
      <c r="B15">
        <f>LOOKUP(E15,idtypematerial!$B$2:$B$6,idtypematerial!$A$2:$A$6)</f>
        <v>3</v>
      </c>
      <c r="C15">
        <f>LOOKUP(D15,idnamematerial!$B$2:$B$21,idnamematerial!$A$2:$A$21)</f>
        <v>16</v>
      </c>
      <c r="D15" s="1" t="s">
        <v>26</v>
      </c>
      <c r="E15" s="1" t="s">
        <v>25</v>
      </c>
      <c r="F15" s="2">
        <v>84.39</v>
      </c>
      <c r="G15" s="2">
        <v>511</v>
      </c>
      <c r="H15" s="2">
        <v>1750</v>
      </c>
      <c r="I15" s="4">
        <v>25</v>
      </c>
      <c r="J15" s="1" t="s">
        <v>8</v>
      </c>
    </row>
    <row r="16" spans="1:10" x14ac:dyDescent="0.25">
      <c r="A16">
        <v>15</v>
      </c>
      <c r="B16">
        <f>LOOKUP(E16,idtypematerial!$B$2:$B$6,idtypematerial!$A$2:$A$6)</f>
        <v>2</v>
      </c>
      <c r="C16">
        <f>LOOKUP(D16,idnamematerial!$B$2:$B$21,idnamematerial!$A$2:$A$21)</f>
        <v>10</v>
      </c>
      <c r="D16" s="1" t="s">
        <v>27</v>
      </c>
      <c r="E16" s="1" t="s">
        <v>13</v>
      </c>
      <c r="F16" s="2">
        <v>4.29</v>
      </c>
      <c r="G16" s="2">
        <v>3000</v>
      </c>
      <c r="H16" s="2">
        <v>1600</v>
      </c>
      <c r="I16" s="4">
        <v>50</v>
      </c>
      <c r="J16" s="1" t="s">
        <v>8</v>
      </c>
    </row>
    <row r="17" spans="1:10" x14ac:dyDescent="0.25">
      <c r="A17">
        <v>16</v>
      </c>
      <c r="B17">
        <f>LOOKUP(E17,idtypematerial!$B$2:$B$6,idtypematerial!$A$2:$A$6)</f>
        <v>2</v>
      </c>
      <c r="C17">
        <f>LOOKUP(D17,idnamematerial!$B$2:$B$21,idnamematerial!$A$2:$A$21)</f>
        <v>7</v>
      </c>
      <c r="D17" s="1" t="s">
        <v>28</v>
      </c>
      <c r="E17" s="1" t="s">
        <v>13</v>
      </c>
      <c r="F17" s="2">
        <v>18.600000000000001</v>
      </c>
      <c r="G17" s="2">
        <v>2556</v>
      </c>
      <c r="H17" s="2">
        <v>1600</v>
      </c>
      <c r="I17" s="4">
        <v>25</v>
      </c>
      <c r="J17" s="1" t="s">
        <v>8</v>
      </c>
    </row>
    <row r="18" spans="1:10" x14ac:dyDescent="0.25">
      <c r="A18">
        <v>17</v>
      </c>
      <c r="B18">
        <f>LOOKUP(E18,idtypematerial!$B$2:$B$6,idtypematerial!$A$2:$A$6)</f>
        <v>1</v>
      </c>
      <c r="C18">
        <f>LOOKUP(D18,idnamematerial!$B$2:$B$21,idnamematerial!$A$2:$A$21)</f>
        <v>1</v>
      </c>
      <c r="D18" s="1" t="s">
        <v>29</v>
      </c>
      <c r="E18" s="1" t="s">
        <v>22</v>
      </c>
      <c r="F18" s="2">
        <v>303.63839999999999</v>
      </c>
      <c r="G18" s="2">
        <v>340</v>
      </c>
      <c r="H18" s="2">
        <v>1500</v>
      </c>
      <c r="I18" s="4">
        <v>25</v>
      </c>
      <c r="J18" s="1" t="s">
        <v>8</v>
      </c>
    </row>
    <row r="19" spans="1:10" x14ac:dyDescent="0.25">
      <c r="A19">
        <v>18</v>
      </c>
      <c r="B19">
        <f>LOOKUP(E19,idtypematerial!$B$2:$B$6,idtypematerial!$A$2:$A$6)</f>
        <v>1</v>
      </c>
      <c r="C19">
        <f>LOOKUP(D19,idnamematerial!$B$2:$B$21,idnamematerial!$A$2:$A$21)</f>
        <v>2</v>
      </c>
      <c r="D19" s="1" t="s">
        <v>30</v>
      </c>
      <c r="E19" s="1" t="s">
        <v>22</v>
      </c>
      <c r="F19" s="2">
        <v>125.99</v>
      </c>
      <c r="G19" s="2">
        <v>165</v>
      </c>
      <c r="H19" s="2">
        <v>1300</v>
      </c>
      <c r="I19" s="4">
        <v>25</v>
      </c>
      <c r="J19" s="1" t="s">
        <v>8</v>
      </c>
    </row>
    <row r="20" spans="1:10" x14ac:dyDescent="0.25">
      <c r="A20">
        <v>19</v>
      </c>
      <c r="B20">
        <f>LOOKUP(E20,idtypematerial!$B$2:$B$6,idtypematerial!$A$2:$A$6)</f>
        <v>5</v>
      </c>
      <c r="C20">
        <f>LOOKUP(D20,idnamematerial!$B$2:$B$21,idnamematerial!$A$2:$A$21)</f>
        <v>19</v>
      </c>
      <c r="D20" s="1" t="s">
        <v>31</v>
      </c>
      <c r="E20" s="1" t="s">
        <v>19</v>
      </c>
      <c r="F20" s="2">
        <v>3.45</v>
      </c>
      <c r="G20" s="2">
        <v>450</v>
      </c>
      <c r="H20" s="2">
        <v>1100</v>
      </c>
      <c r="I20" s="4">
        <v>25</v>
      </c>
      <c r="J20" s="1" t="s">
        <v>8</v>
      </c>
    </row>
    <row r="21" spans="1:10" x14ac:dyDescent="0.25">
      <c r="A21">
        <v>20</v>
      </c>
      <c r="B21">
        <f>LOOKUP(E21,idtypematerial!$B$2:$B$6,idtypematerial!$A$2:$A$6)</f>
        <v>5</v>
      </c>
      <c r="C21">
        <f>LOOKUP(D21,idnamematerial!$B$2:$B$21,idnamematerial!$A$2:$A$21)</f>
        <v>14</v>
      </c>
      <c r="D21" s="1" t="s">
        <v>32</v>
      </c>
      <c r="E21" s="1" t="s">
        <v>19</v>
      </c>
      <c r="F21" s="2">
        <v>700.99</v>
      </c>
      <c r="G21" s="2">
        <v>356</v>
      </c>
      <c r="H21" s="2">
        <v>1200</v>
      </c>
      <c r="I21" s="4">
        <v>25</v>
      </c>
      <c r="J21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AFF3A-8FBF-41DC-86E4-F95C856E0C5F}">
  <dimension ref="A1:B21"/>
  <sheetViews>
    <sheetView workbookViewId="0">
      <selection activeCell="F12" sqref="F12"/>
    </sheetView>
  </sheetViews>
  <sheetFormatPr defaultRowHeight="15" x14ac:dyDescent="0.25"/>
  <cols>
    <col min="2" max="2" width="25.28515625" bestFit="1" customWidth="1"/>
  </cols>
  <sheetData>
    <row r="1" spans="1:2" x14ac:dyDescent="0.25">
      <c r="A1" t="s">
        <v>34</v>
      </c>
      <c r="B1" t="s">
        <v>38</v>
      </c>
    </row>
    <row r="2" spans="1:2" x14ac:dyDescent="0.25">
      <c r="A2">
        <v>1</v>
      </c>
      <c r="B2" s="1" t="s">
        <v>29</v>
      </c>
    </row>
    <row r="3" spans="1:2" x14ac:dyDescent="0.25">
      <c r="A3">
        <v>2</v>
      </c>
      <c r="B3" s="1" t="s">
        <v>30</v>
      </c>
    </row>
    <row r="4" spans="1:2" x14ac:dyDescent="0.25">
      <c r="A4">
        <v>3</v>
      </c>
      <c r="B4" s="1" t="s">
        <v>10</v>
      </c>
    </row>
    <row r="5" spans="1:2" x14ac:dyDescent="0.25">
      <c r="A5">
        <v>4</v>
      </c>
      <c r="B5" s="1" t="s">
        <v>6</v>
      </c>
    </row>
    <row r="6" spans="1:2" x14ac:dyDescent="0.25">
      <c r="A6">
        <v>5</v>
      </c>
      <c r="B6" s="1" t="s">
        <v>16</v>
      </c>
    </row>
    <row r="7" spans="1:2" x14ac:dyDescent="0.25">
      <c r="A7">
        <v>6</v>
      </c>
      <c r="B7" s="1" t="s">
        <v>20</v>
      </c>
    </row>
    <row r="8" spans="1:2" x14ac:dyDescent="0.25">
      <c r="A8">
        <v>7</v>
      </c>
      <c r="B8" s="1" t="s">
        <v>28</v>
      </c>
    </row>
    <row r="9" spans="1:2" x14ac:dyDescent="0.25">
      <c r="A9">
        <v>8</v>
      </c>
      <c r="B9" s="1" t="s">
        <v>9</v>
      </c>
    </row>
    <row r="10" spans="1:2" x14ac:dyDescent="0.25">
      <c r="A10">
        <v>9</v>
      </c>
      <c r="B10" s="1" t="s">
        <v>21</v>
      </c>
    </row>
    <row r="11" spans="1:2" x14ac:dyDescent="0.25">
      <c r="A11">
        <v>10</v>
      </c>
      <c r="B11" s="1" t="s">
        <v>27</v>
      </c>
    </row>
    <row r="12" spans="1:2" x14ac:dyDescent="0.25">
      <c r="A12">
        <v>11</v>
      </c>
      <c r="B12" s="1" t="s">
        <v>24</v>
      </c>
    </row>
    <row r="13" spans="1:2" x14ac:dyDescent="0.25">
      <c r="A13">
        <v>12</v>
      </c>
      <c r="B13" s="1" t="s">
        <v>11</v>
      </c>
    </row>
    <row r="14" spans="1:2" x14ac:dyDescent="0.25">
      <c r="A14">
        <v>13</v>
      </c>
      <c r="B14" s="1" t="s">
        <v>12</v>
      </c>
    </row>
    <row r="15" spans="1:2" x14ac:dyDescent="0.25">
      <c r="A15">
        <v>14</v>
      </c>
      <c r="B15" s="1" t="s">
        <v>32</v>
      </c>
    </row>
    <row r="16" spans="1:2" x14ac:dyDescent="0.25">
      <c r="A16">
        <v>15</v>
      </c>
      <c r="B16" s="1" t="s">
        <v>23</v>
      </c>
    </row>
    <row r="17" spans="1:2" x14ac:dyDescent="0.25">
      <c r="A17">
        <v>16</v>
      </c>
      <c r="B17" s="1" t="s">
        <v>26</v>
      </c>
    </row>
    <row r="18" spans="1:2" x14ac:dyDescent="0.25">
      <c r="A18">
        <v>17</v>
      </c>
      <c r="B18" s="1" t="s">
        <v>15</v>
      </c>
    </row>
    <row r="19" spans="1:2" x14ac:dyDescent="0.25">
      <c r="A19">
        <v>18</v>
      </c>
      <c r="B19" s="1" t="s">
        <v>18</v>
      </c>
    </row>
    <row r="20" spans="1:2" x14ac:dyDescent="0.25">
      <c r="A20">
        <v>19</v>
      </c>
      <c r="B20" s="1" t="s">
        <v>31</v>
      </c>
    </row>
    <row r="21" spans="1:2" x14ac:dyDescent="0.25">
      <c r="A21">
        <v>20</v>
      </c>
      <c r="B21" s="1" t="s">
        <v>17</v>
      </c>
    </row>
  </sheetData>
  <sortState xmlns:xlrd2="http://schemas.microsoft.com/office/spreadsheetml/2017/richdata2" ref="B2:B21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339EB-A91C-45A2-8692-BCED09FE75EA}">
  <dimension ref="A1:B6"/>
  <sheetViews>
    <sheetView workbookViewId="0">
      <selection activeCell="F15" sqref="F15"/>
    </sheetView>
  </sheetViews>
  <sheetFormatPr defaultRowHeight="15" x14ac:dyDescent="0.25"/>
  <sheetData>
    <row r="1" spans="1:2" x14ac:dyDescent="0.25">
      <c r="A1" t="s">
        <v>34</v>
      </c>
      <c r="B1" t="s">
        <v>36</v>
      </c>
    </row>
    <row r="2" spans="1:2" x14ac:dyDescent="0.25">
      <c r="A2">
        <v>1</v>
      </c>
      <c r="B2" s="1" t="s">
        <v>22</v>
      </c>
    </row>
    <row r="3" spans="1:2" x14ac:dyDescent="0.25">
      <c r="A3">
        <v>2</v>
      </c>
      <c r="B3" s="1" t="s">
        <v>13</v>
      </c>
    </row>
    <row r="4" spans="1:2" x14ac:dyDescent="0.25">
      <c r="A4">
        <v>3</v>
      </c>
      <c r="B4" s="1" t="s">
        <v>25</v>
      </c>
    </row>
    <row r="5" spans="1:2" x14ac:dyDescent="0.25">
      <c r="A5">
        <v>4</v>
      </c>
      <c r="B5" s="1" t="s">
        <v>7</v>
      </c>
    </row>
    <row r="6" spans="1:2" x14ac:dyDescent="0.25">
      <c r="A6">
        <v>5</v>
      </c>
      <c r="B6" s="1" t="s">
        <v>19</v>
      </c>
    </row>
  </sheetData>
  <sortState xmlns:xlrd2="http://schemas.microsoft.com/office/spreadsheetml/2017/richdata2" ref="B2:B6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Materials_import</vt:lpstr>
      <vt:lpstr>idnamematerial</vt:lpstr>
      <vt:lpstr>idtypematerial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Участник ДЭ ИСП 01 07</cp:lastModifiedBy>
  <dcterms:created xsi:type="dcterms:W3CDTF">2024-07-11T07:55:29Z</dcterms:created>
  <dcterms:modified xsi:type="dcterms:W3CDTF">2025-06-05T07:08:40Z</dcterms:modified>
</cp:coreProperties>
</file>