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-isp01-07\Desktop\Кондрученков Д. А\Прил_В1_КОД 09.02.07-2-2025-ПУ\Ресурсы\"/>
    </mc:Choice>
  </mc:AlternateContent>
  <xr:revisionPtr revIDLastSave="0" documentId="13_ncr:1_{A8BF50F8-B159-4624-B5EF-62B1454BA92F}" xr6:coauthVersionLast="45" xr6:coauthVersionMax="47" xr10:uidLastSave="{00000000-0000-0000-0000-000000000000}"/>
  <bookViews>
    <workbookView xWindow="19368" yWindow="2880" windowWidth="23040" windowHeight="12348" activeTab="2" xr2:uid="{54DC3D71-BB76-4E39-9E9E-82E1C9F1F885}"/>
  </bookViews>
  <sheets>
    <sheet name="Suppliers_import" sheetId="1" r:id="rId1"/>
    <sheet name="idnamepost" sheetId="3" r:id="rId2"/>
    <sheet name="idpo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<sst xmlns="http://schemas.openxmlformats.org/spreadsheetml/2006/main" count="76" uniqueCount="34">
  <si>
    <t>Наименование поставщика</t>
  </si>
  <si>
    <t>Тип поставщика</t>
  </si>
  <si>
    <t>ИНН</t>
  </si>
  <si>
    <t>Рейтинг</t>
  </si>
  <si>
    <t>Дата начала работы с поставщиком</t>
  </si>
  <si>
    <t>БрянскСтройресурс</t>
  </si>
  <si>
    <t>ЗАО</t>
  </si>
  <si>
    <t>Стройкомплект</t>
  </si>
  <si>
    <t>Железногорская руда</t>
  </si>
  <si>
    <t>ООО</t>
  </si>
  <si>
    <t>Белая гора</t>
  </si>
  <si>
    <t xml:space="preserve">Тульский обрабатывающий завод </t>
  </si>
  <si>
    <t>ГорТехРазработка</t>
  </si>
  <si>
    <t>ПАО</t>
  </si>
  <si>
    <t>Сапфир</t>
  </si>
  <si>
    <t>ОАО</t>
  </si>
  <si>
    <t>ХимБытСервис</t>
  </si>
  <si>
    <t>ВоронежРудоКомбинат</t>
  </si>
  <si>
    <t>Смоленский добывающий комбинат</t>
  </si>
  <si>
    <t>МосКарьер</t>
  </si>
  <si>
    <t>КурскРесурс</t>
  </si>
  <si>
    <t>Нижегородская разработка</t>
  </si>
  <si>
    <t>Речная долина</t>
  </si>
  <si>
    <t>Карелия добыча</t>
  </si>
  <si>
    <t>Московский ХимЗавод</t>
  </si>
  <si>
    <t>Горная компания</t>
  </si>
  <si>
    <t>Минерал Ресурс</t>
  </si>
  <si>
    <t>Арсенал</t>
  </si>
  <si>
    <t>КамчаткаСтройМинералы</t>
  </si>
  <si>
    <t>id</t>
  </si>
  <si>
    <t>idPost</t>
  </si>
  <si>
    <t>idnamepost</t>
  </si>
  <si>
    <t>namepost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</si>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</sst>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7A5E-56A0-4295-A4F4-A875C78E52F8}">
  <dimension ref="A1:H21"/>
  <sheetViews>
    <sheetView workbookViewId="0">
      <selection activeCell="H28" sqref="H28"/>
    </sheetView>
  </sheetViews>
  <sheetFormatPr defaultRowHeight="15" x14ac:dyDescent="0.25"/>
  <cols>
    <col min="3" max="3" width="11.140625" customWidth="1"/>
    <col min="4" max="4" width="35.140625" hidden="1" customWidth="1"/>
    <col min="5" max="5" width="15.5703125" hidden="1" customWidth="1"/>
    <col min="6" max="6" width="13.85546875" customWidth="1"/>
    <col min="7" max="7" width="9.42578125" customWidth="1"/>
    <col min="8" max="8" width="32.7109375" customWidth="1"/>
  </cols>
  <sheetData>
    <row r="1" spans="1:8" x14ac:dyDescent="0.25">
      <c r="A1" t="s">
        <v>29</v>
      </c>
      <c r="B1" t="s">
        <v>30</v>
      </c>
      <c r="C1" t="s">
        <v>31</v>
      </c>
      <c r="D1" s="1" t="s">
        <v>0</v>
      </c>
      <c r="E1" s="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>
        <f>LOOKUP(E2,idpost!$B$2:$B$5,idpost!$A$2:$A$5)</f>
        <v>1</v>
      </c>
      <c r="C2">
        <f>LOOKUP(D2,idnamepost!$B$2:$B$21,idnamepost!$A$2:$A$21)</f>
        <v>3</v>
      </c>
      <c r="D2" t="s">
        <v>5</v>
      </c>
      <c r="E2" t="s">
        <v>6</v>
      </c>
      <c r="F2">
        <v>9432455179</v>
      </c>
      <c r="G2">
        <v>8</v>
      </c>
      <c r="H2" s="2">
        <v>42358</v>
      </c>
    </row>
    <row r="3" spans="1:8" x14ac:dyDescent="0.25">
      <c r="A3">
        <v>2</v>
      </c>
      <c r="B3">
        <f>LOOKUP(E3,idpost!$B$2:$B$5,idpost!$A$2:$A$5)</f>
        <v>1</v>
      </c>
      <c r="C3">
        <f>LOOKUP(D3,idnamepost!$B$2:$B$21,idnamepost!$A$2:$A$21)</f>
        <v>18</v>
      </c>
      <c r="D3" t="s">
        <v>7</v>
      </c>
      <c r="E3" t="s">
        <v>6</v>
      </c>
      <c r="F3">
        <v>7803888520</v>
      </c>
      <c r="G3">
        <v>7</v>
      </c>
      <c r="H3" s="2">
        <v>42991</v>
      </c>
    </row>
    <row r="4" spans="1:8" x14ac:dyDescent="0.25">
      <c r="A4">
        <v>3</v>
      </c>
      <c r="B4">
        <f>LOOKUP(E4,idpost!$B$2:$B$5,idpost!$A$2:$A$5)</f>
        <v>3</v>
      </c>
      <c r="C4">
        <f>LOOKUP(D4,idnamepost!$B$2:$B$21,idnamepost!$A$2:$A$21)</f>
        <v>7</v>
      </c>
      <c r="D4" t="s">
        <v>8</v>
      </c>
      <c r="E4" t="s">
        <v>9</v>
      </c>
      <c r="F4">
        <v>8430391035</v>
      </c>
      <c r="G4">
        <v>7</v>
      </c>
      <c r="H4" s="2">
        <v>42727</v>
      </c>
    </row>
    <row r="5" spans="1:8" x14ac:dyDescent="0.25">
      <c r="A5">
        <v>4</v>
      </c>
      <c r="B5">
        <f>LOOKUP(E5,idpost!$B$2:$B$5,idpost!$A$2:$A$5)</f>
        <v>3</v>
      </c>
      <c r="C5">
        <f>LOOKUP(D5,idnamepost!$B$2:$B$21,idnamepost!$A$2:$A$21)</f>
        <v>2</v>
      </c>
      <c r="D5" t="s">
        <v>10</v>
      </c>
      <c r="E5" t="s">
        <v>9</v>
      </c>
      <c r="F5">
        <v>4318170454</v>
      </c>
      <c r="G5">
        <v>8</v>
      </c>
      <c r="H5" s="2">
        <v>43612</v>
      </c>
    </row>
    <row r="6" spans="1:8" x14ac:dyDescent="0.25">
      <c r="A6">
        <v>5</v>
      </c>
      <c r="B6">
        <f>LOOKUP(E6,idpost!$B$2:$B$5,idpost!$A$2:$A$5)</f>
        <v>3</v>
      </c>
      <c r="C6">
        <f>LOOKUP(D6,idnamepost!$B$2:$B$21,idnamepost!$A$2:$A$21)</f>
        <v>19</v>
      </c>
      <c r="D6" t="s">
        <v>11</v>
      </c>
      <c r="E6" t="s">
        <v>9</v>
      </c>
      <c r="F6">
        <v>7687851800</v>
      </c>
      <c r="G6">
        <v>7</v>
      </c>
      <c r="H6" s="2">
        <v>42171</v>
      </c>
    </row>
    <row r="7" spans="1:8" x14ac:dyDescent="0.25">
      <c r="A7">
        <v>6</v>
      </c>
      <c r="B7">
        <f>LOOKUP(E7,idpost!$B$2:$B$5,idpost!$A$2:$A$5)</f>
        <v>4</v>
      </c>
      <c r="C7">
        <f>LOOKUP(D7,idnamepost!$B$2:$B$21,idnamepost!$A$2:$A$21)</f>
        <v>6</v>
      </c>
      <c r="D7" t="s">
        <v>12</v>
      </c>
      <c r="E7" t="s">
        <v>13</v>
      </c>
      <c r="F7">
        <v>6119144874</v>
      </c>
      <c r="G7">
        <v>9</v>
      </c>
      <c r="H7" s="2">
        <v>44557</v>
      </c>
    </row>
    <row r="8" spans="1:8" x14ac:dyDescent="0.25">
      <c r="A8">
        <v>7</v>
      </c>
      <c r="B8">
        <f>LOOKUP(E8,idpost!$B$2:$B$5,idpost!$A$2:$A$5)</f>
        <v>2</v>
      </c>
      <c r="C8">
        <f>LOOKUP(D8,idnamepost!$B$2:$B$21,idnamepost!$A$2:$A$21)</f>
        <v>16</v>
      </c>
      <c r="D8" t="s">
        <v>14</v>
      </c>
      <c r="E8" t="s">
        <v>15</v>
      </c>
      <c r="F8">
        <v>1122170258</v>
      </c>
      <c r="G8">
        <v>3</v>
      </c>
      <c r="H8" s="2">
        <v>44661</v>
      </c>
    </row>
    <row r="9" spans="1:8" x14ac:dyDescent="0.25">
      <c r="A9">
        <v>8</v>
      </c>
      <c r="B9">
        <f>LOOKUP(E9,idpost!$B$2:$B$5,idpost!$A$2:$A$5)</f>
        <v>4</v>
      </c>
      <c r="C9">
        <f>LOOKUP(D9,idnamepost!$B$2:$B$21,idnamepost!$A$2:$A$21)</f>
        <v>20</v>
      </c>
      <c r="D9" t="s">
        <v>16</v>
      </c>
      <c r="E9" t="s">
        <v>13</v>
      </c>
      <c r="F9">
        <v>8355114917</v>
      </c>
      <c r="G9">
        <v>5</v>
      </c>
      <c r="H9" s="2">
        <v>44633</v>
      </c>
    </row>
    <row r="10" spans="1:8" x14ac:dyDescent="0.25">
      <c r="A10">
        <v>9</v>
      </c>
      <c r="B10">
        <f>LOOKUP(E10,idpost!$B$2:$B$5,idpost!$A$2:$A$5)</f>
        <v>2</v>
      </c>
      <c r="C10">
        <f>LOOKUP(D10,idnamepost!$B$2:$B$21,idnamepost!$A$2:$A$21)</f>
        <v>4</v>
      </c>
      <c r="D10" t="s">
        <v>17</v>
      </c>
      <c r="E10" t="s">
        <v>15</v>
      </c>
      <c r="F10">
        <v>3532367439</v>
      </c>
      <c r="G10">
        <v>8</v>
      </c>
      <c r="H10" s="2">
        <v>45241</v>
      </c>
    </row>
    <row r="11" spans="1:8" x14ac:dyDescent="0.25">
      <c r="A11">
        <v>10</v>
      </c>
      <c r="B11">
        <f>LOOKUP(E11,idpost!$B$2:$B$5,idpost!$A$2:$A$5)</f>
        <v>2</v>
      </c>
      <c r="C11">
        <f>LOOKUP(D11,idnamepost!$B$2:$B$21,idnamepost!$A$2:$A$21)</f>
        <v>17</v>
      </c>
      <c r="D11" t="s">
        <v>18</v>
      </c>
      <c r="E11" t="s">
        <v>15</v>
      </c>
      <c r="F11">
        <v>2362431140</v>
      </c>
      <c r="G11">
        <v>3</v>
      </c>
      <c r="H11" s="2">
        <v>43427</v>
      </c>
    </row>
    <row r="12" spans="1:8" x14ac:dyDescent="0.25">
      <c r="A12">
        <v>11</v>
      </c>
      <c r="B12">
        <f>LOOKUP(E12,idpost!$B$2:$B$5,idpost!$A$2:$A$5)</f>
        <v>4</v>
      </c>
      <c r="C12">
        <f>LOOKUP(D12,idnamepost!$B$2:$B$21,idnamepost!$A$2:$A$21)</f>
        <v>12</v>
      </c>
      <c r="D12" t="s">
        <v>19</v>
      </c>
      <c r="E12" t="s">
        <v>13</v>
      </c>
      <c r="F12">
        <v>4159215346</v>
      </c>
      <c r="G12">
        <v>2</v>
      </c>
      <c r="H12" s="2">
        <v>41097</v>
      </c>
    </row>
    <row r="13" spans="1:8" x14ac:dyDescent="0.25">
      <c r="A13">
        <v>12</v>
      </c>
      <c r="B13">
        <f>LOOKUP(E13,idpost!$B$2:$B$5,idpost!$A$2:$A$5)</f>
        <v>1</v>
      </c>
      <c r="C13">
        <f>LOOKUP(D13,idnamepost!$B$2:$B$21,idnamepost!$A$2:$A$21)</f>
        <v>10</v>
      </c>
      <c r="D13" t="s">
        <v>20</v>
      </c>
      <c r="E13" t="s">
        <v>6</v>
      </c>
      <c r="F13">
        <v>9032455179</v>
      </c>
      <c r="G13">
        <v>4</v>
      </c>
      <c r="H13" s="2">
        <v>44400</v>
      </c>
    </row>
    <row r="14" spans="1:8" x14ac:dyDescent="0.25">
      <c r="A14">
        <v>13</v>
      </c>
      <c r="B14">
        <f>LOOKUP(E14,idpost!$B$2:$B$5,idpost!$A$2:$A$5)</f>
        <v>2</v>
      </c>
      <c r="C14">
        <f>LOOKUP(D14,idnamepost!$B$2:$B$21,idnamepost!$A$2:$A$21)</f>
        <v>14</v>
      </c>
      <c r="D14" t="s">
        <v>21</v>
      </c>
      <c r="E14" t="s">
        <v>15</v>
      </c>
      <c r="F14">
        <v>3776671267</v>
      </c>
      <c r="G14">
        <v>9</v>
      </c>
      <c r="H14" s="2">
        <v>42513</v>
      </c>
    </row>
    <row r="15" spans="1:8" x14ac:dyDescent="0.25">
      <c r="A15">
        <v>14</v>
      </c>
      <c r="B15">
        <f>LOOKUP(E15,idpost!$B$2:$B$5,idpost!$A$2:$A$5)</f>
        <v>2</v>
      </c>
      <c r="C15">
        <f>LOOKUP(D15,idnamepost!$B$2:$B$21,idnamepost!$A$2:$A$21)</f>
        <v>15</v>
      </c>
      <c r="D15" t="s">
        <v>22</v>
      </c>
      <c r="E15" t="s">
        <v>15</v>
      </c>
      <c r="F15">
        <v>7447864518</v>
      </c>
      <c r="G15">
        <v>8</v>
      </c>
      <c r="H15" s="2">
        <v>42180</v>
      </c>
    </row>
    <row r="16" spans="1:8" x14ac:dyDescent="0.25">
      <c r="A16">
        <v>15</v>
      </c>
      <c r="B16">
        <f>LOOKUP(E16,idpost!$B$2:$B$5,idpost!$A$2:$A$5)</f>
        <v>4</v>
      </c>
      <c r="C16">
        <f>LOOKUP(D16,idnamepost!$B$2:$B$21,idnamepost!$A$2:$A$21)</f>
        <v>9</v>
      </c>
      <c r="D16" t="s">
        <v>23</v>
      </c>
      <c r="E16" t="s">
        <v>13</v>
      </c>
      <c r="F16">
        <v>9037040523</v>
      </c>
      <c r="G16">
        <v>6</v>
      </c>
      <c r="H16" s="2">
        <v>42803</v>
      </c>
    </row>
    <row r="17" spans="1:8" x14ac:dyDescent="0.25">
      <c r="A17">
        <v>16</v>
      </c>
      <c r="B17">
        <f>LOOKUP(E17,idpost!$B$2:$B$5,idpost!$A$2:$A$5)</f>
        <v>4</v>
      </c>
      <c r="C17">
        <f>LOOKUP(D17,idnamepost!$B$2:$B$21,idnamepost!$A$2:$A$21)</f>
        <v>13</v>
      </c>
      <c r="D17" t="s">
        <v>24</v>
      </c>
      <c r="E17" t="s">
        <v>13</v>
      </c>
      <c r="F17">
        <v>6221520857</v>
      </c>
      <c r="G17">
        <v>4</v>
      </c>
      <c r="H17" s="2">
        <v>42131</v>
      </c>
    </row>
    <row r="18" spans="1:8" x14ac:dyDescent="0.25">
      <c r="A18">
        <v>17</v>
      </c>
      <c r="B18">
        <f>LOOKUP(E18,idpost!$B$2:$B$5,idpost!$A$2:$A$5)</f>
        <v>1</v>
      </c>
      <c r="C18">
        <f>LOOKUP(D18,idnamepost!$B$2:$B$21,idnamepost!$A$2:$A$21)</f>
        <v>5</v>
      </c>
      <c r="D18" t="s">
        <v>25</v>
      </c>
      <c r="E18" t="s">
        <v>6</v>
      </c>
      <c r="F18">
        <v>2262431140</v>
      </c>
      <c r="G18">
        <v>3</v>
      </c>
      <c r="H18" s="2">
        <v>44187</v>
      </c>
    </row>
    <row r="19" spans="1:8" x14ac:dyDescent="0.25">
      <c r="A19">
        <v>18</v>
      </c>
      <c r="B19">
        <f>LOOKUP(E19,idpost!$B$2:$B$5,idpost!$A$2:$A$5)</f>
        <v>3</v>
      </c>
      <c r="C19">
        <f>LOOKUP(D19,idnamepost!$B$2:$B$21,idnamepost!$A$2:$A$21)</f>
        <v>11</v>
      </c>
      <c r="D19" t="s">
        <v>26</v>
      </c>
      <c r="E19" t="s">
        <v>9</v>
      </c>
      <c r="F19">
        <v>4155215346</v>
      </c>
      <c r="G19">
        <v>7</v>
      </c>
      <c r="H19" s="2">
        <v>42146</v>
      </c>
    </row>
    <row r="20" spans="1:8" x14ac:dyDescent="0.25">
      <c r="A20">
        <v>19</v>
      </c>
      <c r="B20">
        <f>LOOKUP(E20,idpost!$B$2:$B$5,idpost!$A$2:$A$5)</f>
        <v>1</v>
      </c>
      <c r="C20">
        <f>LOOKUP(D20,idnamepost!$B$2:$B$21,idnamepost!$A$2:$A$21)</f>
        <v>1</v>
      </c>
      <c r="D20" t="s">
        <v>27</v>
      </c>
      <c r="E20" t="s">
        <v>6</v>
      </c>
      <c r="F20">
        <v>3961234561</v>
      </c>
      <c r="G20">
        <v>5</v>
      </c>
      <c r="H20" s="2">
        <v>40507</v>
      </c>
    </row>
    <row r="21" spans="1:8" x14ac:dyDescent="0.25">
      <c r="A21">
        <v>20</v>
      </c>
      <c r="B21">
        <f>LOOKUP(E21,idpost!$B$2:$B$5,idpost!$A$2:$A$5)</f>
        <v>1</v>
      </c>
      <c r="C21">
        <f>LOOKUP(D21,idnamepost!$B$2:$B$21,idnamepost!$A$2:$A$21)</f>
        <v>8</v>
      </c>
      <c r="D21" t="s">
        <v>28</v>
      </c>
      <c r="E21" t="s">
        <v>6</v>
      </c>
      <c r="F21">
        <v>9600275878</v>
      </c>
      <c r="G21">
        <v>7</v>
      </c>
      <c r="H21" s="2">
        <v>42724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F229-DAF8-4831-AE2D-6979406ABA4A}">
  <dimension ref="A1:B21"/>
  <sheetViews>
    <sheetView workbookViewId="0">
      <selection activeCell="F10" sqref="F10"/>
    </sheetView>
  </sheetViews>
  <sheetFormatPr defaultRowHeight="15" x14ac:dyDescent="0.25"/>
  <cols>
    <col min="2" max="2" width="35.140625" bestFit="1" customWidth="1"/>
  </cols>
  <sheetData>
    <row r="1" spans="1:2" x14ac:dyDescent="0.25">
      <c r="A1" t="s">
        <v>29</v>
      </c>
      <c r="B1" t="s">
        <v>32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25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28</v>
      </c>
    </row>
    <row r="10" spans="1:2" x14ac:dyDescent="0.25">
      <c r="A10">
        <v>9</v>
      </c>
      <c r="B10" t="s">
        <v>23</v>
      </c>
    </row>
    <row r="11" spans="1:2" x14ac:dyDescent="0.25">
      <c r="A11">
        <v>10</v>
      </c>
      <c r="B11" t="s">
        <v>20</v>
      </c>
    </row>
    <row r="12" spans="1:2" x14ac:dyDescent="0.25">
      <c r="A12">
        <v>11</v>
      </c>
      <c r="B12" t="s">
        <v>26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24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22</v>
      </c>
    </row>
    <row r="17" spans="1:2" x14ac:dyDescent="0.25">
      <c r="A17">
        <v>16</v>
      </c>
      <c r="B17" t="s">
        <v>14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7</v>
      </c>
    </row>
    <row r="20" spans="1:2" x14ac:dyDescent="0.25">
      <c r="A20">
        <v>19</v>
      </c>
      <c r="B20" t="s">
        <v>11</v>
      </c>
    </row>
    <row r="21" spans="1:2" x14ac:dyDescent="0.25">
      <c r="A21">
        <v>20</v>
      </c>
      <c r="B21" t="s">
        <v>16</v>
      </c>
    </row>
  </sheetData>
  <sortState xmlns:xlrd2="http://schemas.microsoft.com/office/spreadsheetml/2017/richdata2" ref="B2:B2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DE1A-EA37-4CDA-B714-33D84B8B42A8}">
  <dimension ref="A1:B5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 t="s">
        <v>29</v>
      </c>
      <c r="B1" t="s">
        <v>33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13</v>
      </c>
    </row>
  </sheetData>
  <sortState xmlns:xlrd2="http://schemas.microsoft.com/office/spreadsheetml/2017/richdata2" ref="B2:B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Suppliers_import</vt:lpstr>
      <vt:lpstr>idnamepost</vt:lpstr>
      <vt:lpstr>idpost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Участник ДЭ ИСП 01 07</cp:lastModifiedBy>
  <dcterms:created xsi:type="dcterms:W3CDTF">2024-07-11T07:30:01Z</dcterms:created>
  <dcterms:modified xsi:type="dcterms:W3CDTF">2025-06-05T07:15:58Z</dcterms:modified>
</cp:coreProperties>
</file>