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omments2.xml" ContentType="application/vnd.openxmlformats-officedocument.spreadsheetml.comments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21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jimmychoi/Library/Mobile Documents/com~apple~CloudDocs/bandihr/"/>
    </mc:Choice>
  </mc:AlternateContent>
  <xr:revisionPtr revIDLastSave="0" documentId="13_ncr:1_{D8149929-B2E1-2646-A8F8-65FCEB1BFF88}" xr6:coauthVersionLast="47" xr6:coauthVersionMax="47" xr10:uidLastSave="{00000000-0000-0000-0000-000000000000}"/>
  <bookViews>
    <workbookView xWindow="2340" yWindow="1040" windowWidth="38400" windowHeight="21000" tabRatio="599" firstSheet="62" activeTab="81" xr2:uid="{00000000-000D-0000-FFFF-FFFF00000000}"/>
  </bookViews>
  <sheets>
    <sheet name="3층 근무편성표 (2)" sheetId="113" r:id="rId1"/>
    <sheet name="11월" sheetId="73" r:id="rId2"/>
    <sheet name="11월 출근부 " sheetId="71" r:id="rId3"/>
    <sheet name="3월" sheetId="74" r:id="rId4"/>
    <sheet name="3월 출근부" sheetId="75" r:id="rId5"/>
    <sheet name="25년 2월 출근부 (2)" sheetId="151" r:id="rId6"/>
    <sheet name="26년 3월 (2)" sheetId="180" r:id="rId7"/>
    <sheet name="4월" sheetId="78" r:id="rId8"/>
    <sheet name="4월 출근부" sheetId="79" r:id="rId9"/>
    <sheet name="5월" sheetId="80" r:id="rId10"/>
    <sheet name="5월 출근부" sheetId="81" r:id="rId11"/>
    <sheet name="6월" sheetId="83" r:id="rId12"/>
    <sheet name="6월 수거용" sheetId="84" r:id="rId13"/>
    <sheet name="7월" sheetId="87" r:id="rId14"/>
    <sheet name="7월 출근부" sheetId="85" r:id="rId15"/>
    <sheet name="8월 짭" sheetId="89" r:id="rId16"/>
    <sheet name="8월 드릴때" sheetId="91" r:id="rId17"/>
    <sheet name="9월 짭 (3)" sheetId="97" r:id="rId18"/>
    <sheet name="9월 짭" sheetId="93" r:id="rId19"/>
    <sheet name="9월 짭 (2)" sheetId="96" r:id="rId20"/>
    <sheet name="9월 출근부" sheetId="95" r:id="rId21"/>
    <sheet name="10월 조사" sheetId="92" r:id="rId22"/>
    <sheet name="10월" sheetId="98" r:id="rId23"/>
    <sheet name="10월 출근부" sheetId="99" r:id="rId24"/>
    <sheet name="8월 출근부" sheetId="90" r:id="rId25"/>
    <sheet name="23년 11월" sheetId="100" r:id="rId26"/>
    <sheet name="23년 12월" sheetId="101" r:id="rId27"/>
    <sheet name="23년12월 출근부" sheetId="102" r:id="rId28"/>
    <sheet name="24년 1월" sheetId="103" r:id="rId29"/>
    <sheet name="24년 1월 본" sheetId="104" r:id="rId30"/>
    <sheet name="3층 1월 근무편성표" sheetId="122" r:id="rId31"/>
    <sheet name="3층 2월 근무편성표" sheetId="120" r:id="rId32"/>
    <sheet name="3층 3월 근무편성표" sheetId="105" r:id="rId33"/>
    <sheet name="24년1월 출근부" sheetId="106" r:id="rId34"/>
    <sheet name="24년 2월 본" sheetId="109" r:id="rId35"/>
    <sheet name="24년 3월 본" sheetId="110" r:id="rId36"/>
    <sheet name="24년3월 출근부" sheetId="112" r:id="rId37"/>
    <sheet name="3층 4층 근무편성표" sheetId="114" r:id="rId38"/>
    <sheet name="24년4월 출근부" sheetId="107" r:id="rId39"/>
    <sheet name="24년 4월" sheetId="115" r:id="rId40"/>
    <sheet name="24년 4월 출근부" sheetId="119" r:id="rId41"/>
    <sheet name="24년 5월 출근부" sheetId="126" r:id="rId42"/>
    <sheet name="24년 7월" sheetId="131" r:id="rId43"/>
    <sheet name="24년 5월" sheetId="124" r:id="rId44"/>
    <sheet name="24년 6월 출근부" sheetId="130" r:id="rId45"/>
    <sheet name="24년 6월 본" sheetId="128" r:id="rId46"/>
    <sheet name="24년 7월 출근부" sheetId="132" r:id="rId47"/>
    <sheet name="24년 8월" sheetId="133" r:id="rId48"/>
    <sheet name="24년 8월 출근부" sheetId="134" r:id="rId49"/>
    <sheet name="24년 9월" sheetId="136" r:id="rId50"/>
    <sheet name="24년 9월 출근부" sheetId="137" r:id="rId51"/>
    <sheet name="24년 10월" sheetId="138" r:id="rId52"/>
    <sheet name="24년 11월" sheetId="139" r:id="rId53"/>
    <sheet name="24년 12월" sheetId="140" r:id="rId54"/>
    <sheet name="24년 12월 출근부" sheetId="142" r:id="rId55"/>
    <sheet name="25년 1월 출근부" sheetId="144" r:id="rId56"/>
    <sheet name="25년 1월" sheetId="145" r:id="rId57"/>
    <sheet name="25년 2월" sheetId="148" r:id="rId58"/>
    <sheet name="25년 3월" sheetId="147" r:id="rId59"/>
    <sheet name="25년 3월 출근부" sheetId="149" r:id="rId60"/>
    <sheet name="25년 4월" sheetId="150" r:id="rId61"/>
    <sheet name="25년 4월 출근부" sheetId="152" r:id="rId62"/>
    <sheet name="25년 5월" sheetId="154" r:id="rId63"/>
    <sheet name="25년 5월 조사" sheetId="155" r:id="rId64"/>
    <sheet name="25년 5월 출근부" sheetId="156" r:id="rId65"/>
    <sheet name="25년 6월" sheetId="157" r:id="rId66"/>
    <sheet name="25년 6월 출근부" sheetId="158" r:id="rId67"/>
    <sheet name="25년 7월" sheetId="161" r:id="rId68"/>
    <sheet name="25년 8월" sheetId="168" r:id="rId69"/>
    <sheet name="25년 9월" sheetId="169" r:id="rId70"/>
    <sheet name="25년 10월" sheetId="172" r:id="rId71"/>
    <sheet name="25년 10월 " sheetId="174" r:id="rId72"/>
    <sheet name="25년 11월" sheetId="175" r:id="rId73"/>
    <sheet name="25년 12월" sheetId="176" r:id="rId74"/>
    <sheet name="26년 1월" sheetId="177" r:id="rId75"/>
    <sheet name="26년 2월" sheetId="178" r:id="rId76"/>
    <sheet name="26년 3월" sheetId="179" r:id="rId77"/>
    <sheet name="26년 4월" sheetId="181" r:id="rId78"/>
    <sheet name="26년 5월" sheetId="182" r:id="rId79"/>
    <sheet name="26년 6월" sheetId="185" r:id="rId80"/>
    <sheet name="26년 7월" sheetId="195" r:id="rId81"/>
    <sheet name="26년 8월" sheetId="201" r:id="rId82"/>
    <sheet name="26년 9월" sheetId="202" r:id="rId83"/>
  </sheets>
  <externalReferences>
    <externalReference r:id="rId84"/>
  </externalReferences>
  <definedNames>
    <definedName name="_xlnm._FilterDatabase" localSheetId="22" hidden="1">'10월'!$A$5:$AP$5</definedName>
    <definedName name="_xlnm._FilterDatabase" localSheetId="21" hidden="1">'10월 조사'!$A$5:$AP$5</definedName>
    <definedName name="_xlnm._FilterDatabase" localSheetId="1" hidden="1">'11월'!$A$5:$AP$5</definedName>
    <definedName name="_xlnm._FilterDatabase" localSheetId="25" hidden="1">'23년 11월'!$A$5:$AP$5</definedName>
    <definedName name="_xlnm._FilterDatabase" localSheetId="26" hidden="1">'23년 12월'!$A$5:$AP$5</definedName>
    <definedName name="_xlnm._FilterDatabase" localSheetId="51" hidden="1">'24년 10월'!$A$5:$AP$5</definedName>
    <definedName name="_xlnm._FilterDatabase" localSheetId="52" hidden="1">'24년 11월'!$A$5:$AP$5</definedName>
    <definedName name="_xlnm._FilterDatabase" localSheetId="53" hidden="1">'24년 12월'!$A$5:$AP$5</definedName>
    <definedName name="_xlnm._FilterDatabase" localSheetId="28" hidden="1">'24년 1월'!$A$5:$AP$5</definedName>
    <definedName name="_xlnm._FilterDatabase" localSheetId="29" hidden="1">'24년 1월 본'!$A$5:$AP$5</definedName>
    <definedName name="_xlnm._FilterDatabase" localSheetId="34" hidden="1">'24년 2월 본'!$A$5:$AP$5</definedName>
    <definedName name="_xlnm._FilterDatabase" localSheetId="35" hidden="1">'24년 3월 본'!$A$5:$AP$5</definedName>
    <definedName name="_xlnm._FilterDatabase" localSheetId="39" hidden="1">'24년 4월'!$A$5:$AP$5</definedName>
    <definedName name="_xlnm._FilterDatabase" localSheetId="43" hidden="1">'24년 5월'!$A$5:$AP$5</definedName>
    <definedName name="_xlnm._FilterDatabase" localSheetId="45" hidden="1">'24년 6월 본'!$A$5:$AP$5</definedName>
    <definedName name="_xlnm._FilterDatabase" localSheetId="42" hidden="1">'24년 7월'!$A$5:$AP$5</definedName>
    <definedName name="_xlnm._FilterDatabase" localSheetId="47" hidden="1">'24년 8월'!$A$5:$AP$5</definedName>
    <definedName name="_xlnm._FilterDatabase" localSheetId="49" hidden="1">'24년 9월'!$A$5:$AP$5</definedName>
    <definedName name="_xlnm._FilterDatabase" localSheetId="70" hidden="1">'25년 10월'!$A$5:$AP$5</definedName>
    <definedName name="_xlnm._FilterDatabase" localSheetId="71" hidden="1">'25년 10월 '!$A$5:$AP$5</definedName>
    <definedName name="_xlnm._FilterDatabase" localSheetId="72" hidden="1">'25년 11월'!$A$5:$AP$5</definedName>
    <definedName name="_xlnm._FilterDatabase" localSheetId="73" hidden="1">'25년 12월'!$A$5:$AP$5</definedName>
    <definedName name="_xlnm._FilterDatabase" localSheetId="56" hidden="1">'25년 1월'!$A$5:$AP$5</definedName>
    <definedName name="_xlnm._FilterDatabase" localSheetId="57" hidden="1">'25년 2월'!$A$5:$AP$5</definedName>
    <definedName name="_xlnm._FilterDatabase" localSheetId="58" hidden="1">'25년 3월'!$A$5:$AP$5</definedName>
    <definedName name="_xlnm._FilterDatabase" localSheetId="60" hidden="1">'25년 4월'!$A$5:$AP$5</definedName>
    <definedName name="_xlnm._FilterDatabase" localSheetId="62" hidden="1">'25년 5월'!$A$5:$AP$5</definedName>
    <definedName name="_xlnm._FilterDatabase" localSheetId="63" hidden="1">'25년 5월 조사'!$A$5:$AP$5</definedName>
    <definedName name="_xlnm._FilterDatabase" localSheetId="65" hidden="1">'25년 6월'!$A$5:$AP$5</definedName>
    <definedName name="_xlnm._FilterDatabase" localSheetId="67" hidden="1">'25년 7월'!$A$5:$AP$5</definedName>
    <definedName name="_xlnm._FilterDatabase" localSheetId="68" hidden="1">'25년 8월'!$A$5:$AP$5</definedName>
    <definedName name="_xlnm._FilterDatabase" localSheetId="69" hidden="1">'25년 9월'!$A$5:$AP$5</definedName>
    <definedName name="_xlnm._FilterDatabase" localSheetId="74" hidden="1">'26년 1월'!$A$5:$AP$5</definedName>
    <definedName name="_xlnm._FilterDatabase" localSheetId="75" hidden="1">'26년 2월'!$A$5:$AP$5</definedName>
    <definedName name="_xlnm._FilterDatabase" localSheetId="76" hidden="1">'26년 3월'!$A$5:$AP$5</definedName>
    <definedName name="_xlnm._FilterDatabase" localSheetId="6" hidden="1">'26년 3월 (2)'!$A$5:$AP$5</definedName>
    <definedName name="_xlnm._FilterDatabase" localSheetId="77" hidden="1">'26년 4월'!$A$5:$AP$5</definedName>
    <definedName name="_xlnm._FilterDatabase" localSheetId="78" hidden="1">'26년 5월'!$A$5:$AP$5</definedName>
    <definedName name="_xlnm._FilterDatabase" localSheetId="79" hidden="1">'26년 6월'!$A$5:$AP$5</definedName>
    <definedName name="_xlnm._FilterDatabase" localSheetId="80" hidden="1">'26년 7월'!$A$5:$AP$5</definedName>
    <definedName name="_xlnm._FilterDatabase" localSheetId="81" hidden="1">'26년 8월'!$A$5:$AP$5</definedName>
    <definedName name="_xlnm._FilterDatabase" localSheetId="82" hidden="1">'26년 9월'!$A$5:$AP$5</definedName>
    <definedName name="_xlnm._FilterDatabase" localSheetId="3" hidden="1">'3월'!$A$5:$AP$5</definedName>
    <definedName name="_xlnm._FilterDatabase" localSheetId="30" hidden="1">'3층 1월 근무편성표'!$A$5:$AP$5</definedName>
    <definedName name="_xlnm._FilterDatabase" localSheetId="31" hidden="1">'3층 2월 근무편성표'!$A$5:$AP$5</definedName>
    <definedName name="_xlnm._FilterDatabase" localSheetId="32" hidden="1">'3층 3월 근무편성표'!$A$5:$AP$5</definedName>
    <definedName name="_xlnm._FilterDatabase" localSheetId="37" hidden="1">'3층 4층 근무편성표'!$A$5:$AP$5</definedName>
    <definedName name="_xlnm._FilterDatabase" localSheetId="0" hidden="1">'3층 근무편성표 (2)'!$A$5:$AP$5</definedName>
    <definedName name="_xlnm._FilterDatabase" localSheetId="7" hidden="1">'4월'!$A$5:$AP$5</definedName>
    <definedName name="_xlnm._FilterDatabase" localSheetId="9" hidden="1">'5월'!$A$5:$AP$5</definedName>
    <definedName name="_xlnm._FilterDatabase" localSheetId="11" hidden="1">'6월'!$A$5:$AP$5</definedName>
    <definedName name="_xlnm._FilterDatabase" localSheetId="12" hidden="1">'6월 수거용'!$A$5:$AP$5</definedName>
    <definedName name="_xlnm._FilterDatabase" localSheetId="13" hidden="1">'7월'!$A$5:$AP$5</definedName>
    <definedName name="_xlnm._FilterDatabase" localSheetId="16" hidden="1">'8월 드릴때'!$A$5:$AP$5</definedName>
    <definedName name="_xlnm._FilterDatabase" localSheetId="15" hidden="1">'8월 짭'!$A$5:$AP$5</definedName>
    <definedName name="_xlnm._FilterDatabase" localSheetId="18" hidden="1">'9월 짭'!$A$5:$AP$5</definedName>
    <definedName name="_xlnm._FilterDatabase" localSheetId="19" hidden="1">'9월 짭 (2)'!$A$5:$AP$5</definedName>
    <definedName name="_xlnm._FilterDatabase" localSheetId="17" hidden="1">'9월 짭 (3)'!$A$5:$AP$5</definedName>
    <definedName name="근무표변경" localSheetId="22">#REF!</definedName>
    <definedName name="근무표변경" localSheetId="21">#REF!</definedName>
    <definedName name="근무표변경" localSheetId="23">#REF!</definedName>
    <definedName name="근무표변경" localSheetId="1">#REF!</definedName>
    <definedName name="근무표변경" localSheetId="2">#REF!</definedName>
    <definedName name="근무표변경" localSheetId="25">#REF!</definedName>
    <definedName name="근무표변경" localSheetId="26">#REF!</definedName>
    <definedName name="근무표변경" localSheetId="27">#REF!</definedName>
    <definedName name="근무표변경" localSheetId="51">#REF!</definedName>
    <definedName name="근무표변경" localSheetId="52">#REF!</definedName>
    <definedName name="근무표변경" localSheetId="53">#REF!</definedName>
    <definedName name="근무표변경" localSheetId="54">#REF!</definedName>
    <definedName name="근무표변경" localSheetId="28">#REF!</definedName>
    <definedName name="근무표변경" localSheetId="29">#REF!</definedName>
    <definedName name="근무표변경" localSheetId="34">#REF!</definedName>
    <definedName name="근무표변경" localSheetId="35">#REF!</definedName>
    <definedName name="근무표변경" localSheetId="39">#REF!</definedName>
    <definedName name="근무표변경" localSheetId="40">#REF!</definedName>
    <definedName name="근무표변경" localSheetId="43">#REF!</definedName>
    <definedName name="근무표변경" localSheetId="41">#REF!</definedName>
    <definedName name="근무표변경" localSheetId="45">#REF!</definedName>
    <definedName name="근무표변경" localSheetId="44">#REF!</definedName>
    <definedName name="근무표변경" localSheetId="42">#REF!</definedName>
    <definedName name="근무표변경" localSheetId="46">#REF!</definedName>
    <definedName name="근무표변경" localSheetId="47">#REF!</definedName>
    <definedName name="근무표변경" localSheetId="48">#REF!</definedName>
    <definedName name="근무표변경" localSheetId="49">#REF!</definedName>
    <definedName name="근무표변경" localSheetId="50">#REF!</definedName>
    <definedName name="근무표변경" localSheetId="33">#REF!</definedName>
    <definedName name="근무표변경" localSheetId="36">#REF!</definedName>
    <definedName name="근무표변경" localSheetId="38">#REF!</definedName>
    <definedName name="근무표변경" localSheetId="70">#REF!</definedName>
    <definedName name="근무표변경" localSheetId="71">#REF!</definedName>
    <definedName name="근무표변경" localSheetId="72">#REF!</definedName>
    <definedName name="근무표변경" localSheetId="73">#REF!</definedName>
    <definedName name="근무표변경" localSheetId="56">#REF!</definedName>
    <definedName name="근무표변경" localSheetId="55">#REF!</definedName>
    <definedName name="근무표변경" localSheetId="57">#REF!</definedName>
    <definedName name="근무표변경" localSheetId="5">#REF!</definedName>
    <definedName name="근무표변경" localSheetId="58">#REF!</definedName>
    <definedName name="근무표변경" localSheetId="59">#REF!</definedName>
    <definedName name="근무표변경" localSheetId="60">#REF!</definedName>
    <definedName name="근무표변경" localSheetId="61">#REF!</definedName>
    <definedName name="근무표변경" localSheetId="62">#REF!</definedName>
    <definedName name="근무표변경" localSheetId="63">#REF!</definedName>
    <definedName name="근무표변경" localSheetId="64">#REF!</definedName>
    <definedName name="근무표변경" localSheetId="65">#REF!</definedName>
    <definedName name="근무표변경" localSheetId="66">#REF!</definedName>
    <definedName name="근무표변경" localSheetId="67">#REF!</definedName>
    <definedName name="근무표변경" localSheetId="68">#REF!</definedName>
    <definedName name="근무표변경" localSheetId="69">#REF!</definedName>
    <definedName name="근무표변경" localSheetId="74">#REF!</definedName>
    <definedName name="근무표변경" localSheetId="75">#REF!</definedName>
    <definedName name="근무표변경" localSheetId="76">#REF!</definedName>
    <definedName name="근무표변경" localSheetId="6">#REF!</definedName>
    <definedName name="근무표변경" localSheetId="77">#REF!</definedName>
    <definedName name="근무표변경" localSheetId="78">#REF!</definedName>
    <definedName name="근무표변경" localSheetId="79">#REF!</definedName>
    <definedName name="근무표변경" localSheetId="80">#REF!</definedName>
    <definedName name="근무표변경" localSheetId="81">#REF!</definedName>
    <definedName name="근무표변경" localSheetId="82">#REF!</definedName>
    <definedName name="근무표변경" localSheetId="3">#REF!</definedName>
    <definedName name="근무표변경" localSheetId="4">#REF!</definedName>
    <definedName name="근무표변경" localSheetId="30">#REF!</definedName>
    <definedName name="근무표변경" localSheetId="31">#REF!</definedName>
    <definedName name="근무표변경" localSheetId="32">#REF!</definedName>
    <definedName name="근무표변경" localSheetId="37">#REF!</definedName>
    <definedName name="근무표변경" localSheetId="0">#REF!</definedName>
    <definedName name="근무표변경" localSheetId="7">#REF!</definedName>
    <definedName name="근무표변경" localSheetId="8">#REF!</definedName>
    <definedName name="근무표변경" localSheetId="9">#REF!</definedName>
    <definedName name="근무표변경" localSheetId="10">#REF!</definedName>
    <definedName name="근무표변경" localSheetId="11">#REF!</definedName>
    <definedName name="근무표변경" localSheetId="12">#REF!</definedName>
    <definedName name="근무표변경" localSheetId="13">#REF!</definedName>
    <definedName name="근무표변경" localSheetId="14">#REF!</definedName>
    <definedName name="근무표변경" localSheetId="16">#REF!</definedName>
    <definedName name="근무표변경" localSheetId="15">#REF!</definedName>
    <definedName name="근무표변경" localSheetId="24">#REF!</definedName>
    <definedName name="근무표변경" localSheetId="18">#REF!</definedName>
    <definedName name="근무표변경" localSheetId="19">#REF!</definedName>
    <definedName name="근무표변경" localSheetId="17">#REF!</definedName>
    <definedName name="근무표변경" localSheetId="20">#REF!</definedName>
    <definedName name="근무표변경">#REF!</definedName>
    <definedName name="근무표변경12월" localSheetId="22">#REF!</definedName>
    <definedName name="근무표변경12월" localSheetId="21">#REF!</definedName>
    <definedName name="근무표변경12월" localSheetId="23">#REF!</definedName>
    <definedName name="근무표변경12월" localSheetId="1">#REF!</definedName>
    <definedName name="근무표변경12월" localSheetId="2">#REF!</definedName>
    <definedName name="근무표변경12월" localSheetId="25">#REF!</definedName>
    <definedName name="근무표변경12월" localSheetId="26">#REF!</definedName>
    <definedName name="근무표변경12월" localSheetId="27">#REF!</definedName>
    <definedName name="근무표변경12월" localSheetId="51">#REF!</definedName>
    <definedName name="근무표변경12월" localSheetId="52">#REF!</definedName>
    <definedName name="근무표변경12월" localSheetId="53">#REF!</definedName>
    <definedName name="근무표변경12월" localSheetId="54">#REF!</definedName>
    <definedName name="근무표변경12월" localSheetId="28">#REF!</definedName>
    <definedName name="근무표변경12월" localSheetId="29">#REF!</definedName>
    <definedName name="근무표변경12월" localSheetId="34">#REF!</definedName>
    <definedName name="근무표변경12월" localSheetId="35">#REF!</definedName>
    <definedName name="근무표변경12월" localSheetId="39">#REF!</definedName>
    <definedName name="근무표변경12월" localSheetId="40">#REF!</definedName>
    <definedName name="근무표변경12월" localSheetId="43">#REF!</definedName>
    <definedName name="근무표변경12월" localSheetId="41">#REF!</definedName>
    <definedName name="근무표변경12월" localSheetId="45">#REF!</definedName>
    <definedName name="근무표변경12월" localSheetId="44">#REF!</definedName>
    <definedName name="근무표변경12월" localSheetId="42">#REF!</definedName>
    <definedName name="근무표변경12월" localSheetId="46">#REF!</definedName>
    <definedName name="근무표변경12월" localSheetId="47">#REF!</definedName>
    <definedName name="근무표변경12월" localSheetId="48">#REF!</definedName>
    <definedName name="근무표변경12월" localSheetId="49">#REF!</definedName>
    <definedName name="근무표변경12월" localSheetId="50">#REF!</definedName>
    <definedName name="근무표변경12월" localSheetId="33">#REF!</definedName>
    <definedName name="근무표변경12월" localSheetId="36">#REF!</definedName>
    <definedName name="근무표변경12월" localSheetId="38">#REF!</definedName>
    <definedName name="근무표변경12월" localSheetId="70">#REF!</definedName>
    <definedName name="근무표변경12월" localSheetId="71">#REF!</definedName>
    <definedName name="근무표변경12월" localSheetId="72">#REF!</definedName>
    <definedName name="근무표변경12월" localSheetId="73">#REF!</definedName>
    <definedName name="근무표변경12월" localSheetId="56">#REF!</definedName>
    <definedName name="근무표변경12월" localSheetId="55">#REF!</definedName>
    <definedName name="근무표변경12월" localSheetId="57">#REF!</definedName>
    <definedName name="근무표변경12월" localSheetId="5">#REF!</definedName>
    <definedName name="근무표변경12월" localSheetId="58">#REF!</definedName>
    <definedName name="근무표변경12월" localSheetId="59">#REF!</definedName>
    <definedName name="근무표변경12월" localSheetId="60">#REF!</definedName>
    <definedName name="근무표변경12월" localSheetId="61">#REF!</definedName>
    <definedName name="근무표변경12월" localSheetId="62">#REF!</definedName>
    <definedName name="근무표변경12월" localSheetId="63">#REF!</definedName>
    <definedName name="근무표변경12월" localSheetId="64">#REF!</definedName>
    <definedName name="근무표변경12월" localSheetId="65">#REF!</definedName>
    <definedName name="근무표변경12월" localSheetId="66">#REF!</definedName>
    <definedName name="근무표변경12월" localSheetId="67">#REF!</definedName>
    <definedName name="근무표변경12월" localSheetId="68">#REF!</definedName>
    <definedName name="근무표변경12월" localSheetId="69">#REF!</definedName>
    <definedName name="근무표변경12월" localSheetId="74">#REF!</definedName>
    <definedName name="근무표변경12월" localSheetId="75">#REF!</definedName>
    <definedName name="근무표변경12월" localSheetId="76">#REF!</definedName>
    <definedName name="근무표변경12월" localSheetId="6">#REF!</definedName>
    <definedName name="근무표변경12월" localSheetId="77">#REF!</definedName>
    <definedName name="근무표변경12월" localSheetId="78">#REF!</definedName>
    <definedName name="근무표변경12월" localSheetId="79">#REF!</definedName>
    <definedName name="근무표변경12월" localSheetId="80">#REF!</definedName>
    <definedName name="근무표변경12월" localSheetId="81">#REF!</definedName>
    <definedName name="근무표변경12월" localSheetId="82">#REF!</definedName>
    <definedName name="근무표변경12월" localSheetId="3">#REF!</definedName>
    <definedName name="근무표변경12월" localSheetId="4">#REF!</definedName>
    <definedName name="근무표변경12월" localSheetId="30">#REF!</definedName>
    <definedName name="근무표변경12월" localSheetId="31">#REF!</definedName>
    <definedName name="근무표변경12월" localSheetId="32">#REF!</definedName>
    <definedName name="근무표변경12월" localSheetId="37">#REF!</definedName>
    <definedName name="근무표변경12월" localSheetId="0">#REF!</definedName>
    <definedName name="근무표변경12월" localSheetId="7">#REF!</definedName>
    <definedName name="근무표변경12월" localSheetId="8">#REF!</definedName>
    <definedName name="근무표변경12월" localSheetId="9">#REF!</definedName>
    <definedName name="근무표변경12월" localSheetId="10">#REF!</definedName>
    <definedName name="근무표변경12월" localSheetId="11">#REF!</definedName>
    <definedName name="근무표변경12월" localSheetId="12">#REF!</definedName>
    <definedName name="근무표변경12월" localSheetId="13">#REF!</definedName>
    <definedName name="근무표변경12월" localSheetId="14">#REF!</definedName>
    <definedName name="근무표변경12월" localSheetId="16">#REF!</definedName>
    <definedName name="근무표변경12월" localSheetId="15">#REF!</definedName>
    <definedName name="근무표변경12월" localSheetId="24">#REF!</definedName>
    <definedName name="근무표변경12월" localSheetId="18">#REF!</definedName>
    <definedName name="근무표변경12월" localSheetId="19">#REF!</definedName>
    <definedName name="근무표변경12월" localSheetId="17">#REF!</definedName>
    <definedName name="근무표변경12월" localSheetId="20">#REF!</definedName>
    <definedName name="근무표변경12월">#REF!</definedName>
    <definedName name="근무푤" localSheetId="22">#REF!</definedName>
    <definedName name="근무푤" localSheetId="21">#REF!</definedName>
    <definedName name="근무푤" localSheetId="23">#REF!</definedName>
    <definedName name="근무푤" localSheetId="1">#REF!</definedName>
    <definedName name="근무푤" localSheetId="2">#REF!</definedName>
    <definedName name="근무푤" localSheetId="25">#REF!</definedName>
    <definedName name="근무푤" localSheetId="26">#REF!</definedName>
    <definedName name="근무푤" localSheetId="27">#REF!</definedName>
    <definedName name="근무푤" localSheetId="51">#REF!</definedName>
    <definedName name="근무푤" localSheetId="52">#REF!</definedName>
    <definedName name="근무푤" localSheetId="53">#REF!</definedName>
    <definedName name="근무푤" localSheetId="54">#REF!</definedName>
    <definedName name="근무푤" localSheetId="28">#REF!</definedName>
    <definedName name="근무푤" localSheetId="29">#REF!</definedName>
    <definedName name="근무푤" localSheetId="34">#REF!</definedName>
    <definedName name="근무푤" localSheetId="35">#REF!</definedName>
    <definedName name="근무푤" localSheetId="39">#REF!</definedName>
    <definedName name="근무푤" localSheetId="40">#REF!</definedName>
    <definedName name="근무푤" localSheetId="43">#REF!</definedName>
    <definedName name="근무푤" localSheetId="41">#REF!</definedName>
    <definedName name="근무푤" localSheetId="45">#REF!</definedName>
    <definedName name="근무푤" localSheetId="44">#REF!</definedName>
    <definedName name="근무푤" localSheetId="42">#REF!</definedName>
    <definedName name="근무푤" localSheetId="46">#REF!</definedName>
    <definedName name="근무푤" localSheetId="47">#REF!</definedName>
    <definedName name="근무푤" localSheetId="48">#REF!</definedName>
    <definedName name="근무푤" localSheetId="49">#REF!</definedName>
    <definedName name="근무푤" localSheetId="50">#REF!</definedName>
    <definedName name="근무푤" localSheetId="33">#REF!</definedName>
    <definedName name="근무푤" localSheetId="36">#REF!</definedName>
    <definedName name="근무푤" localSheetId="38">#REF!</definedName>
    <definedName name="근무푤" localSheetId="70">#REF!</definedName>
    <definedName name="근무푤" localSheetId="71">#REF!</definedName>
    <definedName name="근무푤" localSheetId="72">#REF!</definedName>
    <definedName name="근무푤" localSheetId="73">#REF!</definedName>
    <definedName name="근무푤" localSheetId="56">#REF!</definedName>
    <definedName name="근무푤" localSheetId="55">#REF!</definedName>
    <definedName name="근무푤" localSheetId="57">#REF!</definedName>
    <definedName name="근무푤" localSheetId="5">#REF!</definedName>
    <definedName name="근무푤" localSheetId="58">#REF!</definedName>
    <definedName name="근무푤" localSheetId="59">#REF!</definedName>
    <definedName name="근무푤" localSheetId="60">#REF!</definedName>
    <definedName name="근무푤" localSheetId="61">#REF!</definedName>
    <definedName name="근무푤" localSheetId="62">#REF!</definedName>
    <definedName name="근무푤" localSheetId="63">#REF!</definedName>
    <definedName name="근무푤" localSheetId="64">#REF!</definedName>
    <definedName name="근무푤" localSheetId="65">#REF!</definedName>
    <definedName name="근무푤" localSheetId="66">#REF!</definedName>
    <definedName name="근무푤" localSheetId="67">#REF!</definedName>
    <definedName name="근무푤" localSheetId="68">#REF!</definedName>
    <definedName name="근무푤" localSheetId="69">#REF!</definedName>
    <definedName name="근무푤" localSheetId="74">#REF!</definedName>
    <definedName name="근무푤" localSheetId="75">#REF!</definedName>
    <definedName name="근무푤" localSheetId="76">#REF!</definedName>
    <definedName name="근무푤" localSheetId="6">#REF!</definedName>
    <definedName name="근무푤" localSheetId="77">#REF!</definedName>
    <definedName name="근무푤" localSheetId="78">#REF!</definedName>
    <definedName name="근무푤" localSheetId="79">#REF!</definedName>
    <definedName name="근무푤" localSheetId="80">#REF!</definedName>
    <definedName name="근무푤" localSheetId="81">#REF!</definedName>
    <definedName name="근무푤" localSheetId="82">#REF!</definedName>
    <definedName name="근무푤" localSheetId="3">#REF!</definedName>
    <definedName name="근무푤" localSheetId="4">#REF!</definedName>
    <definedName name="근무푤" localSheetId="30">#REF!</definedName>
    <definedName name="근무푤" localSheetId="31">#REF!</definedName>
    <definedName name="근무푤" localSheetId="32">#REF!</definedName>
    <definedName name="근무푤" localSheetId="37">#REF!</definedName>
    <definedName name="근무푤" localSheetId="0">#REF!</definedName>
    <definedName name="근무푤" localSheetId="7">#REF!</definedName>
    <definedName name="근무푤" localSheetId="8">#REF!</definedName>
    <definedName name="근무푤" localSheetId="9">#REF!</definedName>
    <definedName name="근무푤" localSheetId="10">#REF!</definedName>
    <definedName name="근무푤" localSheetId="11">#REF!</definedName>
    <definedName name="근무푤" localSheetId="12">#REF!</definedName>
    <definedName name="근무푤" localSheetId="13">#REF!</definedName>
    <definedName name="근무푤" localSheetId="14">#REF!</definedName>
    <definedName name="근무푤" localSheetId="16">#REF!</definedName>
    <definedName name="근무푤" localSheetId="15">#REF!</definedName>
    <definedName name="근무푤" localSheetId="24">#REF!</definedName>
    <definedName name="근무푤" localSheetId="18">#REF!</definedName>
    <definedName name="근무푤" localSheetId="19">#REF!</definedName>
    <definedName name="근무푤" localSheetId="17">#REF!</definedName>
    <definedName name="근무푤" localSheetId="20">#REF!</definedName>
    <definedName name="근무푤">#REF!</definedName>
    <definedName name="사층" localSheetId="22">#REF!</definedName>
    <definedName name="사층" localSheetId="21">#REF!</definedName>
    <definedName name="사층" localSheetId="23">#REF!</definedName>
    <definedName name="사층" localSheetId="1">#REF!</definedName>
    <definedName name="사층" localSheetId="2">#REF!</definedName>
    <definedName name="사층" localSheetId="25">#REF!</definedName>
    <definedName name="사층" localSheetId="26">#REF!</definedName>
    <definedName name="사층" localSheetId="27">#REF!</definedName>
    <definedName name="사층" localSheetId="51">#REF!</definedName>
    <definedName name="사층" localSheetId="52">#REF!</definedName>
    <definedName name="사층" localSheetId="53">#REF!</definedName>
    <definedName name="사층" localSheetId="54">#REF!</definedName>
    <definedName name="사층" localSheetId="28">#REF!</definedName>
    <definedName name="사층" localSheetId="29">#REF!</definedName>
    <definedName name="사층" localSheetId="34">#REF!</definedName>
    <definedName name="사층" localSheetId="35">#REF!</definedName>
    <definedName name="사층" localSheetId="39">#REF!</definedName>
    <definedName name="사층" localSheetId="40">#REF!</definedName>
    <definedName name="사층" localSheetId="43">#REF!</definedName>
    <definedName name="사층" localSheetId="41">#REF!</definedName>
    <definedName name="사층" localSheetId="45">#REF!</definedName>
    <definedName name="사층" localSheetId="44">#REF!</definedName>
    <definedName name="사층" localSheetId="42">#REF!</definedName>
    <definedName name="사층" localSheetId="46">#REF!</definedName>
    <definedName name="사층" localSheetId="47">#REF!</definedName>
    <definedName name="사층" localSheetId="48">#REF!</definedName>
    <definedName name="사층" localSheetId="49">#REF!</definedName>
    <definedName name="사층" localSheetId="50">#REF!</definedName>
    <definedName name="사층" localSheetId="33">#REF!</definedName>
    <definedName name="사층" localSheetId="36">#REF!</definedName>
    <definedName name="사층" localSheetId="38">#REF!</definedName>
    <definedName name="사층" localSheetId="70">#REF!</definedName>
    <definedName name="사층" localSheetId="71">#REF!</definedName>
    <definedName name="사층" localSheetId="72">#REF!</definedName>
    <definedName name="사층" localSheetId="73">#REF!</definedName>
    <definedName name="사층" localSheetId="56">#REF!</definedName>
    <definedName name="사층" localSheetId="55">#REF!</definedName>
    <definedName name="사층" localSheetId="57">#REF!</definedName>
    <definedName name="사층" localSheetId="5">#REF!</definedName>
    <definedName name="사층" localSheetId="58">#REF!</definedName>
    <definedName name="사층" localSheetId="59">#REF!</definedName>
    <definedName name="사층" localSheetId="60">#REF!</definedName>
    <definedName name="사층" localSheetId="61">#REF!</definedName>
    <definedName name="사층" localSheetId="62">#REF!</definedName>
    <definedName name="사층" localSheetId="63">#REF!</definedName>
    <definedName name="사층" localSheetId="64">#REF!</definedName>
    <definedName name="사층" localSheetId="65">#REF!</definedName>
    <definedName name="사층" localSheetId="66">#REF!</definedName>
    <definedName name="사층" localSheetId="67">#REF!</definedName>
    <definedName name="사층" localSheetId="68">#REF!</definedName>
    <definedName name="사층" localSheetId="69">#REF!</definedName>
    <definedName name="사층" localSheetId="74">#REF!</definedName>
    <definedName name="사층" localSheetId="75">#REF!</definedName>
    <definedName name="사층" localSheetId="76">#REF!</definedName>
    <definedName name="사층" localSheetId="6">#REF!</definedName>
    <definedName name="사층" localSheetId="77">#REF!</definedName>
    <definedName name="사층" localSheetId="78">#REF!</definedName>
    <definedName name="사층" localSheetId="79">#REF!</definedName>
    <definedName name="사층" localSheetId="80">#REF!</definedName>
    <definedName name="사층" localSheetId="81">#REF!</definedName>
    <definedName name="사층" localSheetId="82">#REF!</definedName>
    <definedName name="사층" localSheetId="3">#REF!</definedName>
    <definedName name="사층" localSheetId="4">#REF!</definedName>
    <definedName name="사층" localSheetId="30">#REF!</definedName>
    <definedName name="사층" localSheetId="31">#REF!</definedName>
    <definedName name="사층" localSheetId="32">#REF!</definedName>
    <definedName name="사층" localSheetId="37">#REF!</definedName>
    <definedName name="사층" localSheetId="0">#REF!</definedName>
    <definedName name="사층" localSheetId="7">#REF!</definedName>
    <definedName name="사층" localSheetId="8">#REF!</definedName>
    <definedName name="사층" localSheetId="9">#REF!</definedName>
    <definedName name="사층" localSheetId="10">#REF!</definedName>
    <definedName name="사층" localSheetId="11">#REF!</definedName>
    <definedName name="사층" localSheetId="12">#REF!</definedName>
    <definedName name="사층" localSheetId="13">#REF!</definedName>
    <definedName name="사층" localSheetId="14">#REF!</definedName>
    <definedName name="사층" localSheetId="16">#REF!</definedName>
    <definedName name="사층" localSheetId="15">#REF!</definedName>
    <definedName name="사층" localSheetId="24">#REF!</definedName>
    <definedName name="사층" localSheetId="18">#REF!</definedName>
    <definedName name="사층" localSheetId="19">#REF!</definedName>
    <definedName name="사층" localSheetId="17">#REF!</definedName>
    <definedName name="사층" localSheetId="20">#REF!</definedName>
    <definedName name="사층">#REF!</definedName>
    <definedName name="원본" localSheetId="22">#REF!</definedName>
    <definedName name="원본" localSheetId="21">#REF!</definedName>
    <definedName name="원본" localSheetId="23">#REF!</definedName>
    <definedName name="원본" localSheetId="1">#REF!</definedName>
    <definedName name="원본" localSheetId="2">#REF!</definedName>
    <definedName name="원본" localSheetId="25">#REF!</definedName>
    <definedName name="원본" localSheetId="26">#REF!</definedName>
    <definedName name="원본" localSheetId="27">#REF!</definedName>
    <definedName name="원본" localSheetId="51">#REF!</definedName>
    <definedName name="원본" localSheetId="52">#REF!</definedName>
    <definedName name="원본" localSheetId="53">#REF!</definedName>
    <definedName name="원본" localSheetId="54">#REF!</definedName>
    <definedName name="원본" localSheetId="28">#REF!</definedName>
    <definedName name="원본" localSheetId="29">#REF!</definedName>
    <definedName name="원본" localSheetId="34">#REF!</definedName>
    <definedName name="원본" localSheetId="35">#REF!</definedName>
    <definedName name="원본" localSheetId="39">#REF!</definedName>
    <definedName name="원본" localSheetId="40">#REF!</definedName>
    <definedName name="원본" localSheetId="43">#REF!</definedName>
    <definedName name="원본" localSheetId="41">#REF!</definedName>
    <definedName name="원본" localSheetId="45">#REF!</definedName>
    <definedName name="원본" localSheetId="44">#REF!</definedName>
    <definedName name="원본" localSheetId="42">#REF!</definedName>
    <definedName name="원본" localSheetId="46">#REF!</definedName>
    <definedName name="원본" localSheetId="47">#REF!</definedName>
    <definedName name="원본" localSheetId="48">#REF!</definedName>
    <definedName name="원본" localSheetId="49">#REF!</definedName>
    <definedName name="원본" localSheetId="50">#REF!</definedName>
    <definedName name="원본" localSheetId="33">#REF!</definedName>
    <definedName name="원본" localSheetId="36">#REF!</definedName>
    <definedName name="원본" localSheetId="38">#REF!</definedName>
    <definedName name="원본" localSheetId="70">#REF!</definedName>
    <definedName name="원본" localSheetId="71">#REF!</definedName>
    <definedName name="원본" localSheetId="72">#REF!</definedName>
    <definedName name="원본" localSheetId="73">#REF!</definedName>
    <definedName name="원본" localSheetId="56">#REF!</definedName>
    <definedName name="원본" localSheetId="55">#REF!</definedName>
    <definedName name="원본" localSheetId="57">#REF!</definedName>
    <definedName name="원본" localSheetId="5">#REF!</definedName>
    <definedName name="원본" localSheetId="58">#REF!</definedName>
    <definedName name="원본" localSheetId="59">#REF!</definedName>
    <definedName name="원본" localSheetId="60">#REF!</definedName>
    <definedName name="원본" localSheetId="61">#REF!</definedName>
    <definedName name="원본" localSheetId="62">#REF!</definedName>
    <definedName name="원본" localSheetId="63">#REF!</definedName>
    <definedName name="원본" localSheetId="64">#REF!</definedName>
    <definedName name="원본" localSheetId="65">#REF!</definedName>
    <definedName name="원본" localSheetId="66">#REF!</definedName>
    <definedName name="원본" localSheetId="67">#REF!</definedName>
    <definedName name="원본" localSheetId="68">#REF!</definedName>
    <definedName name="원본" localSheetId="69">#REF!</definedName>
    <definedName name="원본" localSheetId="74">#REF!</definedName>
    <definedName name="원본" localSheetId="75">#REF!</definedName>
    <definedName name="원본" localSheetId="76">#REF!</definedName>
    <definedName name="원본" localSheetId="6">#REF!</definedName>
    <definedName name="원본" localSheetId="77">#REF!</definedName>
    <definedName name="원본" localSheetId="78">#REF!</definedName>
    <definedName name="원본" localSheetId="79">#REF!</definedName>
    <definedName name="원본" localSheetId="80">#REF!</definedName>
    <definedName name="원본" localSheetId="81">#REF!</definedName>
    <definedName name="원본" localSheetId="82">#REF!</definedName>
    <definedName name="원본" localSheetId="3">#REF!</definedName>
    <definedName name="원본" localSheetId="4">#REF!</definedName>
    <definedName name="원본" localSheetId="30">#REF!</definedName>
    <definedName name="원본" localSheetId="31">#REF!</definedName>
    <definedName name="원본" localSheetId="32">#REF!</definedName>
    <definedName name="원본" localSheetId="37">#REF!</definedName>
    <definedName name="원본" localSheetId="0">#REF!</definedName>
    <definedName name="원본" localSheetId="7">#REF!</definedName>
    <definedName name="원본" localSheetId="8">#REF!</definedName>
    <definedName name="원본" localSheetId="9">#REF!</definedName>
    <definedName name="원본" localSheetId="10">#REF!</definedName>
    <definedName name="원본" localSheetId="11">#REF!</definedName>
    <definedName name="원본" localSheetId="12">#REF!</definedName>
    <definedName name="원본" localSheetId="13">#REF!</definedName>
    <definedName name="원본" localSheetId="14">#REF!</definedName>
    <definedName name="원본" localSheetId="16">#REF!</definedName>
    <definedName name="원본" localSheetId="15">#REF!</definedName>
    <definedName name="원본" localSheetId="24">#REF!</definedName>
    <definedName name="원본" localSheetId="18">#REF!</definedName>
    <definedName name="원본" localSheetId="19">#REF!</definedName>
    <definedName name="원본" localSheetId="17">#REF!</definedName>
    <definedName name="원본" localSheetId="20">#REF!</definedName>
    <definedName name="원본">#REF!</definedName>
    <definedName name="DASF" localSheetId="22">#REF!</definedName>
    <definedName name="DASF" localSheetId="21">#REF!</definedName>
    <definedName name="DASF" localSheetId="23">#REF!</definedName>
    <definedName name="DASF" localSheetId="1">#REF!</definedName>
    <definedName name="DASF" localSheetId="2">#REF!</definedName>
    <definedName name="DASF" localSheetId="25">#REF!</definedName>
    <definedName name="DASF" localSheetId="26">#REF!</definedName>
    <definedName name="DASF" localSheetId="27">#REF!</definedName>
    <definedName name="DASF" localSheetId="51">#REF!</definedName>
    <definedName name="DASF" localSheetId="52">#REF!</definedName>
    <definedName name="DASF" localSheetId="53">#REF!</definedName>
    <definedName name="DASF" localSheetId="54">#REF!</definedName>
    <definedName name="DASF" localSheetId="28">#REF!</definedName>
    <definedName name="DASF" localSheetId="29">#REF!</definedName>
    <definedName name="DASF" localSheetId="34">#REF!</definedName>
    <definedName name="DASF" localSheetId="35">#REF!</definedName>
    <definedName name="DASF" localSheetId="39">#REF!</definedName>
    <definedName name="DASF" localSheetId="40">#REF!</definedName>
    <definedName name="DASF" localSheetId="43">#REF!</definedName>
    <definedName name="DASF" localSheetId="41">#REF!</definedName>
    <definedName name="DASF" localSheetId="45">#REF!</definedName>
    <definedName name="DASF" localSheetId="44">#REF!</definedName>
    <definedName name="DASF" localSheetId="42">#REF!</definedName>
    <definedName name="DASF" localSheetId="46">#REF!</definedName>
    <definedName name="DASF" localSheetId="47">#REF!</definedName>
    <definedName name="DASF" localSheetId="48">#REF!</definedName>
    <definedName name="DASF" localSheetId="49">#REF!</definedName>
    <definedName name="DASF" localSheetId="50">#REF!</definedName>
    <definedName name="DASF" localSheetId="33">#REF!</definedName>
    <definedName name="DASF" localSheetId="36">#REF!</definedName>
    <definedName name="DASF" localSheetId="38">#REF!</definedName>
    <definedName name="DASF" localSheetId="70">#REF!</definedName>
    <definedName name="DASF" localSheetId="71">#REF!</definedName>
    <definedName name="DASF" localSheetId="72">#REF!</definedName>
    <definedName name="DASF" localSheetId="73">#REF!</definedName>
    <definedName name="DASF" localSheetId="56">#REF!</definedName>
    <definedName name="DASF" localSheetId="55">#REF!</definedName>
    <definedName name="DASF" localSheetId="57">#REF!</definedName>
    <definedName name="DASF" localSheetId="5">#REF!</definedName>
    <definedName name="DASF" localSheetId="58">#REF!</definedName>
    <definedName name="DASF" localSheetId="59">#REF!</definedName>
    <definedName name="DASF" localSheetId="60">#REF!</definedName>
    <definedName name="DASF" localSheetId="61">#REF!</definedName>
    <definedName name="DASF" localSheetId="62">#REF!</definedName>
    <definedName name="DASF" localSheetId="63">#REF!</definedName>
    <definedName name="DASF" localSheetId="64">#REF!</definedName>
    <definedName name="DASF" localSheetId="65">#REF!</definedName>
    <definedName name="DASF" localSheetId="66">#REF!</definedName>
    <definedName name="DASF" localSheetId="67">#REF!</definedName>
    <definedName name="DASF" localSheetId="68">#REF!</definedName>
    <definedName name="DASF" localSheetId="69">#REF!</definedName>
    <definedName name="DASF" localSheetId="74">#REF!</definedName>
    <definedName name="DASF" localSheetId="75">#REF!</definedName>
    <definedName name="DASF" localSheetId="76">#REF!</definedName>
    <definedName name="DASF" localSheetId="6">#REF!</definedName>
    <definedName name="DASF" localSheetId="77">#REF!</definedName>
    <definedName name="DASF" localSheetId="78">#REF!</definedName>
    <definedName name="DASF" localSheetId="79">#REF!</definedName>
    <definedName name="DASF" localSheetId="80">#REF!</definedName>
    <definedName name="DASF" localSheetId="81">#REF!</definedName>
    <definedName name="DASF" localSheetId="82">#REF!</definedName>
    <definedName name="DASF" localSheetId="3">#REF!</definedName>
    <definedName name="DASF" localSheetId="4">#REF!</definedName>
    <definedName name="DASF" localSheetId="30">#REF!</definedName>
    <definedName name="DASF" localSheetId="31">#REF!</definedName>
    <definedName name="DASF" localSheetId="32">#REF!</definedName>
    <definedName name="DASF" localSheetId="37">#REF!</definedName>
    <definedName name="DASF" localSheetId="0">#REF!</definedName>
    <definedName name="DASF" localSheetId="7">#REF!</definedName>
    <definedName name="DASF" localSheetId="8">#REF!</definedName>
    <definedName name="DASF" localSheetId="9">#REF!</definedName>
    <definedName name="DASF" localSheetId="10">#REF!</definedName>
    <definedName name="DASF" localSheetId="11">#REF!</definedName>
    <definedName name="DASF" localSheetId="12">#REF!</definedName>
    <definedName name="DASF" localSheetId="13">#REF!</definedName>
    <definedName name="DASF" localSheetId="14">#REF!</definedName>
    <definedName name="DASF" localSheetId="16">#REF!</definedName>
    <definedName name="DASF" localSheetId="15">#REF!</definedName>
    <definedName name="DASF" localSheetId="24">#REF!</definedName>
    <definedName name="DASF" localSheetId="18">#REF!</definedName>
    <definedName name="DASF" localSheetId="19">#REF!</definedName>
    <definedName name="DASF" localSheetId="17">#REF!</definedName>
    <definedName name="DASF" localSheetId="20">#REF!</definedName>
    <definedName name="DASF">#REF!</definedName>
    <definedName name="N" localSheetId="22">#REF!</definedName>
    <definedName name="N" localSheetId="21">#REF!</definedName>
    <definedName name="N" localSheetId="23">#REF!</definedName>
    <definedName name="N" localSheetId="1">#REF!</definedName>
    <definedName name="N" localSheetId="2">#REF!</definedName>
    <definedName name="N" localSheetId="25">#REF!</definedName>
    <definedName name="N" localSheetId="26">#REF!</definedName>
    <definedName name="N" localSheetId="27">#REF!</definedName>
    <definedName name="N" localSheetId="51">#REF!</definedName>
    <definedName name="N" localSheetId="52">#REF!</definedName>
    <definedName name="N" localSheetId="53">#REF!</definedName>
    <definedName name="N" localSheetId="54">#REF!</definedName>
    <definedName name="N" localSheetId="28">#REF!</definedName>
    <definedName name="N" localSheetId="29">#REF!</definedName>
    <definedName name="N" localSheetId="34">#REF!</definedName>
    <definedName name="N" localSheetId="35">#REF!</definedName>
    <definedName name="N" localSheetId="39">#REF!</definedName>
    <definedName name="N" localSheetId="40">#REF!</definedName>
    <definedName name="N" localSheetId="43">#REF!</definedName>
    <definedName name="N" localSheetId="41">#REF!</definedName>
    <definedName name="N" localSheetId="45">#REF!</definedName>
    <definedName name="N" localSheetId="44">#REF!</definedName>
    <definedName name="N" localSheetId="42">#REF!</definedName>
    <definedName name="N" localSheetId="46">#REF!</definedName>
    <definedName name="N" localSheetId="47">#REF!</definedName>
    <definedName name="N" localSheetId="48">#REF!</definedName>
    <definedName name="N" localSheetId="49">#REF!</definedName>
    <definedName name="N" localSheetId="50">#REF!</definedName>
    <definedName name="N" localSheetId="33">#REF!</definedName>
    <definedName name="N" localSheetId="36">#REF!</definedName>
    <definedName name="N" localSheetId="38">#REF!</definedName>
    <definedName name="N" localSheetId="70">#REF!</definedName>
    <definedName name="N" localSheetId="71">#REF!</definedName>
    <definedName name="N" localSheetId="72">#REF!</definedName>
    <definedName name="N" localSheetId="73">#REF!</definedName>
    <definedName name="N" localSheetId="56">#REF!</definedName>
    <definedName name="N" localSheetId="55">#REF!</definedName>
    <definedName name="N" localSheetId="57">#REF!</definedName>
    <definedName name="N" localSheetId="5">#REF!</definedName>
    <definedName name="N" localSheetId="58">#REF!</definedName>
    <definedName name="N" localSheetId="59">#REF!</definedName>
    <definedName name="N" localSheetId="60">#REF!</definedName>
    <definedName name="N" localSheetId="61">#REF!</definedName>
    <definedName name="N" localSheetId="62">#REF!</definedName>
    <definedName name="N" localSheetId="63">#REF!</definedName>
    <definedName name="N" localSheetId="64">#REF!</definedName>
    <definedName name="N" localSheetId="65">#REF!</definedName>
    <definedName name="N" localSheetId="66">#REF!</definedName>
    <definedName name="N" localSheetId="67">#REF!</definedName>
    <definedName name="N" localSheetId="68">#REF!</definedName>
    <definedName name="N" localSheetId="69">#REF!</definedName>
    <definedName name="N" localSheetId="74">#REF!</definedName>
    <definedName name="N" localSheetId="75">#REF!</definedName>
    <definedName name="N" localSheetId="76">#REF!</definedName>
    <definedName name="N" localSheetId="6">#REF!</definedName>
    <definedName name="N" localSheetId="77">#REF!</definedName>
    <definedName name="N" localSheetId="78">#REF!</definedName>
    <definedName name="N" localSheetId="79">#REF!</definedName>
    <definedName name="N" localSheetId="80">#REF!</definedName>
    <definedName name="N" localSheetId="81">#REF!</definedName>
    <definedName name="N" localSheetId="82">#REF!</definedName>
    <definedName name="N" localSheetId="3">#REF!</definedName>
    <definedName name="N" localSheetId="4">#REF!</definedName>
    <definedName name="N" localSheetId="30">#REF!</definedName>
    <definedName name="N" localSheetId="31">#REF!</definedName>
    <definedName name="N" localSheetId="32">#REF!</definedName>
    <definedName name="N" localSheetId="37">#REF!</definedName>
    <definedName name="N" localSheetId="0">#REF!</definedName>
    <definedName name="N" localSheetId="7">#REF!</definedName>
    <definedName name="N" localSheetId="8">#REF!</definedName>
    <definedName name="N" localSheetId="9">#REF!</definedName>
    <definedName name="N" localSheetId="10">#REF!</definedName>
    <definedName name="N" localSheetId="11">#REF!</definedName>
    <definedName name="N" localSheetId="12">#REF!</definedName>
    <definedName name="N" localSheetId="13">#REF!</definedName>
    <definedName name="N" localSheetId="14">#REF!</definedName>
    <definedName name="N" localSheetId="16">#REF!</definedName>
    <definedName name="N" localSheetId="15">#REF!</definedName>
    <definedName name="N" localSheetId="24">#REF!</definedName>
    <definedName name="N" localSheetId="18">#REF!</definedName>
    <definedName name="N" localSheetId="19">#REF!</definedName>
    <definedName name="N" localSheetId="17">#REF!</definedName>
    <definedName name="N" localSheetId="20">#REF!</definedName>
    <definedName name="N">#REF!</definedName>
    <definedName name="_xlnm.Print_Area" localSheetId="22">'10월'!$A$1:$AO$30</definedName>
    <definedName name="_xlnm.Print_Area" localSheetId="21">'10월 조사'!$A$1:$AO$30</definedName>
    <definedName name="_xlnm.Print_Area" localSheetId="23">'10월 출근부'!$A$1:$AI$81</definedName>
    <definedName name="_xlnm.Print_Area" localSheetId="1">'11월'!$A$1:$AO$30</definedName>
    <definedName name="_xlnm.Print_Area" localSheetId="2">'11월 출근부 '!$A$1:$AI$84</definedName>
    <definedName name="_xlnm.Print_Area" localSheetId="25">'23년 11월'!$A$1:$AO$30</definedName>
    <definedName name="_xlnm.Print_Area" localSheetId="26">'23년 12월'!$A$1:$AO$30</definedName>
    <definedName name="_xlnm.Print_Area" localSheetId="27">'23년12월 출근부'!$A$1:$AI$81</definedName>
    <definedName name="_xlnm.Print_Area" localSheetId="51">'24년 10월'!$A$1:$AO$30</definedName>
    <definedName name="_xlnm.Print_Area" localSheetId="52">'24년 11월'!$A$1:$AO$28</definedName>
    <definedName name="_xlnm.Print_Area" localSheetId="53">'24년 12월'!$A$1:$AO$28</definedName>
    <definedName name="_xlnm.Print_Area" localSheetId="54">'24년 12월 출근부'!$A$1:$AI$84</definedName>
    <definedName name="_xlnm.Print_Area" localSheetId="28">'24년 1월'!$A$1:$AO$30</definedName>
    <definedName name="_xlnm.Print_Area" localSheetId="29">'24년 1월 본'!$A$1:$AO$30</definedName>
    <definedName name="_xlnm.Print_Area" localSheetId="34">'24년 2월 본'!$A$1:$AO$30</definedName>
    <definedName name="_xlnm.Print_Area" localSheetId="35">'24년 3월 본'!$A$1:$AO$30</definedName>
    <definedName name="_xlnm.Print_Area" localSheetId="39">'24년 4월'!$A$1:$AO$30</definedName>
    <definedName name="_xlnm.Print_Area" localSheetId="40">'24년 4월 출근부'!$A$1:$AI$81</definedName>
    <definedName name="_xlnm.Print_Area" localSheetId="43">'24년 5월'!$A$1:$AO$31</definedName>
    <definedName name="_xlnm.Print_Area" localSheetId="41">'24년 5월 출근부'!$A$1:$AI$81</definedName>
    <definedName name="_xlnm.Print_Area" localSheetId="45">'24년 6월 본'!$A$1:$AO$31</definedName>
    <definedName name="_xlnm.Print_Area" localSheetId="44">'24년 6월 출근부'!$A$1:$AI$81</definedName>
    <definedName name="_xlnm.Print_Area" localSheetId="42">'24년 7월'!$A$1:$AO$31</definedName>
    <definedName name="_xlnm.Print_Area" localSheetId="46">'24년 7월 출근부'!$A$1:$AI$81</definedName>
    <definedName name="_xlnm.Print_Area" localSheetId="47">'24년 8월'!$A$1:$AO$31</definedName>
    <definedName name="_xlnm.Print_Area" localSheetId="48">'24년 8월 출근부'!$A$1:$AI$81</definedName>
    <definedName name="_xlnm.Print_Area" localSheetId="49">'24년 9월'!$A$1:$AO$31</definedName>
    <definedName name="_xlnm.Print_Area" localSheetId="50">'24년 9월 출근부'!$A$1:$AI$84</definedName>
    <definedName name="_xlnm.Print_Area" localSheetId="33">'24년1월 출근부'!$A$1:$AI$81</definedName>
    <definedName name="_xlnm.Print_Area" localSheetId="36">'24년3월 출근부'!$A$1:$AI$81</definedName>
    <definedName name="_xlnm.Print_Area" localSheetId="38">'24년4월 출근부'!$A$1:$AI$81</definedName>
    <definedName name="_xlnm.Print_Area" localSheetId="70">'25년 10월'!$A$1:$AO$28</definedName>
    <definedName name="_xlnm.Print_Area" localSheetId="71">'25년 10월 '!$A$1:$AO$29</definedName>
    <definedName name="_xlnm.Print_Area" localSheetId="72">'25년 11월'!$A$1:$AO$29</definedName>
    <definedName name="_xlnm.Print_Area" localSheetId="73">'25년 12월'!$A$1:$AO$29</definedName>
    <definedName name="_xlnm.Print_Area" localSheetId="56">'25년 1월'!$A$1:$AO$28</definedName>
    <definedName name="_xlnm.Print_Area" localSheetId="55">'25년 1월 출근부'!$A$1:$AI$84</definedName>
    <definedName name="_xlnm.Print_Area" localSheetId="57">'25년 2월'!$A$1:$AO$28</definedName>
    <definedName name="_xlnm.Print_Area" localSheetId="5">'25년 2월 출근부 (2)'!$A$1:$AI$84</definedName>
    <definedName name="_xlnm.Print_Area" localSheetId="58">'25년 3월'!$A$1:$AO$28</definedName>
    <definedName name="_xlnm.Print_Area" localSheetId="59">'25년 3월 출근부'!$A$1:$AI$84</definedName>
    <definedName name="_xlnm.Print_Area" localSheetId="60">'25년 4월'!$A$1:$AO$28</definedName>
    <definedName name="_xlnm.Print_Area" localSheetId="61">'25년 4월 출근부'!$A$1:$AI$84</definedName>
    <definedName name="_xlnm.Print_Area" localSheetId="62">'25년 5월'!$A$1:$AO$28</definedName>
    <definedName name="_xlnm.Print_Area" localSheetId="63">'25년 5월 조사'!$A$1:$AO$28</definedName>
    <definedName name="_xlnm.Print_Area" localSheetId="64">'25년 5월 출근부'!$A$1:$AI$84</definedName>
    <definedName name="_xlnm.Print_Area" localSheetId="65">'25년 6월'!$A$1:$AO$28</definedName>
    <definedName name="_xlnm.Print_Area" localSheetId="66">'25년 6월 출근부'!$A$1:$AI$84</definedName>
    <definedName name="_xlnm.Print_Area" localSheetId="67">'25년 7월'!$A$1:$AO$28</definedName>
    <definedName name="_xlnm.Print_Area" localSheetId="68">'25년 8월'!$A$1:$AO$28</definedName>
    <definedName name="_xlnm.Print_Area" localSheetId="69">'25년 9월'!$A$1:$AO$28</definedName>
    <definedName name="_xlnm.Print_Area" localSheetId="74">'26년 1월'!$A$1:$AO$29</definedName>
    <definedName name="_xlnm.Print_Area" localSheetId="75">'26년 2월'!$A$1:$AO$29</definedName>
    <definedName name="_xlnm.Print_Area" localSheetId="76">'26년 3월'!$A$1:$AO$29</definedName>
    <definedName name="_xlnm.Print_Area" localSheetId="6">'26년 3월 (2)'!$A$1:$AO$29</definedName>
    <definedName name="_xlnm.Print_Area" localSheetId="77">'26년 4월'!$A$1:$AO$29</definedName>
    <definedName name="_xlnm.Print_Area" localSheetId="78">'26년 5월'!$A$1:$AO$29</definedName>
    <definedName name="_xlnm.Print_Area" localSheetId="79">'26년 6월'!$A$1:$AO$29</definedName>
    <definedName name="_xlnm.Print_Area" localSheetId="80">'26년 7월'!$A$1:$AO$29</definedName>
    <definedName name="_xlnm.Print_Area" localSheetId="81">'26년 8월'!$A$1:$AO$28</definedName>
    <definedName name="_xlnm.Print_Area" localSheetId="82">'26년 9월'!$A$1:$AO$28</definedName>
    <definedName name="_xlnm.Print_Area" localSheetId="3">'3월'!$A$1:$AO$29</definedName>
    <definedName name="_xlnm.Print_Area" localSheetId="4">'3월 출근부'!$A$1:$AI$84</definedName>
    <definedName name="_xlnm.Print_Area" localSheetId="30">'3층 1월 근무편성표'!$A$1:$AO$30</definedName>
    <definedName name="_xlnm.Print_Area" localSheetId="31">'3층 2월 근무편성표'!$A$1:$AO$30</definedName>
    <definedName name="_xlnm.Print_Area" localSheetId="32">'3층 3월 근무편성표'!$A$1:$AO$30</definedName>
    <definedName name="_xlnm.Print_Area" localSheetId="37">'3층 4층 근무편성표'!$A$1:$AO$30</definedName>
    <definedName name="_xlnm.Print_Area" localSheetId="0">'3층 근무편성표 (2)'!$A$1:$AO$30</definedName>
    <definedName name="_xlnm.Print_Area" localSheetId="7">'4월'!$A$1:$AO$31</definedName>
    <definedName name="_xlnm.Print_Area" localSheetId="8">'4월 출근부'!$A$1:$AI$87</definedName>
    <definedName name="_xlnm.Print_Area" localSheetId="9">'5월'!$A$1:$AO$29</definedName>
    <definedName name="_xlnm.Print_Area" localSheetId="10">'5월 출근부'!$A$1:$AI$81</definedName>
    <definedName name="_xlnm.Print_Area" localSheetId="11">'6월'!$A$1:$AO$30</definedName>
    <definedName name="_xlnm.Print_Area" localSheetId="12">'6월 수거용'!$A$1:$AO$30</definedName>
    <definedName name="_xlnm.Print_Area" localSheetId="13">'7월'!$A$1:$AO$30</definedName>
    <definedName name="_xlnm.Print_Area" localSheetId="14">'7월 출근부'!$A$1:$AI$81</definedName>
    <definedName name="_xlnm.Print_Area" localSheetId="16">'8월 드릴때'!$A$1:$AO$30</definedName>
    <definedName name="_xlnm.Print_Area" localSheetId="15">'8월 짭'!$A$1:$AO$30</definedName>
    <definedName name="_xlnm.Print_Area" localSheetId="24">'8월 출근부'!$A$1:$AI$81</definedName>
    <definedName name="_xlnm.Print_Area" localSheetId="18">'9월 짭'!$A$1:$AO$30</definedName>
    <definedName name="_xlnm.Print_Area" localSheetId="19">'9월 짭 (2)'!$A$1:$AO$30</definedName>
    <definedName name="_xlnm.Print_Area" localSheetId="17">'9월 짭 (3)'!$A$1:$AO$30</definedName>
    <definedName name="_xlnm.Print_Area" localSheetId="20">'9월 출근부'!$A$1:$AI$81</definedName>
    <definedName name="_xlnm.Print_Titles" localSheetId="23">'10월 출근부'!$1:$3</definedName>
    <definedName name="_xlnm.Print_Titles" localSheetId="2">'11월 출근부 '!$1:$3</definedName>
    <definedName name="_xlnm.Print_Titles" localSheetId="27">'23년12월 출근부'!$1:$3</definedName>
    <definedName name="_xlnm.Print_Titles" localSheetId="54">'24년 12월 출근부'!$1:$3</definedName>
    <definedName name="_xlnm.Print_Titles" localSheetId="40">'24년 4월 출근부'!$1:$3</definedName>
    <definedName name="_xlnm.Print_Titles" localSheetId="41">'24년 5월 출근부'!$1:$3</definedName>
    <definedName name="_xlnm.Print_Titles" localSheetId="44">'24년 6월 출근부'!$1:$3</definedName>
    <definedName name="_xlnm.Print_Titles" localSheetId="46">'24년 7월 출근부'!$1:$3</definedName>
    <definedName name="_xlnm.Print_Titles" localSheetId="48">'24년 8월 출근부'!$1:$3</definedName>
    <definedName name="_xlnm.Print_Titles" localSheetId="50">'24년 9월 출근부'!$1:$3</definedName>
    <definedName name="_xlnm.Print_Titles" localSheetId="33">'24년1월 출근부'!$1:$3</definedName>
    <definedName name="_xlnm.Print_Titles" localSheetId="36">'24년3월 출근부'!$1:$3</definedName>
    <definedName name="_xlnm.Print_Titles" localSheetId="38">'24년4월 출근부'!$1:$3</definedName>
    <definedName name="_xlnm.Print_Titles" localSheetId="55">'25년 1월 출근부'!$1:$3</definedName>
    <definedName name="_xlnm.Print_Titles" localSheetId="5">'25년 2월 출근부 (2)'!$1:$3</definedName>
    <definedName name="_xlnm.Print_Titles" localSheetId="59">'25년 3월 출근부'!$1:$3</definedName>
    <definedName name="_xlnm.Print_Titles" localSheetId="61">'25년 4월 출근부'!$1:$3</definedName>
    <definedName name="_xlnm.Print_Titles" localSheetId="64">'25년 5월 출근부'!$1:$3</definedName>
    <definedName name="_xlnm.Print_Titles" localSheetId="66">'25년 6월 출근부'!$1:$3</definedName>
    <definedName name="_xlnm.Print_Titles" localSheetId="4">'3월 출근부'!$1:$3</definedName>
    <definedName name="_xlnm.Print_Titles" localSheetId="8">'4월 출근부'!$1:$3</definedName>
    <definedName name="_xlnm.Print_Titles" localSheetId="10">'5월 출근부'!$1:$3</definedName>
    <definedName name="_xlnm.Print_Titles" localSheetId="14">'7월 출근부'!$1:$3</definedName>
    <definedName name="_xlnm.Print_Titles" localSheetId="24">'8월 출근부'!$1:$3</definedName>
    <definedName name="_xlnm.Print_Titles" localSheetId="20">'9월 출근부'!$1:$3</definedName>
    <definedName name="Ranges" localSheetId="22">#REF!</definedName>
    <definedName name="Ranges" localSheetId="21">#REF!</definedName>
    <definedName name="Ranges" localSheetId="23">#REF!</definedName>
    <definedName name="Ranges" localSheetId="1">#REF!</definedName>
    <definedName name="Ranges" localSheetId="2">#REF!</definedName>
    <definedName name="Ranges" localSheetId="25">#REF!</definedName>
    <definedName name="Ranges" localSheetId="26">#REF!</definedName>
    <definedName name="Ranges" localSheetId="27">#REF!</definedName>
    <definedName name="Ranges" localSheetId="51">#REF!</definedName>
    <definedName name="Ranges" localSheetId="52">#REF!</definedName>
    <definedName name="Ranges" localSheetId="53">#REF!</definedName>
    <definedName name="Ranges" localSheetId="54">#REF!</definedName>
    <definedName name="Ranges" localSheetId="28">#REF!</definedName>
    <definedName name="Ranges" localSheetId="29">#REF!</definedName>
    <definedName name="Ranges" localSheetId="34">#REF!</definedName>
    <definedName name="Ranges" localSheetId="35">#REF!</definedName>
    <definedName name="Ranges" localSheetId="39">#REF!</definedName>
    <definedName name="Ranges" localSheetId="40">#REF!</definedName>
    <definedName name="Ranges" localSheetId="43">#REF!</definedName>
    <definedName name="Ranges" localSheetId="41">#REF!</definedName>
    <definedName name="Ranges" localSheetId="45">#REF!</definedName>
    <definedName name="Ranges" localSheetId="44">#REF!</definedName>
    <definedName name="Ranges" localSheetId="42">#REF!</definedName>
    <definedName name="Ranges" localSheetId="46">#REF!</definedName>
    <definedName name="Ranges" localSheetId="47">#REF!</definedName>
    <definedName name="Ranges" localSheetId="48">#REF!</definedName>
    <definedName name="Ranges" localSheetId="49">#REF!</definedName>
    <definedName name="Ranges" localSheetId="50">#REF!</definedName>
    <definedName name="Ranges" localSheetId="33">#REF!</definedName>
    <definedName name="Ranges" localSheetId="36">#REF!</definedName>
    <definedName name="Ranges" localSheetId="38">#REF!</definedName>
    <definedName name="Ranges" localSheetId="70">#REF!</definedName>
    <definedName name="Ranges" localSheetId="71">#REF!</definedName>
    <definedName name="Ranges" localSheetId="72">#REF!</definedName>
    <definedName name="Ranges" localSheetId="73">#REF!</definedName>
    <definedName name="Ranges" localSheetId="56">#REF!</definedName>
    <definedName name="Ranges" localSheetId="55">#REF!</definedName>
    <definedName name="Ranges" localSheetId="57">#REF!</definedName>
    <definedName name="Ranges" localSheetId="5">#REF!</definedName>
    <definedName name="Ranges" localSheetId="58">#REF!</definedName>
    <definedName name="Ranges" localSheetId="59">#REF!</definedName>
    <definedName name="Ranges" localSheetId="60">#REF!</definedName>
    <definedName name="Ranges" localSheetId="61">#REF!</definedName>
    <definedName name="Ranges" localSheetId="62">#REF!</definedName>
    <definedName name="Ranges" localSheetId="63">#REF!</definedName>
    <definedName name="Ranges" localSheetId="64">#REF!</definedName>
    <definedName name="Ranges" localSheetId="65">#REF!</definedName>
    <definedName name="Ranges" localSheetId="66">#REF!</definedName>
    <definedName name="Ranges" localSheetId="67">#REF!</definedName>
    <definedName name="Ranges" localSheetId="68">#REF!</definedName>
    <definedName name="Ranges" localSheetId="69">#REF!</definedName>
    <definedName name="Ranges" localSheetId="74">#REF!</definedName>
    <definedName name="Ranges" localSheetId="75">#REF!</definedName>
    <definedName name="Ranges" localSheetId="76">#REF!</definedName>
    <definedName name="Ranges" localSheetId="6">#REF!</definedName>
    <definedName name="Ranges" localSheetId="77">#REF!</definedName>
    <definedName name="Ranges" localSheetId="78">#REF!</definedName>
    <definedName name="Ranges" localSheetId="79">#REF!</definedName>
    <definedName name="Ranges" localSheetId="80">#REF!</definedName>
    <definedName name="Ranges" localSheetId="81">#REF!</definedName>
    <definedName name="Ranges" localSheetId="82">#REF!</definedName>
    <definedName name="Ranges" localSheetId="3">#REF!</definedName>
    <definedName name="Ranges" localSheetId="4">#REF!</definedName>
    <definedName name="Ranges" localSheetId="30">#REF!</definedName>
    <definedName name="Ranges" localSheetId="31">#REF!</definedName>
    <definedName name="Ranges" localSheetId="32">#REF!</definedName>
    <definedName name="Ranges" localSheetId="37">#REF!</definedName>
    <definedName name="Ranges" localSheetId="0">#REF!</definedName>
    <definedName name="Ranges" localSheetId="7">#REF!</definedName>
    <definedName name="Ranges" localSheetId="8">#REF!</definedName>
    <definedName name="Ranges" localSheetId="9">#REF!</definedName>
    <definedName name="Ranges" localSheetId="10">#REF!</definedName>
    <definedName name="Ranges" localSheetId="11">#REF!</definedName>
    <definedName name="Ranges" localSheetId="12">#REF!</definedName>
    <definedName name="Ranges" localSheetId="13">#REF!</definedName>
    <definedName name="Ranges" localSheetId="14">#REF!</definedName>
    <definedName name="Ranges" localSheetId="16">#REF!</definedName>
    <definedName name="Ranges" localSheetId="15">#REF!</definedName>
    <definedName name="Ranges" localSheetId="24">#REF!</definedName>
    <definedName name="Ranges" localSheetId="18">#REF!</definedName>
    <definedName name="Ranges" localSheetId="19">#REF!</definedName>
    <definedName name="Ranges" localSheetId="17">#REF!</definedName>
    <definedName name="Ranges" localSheetId="20">#REF!</definedName>
    <definedName name="Range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" i="202" l="1"/>
  <c r="AM6" i="202"/>
  <c r="AN6" i="202"/>
  <c r="AO6" i="202" s="1"/>
  <c r="AL7" i="202"/>
  <c r="AM7" i="202"/>
  <c r="AN7" i="202"/>
  <c r="AO7" i="202" s="1"/>
  <c r="AL8" i="202"/>
  <c r="AM8" i="202"/>
  <c r="AN8" i="202"/>
  <c r="AO8" i="202" s="1"/>
  <c r="AL9" i="202"/>
  <c r="AM9" i="202"/>
  <c r="AN9" i="202"/>
  <c r="AO9" i="202" s="1"/>
  <c r="AL10" i="202"/>
  <c r="AM10" i="202"/>
  <c r="AN10" i="202"/>
  <c r="AO10" i="202" s="1"/>
  <c r="AL11" i="202"/>
  <c r="AM11" i="202"/>
  <c r="AN11" i="202"/>
  <c r="AO11" i="202" s="1"/>
  <c r="AL12" i="202"/>
  <c r="AM12" i="202"/>
  <c r="AN12" i="202"/>
  <c r="AO12" i="202" s="1"/>
  <c r="AL13" i="202"/>
  <c r="AM13" i="202"/>
  <c r="AN13" i="202"/>
  <c r="AO13" i="202" s="1"/>
  <c r="AL14" i="202"/>
  <c r="AM14" i="202"/>
  <c r="AN14" i="202"/>
  <c r="AO14" i="202" s="1"/>
  <c r="AL15" i="202"/>
  <c r="AM15" i="202"/>
  <c r="AN15" i="202"/>
  <c r="AO15" i="202" s="1"/>
  <c r="AL16" i="202"/>
  <c r="AM16" i="202"/>
  <c r="AN16" i="202"/>
  <c r="AO16" i="202" s="1"/>
  <c r="AL17" i="202"/>
  <c r="AO17" i="202" s="1"/>
  <c r="AM17" i="202"/>
  <c r="AN17" i="202"/>
  <c r="AL18" i="202"/>
  <c r="AM18" i="202"/>
  <c r="AN18" i="202"/>
  <c r="AO18" i="202" s="1"/>
  <c r="AL19" i="202"/>
  <c r="AM19" i="202"/>
  <c r="AN19" i="202"/>
  <c r="AO19" i="202" s="1"/>
  <c r="AL20" i="202"/>
  <c r="AM20" i="202"/>
  <c r="AN20" i="202"/>
  <c r="AO20" i="202" s="1"/>
  <c r="AL21" i="202"/>
  <c r="AM21" i="202"/>
  <c r="AN21" i="202"/>
  <c r="AO21" i="202" s="1"/>
  <c r="AL22" i="202"/>
  <c r="AM22" i="202"/>
  <c r="AN22" i="202"/>
  <c r="AO22" i="202" s="1"/>
  <c r="AL23" i="202"/>
  <c r="AO23" i="202" s="1"/>
  <c r="AM23" i="202"/>
  <c r="AN23" i="202"/>
  <c r="AL24" i="202"/>
  <c r="AM24" i="202"/>
  <c r="AN24" i="202"/>
  <c r="AO24" i="202" s="1"/>
  <c r="G25" i="202"/>
  <c r="H25" i="202"/>
  <c r="I25" i="202"/>
  <c r="J25" i="202"/>
  <c r="K25" i="202"/>
  <c r="L25" i="202"/>
  <c r="M25" i="202"/>
  <c r="N25" i="202"/>
  <c r="O25" i="202"/>
  <c r="P25" i="202"/>
  <c r="Q25" i="202"/>
  <c r="R25" i="202"/>
  <c r="S25" i="202"/>
  <c r="T25" i="202"/>
  <c r="U25" i="202"/>
  <c r="W25" i="202"/>
  <c r="X25" i="202"/>
  <c r="Y25" i="202"/>
  <c r="Z25" i="202"/>
  <c r="AA25" i="202"/>
  <c r="AB25" i="202"/>
  <c r="AC25" i="202"/>
  <c r="AD25" i="202"/>
  <c r="AE25" i="202"/>
  <c r="AF25" i="202"/>
  <c r="AG25" i="202"/>
  <c r="AH25" i="202"/>
  <c r="AI25" i="202"/>
  <c r="AJ25" i="202"/>
  <c r="AK25" i="202"/>
  <c r="G26" i="202"/>
  <c r="H26" i="202"/>
  <c r="I26" i="202"/>
  <c r="J26" i="202"/>
  <c r="K26" i="202"/>
  <c r="L26" i="202"/>
  <c r="M26" i="202"/>
  <c r="N26" i="202"/>
  <c r="O26" i="202"/>
  <c r="P26" i="202"/>
  <c r="Q26" i="202"/>
  <c r="R26" i="202"/>
  <c r="S26" i="202"/>
  <c r="T26" i="202"/>
  <c r="U26" i="202"/>
  <c r="V26" i="202"/>
  <c r="W26" i="202"/>
  <c r="X26" i="202"/>
  <c r="Y26" i="202"/>
  <c r="Z26" i="202"/>
  <c r="AA26" i="202"/>
  <c r="AB26" i="202"/>
  <c r="AC26" i="202"/>
  <c r="AD26" i="202"/>
  <c r="AE26" i="202"/>
  <c r="AF26" i="202"/>
  <c r="AG26" i="202"/>
  <c r="AH26" i="202"/>
  <c r="AI26" i="202"/>
  <c r="AJ26" i="202"/>
  <c r="AK26" i="202"/>
  <c r="G27" i="202"/>
  <c r="H27" i="202"/>
  <c r="I27" i="202"/>
  <c r="J27" i="202"/>
  <c r="K27" i="202"/>
  <c r="L27" i="202"/>
  <c r="M27" i="202"/>
  <c r="N27" i="202"/>
  <c r="O27" i="202"/>
  <c r="P27" i="202"/>
  <c r="Q27" i="202"/>
  <c r="R27" i="202"/>
  <c r="S27" i="202"/>
  <c r="T27" i="202"/>
  <c r="U27" i="202"/>
  <c r="W27" i="202"/>
  <c r="X27" i="202"/>
  <c r="Y27" i="202"/>
  <c r="Z27" i="202"/>
  <c r="AA27" i="202"/>
  <c r="AB27" i="202"/>
  <c r="AC27" i="202"/>
  <c r="AD27" i="202"/>
  <c r="AE27" i="202"/>
  <c r="AF27" i="202"/>
  <c r="AG27" i="202"/>
  <c r="AH27" i="202"/>
  <c r="AI27" i="202"/>
  <c r="AJ27" i="202"/>
  <c r="AK27" i="202"/>
  <c r="AL6" i="201"/>
  <c r="AM6" i="201"/>
  <c r="AN6" i="201"/>
  <c r="AO6" i="201" s="1"/>
  <c r="AL7" i="201"/>
  <c r="AM7" i="201"/>
  <c r="AN7" i="201"/>
  <c r="AO7" i="201" s="1"/>
  <c r="AL8" i="201"/>
  <c r="AM8" i="201"/>
  <c r="AN8" i="201"/>
  <c r="AO8" i="201" s="1"/>
  <c r="AL9" i="201"/>
  <c r="AO9" i="201" s="1"/>
  <c r="AM9" i="201"/>
  <c r="AL10" i="201"/>
  <c r="AM10" i="201"/>
  <c r="AN10" i="201"/>
  <c r="AO10" i="201" s="1"/>
  <c r="AL11" i="201"/>
  <c r="AM11" i="201"/>
  <c r="AN11" i="201"/>
  <c r="AO11" i="201" s="1"/>
  <c r="AL12" i="201"/>
  <c r="AM12" i="201"/>
  <c r="AN12" i="201"/>
  <c r="AO12" i="201" s="1"/>
  <c r="AL13" i="201"/>
  <c r="AM13" i="201"/>
  <c r="AN13" i="201"/>
  <c r="AO13" i="201" s="1"/>
  <c r="AL14" i="201"/>
  <c r="AO14" i="201" s="1"/>
  <c r="AM14" i="201"/>
  <c r="AL15" i="201"/>
  <c r="AM15" i="201"/>
  <c r="AN15" i="201"/>
  <c r="AO15" i="201" s="1"/>
  <c r="AL16" i="201"/>
  <c r="AM16" i="201"/>
  <c r="AN16" i="201"/>
  <c r="AO16" i="201" s="1"/>
  <c r="AL17" i="201"/>
  <c r="AM17" i="201"/>
  <c r="AN17" i="201"/>
  <c r="AO17" i="201" s="1"/>
  <c r="AL18" i="201"/>
  <c r="AM18" i="201"/>
  <c r="AN18" i="201"/>
  <c r="AO18" i="201" s="1"/>
  <c r="AL19" i="201"/>
  <c r="AM19" i="201"/>
  <c r="AN19" i="201"/>
  <c r="AO19" i="201" s="1"/>
  <c r="AL20" i="201"/>
  <c r="AM20" i="201"/>
  <c r="AN20" i="201"/>
  <c r="AO20" i="201" s="1"/>
  <c r="AL21" i="201"/>
  <c r="AM21" i="201"/>
  <c r="AN21" i="201"/>
  <c r="AO21" i="201" s="1"/>
  <c r="AL22" i="201"/>
  <c r="AM22" i="201"/>
  <c r="AN22" i="201"/>
  <c r="AO22" i="201" s="1"/>
  <c r="AL23" i="201"/>
  <c r="AM23" i="201"/>
  <c r="AN23" i="201"/>
  <c r="AO23" i="201" s="1"/>
  <c r="AL24" i="201"/>
  <c r="AM24" i="201"/>
  <c r="AN24" i="201"/>
  <c r="AO24" i="201" s="1"/>
  <c r="G25" i="201"/>
  <c r="H25" i="201"/>
  <c r="J25" i="201"/>
  <c r="K25" i="201"/>
  <c r="M25" i="201"/>
  <c r="N25" i="201"/>
  <c r="O25" i="201"/>
  <c r="P25" i="201"/>
  <c r="Q25" i="201"/>
  <c r="R25" i="201"/>
  <c r="S25" i="201"/>
  <c r="U25" i="201"/>
  <c r="V25" i="201"/>
  <c r="W25" i="201"/>
  <c r="Y25" i="201"/>
  <c r="AB25" i="201"/>
  <c r="AC25" i="201"/>
  <c r="AD25" i="201"/>
  <c r="AH25" i="201"/>
  <c r="AI25" i="201"/>
  <c r="AJ25" i="201"/>
  <c r="G26" i="201"/>
  <c r="H26" i="201"/>
  <c r="I26" i="201"/>
  <c r="J26" i="201"/>
  <c r="K26" i="201"/>
  <c r="L26" i="201"/>
  <c r="M26" i="201"/>
  <c r="N26" i="201"/>
  <c r="O26" i="201"/>
  <c r="P26" i="201"/>
  <c r="Q26" i="201"/>
  <c r="R26" i="201"/>
  <c r="S26" i="201"/>
  <c r="U26" i="201"/>
  <c r="V26" i="201"/>
  <c r="W26" i="201"/>
  <c r="Y26" i="201"/>
  <c r="Z26" i="201"/>
  <c r="AA26" i="201"/>
  <c r="AB26" i="201"/>
  <c r="AC26" i="201"/>
  <c r="AD26" i="201"/>
  <c r="AE26" i="201"/>
  <c r="AH26" i="201"/>
  <c r="AI26" i="201"/>
  <c r="AJ26" i="201"/>
  <c r="G27" i="201"/>
  <c r="H27" i="201"/>
  <c r="J27" i="201"/>
  <c r="K27" i="201"/>
  <c r="M27" i="201"/>
  <c r="N27" i="201"/>
  <c r="O27" i="201"/>
  <c r="P27" i="201"/>
  <c r="Q27" i="201"/>
  <c r="R27" i="201"/>
  <c r="S27" i="201"/>
  <c r="U27" i="201"/>
  <c r="V27" i="201"/>
  <c r="W27" i="201"/>
  <c r="Y27" i="201"/>
  <c r="AB27" i="201"/>
  <c r="AC27" i="201"/>
  <c r="AD27" i="201"/>
  <c r="AF27" i="201"/>
  <c r="AG27" i="201"/>
  <c r="AH27" i="201"/>
  <c r="AI27" i="201"/>
  <c r="AJ27" i="201"/>
  <c r="AK27" i="201"/>
  <c r="AL6" i="195"/>
  <c r="AM6" i="195"/>
  <c r="AN6" i="195"/>
  <c r="AO6" i="195" s="1"/>
  <c r="AL7" i="195"/>
  <c r="AM7" i="195"/>
  <c r="AN7" i="195"/>
  <c r="AO7" i="195" s="1"/>
  <c r="AL8" i="195"/>
  <c r="AM8" i="195"/>
  <c r="AN8" i="195"/>
  <c r="AO8" i="195" s="1"/>
  <c r="AL9" i="195"/>
  <c r="AM9" i="195"/>
  <c r="AN9" i="195"/>
  <c r="AL10" i="195"/>
  <c r="AO10" i="195" s="1"/>
  <c r="AM10" i="195"/>
  <c r="AN10" i="195"/>
  <c r="AL11" i="195"/>
  <c r="AM11" i="195"/>
  <c r="AN11" i="195"/>
  <c r="AO11" i="195" s="1"/>
  <c r="AL12" i="195"/>
  <c r="AM12" i="195"/>
  <c r="AN12" i="195"/>
  <c r="AO12" i="195" s="1"/>
  <c r="AL13" i="195"/>
  <c r="AM13" i="195"/>
  <c r="AN13" i="195"/>
  <c r="AO13" i="195" s="1"/>
  <c r="AL14" i="195"/>
  <c r="AM14" i="195"/>
  <c r="AN14" i="195"/>
  <c r="AO14" i="195" s="1"/>
  <c r="AL15" i="195"/>
  <c r="AM15" i="195"/>
  <c r="AN15" i="195"/>
  <c r="AO15" i="195" s="1"/>
  <c r="AL16" i="195"/>
  <c r="AM16" i="195"/>
  <c r="AN16" i="195"/>
  <c r="AO16" i="195" s="1"/>
  <c r="AL17" i="195"/>
  <c r="AM17" i="195"/>
  <c r="AN17" i="195"/>
  <c r="AO17" i="195"/>
  <c r="AL18" i="195"/>
  <c r="AM18" i="195"/>
  <c r="AN18" i="195"/>
  <c r="AO18" i="195"/>
  <c r="AL19" i="195"/>
  <c r="AM19" i="195"/>
  <c r="AN19" i="195"/>
  <c r="AO19" i="195" s="1"/>
  <c r="AL20" i="195"/>
  <c r="AM20" i="195"/>
  <c r="AN20" i="195"/>
  <c r="AO20" i="195" s="1"/>
  <c r="AL21" i="195"/>
  <c r="AM21" i="195"/>
  <c r="AN21" i="195"/>
  <c r="AO21" i="195" s="1"/>
  <c r="AL22" i="195"/>
  <c r="AM22" i="195"/>
  <c r="AN22" i="195"/>
  <c r="AO22" i="195" s="1"/>
  <c r="AL23" i="195"/>
  <c r="AM23" i="195"/>
  <c r="AN23" i="195"/>
  <c r="AO23" i="195" s="1"/>
  <c r="AL24" i="195"/>
  <c r="AM24" i="195"/>
  <c r="AN24" i="195"/>
  <c r="AO24" i="195" s="1"/>
  <c r="AL25" i="195"/>
  <c r="AM25" i="195"/>
  <c r="AN25" i="195"/>
  <c r="AO25" i="195" s="1"/>
  <c r="G26" i="195"/>
  <c r="H26" i="195"/>
  <c r="I26" i="195"/>
  <c r="J26" i="195"/>
  <c r="K26" i="195"/>
  <c r="L26" i="195"/>
  <c r="M26" i="195"/>
  <c r="N26" i="195"/>
  <c r="O26" i="195"/>
  <c r="P26" i="195"/>
  <c r="Q26" i="195"/>
  <c r="R26" i="195"/>
  <c r="S26" i="195"/>
  <c r="T26" i="195"/>
  <c r="U26" i="195"/>
  <c r="V26" i="195"/>
  <c r="W26" i="195"/>
  <c r="X26" i="195"/>
  <c r="Y26" i="195"/>
  <c r="Z26" i="195"/>
  <c r="AA26" i="195"/>
  <c r="AB26" i="195"/>
  <c r="AC26" i="195"/>
  <c r="AD26" i="195"/>
  <c r="AE26" i="195"/>
  <c r="AF26" i="195"/>
  <c r="AG26" i="195"/>
  <c r="AK26" i="195"/>
  <c r="G27" i="195"/>
  <c r="H27" i="195"/>
  <c r="I27" i="195"/>
  <c r="J27" i="195"/>
  <c r="K27" i="195"/>
  <c r="L27" i="195"/>
  <c r="M27" i="195"/>
  <c r="N27" i="195"/>
  <c r="O27" i="195"/>
  <c r="P27" i="195"/>
  <c r="Q27" i="195"/>
  <c r="R27" i="195"/>
  <c r="S27" i="195"/>
  <c r="T27" i="195"/>
  <c r="U27" i="195"/>
  <c r="V27" i="195"/>
  <c r="W27" i="195"/>
  <c r="X27" i="195"/>
  <c r="Y27" i="195"/>
  <c r="Z27" i="195"/>
  <c r="AA27" i="195"/>
  <c r="AB27" i="195"/>
  <c r="AC27" i="195"/>
  <c r="AD27" i="195"/>
  <c r="AE27" i="195"/>
  <c r="AF27" i="195"/>
  <c r="AG27" i="195"/>
  <c r="AH27" i="195"/>
  <c r="AI27" i="195"/>
  <c r="AJ27" i="195"/>
  <c r="AK27" i="195"/>
  <c r="G28" i="195"/>
  <c r="H28" i="195"/>
  <c r="I28" i="195"/>
  <c r="J28" i="195"/>
  <c r="K28" i="195"/>
  <c r="L28" i="195"/>
  <c r="M28" i="195"/>
  <c r="N28" i="195"/>
  <c r="O28" i="195"/>
  <c r="P28" i="195"/>
  <c r="Q28" i="195"/>
  <c r="R28" i="195"/>
  <c r="S28" i="195"/>
  <c r="T28" i="195"/>
  <c r="U28" i="195"/>
  <c r="V28" i="195"/>
  <c r="W28" i="195"/>
  <c r="X28" i="195"/>
  <c r="Y28" i="195"/>
  <c r="Z28" i="195"/>
  <c r="AA28" i="195"/>
  <c r="AB28" i="195"/>
  <c r="AC28" i="195"/>
  <c r="AD28" i="195"/>
  <c r="AE28" i="195"/>
  <c r="AF28" i="195"/>
  <c r="AG28" i="195"/>
  <c r="AK28" i="195"/>
  <c r="AL6" i="185"/>
  <c r="AM6" i="185"/>
  <c r="AN6" i="185"/>
  <c r="AO6" i="185" s="1"/>
  <c r="AL7" i="185"/>
  <c r="AM7" i="185"/>
  <c r="AN7" i="185"/>
  <c r="AO7" i="185" s="1"/>
  <c r="AL8" i="185"/>
  <c r="AM8" i="185"/>
  <c r="AN8" i="185"/>
  <c r="AO8" i="185" s="1"/>
  <c r="AL9" i="185"/>
  <c r="AM9" i="185"/>
  <c r="AN9" i="185"/>
  <c r="AL10" i="185"/>
  <c r="AM10" i="185"/>
  <c r="AN10" i="185"/>
  <c r="AL11" i="185"/>
  <c r="AM11" i="185"/>
  <c r="AN11" i="185"/>
  <c r="AO11" i="185" s="1"/>
  <c r="AL12" i="185"/>
  <c r="AM12" i="185"/>
  <c r="AN12" i="185"/>
  <c r="AO12" i="185" s="1"/>
  <c r="AL13" i="185"/>
  <c r="AM13" i="185"/>
  <c r="AN13" i="185"/>
  <c r="AO13" i="185" s="1"/>
  <c r="AL14" i="185"/>
  <c r="AM14" i="185"/>
  <c r="AN14" i="185"/>
  <c r="AO14" i="185" s="1"/>
  <c r="AL15" i="185"/>
  <c r="AM15" i="185"/>
  <c r="AN15" i="185"/>
  <c r="AO15" i="185" s="1"/>
  <c r="AL16" i="185"/>
  <c r="AM16" i="185"/>
  <c r="AN16" i="185"/>
  <c r="AO16" i="185" s="1"/>
  <c r="AL17" i="185"/>
  <c r="AM17" i="185"/>
  <c r="AN17" i="185"/>
  <c r="AL18" i="185"/>
  <c r="AM18" i="185"/>
  <c r="AN18" i="185"/>
  <c r="AO18" i="185"/>
  <c r="AL19" i="185"/>
  <c r="AM19" i="185"/>
  <c r="AN19" i="185"/>
  <c r="AO19" i="185" s="1"/>
  <c r="AL20" i="185"/>
  <c r="AM20" i="185"/>
  <c r="AN20" i="185"/>
  <c r="AL21" i="185"/>
  <c r="AM21" i="185"/>
  <c r="AN21" i="185"/>
  <c r="AL22" i="185"/>
  <c r="AM22" i="185"/>
  <c r="AN22" i="185"/>
  <c r="AL23" i="185"/>
  <c r="AM23" i="185"/>
  <c r="AN23" i="185"/>
  <c r="AO23" i="185" s="1"/>
  <c r="AL24" i="185"/>
  <c r="AM24" i="185"/>
  <c r="AN24" i="185"/>
  <c r="AO24" i="185" s="1"/>
  <c r="AL25" i="185"/>
  <c r="AM25" i="185"/>
  <c r="AN25" i="185"/>
  <c r="AO25" i="185" s="1"/>
  <c r="G26" i="185"/>
  <c r="H26" i="185"/>
  <c r="I26" i="185"/>
  <c r="J26" i="185"/>
  <c r="K26" i="185"/>
  <c r="L26" i="185"/>
  <c r="M26" i="185"/>
  <c r="N26" i="185"/>
  <c r="O26" i="185"/>
  <c r="P26" i="185"/>
  <c r="Q26" i="185"/>
  <c r="R26" i="185"/>
  <c r="S26" i="185"/>
  <c r="T26" i="185"/>
  <c r="U26" i="185"/>
  <c r="V26" i="185"/>
  <c r="W26" i="185"/>
  <c r="X26" i="185"/>
  <c r="Y26" i="185"/>
  <c r="Z26" i="185"/>
  <c r="AA26" i="185"/>
  <c r="AB26" i="185"/>
  <c r="AC26" i="185"/>
  <c r="AD26" i="185"/>
  <c r="AE26" i="185"/>
  <c r="AF26" i="185"/>
  <c r="AG26" i="185"/>
  <c r="AH26" i="185"/>
  <c r="AI26" i="185"/>
  <c r="AJ26" i="185"/>
  <c r="AK26" i="185"/>
  <c r="G27" i="185"/>
  <c r="H27" i="185"/>
  <c r="I27" i="185"/>
  <c r="J27" i="185"/>
  <c r="K27" i="185"/>
  <c r="L27" i="185"/>
  <c r="M27" i="185"/>
  <c r="N27" i="185"/>
  <c r="O27" i="185"/>
  <c r="P27" i="185"/>
  <c r="Q27" i="185"/>
  <c r="R27" i="185"/>
  <c r="S27" i="185"/>
  <c r="T27" i="185"/>
  <c r="U27" i="185"/>
  <c r="V27" i="185"/>
  <c r="W27" i="185"/>
  <c r="X27" i="185"/>
  <c r="Y27" i="185"/>
  <c r="Z27" i="185"/>
  <c r="AA27" i="185"/>
  <c r="AB27" i="185"/>
  <c r="AC27" i="185"/>
  <c r="AD27" i="185"/>
  <c r="AE27" i="185"/>
  <c r="AF27" i="185"/>
  <c r="AG27" i="185"/>
  <c r="AH27" i="185"/>
  <c r="AI27" i="185"/>
  <c r="AJ27" i="185"/>
  <c r="AK27" i="185"/>
  <c r="G28" i="185"/>
  <c r="H28" i="185"/>
  <c r="I28" i="185"/>
  <c r="J28" i="185"/>
  <c r="K28" i="185"/>
  <c r="L28" i="185"/>
  <c r="M28" i="185"/>
  <c r="N28" i="185"/>
  <c r="O28" i="185"/>
  <c r="P28" i="185"/>
  <c r="Q28" i="185"/>
  <c r="R28" i="185"/>
  <c r="S28" i="185"/>
  <c r="T28" i="185"/>
  <c r="U28" i="185"/>
  <c r="V28" i="185"/>
  <c r="W28" i="185"/>
  <c r="X28" i="185"/>
  <c r="Y28" i="185"/>
  <c r="Z28" i="185"/>
  <c r="AA28" i="185"/>
  <c r="AB28" i="185"/>
  <c r="AC28" i="185"/>
  <c r="AD28" i="185"/>
  <c r="AE28" i="185"/>
  <c r="AF28" i="185"/>
  <c r="AG28" i="185"/>
  <c r="AH28" i="185"/>
  <c r="AI28" i="185"/>
  <c r="AJ28" i="185"/>
  <c r="AK28" i="185"/>
  <c r="AN25" i="202" l="1"/>
  <c r="AO25" i="202" s="1"/>
  <c r="AL25" i="202"/>
  <c r="AM25" i="202"/>
  <c r="AL25" i="201"/>
  <c r="AN25" i="201"/>
  <c r="AO25" i="201" s="1"/>
  <c r="AM25" i="201"/>
  <c r="AM26" i="195"/>
  <c r="AL26" i="195"/>
  <c r="AN26" i="195"/>
  <c r="AO26" i="195" s="1"/>
  <c r="AO20" i="185"/>
  <c r="AO10" i="185"/>
  <c r="AO17" i="185"/>
  <c r="AO22" i="185"/>
  <c r="AO21" i="185"/>
  <c r="AN26" i="185"/>
  <c r="AL26" i="185"/>
  <c r="AM26" i="185"/>
  <c r="AO26" i="185" l="1"/>
  <c r="AK28" i="182"/>
  <c r="AJ28" i="182"/>
  <c r="AI28" i="182"/>
  <c r="AH28" i="182"/>
  <c r="AG28" i="182"/>
  <c r="AF28" i="182"/>
  <c r="AE28" i="182"/>
  <c r="AD28" i="182"/>
  <c r="AC28" i="182"/>
  <c r="AB28" i="182"/>
  <c r="AA28" i="182"/>
  <c r="Z28" i="182"/>
  <c r="Y28" i="182"/>
  <c r="X28" i="182"/>
  <c r="W28" i="182"/>
  <c r="V28" i="182"/>
  <c r="U28" i="182"/>
  <c r="T28" i="182"/>
  <c r="S28" i="182"/>
  <c r="R28" i="182"/>
  <c r="Q28" i="182"/>
  <c r="P28" i="182"/>
  <c r="O28" i="182"/>
  <c r="N28" i="182"/>
  <c r="M28" i="182"/>
  <c r="L28" i="182"/>
  <c r="K28" i="182"/>
  <c r="J28" i="182"/>
  <c r="I28" i="182"/>
  <c r="H28" i="182"/>
  <c r="G28" i="182"/>
  <c r="AK27" i="182"/>
  <c r="AJ27" i="182"/>
  <c r="AI27" i="182"/>
  <c r="AH27" i="182"/>
  <c r="AG27" i="182"/>
  <c r="AF27" i="182"/>
  <c r="AE27" i="182"/>
  <c r="AD27" i="182"/>
  <c r="AC27" i="182"/>
  <c r="AB27" i="182"/>
  <c r="AA27" i="182"/>
  <c r="Z27" i="182"/>
  <c r="Y27" i="182"/>
  <c r="X27" i="182"/>
  <c r="W27" i="182"/>
  <c r="V27" i="182"/>
  <c r="U27" i="182"/>
  <c r="T27" i="182"/>
  <c r="S27" i="182"/>
  <c r="R27" i="182"/>
  <c r="Q27" i="182"/>
  <c r="P27" i="182"/>
  <c r="O27" i="182"/>
  <c r="N27" i="182"/>
  <c r="M27" i="182"/>
  <c r="L27" i="182"/>
  <c r="K27" i="182"/>
  <c r="J27" i="182"/>
  <c r="I27" i="182"/>
  <c r="H27" i="182"/>
  <c r="G27" i="182"/>
  <c r="AK26" i="182"/>
  <c r="AJ26" i="182"/>
  <c r="AI26" i="182"/>
  <c r="AH26" i="182"/>
  <c r="AG26" i="182"/>
  <c r="AF26" i="182"/>
  <c r="AE26" i="182"/>
  <c r="AD26" i="182"/>
  <c r="AC26" i="182"/>
  <c r="AB26" i="182"/>
  <c r="AA26" i="182"/>
  <c r="Z26" i="182"/>
  <c r="Y26" i="182"/>
  <c r="X26" i="182"/>
  <c r="W26" i="182"/>
  <c r="V26" i="182"/>
  <c r="U26" i="182"/>
  <c r="T26" i="182"/>
  <c r="S26" i="182"/>
  <c r="R26" i="182"/>
  <c r="Q26" i="182"/>
  <c r="P26" i="182"/>
  <c r="O26" i="182"/>
  <c r="N26" i="182"/>
  <c r="M26" i="182"/>
  <c r="L26" i="182"/>
  <c r="K26" i="182"/>
  <c r="J26" i="182"/>
  <c r="I26" i="182"/>
  <c r="H26" i="182"/>
  <c r="G26" i="182"/>
  <c r="AN25" i="182"/>
  <c r="AM25" i="182"/>
  <c r="AL25" i="182"/>
  <c r="AN24" i="182"/>
  <c r="AM24" i="182"/>
  <c r="AL24" i="182"/>
  <c r="AN23" i="182"/>
  <c r="AM23" i="182"/>
  <c r="AL23" i="182"/>
  <c r="AN22" i="182"/>
  <c r="AM22" i="182"/>
  <c r="AL22" i="182"/>
  <c r="AN21" i="182"/>
  <c r="AM21" i="182"/>
  <c r="AL21" i="182"/>
  <c r="AN20" i="182"/>
  <c r="AM20" i="182"/>
  <c r="AL20" i="182"/>
  <c r="AN19" i="182"/>
  <c r="AM19" i="182"/>
  <c r="AL19" i="182"/>
  <c r="AN18" i="182"/>
  <c r="AM18" i="182"/>
  <c r="AL18" i="182"/>
  <c r="AN17" i="182"/>
  <c r="AM17" i="182"/>
  <c r="AL17" i="182"/>
  <c r="AN16" i="182"/>
  <c r="AM16" i="182"/>
  <c r="AL16" i="182"/>
  <c r="AN15" i="182"/>
  <c r="AM15" i="182"/>
  <c r="AL15" i="182"/>
  <c r="AN14" i="182"/>
  <c r="AM14" i="182"/>
  <c r="AL14" i="182"/>
  <c r="AN13" i="182"/>
  <c r="AM13" i="182"/>
  <c r="AL13" i="182"/>
  <c r="AN12" i="182"/>
  <c r="AM12" i="182"/>
  <c r="AL12" i="182"/>
  <c r="AN11" i="182"/>
  <c r="AM11" i="182"/>
  <c r="AL11" i="182"/>
  <c r="AN10" i="182"/>
  <c r="AM10" i="182"/>
  <c r="AL10" i="182"/>
  <c r="AN9" i="182"/>
  <c r="AM9" i="182"/>
  <c r="AL9" i="182"/>
  <c r="AN8" i="182"/>
  <c r="AM8" i="182"/>
  <c r="AL8" i="182"/>
  <c r="AM7" i="182"/>
  <c r="AL7" i="182"/>
  <c r="AN6" i="182"/>
  <c r="AM6" i="182"/>
  <c r="AL6" i="182"/>
  <c r="AO7" i="182" l="1"/>
  <c r="AO6" i="182"/>
  <c r="AO10" i="182"/>
  <c r="AO14" i="182"/>
  <c r="AO18" i="182"/>
  <c r="AO24" i="182"/>
  <c r="AO13" i="182"/>
  <c r="AO17" i="182"/>
  <c r="AO23" i="182"/>
  <c r="AO25" i="182"/>
  <c r="AO8" i="182"/>
  <c r="AO12" i="182"/>
  <c r="AO16" i="182"/>
  <c r="AO20" i="182"/>
  <c r="AO22" i="182"/>
  <c r="AO11" i="182"/>
  <c r="AO15" i="182"/>
  <c r="AO19" i="182"/>
  <c r="AO21" i="182"/>
  <c r="AM26" i="182"/>
  <c r="AN26" i="182"/>
  <c r="AL26" i="182"/>
  <c r="AO26" i="182" l="1"/>
  <c r="N26" i="181"/>
  <c r="AD26" i="181"/>
  <c r="I26" i="181"/>
  <c r="J26" i="181"/>
  <c r="AN24" i="181"/>
  <c r="AN12" i="181"/>
  <c r="AK28" i="181"/>
  <c r="AJ28" i="181"/>
  <c r="AI28" i="181"/>
  <c r="AH28" i="181"/>
  <c r="AG28" i="181"/>
  <c r="AF28" i="181"/>
  <c r="AE28" i="181"/>
  <c r="AD28" i="181"/>
  <c r="AC28" i="181"/>
  <c r="AB28" i="181"/>
  <c r="AA28" i="181"/>
  <c r="Z28" i="181"/>
  <c r="Y28" i="181"/>
  <c r="X28" i="181"/>
  <c r="W28" i="181"/>
  <c r="V28" i="181"/>
  <c r="U28" i="181"/>
  <c r="T28" i="181"/>
  <c r="S28" i="181"/>
  <c r="R28" i="181"/>
  <c r="Q28" i="181"/>
  <c r="P28" i="181"/>
  <c r="O28" i="181"/>
  <c r="N28" i="181"/>
  <c r="M28" i="181"/>
  <c r="L28" i="181"/>
  <c r="K28" i="181"/>
  <c r="J28" i="181"/>
  <c r="I28" i="181"/>
  <c r="H28" i="181"/>
  <c r="G28" i="181"/>
  <c r="AK27" i="181"/>
  <c r="AJ27" i="181"/>
  <c r="AI27" i="181"/>
  <c r="AH27" i="181"/>
  <c r="AG27" i="181"/>
  <c r="AF27" i="181"/>
  <c r="AE27" i="181"/>
  <c r="AD27" i="181"/>
  <c r="AC27" i="181"/>
  <c r="AB27" i="181"/>
  <c r="AA27" i="181"/>
  <c r="Z27" i="181"/>
  <c r="Y27" i="181"/>
  <c r="X27" i="181"/>
  <c r="W27" i="181"/>
  <c r="V27" i="181"/>
  <c r="U27" i="181"/>
  <c r="T27" i="181"/>
  <c r="S27" i="181"/>
  <c r="R27" i="181"/>
  <c r="Q27" i="181"/>
  <c r="P27" i="181"/>
  <c r="O27" i="181"/>
  <c r="N27" i="181"/>
  <c r="M27" i="181"/>
  <c r="L27" i="181"/>
  <c r="K27" i="181"/>
  <c r="J27" i="181"/>
  <c r="I27" i="181"/>
  <c r="H27" i="181"/>
  <c r="G27" i="181"/>
  <c r="AK26" i="181"/>
  <c r="AJ26" i="181"/>
  <c r="AI26" i="181"/>
  <c r="AH26" i="181"/>
  <c r="AG26" i="181"/>
  <c r="AF26" i="181"/>
  <c r="AE26" i="181"/>
  <c r="AC26" i="181"/>
  <c r="AB26" i="181"/>
  <c r="AA26" i="181"/>
  <c r="Z26" i="181"/>
  <c r="Y26" i="181"/>
  <c r="X26" i="181"/>
  <c r="W26" i="181"/>
  <c r="V26" i="181"/>
  <c r="U26" i="181"/>
  <c r="T26" i="181"/>
  <c r="S26" i="181"/>
  <c r="R26" i="181"/>
  <c r="Q26" i="181"/>
  <c r="P26" i="181"/>
  <c r="O26" i="181"/>
  <c r="M26" i="181"/>
  <c r="L26" i="181"/>
  <c r="K26" i="181"/>
  <c r="H26" i="181"/>
  <c r="G26" i="181"/>
  <c r="AN25" i="181"/>
  <c r="AM25" i="181"/>
  <c r="AL25" i="181"/>
  <c r="AM24" i="181"/>
  <c r="AL24" i="181"/>
  <c r="AN23" i="181"/>
  <c r="AM23" i="181"/>
  <c r="AL23" i="181"/>
  <c r="AN22" i="181"/>
  <c r="AM22" i="181"/>
  <c r="AL22" i="181"/>
  <c r="AN21" i="181"/>
  <c r="AM21" i="181"/>
  <c r="AL21" i="181"/>
  <c r="AN20" i="181"/>
  <c r="AM20" i="181"/>
  <c r="AL20" i="181"/>
  <c r="AN19" i="181"/>
  <c r="AM19" i="181"/>
  <c r="AL19" i="181"/>
  <c r="AN18" i="181"/>
  <c r="AM18" i="181"/>
  <c r="AL18" i="181"/>
  <c r="AN17" i="181"/>
  <c r="AM17" i="181"/>
  <c r="AL17" i="181"/>
  <c r="AN16" i="181"/>
  <c r="AM16" i="181"/>
  <c r="AL16" i="181"/>
  <c r="AN15" i="181"/>
  <c r="AM15" i="181"/>
  <c r="AL15" i="181"/>
  <c r="AN14" i="181"/>
  <c r="AM14" i="181"/>
  <c r="AL14" i="181"/>
  <c r="AN13" i="181"/>
  <c r="AM13" i="181"/>
  <c r="AL13" i="181"/>
  <c r="AM12" i="181"/>
  <c r="AL12" i="181"/>
  <c r="AN11" i="181"/>
  <c r="AM11" i="181"/>
  <c r="AL11" i="181"/>
  <c r="AN10" i="181"/>
  <c r="AM10" i="181"/>
  <c r="AL10" i="181"/>
  <c r="AN9" i="181"/>
  <c r="AM9" i="181"/>
  <c r="AL9" i="181"/>
  <c r="AN8" i="181"/>
  <c r="AM8" i="181"/>
  <c r="AL8" i="181"/>
  <c r="AM7" i="181"/>
  <c r="AL7" i="181"/>
  <c r="AM6" i="181"/>
  <c r="AL6" i="181"/>
  <c r="AK28" i="180"/>
  <c r="AJ28" i="180"/>
  <c r="AI28" i="180"/>
  <c r="AH28" i="180"/>
  <c r="AG28" i="180"/>
  <c r="AF28" i="180"/>
  <c r="AE28" i="180"/>
  <c r="AD28" i="180"/>
  <c r="AC28" i="180"/>
  <c r="AB28" i="180"/>
  <c r="AA28" i="180"/>
  <c r="Z28" i="180"/>
  <c r="Y28" i="180"/>
  <c r="X28" i="180"/>
  <c r="W28" i="180"/>
  <c r="V28" i="180"/>
  <c r="U28" i="180"/>
  <c r="T28" i="180"/>
  <c r="S28" i="180"/>
  <c r="R28" i="180"/>
  <c r="Q28" i="180"/>
  <c r="P28" i="180"/>
  <c r="O28" i="180"/>
  <c r="N28" i="180"/>
  <c r="M28" i="180"/>
  <c r="L28" i="180"/>
  <c r="K28" i="180"/>
  <c r="J28" i="180"/>
  <c r="I28" i="180"/>
  <c r="H28" i="180"/>
  <c r="G28" i="180"/>
  <c r="AK27" i="180"/>
  <c r="AJ27" i="180"/>
  <c r="AI27" i="180"/>
  <c r="AH27" i="180"/>
  <c r="AG27" i="180"/>
  <c r="AF27" i="180"/>
  <c r="AE27" i="180"/>
  <c r="AD27" i="180"/>
  <c r="AC27" i="180"/>
  <c r="AB27" i="180"/>
  <c r="AA27" i="180"/>
  <c r="Z27" i="180"/>
  <c r="Y27" i="180"/>
  <c r="X27" i="180"/>
  <c r="W27" i="180"/>
  <c r="V27" i="180"/>
  <c r="U27" i="180"/>
  <c r="T27" i="180"/>
  <c r="S27" i="180"/>
  <c r="R27" i="180"/>
  <c r="Q27" i="180"/>
  <c r="P27" i="180"/>
  <c r="O27" i="180"/>
  <c r="N27" i="180"/>
  <c r="M27" i="180"/>
  <c r="L27" i="180"/>
  <c r="K27" i="180"/>
  <c r="J27" i="180"/>
  <c r="I27" i="180"/>
  <c r="H27" i="180"/>
  <c r="G27" i="180"/>
  <c r="AK26" i="180"/>
  <c r="AJ26" i="180"/>
  <c r="AI26" i="180"/>
  <c r="AH26" i="180"/>
  <c r="AG26" i="180"/>
  <c r="AF26" i="180"/>
  <c r="AE26" i="180"/>
  <c r="AC26" i="180"/>
  <c r="AB26" i="180"/>
  <c r="AA26" i="180"/>
  <c r="Z26" i="180"/>
  <c r="Y26" i="180"/>
  <c r="X26" i="180"/>
  <c r="W26" i="180"/>
  <c r="V26" i="180"/>
  <c r="U26" i="180"/>
  <c r="T26" i="180"/>
  <c r="S26" i="180"/>
  <c r="R26" i="180"/>
  <c r="Q26" i="180"/>
  <c r="P26" i="180"/>
  <c r="O26" i="180"/>
  <c r="N26" i="180"/>
  <c r="M26" i="180"/>
  <c r="L26" i="180"/>
  <c r="K26" i="180"/>
  <c r="H26" i="180"/>
  <c r="G26" i="180"/>
  <c r="AN25" i="180"/>
  <c r="AM25" i="180"/>
  <c r="AL25" i="180"/>
  <c r="AM24" i="180"/>
  <c r="AL24" i="180"/>
  <c r="AO24" i="180" s="1"/>
  <c r="AN23" i="180"/>
  <c r="AM23" i="180"/>
  <c r="AL23" i="180"/>
  <c r="AN22" i="180"/>
  <c r="AM22" i="180"/>
  <c r="AL22" i="180"/>
  <c r="AN21" i="180"/>
  <c r="AM21" i="180"/>
  <c r="AL21" i="180"/>
  <c r="AN20" i="180"/>
  <c r="AM20" i="180"/>
  <c r="AL20" i="180"/>
  <c r="AN19" i="180"/>
  <c r="AM19" i="180"/>
  <c r="AL19" i="180"/>
  <c r="AN18" i="180"/>
  <c r="AM18" i="180"/>
  <c r="AL18" i="180"/>
  <c r="AN17" i="180"/>
  <c r="AM17" i="180"/>
  <c r="AL17" i="180"/>
  <c r="AN16" i="180"/>
  <c r="AM16" i="180"/>
  <c r="AL16" i="180"/>
  <c r="AN15" i="180"/>
  <c r="AM15" i="180"/>
  <c r="AL15" i="180"/>
  <c r="AN14" i="180"/>
  <c r="AM14" i="180"/>
  <c r="AL14" i="180"/>
  <c r="AN13" i="180"/>
  <c r="AM13" i="180"/>
  <c r="AL13" i="180"/>
  <c r="AM12" i="180"/>
  <c r="AL12" i="180"/>
  <c r="AN11" i="180"/>
  <c r="AM11" i="180"/>
  <c r="AL11" i="180"/>
  <c r="AN10" i="180"/>
  <c r="AM10" i="180"/>
  <c r="AL10" i="180"/>
  <c r="AN9" i="180"/>
  <c r="AM9" i="180"/>
  <c r="AL9" i="180"/>
  <c r="AN8" i="180"/>
  <c r="AM8" i="180"/>
  <c r="AL8" i="180"/>
  <c r="AN7" i="180"/>
  <c r="AM7" i="180"/>
  <c r="AL7" i="180"/>
  <c r="AN6" i="180"/>
  <c r="AM6" i="180"/>
  <c r="AL6" i="180"/>
  <c r="AM26" i="180" l="1"/>
  <c r="AO11" i="180"/>
  <c r="AO25" i="180"/>
  <c r="AO23" i="180"/>
  <c r="AO22" i="180"/>
  <c r="AO21" i="180"/>
  <c r="AO20" i="180"/>
  <c r="AO19" i="180"/>
  <c r="AO18" i="180"/>
  <c r="AO17" i="180"/>
  <c r="AO16" i="180"/>
  <c r="AO15" i="180"/>
  <c r="AO14" i="180"/>
  <c r="AO13" i="180"/>
  <c r="AO12" i="180"/>
  <c r="AO10" i="180"/>
  <c r="AO8" i="180"/>
  <c r="AO7" i="180"/>
  <c r="AO6" i="180"/>
  <c r="AO23" i="181"/>
  <c r="AO25" i="181"/>
  <c r="AO11" i="181"/>
  <c r="AO16" i="181"/>
  <c r="AO20" i="181"/>
  <c r="AM26" i="181"/>
  <c r="AO13" i="181"/>
  <c r="AO17" i="181"/>
  <c r="AO21" i="181"/>
  <c r="AO8" i="181"/>
  <c r="AO10" i="181"/>
  <c r="AO7" i="181"/>
  <c r="AO6" i="181"/>
  <c r="AO15" i="181"/>
  <c r="AO19" i="181"/>
  <c r="AO14" i="181"/>
  <c r="AO18" i="181"/>
  <c r="AO22" i="181"/>
  <c r="AO12" i="181"/>
  <c r="AL26" i="181"/>
  <c r="AO24" i="181"/>
  <c r="AN26" i="181"/>
  <c r="AL26" i="180"/>
  <c r="AN26" i="180"/>
  <c r="AN9" i="179"/>
  <c r="AN10" i="179"/>
  <c r="AO26" i="180" l="1"/>
  <c r="AO26" i="181"/>
  <c r="H27" i="178"/>
  <c r="AH28" i="179" l="1"/>
  <c r="AN7" i="179" l="1"/>
  <c r="AN8" i="179"/>
  <c r="AN15" i="179"/>
  <c r="AN16" i="179"/>
  <c r="AN17" i="179"/>
  <c r="AN18" i="179"/>
  <c r="AN19" i="179"/>
  <c r="AN20" i="179"/>
  <c r="AN21" i="179"/>
  <c r="AN22" i="179"/>
  <c r="AN23" i="179"/>
  <c r="AN11" i="179"/>
  <c r="AN13" i="179"/>
  <c r="AK28" i="179"/>
  <c r="AJ28" i="179"/>
  <c r="AI28" i="179"/>
  <c r="AG28" i="179"/>
  <c r="AF28" i="179"/>
  <c r="AE28" i="179"/>
  <c r="AD28" i="179"/>
  <c r="AC28" i="179"/>
  <c r="AB28" i="179"/>
  <c r="AA28" i="179"/>
  <c r="Z28" i="179"/>
  <c r="Y28" i="179"/>
  <c r="X28" i="179"/>
  <c r="W28" i="179"/>
  <c r="V28" i="179"/>
  <c r="U28" i="179"/>
  <c r="T28" i="179"/>
  <c r="S28" i="179"/>
  <c r="R28" i="179"/>
  <c r="Q28" i="179"/>
  <c r="P28" i="179"/>
  <c r="O28" i="179"/>
  <c r="N28" i="179"/>
  <c r="M28" i="179"/>
  <c r="L28" i="179"/>
  <c r="K28" i="179"/>
  <c r="J28" i="179"/>
  <c r="I28" i="179"/>
  <c r="H28" i="179"/>
  <c r="G28" i="179"/>
  <c r="AK27" i="179"/>
  <c r="AJ27" i="179"/>
  <c r="AI27" i="179"/>
  <c r="AH27" i="179"/>
  <c r="AG27" i="179"/>
  <c r="AF27" i="179"/>
  <c r="AE27" i="179"/>
  <c r="AD27" i="179"/>
  <c r="AC27" i="179"/>
  <c r="AB27" i="179"/>
  <c r="AA27" i="179"/>
  <c r="Z27" i="179"/>
  <c r="Y27" i="179"/>
  <c r="X27" i="179"/>
  <c r="W27" i="179"/>
  <c r="V27" i="179"/>
  <c r="U27" i="179"/>
  <c r="T27" i="179"/>
  <c r="S27" i="179"/>
  <c r="R27" i="179"/>
  <c r="Q27" i="179"/>
  <c r="P27" i="179"/>
  <c r="O27" i="179"/>
  <c r="N27" i="179"/>
  <c r="M27" i="179"/>
  <c r="L27" i="179"/>
  <c r="K27" i="179"/>
  <c r="J27" i="179"/>
  <c r="I27" i="179"/>
  <c r="H27" i="179"/>
  <c r="G27" i="179"/>
  <c r="AK26" i="179"/>
  <c r="AJ26" i="179"/>
  <c r="AI26" i="179"/>
  <c r="AH26" i="179"/>
  <c r="AG26" i="179"/>
  <c r="AF26" i="179"/>
  <c r="AE26" i="179"/>
  <c r="AC26" i="179"/>
  <c r="AB26" i="179"/>
  <c r="AA26" i="179"/>
  <c r="Z26" i="179"/>
  <c r="Y26" i="179"/>
  <c r="X26" i="179"/>
  <c r="W26" i="179"/>
  <c r="V26" i="179"/>
  <c r="U26" i="179"/>
  <c r="T26" i="179"/>
  <c r="S26" i="179"/>
  <c r="R26" i="179"/>
  <c r="Q26" i="179"/>
  <c r="P26" i="179"/>
  <c r="O26" i="179"/>
  <c r="N26" i="179"/>
  <c r="M26" i="179"/>
  <c r="L26" i="179"/>
  <c r="K26" i="179"/>
  <c r="H26" i="179"/>
  <c r="G26" i="179"/>
  <c r="AN25" i="179"/>
  <c r="AM25" i="179"/>
  <c r="AL25" i="179"/>
  <c r="AM24" i="179"/>
  <c r="AL24" i="179"/>
  <c r="AM23" i="179"/>
  <c r="AL23" i="179"/>
  <c r="AM22" i="179"/>
  <c r="AL22" i="179"/>
  <c r="AM21" i="179"/>
  <c r="AL21" i="179"/>
  <c r="AM20" i="179"/>
  <c r="AL20" i="179"/>
  <c r="AM19" i="179"/>
  <c r="AL19" i="179"/>
  <c r="AM18" i="179"/>
  <c r="AL18" i="179"/>
  <c r="AM17" i="179"/>
  <c r="AL17" i="179"/>
  <c r="AM16" i="179"/>
  <c r="AL16" i="179"/>
  <c r="AM15" i="179"/>
  <c r="AL15" i="179"/>
  <c r="AN14" i="179"/>
  <c r="AM14" i="179"/>
  <c r="AL14" i="179"/>
  <c r="AM13" i="179"/>
  <c r="AL13" i="179"/>
  <c r="AM12" i="179"/>
  <c r="AL12" i="179"/>
  <c r="AM11" i="179"/>
  <c r="AL11" i="179"/>
  <c r="AM10" i="179"/>
  <c r="AL10" i="179"/>
  <c r="AM9" i="179"/>
  <c r="AL9" i="179"/>
  <c r="AM8" i="179"/>
  <c r="AL8" i="179"/>
  <c r="AM7" i="179"/>
  <c r="AL7" i="179"/>
  <c r="AN6" i="179"/>
  <c r="AM6" i="179"/>
  <c r="AL6" i="179"/>
  <c r="AO17" i="179" l="1"/>
  <c r="AO24" i="179"/>
  <c r="AO20" i="179"/>
  <c r="AO10" i="179"/>
  <c r="AO21" i="179"/>
  <c r="AO7" i="179"/>
  <c r="AO16" i="179"/>
  <c r="AO8" i="179"/>
  <c r="AO25" i="179"/>
  <c r="AO23" i="179"/>
  <c r="AO11" i="179"/>
  <c r="AO15" i="179"/>
  <c r="AO6" i="179"/>
  <c r="AO12" i="179"/>
  <c r="AO14" i="179"/>
  <c r="AO19" i="179"/>
  <c r="AO22" i="179"/>
  <c r="AO18" i="179"/>
  <c r="AO13" i="179"/>
  <c r="AL26" i="179"/>
  <c r="AN26" i="179"/>
  <c r="AM26" i="179"/>
  <c r="I26" i="178"/>
  <c r="J26" i="178"/>
  <c r="K26" i="178"/>
  <c r="L26" i="178"/>
  <c r="M26" i="178"/>
  <c r="N26" i="178"/>
  <c r="O26" i="178"/>
  <c r="P26" i="178"/>
  <c r="Q26" i="178"/>
  <c r="R26" i="178"/>
  <c r="S26" i="178"/>
  <c r="T26" i="178"/>
  <c r="U26" i="178"/>
  <c r="V26" i="178"/>
  <c r="W26" i="178"/>
  <c r="X26" i="178"/>
  <c r="Y26" i="178"/>
  <c r="Z26" i="178"/>
  <c r="AA26" i="178"/>
  <c r="AB26" i="178"/>
  <c r="AC26" i="178"/>
  <c r="AD26" i="178"/>
  <c r="AE26" i="178"/>
  <c r="AF26" i="178"/>
  <c r="AG26" i="178"/>
  <c r="AH26" i="178"/>
  <c r="H26" i="178"/>
  <c r="AO26" i="179" l="1"/>
  <c r="AK28" i="178"/>
  <c r="AJ28" i="178"/>
  <c r="AI28" i="178"/>
  <c r="AG28" i="178"/>
  <c r="AF28" i="178"/>
  <c r="AE28" i="178"/>
  <c r="AD28" i="178"/>
  <c r="AC28" i="178"/>
  <c r="AB28" i="178"/>
  <c r="AA28" i="178"/>
  <c r="Z28" i="178"/>
  <c r="Y28" i="178"/>
  <c r="X28" i="178"/>
  <c r="W28" i="178"/>
  <c r="V28" i="178"/>
  <c r="U28" i="178"/>
  <c r="T28" i="178"/>
  <c r="S28" i="178"/>
  <c r="R28" i="178"/>
  <c r="Q28" i="178"/>
  <c r="P28" i="178"/>
  <c r="O28" i="178"/>
  <c r="N28" i="178"/>
  <c r="M28" i="178"/>
  <c r="L28" i="178"/>
  <c r="K28" i="178"/>
  <c r="J28" i="178"/>
  <c r="I28" i="178"/>
  <c r="H28" i="178"/>
  <c r="G28" i="178"/>
  <c r="AK27" i="178"/>
  <c r="AJ27" i="178"/>
  <c r="AI27" i="178"/>
  <c r="AH27" i="178"/>
  <c r="AG27" i="178"/>
  <c r="AF27" i="178"/>
  <c r="AE27" i="178"/>
  <c r="AD27" i="178"/>
  <c r="AC27" i="178"/>
  <c r="AB27" i="178"/>
  <c r="AA27" i="178"/>
  <c r="Z27" i="178"/>
  <c r="Y27" i="178"/>
  <c r="X27" i="178"/>
  <c r="W27" i="178"/>
  <c r="V27" i="178"/>
  <c r="U27" i="178"/>
  <c r="T27" i="178"/>
  <c r="S27" i="178"/>
  <c r="R27" i="178"/>
  <c r="Q27" i="178"/>
  <c r="P27" i="178"/>
  <c r="O27" i="178"/>
  <c r="N27" i="178"/>
  <c r="M27" i="178"/>
  <c r="L27" i="178"/>
  <c r="K27" i="178"/>
  <c r="J27" i="178"/>
  <c r="I27" i="178"/>
  <c r="G27" i="178"/>
  <c r="AK26" i="178"/>
  <c r="AJ26" i="178"/>
  <c r="AI26" i="178"/>
  <c r="G26" i="178"/>
  <c r="AN25" i="178"/>
  <c r="AM25" i="178"/>
  <c r="AL25" i="178"/>
  <c r="AN24" i="178"/>
  <c r="AM24" i="178"/>
  <c r="AL24" i="178"/>
  <c r="AM23" i="178"/>
  <c r="AL23" i="178"/>
  <c r="AN22" i="178"/>
  <c r="AM22" i="178"/>
  <c r="AL22" i="178"/>
  <c r="AN21" i="178"/>
  <c r="AM21" i="178"/>
  <c r="AL21" i="178"/>
  <c r="AN20" i="178"/>
  <c r="AM20" i="178"/>
  <c r="AL20" i="178"/>
  <c r="AN19" i="178"/>
  <c r="AM19" i="178"/>
  <c r="AL19" i="178"/>
  <c r="AN18" i="178"/>
  <c r="AM18" i="178"/>
  <c r="AL18" i="178"/>
  <c r="AN17" i="178"/>
  <c r="AM17" i="178"/>
  <c r="AL17" i="178"/>
  <c r="AN16" i="178"/>
  <c r="AM16" i="178"/>
  <c r="AL16" i="178"/>
  <c r="AN15" i="178"/>
  <c r="AM15" i="178"/>
  <c r="AL15" i="178"/>
  <c r="AN14" i="178"/>
  <c r="AM14" i="178"/>
  <c r="AL14" i="178"/>
  <c r="AN13" i="178"/>
  <c r="AM13" i="178"/>
  <c r="AL13" i="178"/>
  <c r="AN12" i="178"/>
  <c r="AM12" i="178"/>
  <c r="AL12" i="178"/>
  <c r="AN11" i="178"/>
  <c r="AM11" i="178"/>
  <c r="AL11" i="178"/>
  <c r="AN10" i="178"/>
  <c r="AM10" i="178"/>
  <c r="AL10" i="178"/>
  <c r="AN9" i="178"/>
  <c r="AM9" i="178"/>
  <c r="AL9" i="178"/>
  <c r="AN8" i="178"/>
  <c r="AM8" i="178"/>
  <c r="AL8" i="178"/>
  <c r="AM7" i="178"/>
  <c r="AL7" i="178"/>
  <c r="AN6" i="178"/>
  <c r="AM6" i="178"/>
  <c r="AL6" i="178"/>
  <c r="AO6" i="178" l="1"/>
  <c r="AO8" i="178"/>
  <c r="AO7" i="178"/>
  <c r="AM26" i="178"/>
  <c r="AO25" i="178"/>
  <c r="AO12" i="178"/>
  <c r="AO16" i="178"/>
  <c r="AO20" i="178"/>
  <c r="AO24" i="178"/>
  <c r="AO11" i="178"/>
  <c r="AO15" i="178"/>
  <c r="AO19" i="178"/>
  <c r="AO23" i="178"/>
  <c r="AO22" i="178"/>
  <c r="AO10" i="178"/>
  <c r="AO14" i="178"/>
  <c r="AO18" i="178"/>
  <c r="AO13" i="178"/>
  <c r="AO17" i="178"/>
  <c r="AO21" i="178"/>
  <c r="AN26" i="178"/>
  <c r="AL26" i="178"/>
  <c r="AM7" i="177"/>
  <c r="AM8" i="177"/>
  <c r="AM9" i="177"/>
  <c r="AM10" i="177"/>
  <c r="AM11" i="177"/>
  <c r="AM12" i="177"/>
  <c r="AM13" i="177"/>
  <c r="AM14" i="177"/>
  <c r="AM15" i="177"/>
  <c r="AM16" i="177"/>
  <c r="AM17" i="177"/>
  <c r="AM18" i="177"/>
  <c r="AM19" i="177"/>
  <c r="AM20" i="177"/>
  <c r="AM21" i="177"/>
  <c r="AM22" i="177"/>
  <c r="AM23" i="177"/>
  <c r="AM24" i="177"/>
  <c r="AM25" i="177"/>
  <c r="AL7" i="177"/>
  <c r="AL8" i="177"/>
  <c r="AL9" i="177"/>
  <c r="AL10" i="177"/>
  <c r="AL11" i="177"/>
  <c r="AL12" i="177"/>
  <c r="AL13" i="177"/>
  <c r="AL14" i="177"/>
  <c r="AL15" i="177"/>
  <c r="AO15" i="177" s="1"/>
  <c r="AL16" i="177"/>
  <c r="AL17" i="177"/>
  <c r="AL18" i="177"/>
  <c r="AL19" i="177"/>
  <c r="AL20" i="177"/>
  <c r="AL21" i="177"/>
  <c r="AL22" i="177"/>
  <c r="AL23" i="177"/>
  <c r="AL24" i="177"/>
  <c r="AL25" i="177"/>
  <c r="AN7" i="177"/>
  <c r="AN8" i="177"/>
  <c r="AN9" i="177"/>
  <c r="AN10" i="177"/>
  <c r="AN11" i="177"/>
  <c r="AN12" i="177"/>
  <c r="AN13" i="177"/>
  <c r="AN14" i="177"/>
  <c r="AN16" i="177"/>
  <c r="AN17" i="177"/>
  <c r="AN18" i="177"/>
  <c r="AN19" i="177"/>
  <c r="AN20" i="177"/>
  <c r="AN21" i="177"/>
  <c r="AN22" i="177"/>
  <c r="AN23" i="177"/>
  <c r="AN24" i="177"/>
  <c r="AN25" i="177"/>
  <c r="AK28" i="177"/>
  <c r="AJ28" i="177"/>
  <c r="AI28" i="177"/>
  <c r="AH28" i="177"/>
  <c r="AG28" i="177"/>
  <c r="AF28" i="177"/>
  <c r="AE28" i="177"/>
  <c r="AD28" i="177"/>
  <c r="AC28" i="177"/>
  <c r="AB28" i="177"/>
  <c r="AA28" i="177"/>
  <c r="Z28" i="177"/>
  <c r="Y28" i="177"/>
  <c r="X28" i="177"/>
  <c r="W28" i="177"/>
  <c r="V28" i="177"/>
  <c r="U28" i="177"/>
  <c r="T28" i="177"/>
  <c r="S28" i="177"/>
  <c r="R28" i="177"/>
  <c r="Q28" i="177"/>
  <c r="P28" i="177"/>
  <c r="O28" i="177"/>
  <c r="N28" i="177"/>
  <c r="M28" i="177"/>
  <c r="L28" i="177"/>
  <c r="K28" i="177"/>
  <c r="J28" i="177"/>
  <c r="I28" i="177"/>
  <c r="H28" i="177"/>
  <c r="G28" i="177"/>
  <c r="AK27" i="177"/>
  <c r="AJ27" i="177"/>
  <c r="AI27" i="177"/>
  <c r="AH27" i="177"/>
  <c r="AG27" i="177"/>
  <c r="AF27" i="177"/>
  <c r="AE27" i="177"/>
  <c r="AD27" i="177"/>
  <c r="AC27" i="177"/>
  <c r="AB27" i="177"/>
  <c r="AA27" i="177"/>
  <c r="Z27" i="177"/>
  <c r="Y27" i="177"/>
  <c r="X27" i="177"/>
  <c r="W27" i="177"/>
  <c r="V27" i="177"/>
  <c r="U27" i="177"/>
  <c r="T27" i="177"/>
  <c r="S27" i="177"/>
  <c r="R27" i="177"/>
  <c r="Q27" i="177"/>
  <c r="P27" i="177"/>
  <c r="O27" i="177"/>
  <c r="N27" i="177"/>
  <c r="M27" i="177"/>
  <c r="L27" i="177"/>
  <c r="K27" i="177"/>
  <c r="J27" i="177"/>
  <c r="I27" i="177"/>
  <c r="H27" i="177"/>
  <c r="G27" i="177"/>
  <c r="AK26" i="177"/>
  <c r="AJ26" i="177"/>
  <c r="AI26" i="177"/>
  <c r="AH26" i="177"/>
  <c r="AG26" i="177"/>
  <c r="AF26" i="177"/>
  <c r="AE26" i="177"/>
  <c r="AD26" i="177"/>
  <c r="AC26" i="177"/>
  <c r="AB26" i="177"/>
  <c r="AA26" i="177"/>
  <c r="Z26" i="177"/>
  <c r="Y26" i="177"/>
  <c r="X26" i="177"/>
  <c r="W26" i="177"/>
  <c r="V26" i="177"/>
  <c r="U26" i="177"/>
  <c r="T26" i="177"/>
  <c r="S26" i="177"/>
  <c r="R26" i="177"/>
  <c r="Q26" i="177"/>
  <c r="P26" i="177"/>
  <c r="O26" i="177"/>
  <c r="N26" i="177"/>
  <c r="M26" i="177"/>
  <c r="L26" i="177"/>
  <c r="K26" i="177"/>
  <c r="J26" i="177"/>
  <c r="I26" i="177"/>
  <c r="H26" i="177"/>
  <c r="G26" i="177"/>
  <c r="AN6" i="177"/>
  <c r="AM6" i="177"/>
  <c r="AL6" i="177"/>
  <c r="AO7" i="177" l="1"/>
  <c r="AO26" i="178"/>
  <c r="AO25" i="177"/>
  <c r="AO19" i="177"/>
  <c r="AO17" i="177"/>
  <c r="AO24" i="177"/>
  <c r="AO20" i="177"/>
  <c r="AO16" i="177"/>
  <c r="AO21" i="177"/>
  <c r="AO11" i="177"/>
  <c r="AO8" i="177"/>
  <c r="AO12" i="177"/>
  <c r="AO23" i="177"/>
  <c r="AO6" i="177"/>
  <c r="AO22" i="177"/>
  <c r="AO18" i="177"/>
  <c r="AO10" i="177"/>
  <c r="AO14" i="177"/>
  <c r="AO13" i="177"/>
  <c r="AM26" i="177"/>
  <c r="AN26" i="177"/>
  <c r="AL26" i="177"/>
  <c r="AN20" i="176"/>
  <c r="AN18" i="176"/>
  <c r="AO26" i="177" l="1"/>
  <c r="AK28" i="176"/>
  <c r="AJ28" i="176"/>
  <c r="AI28" i="176"/>
  <c r="AH28" i="176"/>
  <c r="AG28" i="176"/>
  <c r="AF28" i="176"/>
  <c r="AE28" i="176"/>
  <c r="AD28" i="176"/>
  <c r="AC28" i="176"/>
  <c r="AB28" i="176"/>
  <c r="AA28" i="176"/>
  <c r="Z28" i="176"/>
  <c r="Y28" i="176"/>
  <c r="X28" i="176"/>
  <c r="W28" i="176"/>
  <c r="V28" i="176"/>
  <c r="U28" i="176"/>
  <c r="T28" i="176"/>
  <c r="S28" i="176"/>
  <c r="R28" i="176"/>
  <c r="Q28" i="176"/>
  <c r="P28" i="176"/>
  <c r="O28" i="176"/>
  <c r="N28" i="176"/>
  <c r="M28" i="176"/>
  <c r="L28" i="176"/>
  <c r="K28" i="176"/>
  <c r="J28" i="176"/>
  <c r="I28" i="176"/>
  <c r="H28" i="176"/>
  <c r="G28" i="176"/>
  <c r="AK27" i="176"/>
  <c r="AJ27" i="176"/>
  <c r="AI27" i="176"/>
  <c r="AH27" i="176"/>
  <c r="AG27" i="176"/>
  <c r="AF27" i="176"/>
  <c r="AE27" i="176"/>
  <c r="AD27" i="176"/>
  <c r="AC27" i="176"/>
  <c r="AB27" i="176"/>
  <c r="AA27" i="176"/>
  <c r="Z27" i="176"/>
  <c r="Y27" i="176"/>
  <c r="X27" i="176"/>
  <c r="W27" i="176"/>
  <c r="V27" i="176"/>
  <c r="U27" i="176"/>
  <c r="T27" i="176"/>
  <c r="S27" i="176"/>
  <c r="R27" i="176"/>
  <c r="Q27" i="176"/>
  <c r="P27" i="176"/>
  <c r="O27" i="176"/>
  <c r="N27" i="176"/>
  <c r="M27" i="176"/>
  <c r="L27" i="176"/>
  <c r="K27" i="176"/>
  <c r="J27" i="176"/>
  <c r="I27" i="176"/>
  <c r="H27" i="176"/>
  <c r="G27" i="176"/>
  <c r="AK26" i="176"/>
  <c r="AJ26" i="176"/>
  <c r="AI26" i="176"/>
  <c r="AH26" i="176"/>
  <c r="AG26" i="176"/>
  <c r="AF26" i="176"/>
  <c r="AE26" i="176"/>
  <c r="AD26" i="176"/>
  <c r="AC26" i="176"/>
  <c r="AB26" i="176"/>
  <c r="AA26" i="176"/>
  <c r="Z26" i="176"/>
  <c r="Y26" i="176"/>
  <c r="X26" i="176"/>
  <c r="W26" i="176"/>
  <c r="V26" i="176"/>
  <c r="U26" i="176"/>
  <c r="T26" i="176"/>
  <c r="S26" i="176"/>
  <c r="R26" i="176"/>
  <c r="Q26" i="176"/>
  <c r="P26" i="176"/>
  <c r="O26" i="176"/>
  <c r="N26" i="176"/>
  <c r="M26" i="176"/>
  <c r="L26" i="176"/>
  <c r="K26" i="176"/>
  <c r="J26" i="176"/>
  <c r="I26" i="176"/>
  <c r="H26" i="176"/>
  <c r="G26" i="176"/>
  <c r="AN25" i="176"/>
  <c r="AM25" i="176"/>
  <c r="AL25" i="176"/>
  <c r="AN24" i="176"/>
  <c r="AM24" i="176"/>
  <c r="AL24" i="176"/>
  <c r="AN23" i="176"/>
  <c r="AM23" i="176"/>
  <c r="AL23" i="176"/>
  <c r="AN22" i="176"/>
  <c r="AM22" i="176"/>
  <c r="AL22" i="176"/>
  <c r="AN21" i="176"/>
  <c r="AM21" i="176"/>
  <c r="AL21" i="176"/>
  <c r="AM20" i="176"/>
  <c r="AL20" i="176"/>
  <c r="AO20" i="176" s="1"/>
  <c r="AN19" i="176"/>
  <c r="AM19" i="176"/>
  <c r="AL19" i="176"/>
  <c r="AM18" i="176"/>
  <c r="AL18" i="176"/>
  <c r="AO18" i="176" s="1"/>
  <c r="AM17" i="176"/>
  <c r="AL17" i="176"/>
  <c r="AN16" i="176"/>
  <c r="AM16" i="176"/>
  <c r="AL16" i="176"/>
  <c r="AM15" i="176"/>
  <c r="AL15" i="176"/>
  <c r="AN14" i="176"/>
  <c r="AM14" i="176"/>
  <c r="AL14" i="176"/>
  <c r="AN13" i="176"/>
  <c r="AM13" i="176"/>
  <c r="AL13" i="176"/>
  <c r="AN12" i="176"/>
  <c r="AM12" i="176"/>
  <c r="AL12" i="176"/>
  <c r="AN11" i="176"/>
  <c r="AM11" i="176"/>
  <c r="AL11" i="176"/>
  <c r="AN10" i="176"/>
  <c r="AM10" i="176"/>
  <c r="AL10" i="176"/>
  <c r="AM8" i="176"/>
  <c r="AL8" i="176"/>
  <c r="AM7" i="176"/>
  <c r="AL7" i="176"/>
  <c r="AN6" i="176"/>
  <c r="AM6" i="176"/>
  <c r="AL6" i="176"/>
  <c r="AO17" i="176" l="1"/>
  <c r="AO13" i="176"/>
  <c r="AO23" i="176"/>
  <c r="AO8" i="176"/>
  <c r="AO7" i="176"/>
  <c r="AO12" i="176"/>
  <c r="AO16" i="176"/>
  <c r="AO22" i="176"/>
  <c r="AO6" i="176"/>
  <c r="AO11" i="176"/>
  <c r="AO15" i="176"/>
  <c r="AO21" i="176"/>
  <c r="AO25" i="176"/>
  <c r="AO10" i="176"/>
  <c r="AO14" i="176"/>
  <c r="AO19" i="176"/>
  <c r="AO24" i="176"/>
  <c r="AM26" i="176"/>
  <c r="AN26" i="176"/>
  <c r="AL26" i="176"/>
  <c r="AK28" i="175"/>
  <c r="AJ28" i="175"/>
  <c r="AI28" i="175"/>
  <c r="AH28" i="175"/>
  <c r="AG28" i="175"/>
  <c r="AF28" i="175"/>
  <c r="AE28" i="175"/>
  <c r="AD28" i="175"/>
  <c r="AC28" i="175"/>
  <c r="AB28" i="175"/>
  <c r="AA28" i="175"/>
  <c r="Z28" i="175"/>
  <c r="Y28" i="175"/>
  <c r="X28" i="175"/>
  <c r="W28" i="175"/>
  <c r="V28" i="175"/>
  <c r="U28" i="175"/>
  <c r="T28" i="175"/>
  <c r="S28" i="175"/>
  <c r="R28" i="175"/>
  <c r="Q28" i="175"/>
  <c r="P28" i="175"/>
  <c r="O28" i="175"/>
  <c r="N28" i="175"/>
  <c r="M28" i="175"/>
  <c r="L28" i="175"/>
  <c r="K28" i="175"/>
  <c r="J28" i="175"/>
  <c r="I28" i="175"/>
  <c r="H28" i="175"/>
  <c r="G28" i="175"/>
  <c r="AK27" i="175"/>
  <c r="AJ27" i="175"/>
  <c r="AI27" i="175"/>
  <c r="AH27" i="175"/>
  <c r="AG27" i="175"/>
  <c r="AF27" i="175"/>
  <c r="AE27" i="175"/>
  <c r="AD27" i="175"/>
  <c r="AC27" i="175"/>
  <c r="AB27" i="175"/>
  <c r="AA27" i="175"/>
  <c r="Z27" i="175"/>
  <c r="Y27" i="175"/>
  <c r="X27" i="175"/>
  <c r="W27" i="175"/>
  <c r="V27" i="175"/>
  <c r="U27" i="175"/>
  <c r="T27" i="175"/>
  <c r="S27" i="175"/>
  <c r="R27" i="175"/>
  <c r="Q27" i="175"/>
  <c r="P27" i="175"/>
  <c r="O27" i="175"/>
  <c r="N27" i="175"/>
  <c r="M27" i="175"/>
  <c r="L27" i="175"/>
  <c r="K27" i="175"/>
  <c r="J27" i="175"/>
  <c r="I27" i="175"/>
  <c r="H27" i="175"/>
  <c r="G27" i="175"/>
  <c r="AK26" i="175"/>
  <c r="AJ26" i="175"/>
  <c r="AI26" i="175"/>
  <c r="AH26" i="175"/>
  <c r="AG26" i="175"/>
  <c r="AF26" i="175"/>
  <c r="AE26" i="175"/>
  <c r="AD26" i="175"/>
  <c r="AC26" i="175"/>
  <c r="AB26" i="175"/>
  <c r="AA26" i="175"/>
  <c r="Z26" i="175"/>
  <c r="Y26" i="175"/>
  <c r="X26" i="175"/>
  <c r="W26" i="175"/>
  <c r="V26" i="175"/>
  <c r="U26" i="175"/>
  <c r="T26" i="175"/>
  <c r="S26" i="175"/>
  <c r="R26" i="175"/>
  <c r="Q26" i="175"/>
  <c r="P26" i="175"/>
  <c r="O26" i="175"/>
  <c r="N26" i="175"/>
  <c r="M26" i="175"/>
  <c r="L26" i="175"/>
  <c r="K26" i="175"/>
  <c r="J26" i="175"/>
  <c r="I26" i="175"/>
  <c r="H26" i="175"/>
  <c r="G26" i="175"/>
  <c r="AN25" i="175"/>
  <c r="AM25" i="175"/>
  <c r="AL25" i="175"/>
  <c r="AN24" i="175"/>
  <c r="AM24" i="175"/>
  <c r="AL24" i="175"/>
  <c r="AN23" i="175"/>
  <c r="AM23" i="175"/>
  <c r="AL23" i="175"/>
  <c r="AN22" i="175"/>
  <c r="AM22" i="175"/>
  <c r="AL22" i="175"/>
  <c r="AN21" i="175"/>
  <c r="AM21" i="175"/>
  <c r="AL21" i="175"/>
  <c r="AM20" i="175"/>
  <c r="AL20" i="175"/>
  <c r="AN19" i="175"/>
  <c r="AM19" i="175"/>
  <c r="AL19" i="175"/>
  <c r="AM18" i="175"/>
  <c r="AL18" i="175"/>
  <c r="AN17" i="175"/>
  <c r="AM17" i="175"/>
  <c r="AL17" i="175"/>
  <c r="AN16" i="175"/>
  <c r="AM16" i="175"/>
  <c r="AL16" i="175"/>
  <c r="AN15" i="175"/>
  <c r="AM15" i="175"/>
  <c r="AL15" i="175"/>
  <c r="AN14" i="175"/>
  <c r="AM14" i="175"/>
  <c r="AL14" i="175"/>
  <c r="AN13" i="175"/>
  <c r="AM13" i="175"/>
  <c r="AL13" i="175"/>
  <c r="AN12" i="175"/>
  <c r="AM12" i="175"/>
  <c r="AL12" i="175"/>
  <c r="AN11" i="175"/>
  <c r="AM11" i="175"/>
  <c r="AL11" i="175"/>
  <c r="AN10" i="175"/>
  <c r="AM10" i="175"/>
  <c r="AL10" i="175"/>
  <c r="AN8" i="175"/>
  <c r="AM8" i="175"/>
  <c r="AL8" i="175"/>
  <c r="AN7" i="175"/>
  <c r="AM7" i="175"/>
  <c r="AL7" i="175"/>
  <c r="AN6" i="175"/>
  <c r="AM6" i="175"/>
  <c r="AL6" i="175"/>
  <c r="AO26" i="176" l="1"/>
  <c r="AO11" i="175"/>
  <c r="AO6" i="175"/>
  <c r="AO15" i="175"/>
  <c r="AO24" i="175"/>
  <c r="AO7" i="175"/>
  <c r="AO12" i="175"/>
  <c r="AO20" i="175"/>
  <c r="AO19" i="175"/>
  <c r="AO23" i="175"/>
  <c r="AO16" i="175"/>
  <c r="AO10" i="175"/>
  <c r="AO14" i="175"/>
  <c r="AO18" i="175"/>
  <c r="AO22" i="175"/>
  <c r="AO8" i="175"/>
  <c r="AO13" i="175"/>
  <c r="AO17" i="175"/>
  <c r="AO21" i="175"/>
  <c r="AO25" i="175"/>
  <c r="AM26" i="175"/>
  <c r="AN26" i="175"/>
  <c r="AL26" i="175"/>
  <c r="AN14" i="174"/>
  <c r="AO26" i="175" l="1"/>
  <c r="AL10" i="174"/>
  <c r="AM10" i="174"/>
  <c r="AN10" i="174"/>
  <c r="AO10" i="174" l="1"/>
  <c r="AN18" i="172"/>
  <c r="AN19" i="174"/>
  <c r="AK28" i="174"/>
  <c r="AJ28" i="174"/>
  <c r="AI28" i="174"/>
  <c r="AH28" i="174"/>
  <c r="AG28" i="174"/>
  <c r="AF28" i="174"/>
  <c r="AE28" i="174"/>
  <c r="AD28" i="174"/>
  <c r="AC28" i="174"/>
  <c r="AB28" i="174"/>
  <c r="AA28" i="174"/>
  <c r="Z28" i="174"/>
  <c r="Y28" i="174"/>
  <c r="X28" i="174"/>
  <c r="W28" i="174"/>
  <c r="V28" i="174"/>
  <c r="U28" i="174"/>
  <c r="T28" i="174"/>
  <c r="S28" i="174"/>
  <c r="R28" i="174"/>
  <c r="Q28" i="174"/>
  <c r="P28" i="174"/>
  <c r="O28" i="174"/>
  <c r="N28" i="174"/>
  <c r="M28" i="174"/>
  <c r="L28" i="174"/>
  <c r="K28" i="174"/>
  <c r="J28" i="174"/>
  <c r="I28" i="174"/>
  <c r="H28" i="174"/>
  <c r="G28" i="174"/>
  <c r="AK27" i="174"/>
  <c r="AJ27" i="174"/>
  <c r="AI27" i="174"/>
  <c r="AH27" i="174"/>
  <c r="AG27" i="174"/>
  <c r="AF27" i="174"/>
  <c r="AE27" i="174"/>
  <c r="AD27" i="174"/>
  <c r="AC27" i="174"/>
  <c r="AB27" i="174"/>
  <c r="AA27" i="174"/>
  <c r="Z27" i="174"/>
  <c r="Y27" i="174"/>
  <c r="X27" i="174"/>
  <c r="W27" i="174"/>
  <c r="V27" i="174"/>
  <c r="U27" i="174"/>
  <c r="T27" i="174"/>
  <c r="S27" i="174"/>
  <c r="R27" i="174"/>
  <c r="Q27" i="174"/>
  <c r="P27" i="174"/>
  <c r="O27" i="174"/>
  <c r="N27" i="174"/>
  <c r="M27" i="174"/>
  <c r="L27" i="174"/>
  <c r="K27" i="174"/>
  <c r="J27" i="174"/>
  <c r="I27" i="174"/>
  <c r="H27" i="174"/>
  <c r="G27" i="174"/>
  <c r="AK26" i="174"/>
  <c r="AJ26" i="174"/>
  <c r="AI26" i="174"/>
  <c r="AH26" i="174"/>
  <c r="AG26" i="174"/>
  <c r="AF26" i="174"/>
  <c r="AE26" i="174"/>
  <c r="AD26" i="174"/>
  <c r="AC26" i="174"/>
  <c r="AB26" i="174"/>
  <c r="AA26" i="174"/>
  <c r="Z26" i="174"/>
  <c r="Y26" i="174"/>
  <c r="X26" i="174"/>
  <c r="W26" i="174"/>
  <c r="V26" i="174"/>
  <c r="U26" i="174"/>
  <c r="T26" i="174"/>
  <c r="S26" i="174"/>
  <c r="R26" i="174"/>
  <c r="Q26" i="174"/>
  <c r="P26" i="174"/>
  <c r="O26" i="174"/>
  <c r="N26" i="174"/>
  <c r="M26" i="174"/>
  <c r="L26" i="174"/>
  <c r="K26" i="174"/>
  <c r="J26" i="174"/>
  <c r="I26" i="174"/>
  <c r="H26" i="174"/>
  <c r="G26" i="174"/>
  <c r="AN25" i="174"/>
  <c r="AM25" i="174"/>
  <c r="AL25" i="174"/>
  <c r="AN24" i="174"/>
  <c r="AM24" i="174"/>
  <c r="AL24" i="174"/>
  <c r="AN23" i="174"/>
  <c r="AM23" i="174"/>
  <c r="AL23" i="174"/>
  <c r="AN22" i="174"/>
  <c r="AM22" i="174"/>
  <c r="AL22" i="174"/>
  <c r="AN21" i="174"/>
  <c r="AM21" i="174"/>
  <c r="AL21" i="174"/>
  <c r="AN20" i="174"/>
  <c r="AM20" i="174"/>
  <c r="AL20" i="174"/>
  <c r="AM19" i="174"/>
  <c r="AL19" i="174"/>
  <c r="AN18" i="174"/>
  <c r="AM18" i="174"/>
  <c r="AL18" i="174"/>
  <c r="AN17" i="174"/>
  <c r="AM17" i="174"/>
  <c r="AL17" i="174"/>
  <c r="AN16" i="174"/>
  <c r="AM16" i="174"/>
  <c r="AL16" i="174"/>
  <c r="AN15" i="174"/>
  <c r="AM15" i="174"/>
  <c r="AL15" i="174"/>
  <c r="AM14" i="174"/>
  <c r="AL14" i="174"/>
  <c r="AN13" i="174"/>
  <c r="AM13" i="174"/>
  <c r="AL13" i="174"/>
  <c r="AN12" i="174"/>
  <c r="AM12" i="174"/>
  <c r="AL12" i="174"/>
  <c r="AN11" i="174"/>
  <c r="AM11" i="174"/>
  <c r="AL11" i="174"/>
  <c r="AN8" i="174"/>
  <c r="AM8" i="174"/>
  <c r="AL8" i="174"/>
  <c r="AN7" i="174"/>
  <c r="AM7" i="174"/>
  <c r="AL7" i="174"/>
  <c r="AN6" i="174"/>
  <c r="AM6" i="174"/>
  <c r="AL6" i="174"/>
  <c r="AK27" i="172"/>
  <c r="AJ27" i="172"/>
  <c r="AI27" i="172"/>
  <c r="AH27" i="172"/>
  <c r="AG27" i="172"/>
  <c r="AF27" i="172"/>
  <c r="AE27" i="172"/>
  <c r="AD27" i="172"/>
  <c r="AC27" i="172"/>
  <c r="AB27" i="172"/>
  <c r="AA27" i="172"/>
  <c r="Z27" i="172"/>
  <c r="Y27" i="172"/>
  <c r="X27" i="172"/>
  <c r="W27" i="172"/>
  <c r="V27" i="172"/>
  <c r="U27" i="172"/>
  <c r="T27" i="172"/>
  <c r="S27" i="172"/>
  <c r="R27" i="172"/>
  <c r="Q27" i="172"/>
  <c r="P27" i="172"/>
  <c r="O27" i="172"/>
  <c r="N27" i="172"/>
  <c r="M27" i="172"/>
  <c r="L27" i="172"/>
  <c r="K27" i="172"/>
  <c r="J27" i="172"/>
  <c r="I27" i="172"/>
  <c r="H27" i="172"/>
  <c r="G27" i="172"/>
  <c r="AK26" i="172"/>
  <c r="AJ26" i="172"/>
  <c r="AI26" i="172"/>
  <c r="AH26" i="172"/>
  <c r="AG26" i="172"/>
  <c r="AF26" i="172"/>
  <c r="AE26" i="172"/>
  <c r="AD26" i="172"/>
  <c r="AC26" i="172"/>
  <c r="AB26" i="172"/>
  <c r="AA26" i="172"/>
  <c r="Z26" i="172"/>
  <c r="Y26" i="172"/>
  <c r="X26" i="172"/>
  <c r="W26" i="172"/>
  <c r="V26" i="172"/>
  <c r="U26" i="172"/>
  <c r="T26" i="172"/>
  <c r="S26" i="172"/>
  <c r="R26" i="172"/>
  <c r="Q26" i="172"/>
  <c r="P26" i="172"/>
  <c r="O26" i="172"/>
  <c r="N26" i="172"/>
  <c r="M26" i="172"/>
  <c r="L26" i="172"/>
  <c r="K26" i="172"/>
  <c r="J26" i="172"/>
  <c r="I26" i="172"/>
  <c r="H26" i="172"/>
  <c r="G26" i="172"/>
  <c r="AK25" i="172"/>
  <c r="AJ25" i="172"/>
  <c r="AI25" i="172"/>
  <c r="AH25" i="172"/>
  <c r="AG25" i="172"/>
  <c r="AF25" i="172"/>
  <c r="AE25" i="172"/>
  <c r="AD25" i="172"/>
  <c r="AC25" i="172"/>
  <c r="AB25" i="172"/>
  <c r="AA25" i="172"/>
  <c r="Z25" i="172"/>
  <c r="Y25" i="172"/>
  <c r="X25" i="172"/>
  <c r="W25" i="172"/>
  <c r="V25" i="172"/>
  <c r="U25" i="172"/>
  <c r="T25" i="172"/>
  <c r="S25" i="172"/>
  <c r="R25" i="172"/>
  <c r="Q25" i="172"/>
  <c r="P25" i="172"/>
  <c r="O25" i="172"/>
  <c r="N25" i="172"/>
  <c r="M25" i="172"/>
  <c r="L25" i="172"/>
  <c r="K25" i="172"/>
  <c r="J25" i="172"/>
  <c r="I25" i="172"/>
  <c r="H25" i="172"/>
  <c r="G25" i="172"/>
  <c r="AN24" i="172"/>
  <c r="AM24" i="172"/>
  <c r="AL24" i="172"/>
  <c r="AN23" i="172"/>
  <c r="AM23" i="172"/>
  <c r="AL23" i="172"/>
  <c r="AN22" i="172"/>
  <c r="AM22" i="172"/>
  <c r="AL22" i="172"/>
  <c r="AN21" i="172"/>
  <c r="AM21" i="172"/>
  <c r="AL21" i="172"/>
  <c r="AN20" i="172"/>
  <c r="AM20" i="172"/>
  <c r="AL20" i="172"/>
  <c r="AN19" i="172"/>
  <c r="AM19" i="172"/>
  <c r="AL19" i="172"/>
  <c r="AM18" i="172"/>
  <c r="AL18" i="172"/>
  <c r="AN17" i="172"/>
  <c r="AM17" i="172"/>
  <c r="AL17" i="172"/>
  <c r="AN16" i="172"/>
  <c r="AM16" i="172"/>
  <c r="AL16" i="172"/>
  <c r="AN15" i="172"/>
  <c r="AM15" i="172"/>
  <c r="AL15" i="172"/>
  <c r="AN14" i="172"/>
  <c r="AM14" i="172"/>
  <c r="AL14" i="172"/>
  <c r="AN13" i="172"/>
  <c r="AM13" i="172"/>
  <c r="AL13" i="172"/>
  <c r="AN12" i="172"/>
  <c r="AM12" i="172"/>
  <c r="AL12" i="172"/>
  <c r="AN11" i="172"/>
  <c r="AM11" i="172"/>
  <c r="AL11" i="172"/>
  <c r="AN10" i="172"/>
  <c r="AM10" i="172"/>
  <c r="AL10" i="172"/>
  <c r="AN9" i="172"/>
  <c r="AM9" i="172"/>
  <c r="AL9" i="172"/>
  <c r="AN8" i="172"/>
  <c r="AM8" i="172"/>
  <c r="AL8" i="172"/>
  <c r="AN7" i="172"/>
  <c r="AM7" i="172"/>
  <c r="AL7" i="172"/>
  <c r="AN6" i="172"/>
  <c r="AM6" i="172"/>
  <c r="AL6" i="172"/>
  <c r="AO12" i="172" l="1"/>
  <c r="AO8" i="172"/>
  <c r="AO20" i="174"/>
  <c r="AO15" i="174"/>
  <c r="AO6" i="174"/>
  <c r="AO11" i="174"/>
  <c r="AO24" i="174"/>
  <c r="AO23" i="174"/>
  <c r="AO22" i="174"/>
  <c r="AO21" i="174"/>
  <c r="AO16" i="174"/>
  <c r="AO12" i="174"/>
  <c r="AO7" i="174"/>
  <c r="AO25" i="174"/>
  <c r="AO14" i="174"/>
  <c r="AO18" i="174"/>
  <c r="AO8" i="174"/>
  <c r="AO13" i="174"/>
  <c r="AO17" i="174"/>
  <c r="AL26" i="174"/>
  <c r="AO19" i="174"/>
  <c r="AO7" i="172"/>
  <c r="AO17" i="172"/>
  <c r="AO22" i="172"/>
  <c r="AO15" i="172"/>
  <c r="AO11" i="172"/>
  <c r="AO18" i="172"/>
  <c r="AM26" i="174"/>
  <c r="AN26" i="174"/>
  <c r="AO19" i="172"/>
  <c r="AO6" i="172"/>
  <c r="AO10" i="172"/>
  <c r="AO14" i="172"/>
  <c r="AO16" i="172"/>
  <c r="AO9" i="172"/>
  <c r="AO13" i="172"/>
  <c r="AO23" i="172"/>
  <c r="AO21" i="172"/>
  <c r="AO20" i="172"/>
  <c r="AO24" i="172"/>
  <c r="AM25" i="172"/>
  <c r="AN25" i="172"/>
  <c r="AL25" i="172"/>
  <c r="AN7" i="168"/>
  <c r="AO26" i="174" l="1"/>
  <c r="AO25" i="172"/>
  <c r="AD25" i="169"/>
  <c r="AE25" i="169"/>
  <c r="AN13" i="169" l="1"/>
  <c r="AN14" i="169"/>
  <c r="AK27" i="169"/>
  <c r="AJ27" i="169"/>
  <c r="AI27" i="169"/>
  <c r="AH27" i="169"/>
  <c r="AG27" i="169"/>
  <c r="AF27" i="169"/>
  <c r="AE27" i="169"/>
  <c r="AD27" i="169"/>
  <c r="AC27" i="169"/>
  <c r="AB27" i="169"/>
  <c r="AA27" i="169"/>
  <c r="Z27" i="169"/>
  <c r="Y27" i="169"/>
  <c r="X27" i="169"/>
  <c r="W27" i="169"/>
  <c r="V27" i="169"/>
  <c r="U27" i="169"/>
  <c r="T27" i="169"/>
  <c r="S27" i="169"/>
  <c r="R27" i="169"/>
  <c r="Q27" i="169"/>
  <c r="P27" i="169"/>
  <c r="O27" i="169"/>
  <c r="N27" i="169"/>
  <c r="M27" i="169"/>
  <c r="L27" i="169"/>
  <c r="K27" i="169"/>
  <c r="J27" i="169"/>
  <c r="I27" i="169"/>
  <c r="H27" i="169"/>
  <c r="G27" i="169"/>
  <c r="AK26" i="169"/>
  <c r="AJ26" i="169"/>
  <c r="AI26" i="169"/>
  <c r="AH26" i="169"/>
  <c r="AG26" i="169"/>
  <c r="AF26" i="169"/>
  <c r="AE26" i="169"/>
  <c r="AD26" i="169"/>
  <c r="AC26" i="169"/>
  <c r="AB26" i="169"/>
  <c r="AA26" i="169"/>
  <c r="Z26" i="169"/>
  <c r="Y26" i="169"/>
  <c r="X26" i="169"/>
  <c r="W26" i="169"/>
  <c r="V26" i="169"/>
  <c r="U26" i="169"/>
  <c r="T26" i="169"/>
  <c r="S26" i="169"/>
  <c r="R26" i="169"/>
  <c r="Q26" i="169"/>
  <c r="P26" i="169"/>
  <c r="O26" i="169"/>
  <c r="N26" i="169"/>
  <c r="M26" i="169"/>
  <c r="L26" i="169"/>
  <c r="K26" i="169"/>
  <c r="J26" i="169"/>
  <c r="I26" i="169"/>
  <c r="H26" i="169"/>
  <c r="G26" i="169"/>
  <c r="AK25" i="169"/>
  <c r="AJ25" i="169"/>
  <c r="AI25" i="169"/>
  <c r="AH25" i="169"/>
  <c r="AG25" i="169"/>
  <c r="AF25" i="169"/>
  <c r="AC25" i="169"/>
  <c r="AB25" i="169"/>
  <c r="AA25" i="169"/>
  <c r="Z25" i="169"/>
  <c r="Y25" i="169"/>
  <c r="X25" i="169"/>
  <c r="W25" i="169"/>
  <c r="V25" i="169"/>
  <c r="U25" i="169"/>
  <c r="T25" i="169"/>
  <c r="S25" i="169"/>
  <c r="R25" i="169"/>
  <c r="Q25" i="169"/>
  <c r="P25" i="169"/>
  <c r="O25" i="169"/>
  <c r="N25" i="169"/>
  <c r="M25" i="169"/>
  <c r="L25" i="169"/>
  <c r="K25" i="169"/>
  <c r="J25" i="169"/>
  <c r="I25" i="169"/>
  <c r="H25" i="169"/>
  <c r="G25" i="169"/>
  <c r="AN24" i="169"/>
  <c r="AM24" i="169"/>
  <c r="AL24" i="169"/>
  <c r="AN23" i="169"/>
  <c r="AM23" i="169"/>
  <c r="AL23" i="169"/>
  <c r="AN22" i="169"/>
  <c r="AM22" i="169"/>
  <c r="AL22" i="169"/>
  <c r="AN21" i="169"/>
  <c r="AM21" i="169"/>
  <c r="AL21" i="169"/>
  <c r="AN20" i="169"/>
  <c r="AM20" i="169"/>
  <c r="AL20" i="169"/>
  <c r="AN19" i="169"/>
  <c r="AM19" i="169"/>
  <c r="AL19" i="169"/>
  <c r="AM18" i="169"/>
  <c r="AL18" i="169"/>
  <c r="AN17" i="169"/>
  <c r="AM17" i="169"/>
  <c r="AL17" i="169"/>
  <c r="AN16" i="169"/>
  <c r="AM16" i="169"/>
  <c r="AL16" i="169"/>
  <c r="AN15" i="169"/>
  <c r="AM15" i="169"/>
  <c r="AL15" i="169"/>
  <c r="AM14" i="169"/>
  <c r="AL14" i="169"/>
  <c r="AM13" i="169"/>
  <c r="AL13" i="169"/>
  <c r="AO13" i="169" s="1"/>
  <c r="AN12" i="169"/>
  <c r="AM12" i="169"/>
  <c r="AL12" i="169"/>
  <c r="AN11" i="169"/>
  <c r="AM11" i="169"/>
  <c r="AL11" i="169"/>
  <c r="AN10" i="169"/>
  <c r="AM10" i="169"/>
  <c r="AL10" i="169"/>
  <c r="AN9" i="169"/>
  <c r="AM9" i="169"/>
  <c r="AL9" i="169"/>
  <c r="AN8" i="169"/>
  <c r="AM8" i="169"/>
  <c r="AL8" i="169"/>
  <c r="AN7" i="169"/>
  <c r="AM7" i="169"/>
  <c r="AL7" i="169"/>
  <c r="AN6" i="169"/>
  <c r="AM6" i="169"/>
  <c r="AL6" i="169"/>
  <c r="AO14" i="169" l="1"/>
  <c r="AO8" i="169"/>
  <c r="AO12" i="169"/>
  <c r="AO18" i="169"/>
  <c r="AO23" i="169"/>
  <c r="AO21" i="169"/>
  <c r="AO17" i="169"/>
  <c r="AO16" i="169"/>
  <c r="AO20" i="169"/>
  <c r="AO24" i="169"/>
  <c r="AO9" i="169"/>
  <c r="AO15" i="169"/>
  <c r="AO19" i="169"/>
  <c r="AO22" i="169"/>
  <c r="AO7" i="169"/>
  <c r="AO11" i="169"/>
  <c r="AO6" i="169"/>
  <c r="AO10" i="169"/>
  <c r="AL25" i="169"/>
  <c r="AN25" i="169"/>
  <c r="AM25" i="169"/>
  <c r="L25" i="168"/>
  <c r="AO25" i="169" l="1"/>
  <c r="I25" i="168"/>
  <c r="I26" i="168"/>
  <c r="I27" i="168"/>
  <c r="P25" i="168"/>
  <c r="P26" i="168"/>
  <c r="P27" i="168"/>
  <c r="W25" i="168"/>
  <c r="W26" i="168"/>
  <c r="W27" i="168"/>
  <c r="AL7" i="168"/>
  <c r="AL8" i="168"/>
  <c r="AL9" i="168"/>
  <c r="AL10" i="168"/>
  <c r="AL11" i="168"/>
  <c r="AL12" i="168"/>
  <c r="AL13" i="168"/>
  <c r="AL14" i="168"/>
  <c r="AL15" i="168"/>
  <c r="AL16" i="168"/>
  <c r="AL17" i="168"/>
  <c r="AL18" i="168"/>
  <c r="AL19" i="168"/>
  <c r="AL20" i="168"/>
  <c r="AL21" i="168"/>
  <c r="AL22" i="168"/>
  <c r="AL23" i="168"/>
  <c r="AL24" i="168"/>
  <c r="AM24" i="168"/>
  <c r="AM14" i="168"/>
  <c r="AM15" i="168"/>
  <c r="AM16" i="168"/>
  <c r="AM17" i="168"/>
  <c r="AM18" i="168"/>
  <c r="AM19" i="168"/>
  <c r="AM20" i="168"/>
  <c r="AM21" i="168"/>
  <c r="AM22" i="168"/>
  <c r="AM9" i="168"/>
  <c r="AM10" i="168"/>
  <c r="AM11" i="168"/>
  <c r="AM12" i="168"/>
  <c r="AN6" i="168"/>
  <c r="AK27" i="168"/>
  <c r="AJ27" i="168"/>
  <c r="AI27" i="168"/>
  <c r="AH27" i="168"/>
  <c r="AG27" i="168"/>
  <c r="AF27" i="168"/>
  <c r="AE27" i="168"/>
  <c r="AD27" i="168"/>
  <c r="AC27" i="168"/>
  <c r="AB27" i="168"/>
  <c r="AA27" i="168"/>
  <c r="Z27" i="168"/>
  <c r="Y27" i="168"/>
  <c r="X27" i="168"/>
  <c r="V27" i="168"/>
  <c r="U27" i="168"/>
  <c r="T27" i="168"/>
  <c r="S27" i="168"/>
  <c r="R27" i="168"/>
  <c r="Q27" i="168"/>
  <c r="O27" i="168"/>
  <c r="N27" i="168"/>
  <c r="M27" i="168"/>
  <c r="L27" i="168"/>
  <c r="K27" i="168"/>
  <c r="J27" i="168"/>
  <c r="H27" i="168"/>
  <c r="G27" i="168"/>
  <c r="AK26" i="168"/>
  <c r="AJ26" i="168"/>
  <c r="AI26" i="168"/>
  <c r="AH26" i="168"/>
  <c r="AG26" i="168"/>
  <c r="AF26" i="168"/>
  <c r="AE26" i="168"/>
  <c r="AD26" i="168"/>
  <c r="AC26" i="168"/>
  <c r="AB26" i="168"/>
  <c r="AA26" i="168"/>
  <c r="Z26" i="168"/>
  <c r="Y26" i="168"/>
  <c r="X26" i="168"/>
  <c r="V26" i="168"/>
  <c r="U26" i="168"/>
  <c r="T26" i="168"/>
  <c r="S26" i="168"/>
  <c r="R26" i="168"/>
  <c r="Q26" i="168"/>
  <c r="O26" i="168"/>
  <c r="N26" i="168"/>
  <c r="M26" i="168"/>
  <c r="L26" i="168"/>
  <c r="K26" i="168"/>
  <c r="J26" i="168"/>
  <c r="H26" i="168"/>
  <c r="G26" i="168"/>
  <c r="AK25" i="168"/>
  <c r="AJ25" i="168"/>
  <c r="AI25" i="168"/>
  <c r="AH25" i="168"/>
  <c r="AG25" i="168"/>
  <c r="AF25" i="168"/>
  <c r="AE25" i="168"/>
  <c r="AD25" i="168"/>
  <c r="AC25" i="168"/>
  <c r="AB25" i="168"/>
  <c r="AA25" i="168"/>
  <c r="Z25" i="168"/>
  <c r="Y25" i="168"/>
  <c r="X25" i="168"/>
  <c r="V25" i="168"/>
  <c r="U25" i="168"/>
  <c r="T25" i="168"/>
  <c r="S25" i="168"/>
  <c r="R25" i="168"/>
  <c r="Q25" i="168"/>
  <c r="O25" i="168"/>
  <c r="N25" i="168"/>
  <c r="M25" i="168"/>
  <c r="K25" i="168"/>
  <c r="J25" i="168"/>
  <c r="H25" i="168"/>
  <c r="G25" i="168"/>
  <c r="AN24" i="168"/>
  <c r="AN23" i="168"/>
  <c r="AM23" i="168"/>
  <c r="AN22" i="168"/>
  <c r="AN21" i="168"/>
  <c r="AN20" i="168"/>
  <c r="AN19" i="168"/>
  <c r="AN18" i="168"/>
  <c r="AN16" i="168"/>
  <c r="AN15" i="168"/>
  <c r="AM13" i="168"/>
  <c r="AN12" i="168"/>
  <c r="AN11" i="168"/>
  <c r="AN10" i="168"/>
  <c r="AN9" i="168"/>
  <c r="AN8" i="168"/>
  <c r="AM8" i="168"/>
  <c r="AM7" i="168"/>
  <c r="AM6" i="168"/>
  <c r="AL6" i="168"/>
  <c r="AO6" i="168" l="1"/>
  <c r="AO15" i="168"/>
  <c r="AO19" i="168"/>
  <c r="AO23" i="168"/>
  <c r="AO14" i="168"/>
  <c r="AL25" i="168"/>
  <c r="AO10" i="168"/>
  <c r="AM25" i="168"/>
  <c r="AO7" i="168"/>
  <c r="AO11" i="168"/>
  <c r="AO16" i="168"/>
  <c r="AO20" i="168"/>
  <c r="AO9" i="168"/>
  <c r="AO13" i="168"/>
  <c r="AO18" i="168"/>
  <c r="AO22" i="168"/>
  <c r="AO8" i="168"/>
  <c r="AO12" i="168"/>
  <c r="AO17" i="168"/>
  <c r="AO21" i="168"/>
  <c r="AO24" i="168"/>
  <c r="AN25" i="168"/>
  <c r="AK27" i="161"/>
  <c r="AJ27" i="161"/>
  <c r="AI27" i="161"/>
  <c r="AH27" i="161"/>
  <c r="AG27" i="161"/>
  <c r="AF27" i="161"/>
  <c r="AE27" i="161"/>
  <c r="AD27" i="161"/>
  <c r="AC27" i="161"/>
  <c r="AB27" i="161"/>
  <c r="AA27" i="161"/>
  <c r="Z27" i="161"/>
  <c r="Y27" i="161"/>
  <c r="X27" i="161"/>
  <c r="W27" i="161"/>
  <c r="V27" i="161"/>
  <c r="U27" i="161"/>
  <c r="T27" i="161"/>
  <c r="S27" i="161"/>
  <c r="R27" i="161"/>
  <c r="Q27" i="161"/>
  <c r="P27" i="161"/>
  <c r="O27" i="161"/>
  <c r="N27" i="161"/>
  <c r="M27" i="161"/>
  <c r="L27" i="161"/>
  <c r="K27" i="161"/>
  <c r="J27" i="161"/>
  <c r="I27" i="161"/>
  <c r="H27" i="161"/>
  <c r="G27" i="161"/>
  <c r="AK26" i="161"/>
  <c r="AJ26" i="161"/>
  <c r="AI26" i="161"/>
  <c r="AH26" i="161"/>
  <c r="AG26" i="161"/>
  <c r="AF26" i="161"/>
  <c r="AE26" i="161"/>
  <c r="AD26" i="161"/>
  <c r="AC26" i="161"/>
  <c r="AB26" i="161"/>
  <c r="AA26" i="161"/>
  <c r="Z26" i="161"/>
  <c r="Y26" i="161"/>
  <c r="X26" i="161"/>
  <c r="W26" i="161"/>
  <c r="V26" i="161"/>
  <c r="U26" i="161"/>
  <c r="T26" i="161"/>
  <c r="S26" i="161"/>
  <c r="R26" i="161"/>
  <c r="Q26" i="161"/>
  <c r="P26" i="161"/>
  <c r="O26" i="161"/>
  <c r="N26" i="161"/>
  <c r="M26" i="161"/>
  <c r="L26" i="161"/>
  <c r="K26" i="161"/>
  <c r="J26" i="161"/>
  <c r="I26" i="161"/>
  <c r="H26" i="161"/>
  <c r="G26" i="161"/>
  <c r="AK25" i="161"/>
  <c r="AJ25" i="161"/>
  <c r="AI25" i="161"/>
  <c r="AH25" i="161"/>
  <c r="AG25" i="161"/>
  <c r="AF25" i="161"/>
  <c r="AE25" i="161"/>
  <c r="AD25" i="161"/>
  <c r="AC25" i="161"/>
  <c r="AB25" i="161"/>
  <c r="AA25" i="161"/>
  <c r="Z25" i="161"/>
  <c r="Y25" i="161"/>
  <c r="X25" i="161"/>
  <c r="W25" i="161"/>
  <c r="V25" i="161"/>
  <c r="U25" i="161"/>
  <c r="T25" i="161"/>
  <c r="S25" i="161"/>
  <c r="R25" i="161"/>
  <c r="Q25" i="161"/>
  <c r="P25" i="161"/>
  <c r="O25" i="161"/>
  <c r="N25" i="161"/>
  <c r="M25" i="161"/>
  <c r="L25" i="161"/>
  <c r="K25" i="161"/>
  <c r="J25" i="161"/>
  <c r="I25" i="161"/>
  <c r="H25" i="161"/>
  <c r="G25" i="161"/>
  <c r="AN24" i="161"/>
  <c r="AM24" i="161"/>
  <c r="AL24" i="161"/>
  <c r="AN23" i="161"/>
  <c r="AM23" i="161"/>
  <c r="AN22" i="161"/>
  <c r="AM22" i="161"/>
  <c r="AL22" i="161"/>
  <c r="AN21" i="161"/>
  <c r="AM21" i="161"/>
  <c r="AL21" i="161"/>
  <c r="AN20" i="161"/>
  <c r="AM20" i="161"/>
  <c r="AL20" i="161"/>
  <c r="AN19" i="161"/>
  <c r="AM19" i="161"/>
  <c r="AL19" i="161"/>
  <c r="AN18" i="161"/>
  <c r="AM18" i="161"/>
  <c r="AL18" i="161"/>
  <c r="AN17" i="161"/>
  <c r="AM17" i="161"/>
  <c r="AL17" i="161"/>
  <c r="AN16" i="161"/>
  <c r="AM16" i="161"/>
  <c r="AL16" i="161"/>
  <c r="AN15" i="161"/>
  <c r="AM15" i="161"/>
  <c r="AL15" i="161"/>
  <c r="AM14" i="161"/>
  <c r="AL14" i="161"/>
  <c r="AN13" i="161"/>
  <c r="AM13" i="161"/>
  <c r="AL13" i="161"/>
  <c r="AN12" i="161"/>
  <c r="AM12" i="161"/>
  <c r="AL12" i="161"/>
  <c r="AN11" i="161"/>
  <c r="AM11" i="161"/>
  <c r="AL11" i="161"/>
  <c r="AN10" i="161"/>
  <c r="AM10" i="161"/>
  <c r="AL10" i="161"/>
  <c r="AN9" i="161"/>
  <c r="AM9" i="161"/>
  <c r="AL9" i="161"/>
  <c r="AN8" i="161"/>
  <c r="AM8" i="161"/>
  <c r="AL8" i="161"/>
  <c r="AN7" i="161"/>
  <c r="AM7" i="161"/>
  <c r="AL7" i="161"/>
  <c r="AM6" i="161"/>
  <c r="AL6" i="161"/>
  <c r="AO25" i="168" l="1"/>
  <c r="AO10" i="161"/>
  <c r="AO18" i="161"/>
  <c r="AO22" i="161"/>
  <c r="AO14" i="161"/>
  <c r="AO11" i="161"/>
  <c r="AO15" i="161"/>
  <c r="AO19" i="161"/>
  <c r="AO7" i="161"/>
  <c r="AO9" i="161"/>
  <c r="AO13" i="161"/>
  <c r="AO17" i="161"/>
  <c r="AO21" i="161"/>
  <c r="AO8" i="161"/>
  <c r="AO12" i="161"/>
  <c r="AO16" i="161"/>
  <c r="AO20" i="161"/>
  <c r="AO24" i="161"/>
  <c r="AO23" i="161"/>
  <c r="AL25" i="161"/>
  <c r="AM25" i="161"/>
  <c r="AN25" i="161"/>
  <c r="AN7" i="154"/>
  <c r="AN10" i="154"/>
  <c r="AO25" i="161" l="1"/>
  <c r="AI73" i="158"/>
  <c r="AI70" i="158"/>
  <c r="AI67" i="158"/>
  <c r="AI64" i="158"/>
  <c r="AI61" i="158"/>
  <c r="AI58" i="158"/>
  <c r="AI55" i="158"/>
  <c r="AI52" i="158"/>
  <c r="AI49" i="158"/>
  <c r="AI46" i="158"/>
  <c r="AI45" i="158"/>
  <c r="AI44" i="158"/>
  <c r="AI43" i="158"/>
  <c r="AI40" i="158"/>
  <c r="AI37" i="158"/>
  <c r="AI31" i="158"/>
  <c r="AI28" i="158"/>
  <c r="AI22" i="158"/>
  <c r="AI19" i="158"/>
  <c r="AI16" i="158"/>
  <c r="AI10" i="158"/>
  <c r="AI7" i="158"/>
  <c r="AI4" i="158"/>
  <c r="AN14" i="157" l="1"/>
  <c r="AN15" i="157"/>
  <c r="AN16" i="157"/>
  <c r="AN17" i="157"/>
  <c r="AN18" i="157"/>
  <c r="AN19" i="157"/>
  <c r="AN20" i="157"/>
  <c r="AN21" i="157"/>
  <c r="AN22" i="157"/>
  <c r="AN10" i="157"/>
  <c r="AN11" i="157"/>
  <c r="AL14" i="157"/>
  <c r="AO14" i="157" s="1"/>
  <c r="AL15" i="157"/>
  <c r="AL16" i="157"/>
  <c r="AO16" i="157" s="1"/>
  <c r="AL17" i="157"/>
  <c r="AL18" i="157"/>
  <c r="AL19" i="157"/>
  <c r="AL20" i="157"/>
  <c r="AL21" i="157"/>
  <c r="AL22" i="157"/>
  <c r="H25" i="157"/>
  <c r="I25" i="157"/>
  <c r="J25" i="157"/>
  <c r="K25" i="157"/>
  <c r="L25" i="157"/>
  <c r="M25" i="157"/>
  <c r="N25" i="157"/>
  <c r="O25" i="157"/>
  <c r="P25" i="157"/>
  <c r="Q25" i="157"/>
  <c r="R25" i="157"/>
  <c r="S25" i="157"/>
  <c r="T25" i="157"/>
  <c r="U25" i="157"/>
  <c r="V25" i="157"/>
  <c r="W25" i="157"/>
  <c r="X25" i="157"/>
  <c r="Y25" i="157"/>
  <c r="Z25" i="157"/>
  <c r="AA25" i="157"/>
  <c r="AB25" i="157"/>
  <c r="AC25" i="157"/>
  <c r="AD25" i="157"/>
  <c r="AE25" i="157"/>
  <c r="AF25" i="157"/>
  <c r="AG25" i="157"/>
  <c r="AH25" i="157"/>
  <c r="AI25" i="157"/>
  <c r="AJ25" i="157"/>
  <c r="AK25" i="157"/>
  <c r="AK27" i="157"/>
  <c r="AJ27" i="157"/>
  <c r="AI27" i="157"/>
  <c r="AH27" i="157"/>
  <c r="AG27" i="157"/>
  <c r="AF27" i="157"/>
  <c r="AE27" i="157"/>
  <c r="AD27" i="157"/>
  <c r="AC27" i="157"/>
  <c r="AB27" i="157"/>
  <c r="AA27" i="157"/>
  <c r="Z27" i="157"/>
  <c r="Y27" i="157"/>
  <c r="X27" i="157"/>
  <c r="W27" i="157"/>
  <c r="V27" i="157"/>
  <c r="U27" i="157"/>
  <c r="T27" i="157"/>
  <c r="S27" i="157"/>
  <c r="R27" i="157"/>
  <c r="Q27" i="157"/>
  <c r="P27" i="157"/>
  <c r="O27" i="157"/>
  <c r="N27" i="157"/>
  <c r="M27" i="157"/>
  <c r="L27" i="157"/>
  <c r="K27" i="157"/>
  <c r="J27" i="157"/>
  <c r="I27" i="157"/>
  <c r="H27" i="157"/>
  <c r="G27" i="157"/>
  <c r="AK26" i="157"/>
  <c r="AJ26" i="157"/>
  <c r="AI26" i="157"/>
  <c r="AH26" i="157"/>
  <c r="AG26" i="157"/>
  <c r="AF26" i="157"/>
  <c r="AE26" i="157"/>
  <c r="AD26" i="157"/>
  <c r="AC26" i="157"/>
  <c r="AB26" i="157"/>
  <c r="AA26" i="157"/>
  <c r="Z26" i="157"/>
  <c r="Y26" i="157"/>
  <c r="X26" i="157"/>
  <c r="W26" i="157"/>
  <c r="V26" i="157"/>
  <c r="U26" i="157"/>
  <c r="T26" i="157"/>
  <c r="S26" i="157"/>
  <c r="R26" i="157"/>
  <c r="Q26" i="157"/>
  <c r="P26" i="157"/>
  <c r="O26" i="157"/>
  <c r="N26" i="157"/>
  <c r="M26" i="157"/>
  <c r="L26" i="157"/>
  <c r="K26" i="157"/>
  <c r="J26" i="157"/>
  <c r="I26" i="157"/>
  <c r="H26" i="157"/>
  <c r="G26" i="157"/>
  <c r="G25" i="157"/>
  <c r="AN24" i="157"/>
  <c r="AM24" i="157"/>
  <c r="AL24" i="157"/>
  <c r="AN23" i="157"/>
  <c r="AM23" i="157"/>
  <c r="AL23" i="157"/>
  <c r="AM22" i="157"/>
  <c r="AM21" i="157"/>
  <c r="AM20" i="157"/>
  <c r="AM19" i="157"/>
  <c r="AM18" i="157"/>
  <c r="AM17" i="157"/>
  <c r="AM16" i="157"/>
  <c r="AM15" i="157"/>
  <c r="AM14" i="157"/>
  <c r="AN13" i="157"/>
  <c r="AM13" i="157"/>
  <c r="AL13" i="157"/>
  <c r="AN12" i="157"/>
  <c r="AM12" i="157"/>
  <c r="AL12" i="157"/>
  <c r="AM11" i="157"/>
  <c r="AL11" i="157"/>
  <c r="AM10" i="157"/>
  <c r="AL10" i="157"/>
  <c r="AN9" i="157"/>
  <c r="AM9" i="157"/>
  <c r="AL9" i="157"/>
  <c r="AN8" i="157"/>
  <c r="AM8" i="157"/>
  <c r="AL8" i="157"/>
  <c r="AM7" i="157"/>
  <c r="AL7" i="157"/>
  <c r="AN6" i="157"/>
  <c r="AM6" i="157"/>
  <c r="AL6" i="157"/>
  <c r="AO22" i="157" l="1"/>
  <c r="AO15" i="157"/>
  <c r="AO18" i="157"/>
  <c r="AO19" i="157"/>
  <c r="AO17" i="157"/>
  <c r="AO13" i="157"/>
  <c r="AO12" i="157"/>
  <c r="AO6" i="157"/>
  <c r="AO9" i="157"/>
  <c r="AO24" i="157"/>
  <c r="AO11" i="157"/>
  <c r="AO8" i="157"/>
  <c r="AO23" i="157"/>
  <c r="AO10" i="157"/>
  <c r="AM25" i="157"/>
  <c r="AO7" i="157"/>
  <c r="AO21" i="157"/>
  <c r="AO20" i="157"/>
  <c r="AL25" i="157"/>
  <c r="AN25" i="157"/>
  <c r="AI73" i="156"/>
  <c r="AI70" i="156"/>
  <c r="AI67" i="156"/>
  <c r="AI64" i="156"/>
  <c r="AI61" i="156"/>
  <c r="AI58" i="156"/>
  <c r="AI55" i="156"/>
  <c r="AI52" i="156"/>
  <c r="AI49" i="156"/>
  <c r="AI46" i="156"/>
  <c r="AI45" i="156"/>
  <c r="AI44" i="156"/>
  <c r="AI43" i="156"/>
  <c r="AI40" i="156"/>
  <c r="AI37" i="156"/>
  <c r="AI31" i="156"/>
  <c r="AI28" i="156"/>
  <c r="AI22" i="156"/>
  <c r="AI19" i="156"/>
  <c r="AI16" i="156"/>
  <c r="AI10" i="156"/>
  <c r="AI7" i="156"/>
  <c r="AI4" i="156"/>
  <c r="AO25" i="157" l="1"/>
  <c r="AL20" i="150"/>
  <c r="AK27" i="155" l="1"/>
  <c r="AJ27" i="155"/>
  <c r="AI27" i="155"/>
  <c r="AH27" i="155"/>
  <c r="AG27" i="155"/>
  <c r="AF27" i="155"/>
  <c r="AE27" i="155"/>
  <c r="AD27" i="155"/>
  <c r="AC27" i="155"/>
  <c r="AB27" i="155"/>
  <c r="AA27" i="155"/>
  <c r="Z27" i="155"/>
  <c r="Y27" i="155"/>
  <c r="X27" i="155"/>
  <c r="W27" i="155"/>
  <c r="V27" i="155"/>
  <c r="U27" i="155"/>
  <c r="T27" i="155"/>
  <c r="S27" i="155"/>
  <c r="R27" i="155"/>
  <c r="Q27" i="155"/>
  <c r="P27" i="155"/>
  <c r="O27" i="155"/>
  <c r="N27" i="155"/>
  <c r="M27" i="155"/>
  <c r="L27" i="155"/>
  <c r="K27" i="155"/>
  <c r="J27" i="155"/>
  <c r="I27" i="155"/>
  <c r="H27" i="155"/>
  <c r="G27" i="155"/>
  <c r="AK26" i="155"/>
  <c r="AJ26" i="155"/>
  <c r="AI26" i="155"/>
  <c r="AH26" i="155"/>
  <c r="AG26" i="155"/>
  <c r="AF26" i="155"/>
  <c r="AE26" i="155"/>
  <c r="AD26" i="155"/>
  <c r="AC26" i="155"/>
  <c r="AB26" i="155"/>
  <c r="AA26" i="155"/>
  <c r="Z26" i="155"/>
  <c r="Y26" i="155"/>
  <c r="X26" i="155"/>
  <c r="W26" i="155"/>
  <c r="V26" i="155"/>
  <c r="U26" i="155"/>
  <c r="T26" i="155"/>
  <c r="S26" i="155"/>
  <c r="R26" i="155"/>
  <c r="Q26" i="155"/>
  <c r="P26" i="155"/>
  <c r="O26" i="155"/>
  <c r="N26" i="155"/>
  <c r="M26" i="155"/>
  <c r="L26" i="155"/>
  <c r="K26" i="155"/>
  <c r="J26" i="155"/>
  <c r="I26" i="155"/>
  <c r="H26" i="155"/>
  <c r="G26" i="155"/>
  <c r="AK25" i="155"/>
  <c r="AJ25" i="155"/>
  <c r="AI25" i="155"/>
  <c r="AH25" i="155"/>
  <c r="AG25" i="155"/>
  <c r="AF25" i="155"/>
  <c r="AE25" i="155"/>
  <c r="AD25" i="155"/>
  <c r="AC25" i="155"/>
  <c r="AB25" i="155"/>
  <c r="AA25" i="155"/>
  <c r="Z25" i="155"/>
  <c r="Y25" i="155"/>
  <c r="X25" i="155"/>
  <c r="W25" i="155"/>
  <c r="V25" i="155"/>
  <c r="U25" i="155"/>
  <c r="T25" i="155"/>
  <c r="S25" i="155"/>
  <c r="R25" i="155"/>
  <c r="Q25" i="155"/>
  <c r="P25" i="155"/>
  <c r="O25" i="155"/>
  <c r="N25" i="155"/>
  <c r="M25" i="155"/>
  <c r="L25" i="155"/>
  <c r="K25" i="155"/>
  <c r="J25" i="155"/>
  <c r="I25" i="155"/>
  <c r="H25" i="155"/>
  <c r="G25" i="155"/>
  <c r="AN24" i="155"/>
  <c r="AM24" i="155"/>
  <c r="AL24" i="155"/>
  <c r="AN23" i="155"/>
  <c r="AM23" i="155"/>
  <c r="AL23" i="155"/>
  <c r="AN22" i="155"/>
  <c r="AM22" i="155"/>
  <c r="AL22" i="155"/>
  <c r="AN21" i="155"/>
  <c r="AM21" i="155"/>
  <c r="AL21" i="155"/>
  <c r="AN20" i="155"/>
  <c r="AM20" i="155"/>
  <c r="AL20" i="155"/>
  <c r="AN19" i="155"/>
  <c r="AM19" i="155"/>
  <c r="AL19" i="155"/>
  <c r="AN18" i="155"/>
  <c r="AM18" i="155"/>
  <c r="AL18" i="155"/>
  <c r="AN17" i="155"/>
  <c r="AM17" i="155"/>
  <c r="AL17" i="155"/>
  <c r="AN16" i="155"/>
  <c r="AM16" i="155"/>
  <c r="AL16" i="155"/>
  <c r="AN15" i="155"/>
  <c r="AM15" i="155"/>
  <c r="AL15" i="155"/>
  <c r="AN14" i="155"/>
  <c r="AM14" i="155"/>
  <c r="AL14" i="155"/>
  <c r="AN13" i="155"/>
  <c r="AM13" i="155"/>
  <c r="AL13" i="155"/>
  <c r="AN12" i="155"/>
  <c r="AM12" i="155"/>
  <c r="AL12" i="155"/>
  <c r="AN11" i="155"/>
  <c r="AM11" i="155"/>
  <c r="AL11" i="155"/>
  <c r="AN10" i="155"/>
  <c r="AM10" i="155"/>
  <c r="AL10" i="155"/>
  <c r="AN9" i="155"/>
  <c r="AM9" i="155"/>
  <c r="AL9" i="155"/>
  <c r="AN8" i="155"/>
  <c r="AM8" i="155"/>
  <c r="AL8" i="155"/>
  <c r="AN7" i="155"/>
  <c r="AM7" i="155"/>
  <c r="AL7" i="155"/>
  <c r="AN6" i="155"/>
  <c r="AM6" i="155"/>
  <c r="AL6" i="155"/>
  <c r="AO23" i="155" l="1"/>
  <c r="AO11" i="155"/>
  <c r="AL25" i="155"/>
  <c r="AO22" i="155"/>
  <c r="AO18" i="155"/>
  <c r="AO15" i="155"/>
  <c r="AO14" i="155"/>
  <c r="AO10" i="155"/>
  <c r="AO7" i="155"/>
  <c r="AO19" i="155"/>
  <c r="AO13" i="155"/>
  <c r="AO17" i="155"/>
  <c r="AO21" i="155"/>
  <c r="AO8" i="155"/>
  <c r="AO12" i="155"/>
  <c r="AO16" i="155"/>
  <c r="AO20" i="155"/>
  <c r="AO24" i="155"/>
  <c r="AM25" i="155"/>
  <c r="AO9" i="155"/>
  <c r="AO6" i="155"/>
  <c r="AN25" i="155"/>
  <c r="AO25" i="155" s="1"/>
  <c r="AL7" i="154" l="1"/>
  <c r="AL8" i="154"/>
  <c r="AL9" i="154"/>
  <c r="AL10" i="154"/>
  <c r="AL11" i="154"/>
  <c r="AL12" i="154"/>
  <c r="AL13" i="154"/>
  <c r="AL14" i="154"/>
  <c r="AL15" i="154"/>
  <c r="AL17" i="154"/>
  <c r="AL18" i="154"/>
  <c r="AL19" i="154"/>
  <c r="AL20" i="154"/>
  <c r="AL21" i="154"/>
  <c r="AL22" i="154"/>
  <c r="AL24" i="154"/>
  <c r="X25" i="154"/>
  <c r="AB25" i="154"/>
  <c r="AE25" i="154"/>
  <c r="AF25" i="154"/>
  <c r="AK25" i="154"/>
  <c r="AN9" i="154"/>
  <c r="AN11" i="154"/>
  <c r="AN12" i="154"/>
  <c r="AN13" i="154"/>
  <c r="AN15" i="154"/>
  <c r="AN16" i="154"/>
  <c r="AN17" i="154"/>
  <c r="AN19" i="154"/>
  <c r="AN20" i="154"/>
  <c r="AN21" i="154"/>
  <c r="AN22" i="154"/>
  <c r="AN23" i="154"/>
  <c r="AN24" i="154"/>
  <c r="AN6" i="154"/>
  <c r="AK27" i="154"/>
  <c r="AJ27" i="154"/>
  <c r="AI27" i="154"/>
  <c r="AH27" i="154"/>
  <c r="AG27" i="154"/>
  <c r="AF27" i="154"/>
  <c r="AE27" i="154"/>
  <c r="AD27" i="154"/>
  <c r="AC27" i="154"/>
  <c r="AB27" i="154"/>
  <c r="AA27" i="154"/>
  <c r="Z27" i="154"/>
  <c r="Y27" i="154"/>
  <c r="X27" i="154"/>
  <c r="W27" i="154"/>
  <c r="V27" i="154"/>
  <c r="U27" i="154"/>
  <c r="T27" i="154"/>
  <c r="S27" i="154"/>
  <c r="R27" i="154"/>
  <c r="Q27" i="154"/>
  <c r="P27" i="154"/>
  <c r="O27" i="154"/>
  <c r="N27" i="154"/>
  <c r="M27" i="154"/>
  <c r="L27" i="154"/>
  <c r="K27" i="154"/>
  <c r="J27" i="154"/>
  <c r="I27" i="154"/>
  <c r="H27" i="154"/>
  <c r="G27" i="154"/>
  <c r="AK26" i="154"/>
  <c r="AJ26" i="154"/>
  <c r="AI26" i="154"/>
  <c r="AH26" i="154"/>
  <c r="AG26" i="154"/>
  <c r="AF26" i="154"/>
  <c r="AE26" i="154"/>
  <c r="AD26" i="154"/>
  <c r="AC26" i="154"/>
  <c r="AB26" i="154"/>
  <c r="AA26" i="154"/>
  <c r="Z26" i="154"/>
  <c r="Y26" i="154"/>
  <c r="X26" i="154"/>
  <c r="W26" i="154"/>
  <c r="V26" i="154"/>
  <c r="U26" i="154"/>
  <c r="T26" i="154"/>
  <c r="S26" i="154"/>
  <c r="R26" i="154"/>
  <c r="Q26" i="154"/>
  <c r="P26" i="154"/>
  <c r="O26" i="154"/>
  <c r="N26" i="154"/>
  <c r="M26" i="154"/>
  <c r="L26" i="154"/>
  <c r="K26" i="154"/>
  <c r="J26" i="154"/>
  <c r="I26" i="154"/>
  <c r="H26" i="154"/>
  <c r="G26" i="154"/>
  <c r="V25" i="154"/>
  <c r="T25" i="154"/>
  <c r="S25" i="154"/>
  <c r="R25" i="154"/>
  <c r="Q25" i="154"/>
  <c r="P25" i="154"/>
  <c r="O25" i="154"/>
  <c r="M25" i="154"/>
  <c r="L25" i="154"/>
  <c r="K25" i="154"/>
  <c r="J25" i="154"/>
  <c r="I25" i="154"/>
  <c r="G25" i="154"/>
  <c r="AM24" i="154"/>
  <c r="AM23" i="154"/>
  <c r="AM22" i="154"/>
  <c r="AM21" i="154"/>
  <c r="AM20" i="154"/>
  <c r="AM19" i="154"/>
  <c r="AM18" i="154"/>
  <c r="AM17" i="154"/>
  <c r="AM16" i="154"/>
  <c r="AM15" i="154"/>
  <c r="AM14" i="154"/>
  <c r="AM13" i="154"/>
  <c r="AM12" i="154"/>
  <c r="AM11" i="154"/>
  <c r="AM10" i="154"/>
  <c r="AM9" i="154"/>
  <c r="AM8" i="154"/>
  <c r="AM7" i="154"/>
  <c r="AM6" i="154"/>
  <c r="AL6" i="154"/>
  <c r="AO8" i="154" l="1"/>
  <c r="AO12" i="154"/>
  <c r="AO17" i="154"/>
  <c r="AO15" i="154"/>
  <c r="AO14" i="154"/>
  <c r="AN25" i="154"/>
  <c r="AL25" i="154"/>
  <c r="AO21" i="154"/>
  <c r="AO7" i="154"/>
  <c r="AO6" i="154"/>
  <c r="AO9" i="154"/>
  <c r="AO13" i="154"/>
  <c r="AO18" i="154"/>
  <c r="AO22" i="154"/>
  <c r="AO16" i="154"/>
  <c r="AO20" i="154"/>
  <c r="AO24" i="154"/>
  <c r="AO19" i="154"/>
  <c r="AO23" i="154"/>
  <c r="AO11" i="154"/>
  <c r="AO10" i="154"/>
  <c r="AM25" i="154"/>
  <c r="AI67" i="152"/>
  <c r="AO25" i="154" l="1"/>
  <c r="AD25" i="150"/>
  <c r="AI73" i="152" l="1"/>
  <c r="AI70" i="152"/>
  <c r="AI64" i="152"/>
  <c r="AI61" i="152"/>
  <c r="AI58" i="152"/>
  <c r="AI55" i="152"/>
  <c r="AI52" i="152"/>
  <c r="AI49" i="152"/>
  <c r="AI46" i="152"/>
  <c r="AI45" i="152"/>
  <c r="AI44" i="152"/>
  <c r="AI43" i="152"/>
  <c r="AI40" i="152"/>
  <c r="AI37" i="152"/>
  <c r="AI31" i="152"/>
  <c r="AI28" i="152"/>
  <c r="AI22" i="152"/>
  <c r="AI19" i="152"/>
  <c r="AI16" i="152"/>
  <c r="AI10" i="152"/>
  <c r="AI7" i="152"/>
  <c r="AI4" i="152"/>
  <c r="AI73" i="151"/>
  <c r="AI70" i="151"/>
  <c r="AI64" i="151"/>
  <c r="AI61" i="151"/>
  <c r="AI58" i="151"/>
  <c r="AI55" i="151"/>
  <c r="AI52" i="151"/>
  <c r="AI49" i="151"/>
  <c r="AI46" i="151"/>
  <c r="AI45" i="151"/>
  <c r="AI44" i="151"/>
  <c r="AI43" i="151"/>
  <c r="AI40" i="151"/>
  <c r="AI37" i="151"/>
  <c r="AI31" i="151"/>
  <c r="AI28" i="151"/>
  <c r="AI22" i="151"/>
  <c r="AI19" i="151"/>
  <c r="AI16" i="151"/>
  <c r="AI10" i="151"/>
  <c r="AI7" i="151"/>
  <c r="AI4" i="151"/>
  <c r="AN8" i="150" l="1"/>
  <c r="AN9" i="150"/>
  <c r="AN10" i="150"/>
  <c r="AN11" i="150"/>
  <c r="AN12" i="150"/>
  <c r="AN15" i="150"/>
  <c r="AN16" i="150"/>
  <c r="AN17" i="150"/>
  <c r="AN18" i="150"/>
  <c r="AN19" i="150"/>
  <c r="AN20" i="150"/>
  <c r="AN21" i="150"/>
  <c r="AN22" i="150"/>
  <c r="AN24" i="150"/>
  <c r="L25" i="150"/>
  <c r="M25" i="150"/>
  <c r="N25" i="150"/>
  <c r="O25" i="150"/>
  <c r="P25" i="150"/>
  <c r="Q25" i="150"/>
  <c r="R25" i="150"/>
  <c r="S25" i="150"/>
  <c r="T25" i="150"/>
  <c r="U25" i="150"/>
  <c r="V25" i="150"/>
  <c r="X25" i="150"/>
  <c r="Y25" i="150"/>
  <c r="Z25" i="150"/>
  <c r="AB25" i="150"/>
  <c r="AC25" i="150"/>
  <c r="AF25" i="150"/>
  <c r="AG25" i="150"/>
  <c r="AI25" i="150"/>
  <c r="AK25" i="150"/>
  <c r="AK27" i="150" l="1"/>
  <c r="AJ27" i="150"/>
  <c r="AI27" i="150"/>
  <c r="AH27" i="150"/>
  <c r="AG27" i="150"/>
  <c r="AF27" i="150"/>
  <c r="AE27" i="150"/>
  <c r="AD27" i="150"/>
  <c r="AC27" i="150"/>
  <c r="AB27" i="150"/>
  <c r="AA27" i="150"/>
  <c r="Z27" i="150"/>
  <c r="Y27" i="150"/>
  <c r="X27" i="150"/>
  <c r="W27" i="150"/>
  <c r="V27" i="150"/>
  <c r="U27" i="150"/>
  <c r="T27" i="150"/>
  <c r="S27" i="150"/>
  <c r="R27" i="150"/>
  <c r="Q27" i="150"/>
  <c r="P27" i="150"/>
  <c r="O27" i="150"/>
  <c r="N27" i="150"/>
  <c r="M27" i="150"/>
  <c r="L27" i="150"/>
  <c r="K27" i="150"/>
  <c r="J27" i="150"/>
  <c r="I27" i="150"/>
  <c r="H27" i="150"/>
  <c r="G27" i="150"/>
  <c r="AK26" i="150"/>
  <c r="AJ26" i="150"/>
  <c r="AI26" i="150"/>
  <c r="AH26" i="150"/>
  <c r="AG26" i="150"/>
  <c r="AF26" i="150"/>
  <c r="AE26" i="150"/>
  <c r="AD26" i="150"/>
  <c r="AC26" i="150"/>
  <c r="AB26" i="150"/>
  <c r="AA26" i="150"/>
  <c r="Z26" i="150"/>
  <c r="Y26" i="150"/>
  <c r="X26" i="150"/>
  <c r="W26" i="150"/>
  <c r="V26" i="150"/>
  <c r="U26" i="150"/>
  <c r="T26" i="150"/>
  <c r="S26" i="150"/>
  <c r="R26" i="150"/>
  <c r="Q26" i="150"/>
  <c r="P26" i="150"/>
  <c r="O26" i="150"/>
  <c r="N26" i="150"/>
  <c r="M26" i="150"/>
  <c r="L26" i="150"/>
  <c r="K26" i="150"/>
  <c r="J26" i="150"/>
  <c r="I26" i="150"/>
  <c r="H26" i="150"/>
  <c r="G26" i="150"/>
  <c r="K25" i="150"/>
  <c r="J25" i="150"/>
  <c r="I25" i="150"/>
  <c r="H25" i="150"/>
  <c r="G25" i="150"/>
  <c r="AM24" i="150"/>
  <c r="AL24" i="150"/>
  <c r="AO24" i="150" s="1"/>
  <c r="AM23" i="150"/>
  <c r="AO23" i="150"/>
  <c r="AM22" i="150"/>
  <c r="AL22" i="150"/>
  <c r="AO22" i="150" s="1"/>
  <c r="AM21" i="150"/>
  <c r="AL21" i="150"/>
  <c r="AO21" i="150" s="1"/>
  <c r="AM20" i="150"/>
  <c r="AO20" i="150"/>
  <c r="AM19" i="150"/>
  <c r="AM18" i="150"/>
  <c r="AM17" i="150"/>
  <c r="AO17" i="150"/>
  <c r="AM16" i="150"/>
  <c r="AO16" i="150"/>
  <c r="AM15" i="150"/>
  <c r="AL15" i="150"/>
  <c r="AM14" i="150"/>
  <c r="AL14" i="150"/>
  <c r="AM13" i="150"/>
  <c r="AL13" i="150"/>
  <c r="AO13" i="150" s="1"/>
  <c r="AM12" i="150"/>
  <c r="AO12" i="150"/>
  <c r="AM11" i="150"/>
  <c r="AL11" i="150"/>
  <c r="AM10" i="150"/>
  <c r="AL10" i="150"/>
  <c r="AM9" i="150"/>
  <c r="AL9" i="150"/>
  <c r="AO9" i="150" s="1"/>
  <c r="AM8" i="150"/>
  <c r="AL8" i="150"/>
  <c r="AO8" i="150" s="1"/>
  <c r="AM7" i="150"/>
  <c r="AM6" i="150"/>
  <c r="AL6" i="150"/>
  <c r="AL25" i="150" l="1"/>
  <c r="AN25" i="150"/>
  <c r="AO7" i="150"/>
  <c r="AO6" i="150"/>
  <c r="AO11" i="150"/>
  <c r="AO15" i="150"/>
  <c r="AO19" i="150"/>
  <c r="AM25" i="150"/>
  <c r="AO10" i="150"/>
  <c r="AO14" i="150"/>
  <c r="AO18" i="150"/>
  <c r="AL8" i="147"/>
  <c r="AO8" i="147" s="1"/>
  <c r="AM8" i="147"/>
  <c r="AO25" i="150" l="1"/>
  <c r="H25" i="147"/>
  <c r="AI73" i="149" l="1"/>
  <c r="AI70" i="149"/>
  <c r="AI64" i="149"/>
  <c r="AI61" i="149"/>
  <c r="AI58" i="149"/>
  <c r="AI55" i="149"/>
  <c r="AI52" i="149"/>
  <c r="AI49" i="149"/>
  <c r="AI46" i="149"/>
  <c r="AI45" i="149"/>
  <c r="AI44" i="149"/>
  <c r="AI43" i="149"/>
  <c r="AI40" i="149"/>
  <c r="AI37" i="149"/>
  <c r="AI31" i="149"/>
  <c r="AI28" i="149"/>
  <c r="AI22" i="149"/>
  <c r="AI19" i="149"/>
  <c r="AI16" i="149"/>
  <c r="AI10" i="149"/>
  <c r="AI7" i="149"/>
  <c r="AI4" i="149"/>
  <c r="AK27" i="148" l="1"/>
  <c r="AJ27" i="148"/>
  <c r="AI27" i="148"/>
  <c r="AH27" i="148"/>
  <c r="AG27" i="148"/>
  <c r="AF27" i="148"/>
  <c r="AE27" i="148"/>
  <c r="AD27" i="148"/>
  <c r="AC27" i="148"/>
  <c r="AB27" i="148"/>
  <c r="AA27" i="148"/>
  <c r="Z27" i="148"/>
  <c r="Y27" i="148"/>
  <c r="X27" i="148"/>
  <c r="W27" i="148"/>
  <c r="V27" i="148"/>
  <c r="U27" i="148"/>
  <c r="T27" i="148"/>
  <c r="S27" i="148"/>
  <c r="R27" i="148"/>
  <c r="Q27" i="148"/>
  <c r="P27" i="148"/>
  <c r="O27" i="148"/>
  <c r="N27" i="148"/>
  <c r="M27" i="148"/>
  <c r="L27" i="148"/>
  <c r="K27" i="148"/>
  <c r="J27" i="148"/>
  <c r="I27" i="148"/>
  <c r="H27" i="148"/>
  <c r="G27" i="148"/>
  <c r="AK26" i="148"/>
  <c r="AJ26" i="148"/>
  <c r="AI26" i="148"/>
  <c r="AH26" i="148"/>
  <c r="AG26" i="148"/>
  <c r="AF26" i="148"/>
  <c r="AE26" i="148"/>
  <c r="AD26" i="148"/>
  <c r="AC26" i="148"/>
  <c r="AB26" i="148"/>
  <c r="AA26" i="148"/>
  <c r="Z26" i="148"/>
  <c r="Y26" i="148"/>
  <c r="X26" i="148"/>
  <c r="W26" i="148"/>
  <c r="V26" i="148"/>
  <c r="U26" i="148"/>
  <c r="T26" i="148"/>
  <c r="S26" i="148"/>
  <c r="R26" i="148"/>
  <c r="Q26" i="148"/>
  <c r="P26" i="148"/>
  <c r="O26" i="148"/>
  <c r="N26" i="148"/>
  <c r="M26" i="148"/>
  <c r="L26" i="148"/>
  <c r="K26" i="148"/>
  <c r="J26" i="148"/>
  <c r="I26" i="148"/>
  <c r="H26" i="148"/>
  <c r="G26" i="148"/>
  <c r="AK25" i="148"/>
  <c r="AJ25" i="148"/>
  <c r="AI25" i="148"/>
  <c r="AG25" i="148"/>
  <c r="AD25" i="148"/>
  <c r="AC25" i="148"/>
  <c r="AB25" i="148"/>
  <c r="Y25" i="148"/>
  <c r="X25" i="148"/>
  <c r="W25" i="148"/>
  <c r="V25" i="148"/>
  <c r="U25" i="148"/>
  <c r="T25" i="148"/>
  <c r="R25" i="148"/>
  <c r="Q25" i="148"/>
  <c r="O25" i="148"/>
  <c r="N25" i="148"/>
  <c r="M25" i="148"/>
  <c r="L25" i="148"/>
  <c r="K25" i="148"/>
  <c r="J25" i="148"/>
  <c r="H25" i="148"/>
  <c r="G25" i="148"/>
  <c r="AN24" i="148"/>
  <c r="AM24" i="148"/>
  <c r="AL24" i="148"/>
  <c r="AN23" i="148"/>
  <c r="AM23" i="148"/>
  <c r="AL23" i="148"/>
  <c r="AN22" i="148"/>
  <c r="AM22" i="148"/>
  <c r="AL22" i="148"/>
  <c r="AN21" i="148"/>
  <c r="AM21" i="148"/>
  <c r="AL21" i="148"/>
  <c r="AN20" i="148"/>
  <c r="AM20" i="148"/>
  <c r="AL20" i="148"/>
  <c r="AN19" i="148"/>
  <c r="AM19" i="148"/>
  <c r="AL19" i="148"/>
  <c r="AM18" i="148"/>
  <c r="AL18" i="148"/>
  <c r="AN17" i="148"/>
  <c r="AM17" i="148"/>
  <c r="AL17" i="148"/>
  <c r="AN16" i="148"/>
  <c r="AM16" i="148"/>
  <c r="AL16" i="148"/>
  <c r="AN15" i="148"/>
  <c r="AM15" i="148"/>
  <c r="AL15" i="148"/>
  <c r="AN14" i="148"/>
  <c r="AM14" i="148"/>
  <c r="AL14" i="148"/>
  <c r="AN13" i="148"/>
  <c r="AM13" i="148"/>
  <c r="AL13" i="148"/>
  <c r="AN12" i="148"/>
  <c r="AM12" i="148"/>
  <c r="AL12" i="148"/>
  <c r="AN11" i="148"/>
  <c r="AM11" i="148"/>
  <c r="AL11" i="148"/>
  <c r="AN10" i="148"/>
  <c r="AM10" i="148"/>
  <c r="AL10" i="148"/>
  <c r="AN9" i="148"/>
  <c r="AM9" i="148"/>
  <c r="AL9" i="148"/>
  <c r="AN8" i="148"/>
  <c r="AM8" i="148"/>
  <c r="AL8" i="148"/>
  <c r="AN7" i="148"/>
  <c r="AM7" i="148"/>
  <c r="AL7" i="148"/>
  <c r="AN6" i="148"/>
  <c r="AM6" i="148"/>
  <c r="AL6" i="148"/>
  <c r="AO21" i="148" l="1"/>
  <c r="AO24" i="148"/>
  <c r="AO22" i="148"/>
  <c r="AO6" i="148"/>
  <c r="AO13" i="148"/>
  <c r="AO10" i="148"/>
  <c r="AO9" i="148"/>
  <c r="AO23" i="148"/>
  <c r="AO12" i="148"/>
  <c r="AO11" i="148"/>
  <c r="AO14" i="148"/>
  <c r="AO17" i="148"/>
  <c r="AO15" i="148"/>
  <c r="AO8" i="148"/>
  <c r="AO7" i="148"/>
  <c r="AO20" i="148"/>
  <c r="AO19" i="148"/>
  <c r="AO18" i="148"/>
  <c r="AM25" i="148"/>
  <c r="AO16" i="148"/>
  <c r="AN25" i="148"/>
  <c r="AL25" i="148"/>
  <c r="AK27" i="147"/>
  <c r="AJ27" i="147"/>
  <c r="AI27" i="147"/>
  <c r="AH27" i="147"/>
  <c r="AG27" i="147"/>
  <c r="AF27" i="147"/>
  <c r="AE27" i="147"/>
  <c r="AD27" i="147"/>
  <c r="AC27" i="147"/>
  <c r="AB27" i="147"/>
  <c r="AA27" i="147"/>
  <c r="Z27" i="147"/>
  <c r="Y27" i="147"/>
  <c r="X27" i="147"/>
  <c r="W27" i="147"/>
  <c r="V27" i="147"/>
  <c r="U27" i="147"/>
  <c r="T27" i="147"/>
  <c r="S27" i="147"/>
  <c r="R27" i="147"/>
  <c r="Q27" i="147"/>
  <c r="P27" i="147"/>
  <c r="O27" i="147"/>
  <c r="N27" i="147"/>
  <c r="M27" i="147"/>
  <c r="L27" i="147"/>
  <c r="K27" i="147"/>
  <c r="J27" i="147"/>
  <c r="I27" i="147"/>
  <c r="H27" i="147"/>
  <c r="G27" i="147"/>
  <c r="AK26" i="147"/>
  <c r="AJ26" i="147"/>
  <c r="AI26" i="147"/>
  <c r="AH26" i="147"/>
  <c r="AG26" i="147"/>
  <c r="AF26" i="147"/>
  <c r="AE26" i="147"/>
  <c r="AD26" i="147"/>
  <c r="AC26" i="147"/>
  <c r="AB26" i="147"/>
  <c r="AA26" i="147"/>
  <c r="Z26" i="147"/>
  <c r="Y26" i="147"/>
  <c r="X26" i="147"/>
  <c r="W26" i="147"/>
  <c r="V26" i="147"/>
  <c r="U26" i="147"/>
  <c r="T26" i="147"/>
  <c r="S26" i="147"/>
  <c r="R26" i="147"/>
  <c r="Q26" i="147"/>
  <c r="P26" i="147"/>
  <c r="O26" i="147"/>
  <c r="N26" i="147"/>
  <c r="M26" i="147"/>
  <c r="L26" i="147"/>
  <c r="K26" i="147"/>
  <c r="J26" i="147"/>
  <c r="I26" i="147"/>
  <c r="H26" i="147"/>
  <c r="G26" i="147"/>
  <c r="AK25" i="147"/>
  <c r="AJ25" i="147"/>
  <c r="AI25" i="147"/>
  <c r="AG25" i="147"/>
  <c r="AE25" i="147"/>
  <c r="AD25" i="147"/>
  <c r="AC25" i="147"/>
  <c r="AB25" i="147"/>
  <c r="AA25" i="147"/>
  <c r="Z25" i="147"/>
  <c r="X25" i="147"/>
  <c r="V25" i="147"/>
  <c r="U25" i="147"/>
  <c r="S25" i="147"/>
  <c r="R25" i="147"/>
  <c r="Q25" i="147"/>
  <c r="P25" i="147"/>
  <c r="O25" i="147"/>
  <c r="N25" i="147"/>
  <c r="K25" i="147"/>
  <c r="J25" i="147"/>
  <c r="I25" i="147"/>
  <c r="G25" i="147"/>
  <c r="AN24" i="147"/>
  <c r="AM24" i="147"/>
  <c r="AL24" i="147"/>
  <c r="AN23" i="147"/>
  <c r="AM23" i="147"/>
  <c r="AL23" i="147"/>
  <c r="AM22" i="147"/>
  <c r="AL22" i="147"/>
  <c r="AN21" i="147"/>
  <c r="AM21" i="147"/>
  <c r="AL21" i="147"/>
  <c r="AN20" i="147"/>
  <c r="AM20" i="147"/>
  <c r="AL20" i="147"/>
  <c r="AN19" i="147"/>
  <c r="AM19" i="147"/>
  <c r="AL19" i="147"/>
  <c r="AN18" i="147"/>
  <c r="AM18" i="147"/>
  <c r="AL18" i="147"/>
  <c r="AN17" i="147"/>
  <c r="AM17" i="147"/>
  <c r="AL17" i="147"/>
  <c r="AN16" i="147"/>
  <c r="AM16" i="147"/>
  <c r="AL16" i="147"/>
  <c r="AN15" i="147"/>
  <c r="AM15" i="147"/>
  <c r="AL15" i="147"/>
  <c r="AN14" i="147"/>
  <c r="AM14" i="147"/>
  <c r="AL14" i="147"/>
  <c r="AN13" i="147"/>
  <c r="AM13" i="147"/>
  <c r="AL13" i="147"/>
  <c r="AN12" i="147"/>
  <c r="AM12" i="147"/>
  <c r="AL12" i="147"/>
  <c r="AN11" i="147"/>
  <c r="AM11" i="147"/>
  <c r="AL11" i="147"/>
  <c r="AN10" i="147"/>
  <c r="AM10" i="147"/>
  <c r="AL10" i="147"/>
  <c r="AN9" i="147"/>
  <c r="AM9" i="147"/>
  <c r="AL9" i="147"/>
  <c r="AN7" i="147"/>
  <c r="AM7" i="147"/>
  <c r="AL7" i="147"/>
  <c r="AN6" i="147"/>
  <c r="AM6" i="147"/>
  <c r="AL6" i="147"/>
  <c r="AO22" i="147" l="1"/>
  <c r="AO18" i="147"/>
  <c r="AO14" i="147"/>
  <c r="AO9" i="147"/>
  <c r="AO13" i="147"/>
  <c r="AO17" i="147"/>
  <c r="AO21" i="147"/>
  <c r="AO7" i="147"/>
  <c r="AO12" i="147"/>
  <c r="AO16" i="147"/>
  <c r="AO20" i="147"/>
  <c r="AO24" i="147"/>
  <c r="AO15" i="147"/>
  <c r="AO19" i="147"/>
  <c r="AO23" i="147"/>
  <c r="AO25" i="148"/>
  <c r="AO6" i="147"/>
  <c r="AO10" i="147"/>
  <c r="AO11" i="147"/>
  <c r="AN25" i="147"/>
  <c r="AM25" i="147"/>
  <c r="AL25" i="147"/>
  <c r="AO25" i="147" l="1"/>
  <c r="AK27" i="145"/>
  <c r="AJ27" i="145"/>
  <c r="AI27" i="145"/>
  <c r="AH27" i="145"/>
  <c r="AG27" i="145"/>
  <c r="AF27" i="145"/>
  <c r="AE27" i="145"/>
  <c r="AD27" i="145"/>
  <c r="AC27" i="145"/>
  <c r="AB27" i="145"/>
  <c r="AA27" i="145"/>
  <c r="Z27" i="145"/>
  <c r="Y27" i="145"/>
  <c r="X27" i="145"/>
  <c r="W27" i="145"/>
  <c r="V27" i="145"/>
  <c r="U27" i="145"/>
  <c r="T27" i="145"/>
  <c r="S27" i="145"/>
  <c r="R27" i="145"/>
  <c r="Q27" i="145"/>
  <c r="P27" i="145"/>
  <c r="O27" i="145"/>
  <c r="N27" i="145"/>
  <c r="M27" i="145"/>
  <c r="L27" i="145"/>
  <c r="K27" i="145"/>
  <c r="J27" i="145"/>
  <c r="I27" i="145"/>
  <c r="H27" i="145"/>
  <c r="G27" i="145"/>
  <c r="AK26" i="145"/>
  <c r="AJ26" i="145"/>
  <c r="AI26" i="145"/>
  <c r="AH26" i="145"/>
  <c r="AG26" i="145"/>
  <c r="AF26" i="145"/>
  <c r="AE26" i="145"/>
  <c r="AD26" i="145"/>
  <c r="AC26" i="145"/>
  <c r="AB26" i="145"/>
  <c r="AA26" i="145"/>
  <c r="Z26" i="145"/>
  <c r="Y26" i="145"/>
  <c r="X26" i="145"/>
  <c r="W26" i="145"/>
  <c r="V26" i="145"/>
  <c r="U26" i="145"/>
  <c r="T26" i="145"/>
  <c r="S26" i="145"/>
  <c r="R26" i="145"/>
  <c r="Q26" i="145"/>
  <c r="P26" i="145"/>
  <c r="O26" i="145"/>
  <c r="N26" i="145"/>
  <c r="M26" i="145"/>
  <c r="L26" i="145"/>
  <c r="K26" i="145"/>
  <c r="J26" i="145"/>
  <c r="I26" i="145"/>
  <c r="H26" i="145"/>
  <c r="G26" i="145"/>
  <c r="AK25" i="145"/>
  <c r="AJ25" i="145"/>
  <c r="AI25" i="145"/>
  <c r="AH25" i="145"/>
  <c r="AF25" i="145"/>
  <c r="AE25" i="145"/>
  <c r="AD25" i="145"/>
  <c r="AC25" i="145"/>
  <c r="AB25" i="145"/>
  <c r="AA25" i="145"/>
  <c r="Z25" i="145"/>
  <c r="Y25" i="145"/>
  <c r="X25" i="145"/>
  <c r="W25" i="145"/>
  <c r="V25" i="145"/>
  <c r="U25" i="145"/>
  <c r="T25" i="145"/>
  <c r="S25" i="145"/>
  <c r="R25" i="145"/>
  <c r="Q25" i="145"/>
  <c r="P25" i="145"/>
  <c r="O25" i="145"/>
  <c r="N25" i="145"/>
  <c r="M25" i="145"/>
  <c r="K25" i="145"/>
  <c r="J25" i="145"/>
  <c r="H25" i="145"/>
  <c r="G25" i="145"/>
  <c r="AN24" i="145"/>
  <c r="AM24" i="145"/>
  <c r="AL24" i="145"/>
  <c r="AN23" i="145"/>
  <c r="AM23" i="145"/>
  <c r="AM22" i="145"/>
  <c r="AL22" i="145"/>
  <c r="AO22" i="145" s="1"/>
  <c r="AN21" i="145"/>
  <c r="AM21" i="145"/>
  <c r="AL21" i="145"/>
  <c r="AN20" i="145"/>
  <c r="AM20" i="145"/>
  <c r="AL20" i="145"/>
  <c r="AN19" i="145"/>
  <c r="AM19" i="145"/>
  <c r="AL19" i="145"/>
  <c r="AN18" i="145"/>
  <c r="AM18" i="145"/>
  <c r="AL18" i="145"/>
  <c r="AN17" i="145"/>
  <c r="AM17" i="145"/>
  <c r="AL17" i="145"/>
  <c r="AN16" i="145"/>
  <c r="AM16" i="145"/>
  <c r="AL16" i="145"/>
  <c r="AN15" i="145"/>
  <c r="AM15" i="145"/>
  <c r="AL15" i="145"/>
  <c r="AM14" i="145"/>
  <c r="AL14" i="145"/>
  <c r="AO14" i="145" s="1"/>
  <c r="AO13" i="145"/>
  <c r="AM13" i="145"/>
  <c r="AN12" i="145"/>
  <c r="AM12" i="145"/>
  <c r="AL12" i="145"/>
  <c r="AN11" i="145"/>
  <c r="AM11" i="145"/>
  <c r="AL11" i="145"/>
  <c r="AN10" i="145"/>
  <c r="AM10" i="145"/>
  <c r="AN9" i="145"/>
  <c r="AM9" i="145"/>
  <c r="AN8" i="145"/>
  <c r="AM8" i="145"/>
  <c r="AL8" i="145"/>
  <c r="AN7" i="145"/>
  <c r="AO7" i="145" s="1"/>
  <c r="AM7" i="145"/>
  <c r="AN6" i="145"/>
  <c r="AM6" i="145"/>
  <c r="AL6" i="145"/>
  <c r="AO20" i="145" l="1"/>
  <c r="AO21" i="145"/>
  <c r="AO6" i="145"/>
  <c r="AO17" i="145"/>
  <c r="AO16" i="145"/>
  <c r="AO18" i="145"/>
  <c r="AO19" i="145"/>
  <c r="AO12" i="145"/>
  <c r="AO15" i="145"/>
  <c r="AO10" i="145"/>
  <c r="AO9" i="145"/>
  <c r="AO24" i="145"/>
  <c r="AO23" i="145"/>
  <c r="AO11" i="145"/>
  <c r="AM25" i="145"/>
  <c r="AO8" i="145"/>
  <c r="AN25" i="145"/>
  <c r="AL25" i="145"/>
  <c r="AI73" i="144"/>
  <c r="AI70" i="144"/>
  <c r="AI64" i="144"/>
  <c r="AI61" i="144"/>
  <c r="AI58" i="144"/>
  <c r="AI55" i="144"/>
  <c r="AI52" i="144"/>
  <c r="AI49" i="144"/>
  <c r="AI46" i="144"/>
  <c r="AI45" i="144"/>
  <c r="AI44" i="144"/>
  <c r="AI43" i="144"/>
  <c r="AI40" i="144"/>
  <c r="AI37" i="144"/>
  <c r="AI31" i="144"/>
  <c r="AI28" i="144"/>
  <c r="AI22" i="144"/>
  <c r="AI19" i="144"/>
  <c r="AI16" i="144"/>
  <c r="AI10" i="144"/>
  <c r="AI7" i="144"/>
  <c r="AI4" i="144"/>
  <c r="AO25" i="145" l="1"/>
  <c r="AI73" i="142" l="1"/>
  <c r="AI70" i="142"/>
  <c r="AI64" i="142"/>
  <c r="AI61" i="142"/>
  <c r="AI58" i="142"/>
  <c r="AI55" i="142"/>
  <c r="AI52" i="142"/>
  <c r="AI49" i="142"/>
  <c r="AI46" i="142"/>
  <c r="AI45" i="142"/>
  <c r="AI44" i="142"/>
  <c r="AI43" i="142"/>
  <c r="AI40" i="142"/>
  <c r="AI37" i="142"/>
  <c r="AI31" i="142"/>
  <c r="AI28" i="142"/>
  <c r="AI22" i="142"/>
  <c r="AI19" i="142"/>
  <c r="AI16" i="142"/>
  <c r="AI10" i="142"/>
  <c r="AI7" i="142"/>
  <c r="AI4" i="142"/>
  <c r="AN13" i="140" l="1"/>
  <c r="AO13" i="140" s="1"/>
  <c r="AM13" i="140"/>
  <c r="AL7" i="140"/>
  <c r="M25" i="140"/>
  <c r="AK27" i="140"/>
  <c r="AJ27" i="140"/>
  <c r="AI27" i="140"/>
  <c r="AH27" i="140"/>
  <c r="AG27" i="140"/>
  <c r="AF27" i="140"/>
  <c r="AE27" i="140"/>
  <c r="AD27" i="140"/>
  <c r="AC27" i="140"/>
  <c r="AB27" i="140"/>
  <c r="AA27" i="140"/>
  <c r="Z27" i="140"/>
  <c r="Y27" i="140"/>
  <c r="X27" i="140"/>
  <c r="W27" i="140"/>
  <c r="V27" i="140"/>
  <c r="U27" i="140"/>
  <c r="T27" i="140"/>
  <c r="S27" i="140"/>
  <c r="R27" i="140"/>
  <c r="Q27" i="140"/>
  <c r="P27" i="140"/>
  <c r="O27" i="140"/>
  <c r="N27" i="140"/>
  <c r="M27" i="140"/>
  <c r="L27" i="140"/>
  <c r="K27" i="140"/>
  <c r="J27" i="140"/>
  <c r="I27" i="140"/>
  <c r="H27" i="140"/>
  <c r="G27" i="140"/>
  <c r="AK26" i="140"/>
  <c r="AJ26" i="140"/>
  <c r="AI26" i="140"/>
  <c r="AH26" i="140"/>
  <c r="AG26" i="140"/>
  <c r="AF26" i="140"/>
  <c r="AE26" i="140"/>
  <c r="AD26" i="140"/>
  <c r="AC26" i="140"/>
  <c r="AB26" i="140"/>
  <c r="AA26" i="140"/>
  <c r="Z26" i="140"/>
  <c r="Y26" i="140"/>
  <c r="X26" i="140"/>
  <c r="W26" i="140"/>
  <c r="V26" i="140"/>
  <c r="U26" i="140"/>
  <c r="T26" i="140"/>
  <c r="S26" i="140"/>
  <c r="R26" i="140"/>
  <c r="Q26" i="140"/>
  <c r="P26" i="140"/>
  <c r="O26" i="140"/>
  <c r="N26" i="140"/>
  <c r="M26" i="140"/>
  <c r="L26" i="140"/>
  <c r="K26" i="140"/>
  <c r="J26" i="140"/>
  <c r="I26" i="140"/>
  <c r="H26" i="140"/>
  <c r="G26" i="140"/>
  <c r="AJ25" i="140"/>
  <c r="AI25" i="140"/>
  <c r="AH25" i="140"/>
  <c r="AE25" i="140"/>
  <c r="AD25" i="140"/>
  <c r="AC25" i="140"/>
  <c r="AB25" i="140"/>
  <c r="AA25" i="140"/>
  <c r="V25" i="140"/>
  <c r="U25" i="140"/>
  <c r="T25" i="140"/>
  <c r="S25" i="140"/>
  <c r="P25" i="140"/>
  <c r="N25" i="140"/>
  <c r="H25" i="140"/>
  <c r="G25" i="140"/>
  <c r="AN24" i="140"/>
  <c r="AM24" i="140"/>
  <c r="AL24" i="140"/>
  <c r="AN23" i="140"/>
  <c r="AM23" i="140"/>
  <c r="AL23" i="140"/>
  <c r="AN22" i="140"/>
  <c r="AM22" i="140"/>
  <c r="AL22" i="140"/>
  <c r="AN21" i="140"/>
  <c r="AM21" i="140"/>
  <c r="AL21" i="140"/>
  <c r="AN20" i="140"/>
  <c r="AM20" i="140"/>
  <c r="AL20" i="140"/>
  <c r="AN19" i="140"/>
  <c r="AM19" i="140"/>
  <c r="AL19" i="140"/>
  <c r="AN18" i="140"/>
  <c r="AM18" i="140"/>
  <c r="AL18" i="140"/>
  <c r="AN17" i="140"/>
  <c r="AM17" i="140"/>
  <c r="AL17" i="140"/>
  <c r="AN16" i="140"/>
  <c r="AM16" i="140"/>
  <c r="AL16" i="140"/>
  <c r="AN15" i="140"/>
  <c r="AM15" i="140"/>
  <c r="AL15" i="140"/>
  <c r="AN14" i="140"/>
  <c r="AM14" i="140"/>
  <c r="AL14" i="140"/>
  <c r="AN12" i="140"/>
  <c r="AM12" i="140"/>
  <c r="AL12" i="140"/>
  <c r="AN11" i="140"/>
  <c r="AM11" i="140"/>
  <c r="AL11" i="140"/>
  <c r="AN10" i="140"/>
  <c r="AM10" i="140"/>
  <c r="AL10" i="140"/>
  <c r="AN9" i="140"/>
  <c r="AM9" i="140"/>
  <c r="AL9" i="140"/>
  <c r="AN8" i="140"/>
  <c r="AM8" i="140"/>
  <c r="AL8" i="140"/>
  <c r="AN7" i="140"/>
  <c r="AM7" i="140"/>
  <c r="AN6" i="140"/>
  <c r="AM6" i="140"/>
  <c r="AL6" i="140"/>
  <c r="AO14" i="140" l="1"/>
  <c r="AO20" i="140"/>
  <c r="AO24" i="140"/>
  <c r="AO10" i="140"/>
  <c r="AO12" i="140"/>
  <c r="AO19" i="140"/>
  <c r="AO23" i="140"/>
  <c r="AO6" i="140"/>
  <c r="AO22" i="140"/>
  <c r="AO21" i="140"/>
  <c r="AO18" i="140"/>
  <c r="AO17" i="140"/>
  <c r="AO15" i="140"/>
  <c r="AO11" i="140"/>
  <c r="AO9" i="140"/>
  <c r="AO8" i="140"/>
  <c r="AO7" i="140"/>
  <c r="AM25" i="140"/>
  <c r="AO16" i="140"/>
  <c r="AL25" i="140"/>
  <c r="AN25" i="140"/>
  <c r="AI43" i="137"/>
  <c r="AI44" i="137"/>
  <c r="AI45" i="137"/>
  <c r="AI46" i="137"/>
  <c r="AO25" i="140" l="1"/>
  <c r="AL6" i="139"/>
  <c r="AN14" i="139" l="1"/>
  <c r="AN15" i="139"/>
  <c r="AN16" i="139"/>
  <c r="AN17" i="139"/>
  <c r="AN18" i="139"/>
  <c r="AN19" i="139"/>
  <c r="AN20" i="139"/>
  <c r="AN21" i="139"/>
  <c r="AN22" i="139"/>
  <c r="AN23" i="139"/>
  <c r="AN24" i="139"/>
  <c r="AM7" i="139"/>
  <c r="AM8" i="139"/>
  <c r="AM9" i="139"/>
  <c r="AM10" i="139"/>
  <c r="AM11" i="139"/>
  <c r="AM12" i="139"/>
  <c r="AM13" i="139"/>
  <c r="AM14" i="139"/>
  <c r="AM15" i="139"/>
  <c r="AM16" i="139"/>
  <c r="AM17" i="139"/>
  <c r="AM18" i="139"/>
  <c r="AM19" i="139"/>
  <c r="AM20" i="139"/>
  <c r="AM21" i="139"/>
  <c r="AM22" i="139"/>
  <c r="AM23" i="139"/>
  <c r="AM24" i="139"/>
  <c r="H25" i="139"/>
  <c r="I25" i="139"/>
  <c r="J25" i="139"/>
  <c r="K25" i="139"/>
  <c r="L25" i="139"/>
  <c r="N25" i="139"/>
  <c r="O25" i="139"/>
  <c r="P25" i="139"/>
  <c r="Q25" i="139"/>
  <c r="S25" i="139"/>
  <c r="T25" i="139"/>
  <c r="U25" i="139"/>
  <c r="V25" i="139"/>
  <c r="W25" i="139"/>
  <c r="X25" i="139"/>
  <c r="Y25" i="139"/>
  <c r="Z25" i="139"/>
  <c r="AA25" i="139"/>
  <c r="AB25" i="139"/>
  <c r="AC25" i="139"/>
  <c r="AD25" i="139"/>
  <c r="AE25" i="139"/>
  <c r="AG25" i="139"/>
  <c r="AH25" i="139"/>
  <c r="AI25" i="139"/>
  <c r="AJ25" i="139"/>
  <c r="AK25" i="139"/>
  <c r="AK27" i="139"/>
  <c r="AJ27" i="139"/>
  <c r="AI27" i="139"/>
  <c r="AH27" i="139"/>
  <c r="AG27" i="139"/>
  <c r="AF27" i="139"/>
  <c r="AE27" i="139"/>
  <c r="AD27" i="139"/>
  <c r="AC27" i="139"/>
  <c r="AB27" i="139"/>
  <c r="AA27" i="139"/>
  <c r="Z27" i="139"/>
  <c r="Y27" i="139"/>
  <c r="X27" i="139"/>
  <c r="W27" i="139"/>
  <c r="V27" i="139"/>
  <c r="U27" i="139"/>
  <c r="T27" i="139"/>
  <c r="S27" i="139"/>
  <c r="R27" i="139"/>
  <c r="Q27" i="139"/>
  <c r="P27" i="139"/>
  <c r="O27" i="139"/>
  <c r="N27" i="139"/>
  <c r="M27" i="139"/>
  <c r="L27" i="139"/>
  <c r="K27" i="139"/>
  <c r="J27" i="139"/>
  <c r="I27" i="139"/>
  <c r="H27" i="139"/>
  <c r="G27" i="139"/>
  <c r="AK26" i="139"/>
  <c r="AJ26" i="139"/>
  <c r="AI26" i="139"/>
  <c r="AH26" i="139"/>
  <c r="AG26" i="139"/>
  <c r="AF26" i="139"/>
  <c r="AE26" i="139"/>
  <c r="AD26" i="139"/>
  <c r="AC26" i="139"/>
  <c r="AB26" i="139"/>
  <c r="AA26" i="139"/>
  <c r="Z26" i="139"/>
  <c r="Y26" i="139"/>
  <c r="X26" i="139"/>
  <c r="W26" i="139"/>
  <c r="V26" i="139"/>
  <c r="U26" i="139"/>
  <c r="T26" i="139"/>
  <c r="S26" i="139"/>
  <c r="R26" i="139"/>
  <c r="Q26" i="139"/>
  <c r="P26" i="139"/>
  <c r="O26" i="139"/>
  <c r="N26" i="139"/>
  <c r="M26" i="139"/>
  <c r="L26" i="139"/>
  <c r="K26" i="139"/>
  <c r="J26" i="139"/>
  <c r="I26" i="139"/>
  <c r="H26" i="139"/>
  <c r="G26" i="139"/>
  <c r="G25" i="139"/>
  <c r="AL24" i="139"/>
  <c r="AL23" i="139"/>
  <c r="AL22" i="139"/>
  <c r="AL21" i="139"/>
  <c r="AL20" i="139"/>
  <c r="AL19" i="139"/>
  <c r="AL18" i="139"/>
  <c r="AL17" i="139"/>
  <c r="AL16" i="139"/>
  <c r="AL15" i="139"/>
  <c r="AL14" i="139"/>
  <c r="AN13" i="139"/>
  <c r="AO13" i="139" s="1"/>
  <c r="AN12" i="139"/>
  <c r="AL12" i="139"/>
  <c r="AN11" i="139"/>
  <c r="AL11" i="139"/>
  <c r="AN10" i="139"/>
  <c r="AL10" i="139"/>
  <c r="AN9" i="139"/>
  <c r="AL9" i="139"/>
  <c r="AN8" i="139"/>
  <c r="AL8" i="139"/>
  <c r="AN7" i="139"/>
  <c r="AN6" i="139"/>
  <c r="AM6" i="139"/>
  <c r="AO11" i="139" l="1"/>
  <c r="AO6" i="139"/>
  <c r="AO12" i="139"/>
  <c r="AO10" i="139"/>
  <c r="AO16" i="139"/>
  <c r="AO23" i="139"/>
  <c r="AO19" i="139"/>
  <c r="AO15" i="139"/>
  <c r="AO24" i="139"/>
  <c r="AO9" i="139"/>
  <c r="AO22" i="139"/>
  <c r="AO18" i="139"/>
  <c r="AO14" i="139"/>
  <c r="AO20" i="139"/>
  <c r="AO21" i="139"/>
  <c r="AO17" i="139"/>
  <c r="AO8" i="139"/>
  <c r="AO7" i="139"/>
  <c r="AM25" i="139"/>
  <c r="AL25" i="139"/>
  <c r="AN25" i="139"/>
  <c r="AN17" i="138"/>
  <c r="AM17" i="138"/>
  <c r="AL17" i="138"/>
  <c r="AO25" i="139" l="1"/>
  <c r="AO17" i="138"/>
  <c r="AI70" i="137"/>
  <c r="H27" i="138" l="1"/>
  <c r="I27" i="138"/>
  <c r="J27" i="138"/>
  <c r="K27" i="138"/>
  <c r="L27" i="138"/>
  <c r="M27" i="138"/>
  <c r="N27" i="138"/>
  <c r="O27" i="138"/>
  <c r="P27" i="138"/>
  <c r="Q27" i="138"/>
  <c r="R27" i="138"/>
  <c r="S27" i="138"/>
  <c r="T27" i="138"/>
  <c r="U27" i="138"/>
  <c r="V27" i="138"/>
  <c r="X27" i="138"/>
  <c r="Y27" i="138"/>
  <c r="Z27" i="138"/>
  <c r="AA27" i="138"/>
  <c r="AB27" i="138"/>
  <c r="AC27" i="138"/>
  <c r="AD27" i="138"/>
  <c r="AE27" i="138"/>
  <c r="AF27" i="138"/>
  <c r="AG27" i="138"/>
  <c r="AH27" i="138"/>
  <c r="AI27" i="138"/>
  <c r="AJ27" i="138"/>
  <c r="G27" i="138"/>
  <c r="AN9" i="138" l="1"/>
  <c r="AM9" i="138"/>
  <c r="AL9" i="138"/>
  <c r="AO9" i="138" l="1"/>
  <c r="AN24" i="138"/>
  <c r="AM24" i="138"/>
  <c r="AL24" i="138"/>
  <c r="AN10" i="138"/>
  <c r="AN11" i="138"/>
  <c r="AN12" i="138"/>
  <c r="AN13" i="138"/>
  <c r="AN14" i="138"/>
  <c r="AN15" i="138"/>
  <c r="AN18" i="138"/>
  <c r="AN19" i="138"/>
  <c r="AN20" i="138"/>
  <c r="AN21" i="138"/>
  <c r="AN22" i="138"/>
  <c r="AN23" i="138"/>
  <c r="AN25" i="138"/>
  <c r="AN26" i="138"/>
  <c r="AL10" i="138"/>
  <c r="AL11" i="138"/>
  <c r="AL12" i="138"/>
  <c r="AL13" i="138"/>
  <c r="AL15" i="138"/>
  <c r="AL16" i="138"/>
  <c r="AL18" i="138"/>
  <c r="AL19" i="138"/>
  <c r="AL20" i="138"/>
  <c r="AL21" i="138"/>
  <c r="AL22" i="138"/>
  <c r="AL23" i="138"/>
  <c r="AL25" i="138"/>
  <c r="AL26" i="138"/>
  <c r="AK29" i="138"/>
  <c r="AJ29" i="138"/>
  <c r="AI29" i="138"/>
  <c r="AH29" i="138"/>
  <c r="AG29" i="138"/>
  <c r="AF29" i="138"/>
  <c r="AE29" i="138"/>
  <c r="AD29" i="138"/>
  <c r="AC29" i="138"/>
  <c r="AB29" i="138"/>
  <c r="AA29" i="138"/>
  <c r="Z29" i="138"/>
  <c r="Y29" i="138"/>
  <c r="X29" i="138"/>
  <c r="W29" i="138"/>
  <c r="V29" i="138"/>
  <c r="U29" i="138"/>
  <c r="T29" i="138"/>
  <c r="S29" i="138"/>
  <c r="R29" i="138"/>
  <c r="Q29" i="138"/>
  <c r="P29" i="138"/>
  <c r="O29" i="138"/>
  <c r="N29" i="138"/>
  <c r="M29" i="138"/>
  <c r="L29" i="138"/>
  <c r="K29" i="138"/>
  <c r="J29" i="138"/>
  <c r="I29" i="138"/>
  <c r="H29" i="138"/>
  <c r="G29" i="138"/>
  <c r="AK28" i="138"/>
  <c r="AJ28" i="138"/>
  <c r="AI28" i="138"/>
  <c r="AH28" i="138"/>
  <c r="AG28" i="138"/>
  <c r="AF28" i="138"/>
  <c r="AE28" i="138"/>
  <c r="AD28" i="138"/>
  <c r="AC28" i="138"/>
  <c r="AB28" i="138"/>
  <c r="AA28" i="138"/>
  <c r="Z28" i="138"/>
  <c r="Y28" i="138"/>
  <c r="X28" i="138"/>
  <c r="W28" i="138"/>
  <c r="V28" i="138"/>
  <c r="U28" i="138"/>
  <c r="T28" i="138"/>
  <c r="S28" i="138"/>
  <c r="R28" i="138"/>
  <c r="Q28" i="138"/>
  <c r="P28" i="138"/>
  <c r="O28" i="138"/>
  <c r="N28" i="138"/>
  <c r="M28" i="138"/>
  <c r="L28" i="138"/>
  <c r="K28" i="138"/>
  <c r="J28" i="138"/>
  <c r="I28" i="138"/>
  <c r="H28" i="138"/>
  <c r="G28" i="138"/>
  <c r="AM26" i="138"/>
  <c r="AM25" i="138"/>
  <c r="AM23" i="138"/>
  <c r="AM22" i="138"/>
  <c r="AM21" i="138"/>
  <c r="AM20" i="138"/>
  <c r="AM19" i="138"/>
  <c r="AM18" i="138"/>
  <c r="AM16" i="138"/>
  <c r="AM15" i="138"/>
  <c r="AM14" i="138"/>
  <c r="AM13" i="138"/>
  <c r="AM12" i="138"/>
  <c r="AM11" i="138"/>
  <c r="AM10" i="138"/>
  <c r="AN8" i="138"/>
  <c r="AM8" i="138"/>
  <c r="AL8" i="138"/>
  <c r="AN7" i="138"/>
  <c r="AM7" i="138"/>
  <c r="AL7" i="138"/>
  <c r="AN6" i="138"/>
  <c r="AM6" i="138"/>
  <c r="AL6" i="138"/>
  <c r="AO24" i="138" l="1"/>
  <c r="AO26" i="138"/>
  <c r="AO25" i="138"/>
  <c r="AO23" i="138"/>
  <c r="AO7" i="138"/>
  <c r="AO19" i="138"/>
  <c r="AO15" i="138"/>
  <c r="AO21" i="138"/>
  <c r="AO14" i="138"/>
  <c r="AO11" i="138"/>
  <c r="AO20" i="138"/>
  <c r="AO16" i="138"/>
  <c r="AO13" i="138"/>
  <c r="AO10" i="138"/>
  <c r="AO6" i="138"/>
  <c r="AO8" i="138"/>
  <c r="AN27" i="138"/>
  <c r="AO22" i="138"/>
  <c r="AO18" i="138"/>
  <c r="AO12" i="138"/>
  <c r="AL27" i="138"/>
  <c r="AM27" i="138"/>
  <c r="AI73" i="137"/>
  <c r="AI64" i="137"/>
  <c r="AI61" i="137"/>
  <c r="AI58" i="137"/>
  <c r="AI55" i="137"/>
  <c r="AI52" i="137"/>
  <c r="AI49" i="137"/>
  <c r="AI40" i="137"/>
  <c r="AI37" i="137"/>
  <c r="AI31" i="137"/>
  <c r="AI28" i="137"/>
  <c r="AI22" i="137"/>
  <c r="AI19" i="137"/>
  <c r="AI16" i="137"/>
  <c r="AI10" i="137"/>
  <c r="AI7" i="137"/>
  <c r="AI4" i="137"/>
  <c r="AO27" i="138" l="1"/>
  <c r="AK30" i="136"/>
  <c r="AJ30" i="136"/>
  <c r="AI30" i="136"/>
  <c r="AH30" i="136"/>
  <c r="AG30" i="136"/>
  <c r="AF30" i="136"/>
  <c r="AE30" i="136"/>
  <c r="AD30" i="136"/>
  <c r="AC30" i="136"/>
  <c r="AB30" i="136"/>
  <c r="AA30" i="136"/>
  <c r="Z30" i="136"/>
  <c r="Y30" i="136"/>
  <c r="X30" i="136"/>
  <c r="W30" i="136"/>
  <c r="V30" i="136"/>
  <c r="U30" i="136"/>
  <c r="T30" i="136"/>
  <c r="S30" i="136"/>
  <c r="R30" i="136"/>
  <c r="Q30" i="136"/>
  <c r="P30" i="136"/>
  <c r="O30" i="136"/>
  <c r="N30" i="136"/>
  <c r="M30" i="136"/>
  <c r="L30" i="136"/>
  <c r="K30" i="136"/>
  <c r="J30" i="136"/>
  <c r="I30" i="136"/>
  <c r="H30" i="136"/>
  <c r="G30" i="136"/>
  <c r="AK29" i="136"/>
  <c r="AI29" i="136"/>
  <c r="AH29" i="136"/>
  <c r="AG29" i="136"/>
  <c r="AF29" i="136"/>
  <c r="AE29" i="136"/>
  <c r="AD29" i="136"/>
  <c r="AC29" i="136"/>
  <c r="AB29" i="136"/>
  <c r="AA29" i="136"/>
  <c r="Z29" i="136"/>
  <c r="Y29" i="136"/>
  <c r="X29" i="136"/>
  <c r="W29" i="136"/>
  <c r="V29" i="136"/>
  <c r="U29" i="136"/>
  <c r="T29" i="136"/>
  <c r="S29" i="136"/>
  <c r="R29" i="136"/>
  <c r="Q29" i="136"/>
  <c r="P29" i="136"/>
  <c r="O29" i="136"/>
  <c r="N29" i="136"/>
  <c r="M29" i="136"/>
  <c r="L29" i="136"/>
  <c r="K29" i="136"/>
  <c r="J29" i="136"/>
  <c r="I29" i="136"/>
  <c r="H29" i="136"/>
  <c r="G29" i="136"/>
  <c r="AK28" i="136"/>
  <c r="AI28" i="136"/>
  <c r="AH28" i="136"/>
  <c r="AG28" i="136"/>
  <c r="AE28" i="136"/>
  <c r="AD28" i="136"/>
  <c r="AC28" i="136"/>
  <c r="AB28" i="136"/>
  <c r="AA28" i="136"/>
  <c r="Z28" i="136"/>
  <c r="Y28" i="136"/>
  <c r="X28" i="136"/>
  <c r="W28" i="136"/>
  <c r="V28" i="136"/>
  <c r="U28" i="136"/>
  <c r="T28" i="136"/>
  <c r="S28" i="136"/>
  <c r="N28" i="136"/>
  <c r="M28" i="136"/>
  <c r="I28" i="136"/>
  <c r="H28" i="136"/>
  <c r="G28" i="136"/>
  <c r="AN27" i="136"/>
  <c r="AM27" i="136"/>
  <c r="AL27" i="136"/>
  <c r="AN26" i="136"/>
  <c r="AM26" i="136"/>
  <c r="AL26" i="136"/>
  <c r="AN25" i="136"/>
  <c r="AM25" i="136"/>
  <c r="AL25" i="136"/>
  <c r="AN24" i="136"/>
  <c r="AM24" i="136"/>
  <c r="AL24" i="136"/>
  <c r="AN23" i="136"/>
  <c r="AM23" i="136"/>
  <c r="AL23" i="136"/>
  <c r="AN22" i="136"/>
  <c r="AM22" i="136"/>
  <c r="AL22" i="136"/>
  <c r="AN21" i="136"/>
  <c r="AM21" i="136"/>
  <c r="AL21" i="136"/>
  <c r="AN20" i="136"/>
  <c r="AM20" i="136"/>
  <c r="AN19" i="136"/>
  <c r="AM19" i="136"/>
  <c r="AL19" i="136"/>
  <c r="AN18" i="136"/>
  <c r="AM18" i="136"/>
  <c r="AL18" i="136"/>
  <c r="AM17" i="136"/>
  <c r="AN16" i="136"/>
  <c r="AM16" i="136"/>
  <c r="AL16" i="136"/>
  <c r="AN15" i="136"/>
  <c r="AM15" i="136"/>
  <c r="AN14" i="136"/>
  <c r="AM14" i="136"/>
  <c r="AL14" i="136"/>
  <c r="AN13" i="136"/>
  <c r="AM13" i="136"/>
  <c r="AL13" i="136"/>
  <c r="AN12" i="136"/>
  <c r="AM12" i="136"/>
  <c r="AL12" i="136"/>
  <c r="AN11" i="136"/>
  <c r="AM11" i="136"/>
  <c r="AM10" i="136"/>
  <c r="AN9" i="136"/>
  <c r="AM9" i="136"/>
  <c r="AL9" i="136"/>
  <c r="AN8" i="136"/>
  <c r="AM8" i="136"/>
  <c r="AL8" i="136"/>
  <c r="AN7" i="136"/>
  <c r="AM7" i="136"/>
  <c r="AL7" i="136"/>
  <c r="AN6" i="136"/>
  <c r="AM6" i="136"/>
  <c r="AL6" i="136"/>
  <c r="AO6" i="136" l="1"/>
  <c r="AO27" i="136"/>
  <c r="AO7" i="136"/>
  <c r="AO8" i="136"/>
  <c r="AO23" i="136"/>
  <c r="AO19" i="136"/>
  <c r="AO25" i="136"/>
  <c r="AO20" i="136"/>
  <c r="AO22" i="136"/>
  <c r="AO26" i="136"/>
  <c r="AO24" i="136"/>
  <c r="AO21" i="136"/>
  <c r="AO17" i="136"/>
  <c r="AO18" i="136"/>
  <c r="AO16" i="136"/>
  <c r="AO12" i="136"/>
  <c r="AO14" i="136"/>
  <c r="AO13" i="136"/>
  <c r="AM28" i="136"/>
  <c r="AL28" i="136"/>
  <c r="AO9" i="136"/>
  <c r="AN28" i="136"/>
  <c r="AN11" i="133"/>
  <c r="AO28" i="136" l="1"/>
  <c r="AI70" i="134" l="1"/>
  <c r="AI64" i="134"/>
  <c r="AI61" i="134"/>
  <c r="AI58" i="134"/>
  <c r="AI55" i="134"/>
  <c r="AI52" i="134"/>
  <c r="AI49" i="134"/>
  <c r="AI46" i="134"/>
  <c r="AI43" i="134"/>
  <c r="AI40" i="134"/>
  <c r="AI37" i="134"/>
  <c r="AI34" i="134"/>
  <c r="AI31" i="134"/>
  <c r="AI28" i="134"/>
  <c r="AI25" i="134"/>
  <c r="AI22" i="134"/>
  <c r="AI19" i="134"/>
  <c r="AI16" i="134"/>
  <c r="AI13" i="134"/>
  <c r="AI10" i="134"/>
  <c r="AI7" i="134"/>
  <c r="AI4" i="134"/>
  <c r="AN19" i="133"/>
  <c r="AG28" i="133" l="1"/>
  <c r="Y28" i="133" l="1"/>
  <c r="AN16" i="133" l="1"/>
  <c r="AN15" i="133" l="1"/>
  <c r="J28" i="133"/>
  <c r="AL14" i="133"/>
  <c r="AL18" i="133"/>
  <c r="H28" i="133"/>
  <c r="I28" i="133"/>
  <c r="L28" i="133"/>
  <c r="M28" i="133"/>
  <c r="P28" i="133"/>
  <c r="Q28" i="133"/>
  <c r="S28" i="133"/>
  <c r="U28" i="133"/>
  <c r="V28" i="133"/>
  <c r="W28" i="133"/>
  <c r="X28" i="133"/>
  <c r="Z28" i="133"/>
  <c r="AD28" i="133"/>
  <c r="AE28" i="133"/>
  <c r="AK28" i="133"/>
  <c r="AM15" i="133"/>
  <c r="AM16" i="133"/>
  <c r="AM17" i="133"/>
  <c r="AM18" i="133"/>
  <c r="AM19" i="133"/>
  <c r="AM20" i="133"/>
  <c r="AM21" i="133"/>
  <c r="AM22" i="133"/>
  <c r="AM23" i="133"/>
  <c r="AM24" i="133"/>
  <c r="AM25" i="133"/>
  <c r="AL9" i="133"/>
  <c r="AL10" i="133"/>
  <c r="AL13" i="133"/>
  <c r="AM9" i="133"/>
  <c r="AM10" i="133"/>
  <c r="AM11" i="133"/>
  <c r="AM12" i="133"/>
  <c r="AM13" i="133"/>
  <c r="AM14" i="133"/>
  <c r="AK30" i="133"/>
  <c r="AH30" i="133"/>
  <c r="AF30" i="133"/>
  <c r="AE30" i="133"/>
  <c r="AD30" i="133"/>
  <c r="AB30" i="133"/>
  <c r="AA30" i="133"/>
  <c r="Z30" i="133"/>
  <c r="Y30" i="133"/>
  <c r="X30" i="133"/>
  <c r="W30" i="133"/>
  <c r="V30" i="133"/>
  <c r="U30" i="133"/>
  <c r="S30" i="133"/>
  <c r="R30" i="133"/>
  <c r="Q30" i="133"/>
  <c r="P30" i="133"/>
  <c r="N30" i="133"/>
  <c r="M30" i="133"/>
  <c r="L30" i="133"/>
  <c r="J30" i="133"/>
  <c r="I30" i="133"/>
  <c r="H30" i="133"/>
  <c r="G30" i="133"/>
  <c r="AK29" i="133"/>
  <c r="AJ29" i="133"/>
  <c r="AI29" i="133"/>
  <c r="AH29" i="133"/>
  <c r="AG29" i="133"/>
  <c r="AF29" i="133"/>
  <c r="AE29" i="133"/>
  <c r="AD29" i="133"/>
  <c r="AC29" i="133"/>
  <c r="AB29" i="133"/>
  <c r="AA29" i="133"/>
  <c r="Z29" i="133"/>
  <c r="Y29" i="133"/>
  <c r="X29" i="133"/>
  <c r="W29" i="133"/>
  <c r="V29" i="133"/>
  <c r="U29" i="133"/>
  <c r="T29" i="133"/>
  <c r="S29" i="133"/>
  <c r="R29" i="133"/>
  <c r="Q29" i="133"/>
  <c r="P29" i="133"/>
  <c r="O29" i="133"/>
  <c r="N29" i="133"/>
  <c r="M29" i="133"/>
  <c r="L29" i="133"/>
  <c r="K29" i="133"/>
  <c r="J29" i="133"/>
  <c r="I29" i="133"/>
  <c r="H29" i="133"/>
  <c r="G29" i="133"/>
  <c r="AN27" i="133"/>
  <c r="AM27" i="133"/>
  <c r="AL27" i="133"/>
  <c r="AN26" i="133"/>
  <c r="AM26" i="133"/>
  <c r="AL26" i="133"/>
  <c r="AN25" i="133"/>
  <c r="AL25" i="133"/>
  <c r="AN24" i="133"/>
  <c r="AL24" i="133"/>
  <c r="AN23" i="133"/>
  <c r="AL23" i="133"/>
  <c r="AN22" i="133"/>
  <c r="AL22" i="133"/>
  <c r="AN21" i="133"/>
  <c r="AN20" i="133"/>
  <c r="AL20" i="133"/>
  <c r="AL19" i="133"/>
  <c r="AN17" i="133"/>
  <c r="AN14" i="133"/>
  <c r="AN13" i="133"/>
  <c r="AN12" i="133"/>
  <c r="AN10" i="133"/>
  <c r="AN9" i="133"/>
  <c r="AN8" i="133"/>
  <c r="AM8" i="133"/>
  <c r="AM7" i="133"/>
  <c r="AN6" i="133"/>
  <c r="AM6" i="133"/>
  <c r="AL6" i="133"/>
  <c r="AO9" i="133" l="1"/>
  <c r="AO18" i="133"/>
  <c r="AO26" i="133"/>
  <c r="AO6" i="133"/>
  <c r="AO20" i="133"/>
  <c r="AO22" i="133"/>
  <c r="AO27" i="133"/>
  <c r="AO24" i="133"/>
  <c r="AO16" i="133"/>
  <c r="AO19" i="133"/>
  <c r="AO23" i="133"/>
  <c r="AO25" i="133"/>
  <c r="AM28" i="133"/>
  <c r="AO13" i="133"/>
  <c r="AO10" i="133"/>
  <c r="AO14" i="133"/>
  <c r="AN28" i="133"/>
  <c r="AL28" i="133"/>
  <c r="AI13" i="132"/>
  <c r="AI70" i="132"/>
  <c r="AI64" i="132"/>
  <c r="AI61" i="132"/>
  <c r="AI58" i="132"/>
  <c r="AI55" i="132"/>
  <c r="AI52" i="132"/>
  <c r="AI49" i="132"/>
  <c r="AI46" i="132"/>
  <c r="AI43" i="132"/>
  <c r="AI40" i="132"/>
  <c r="AI37" i="132"/>
  <c r="AI34" i="132"/>
  <c r="AI31" i="132"/>
  <c r="AI28" i="132"/>
  <c r="AI25" i="132"/>
  <c r="AI22" i="132"/>
  <c r="AI19" i="132"/>
  <c r="AI16" i="132"/>
  <c r="AI10" i="132"/>
  <c r="AI7" i="132"/>
  <c r="AI4" i="132"/>
  <c r="AO28" i="133" l="1"/>
  <c r="I28" i="131"/>
  <c r="J28" i="131"/>
  <c r="K28" i="131"/>
  <c r="L28" i="131"/>
  <c r="M28" i="131"/>
  <c r="N28" i="131"/>
  <c r="O28" i="131"/>
  <c r="P28" i="131"/>
  <c r="Q28" i="131"/>
  <c r="R28" i="131"/>
  <c r="S28" i="131"/>
  <c r="T28" i="131"/>
  <c r="U28" i="131"/>
  <c r="V28" i="131"/>
  <c r="W28" i="131"/>
  <c r="X28" i="131"/>
  <c r="Y28" i="131"/>
  <c r="Z28" i="131"/>
  <c r="AA28" i="131"/>
  <c r="AB28" i="131"/>
  <c r="AC28" i="131"/>
  <c r="AD28" i="131"/>
  <c r="AE28" i="131"/>
  <c r="AF28" i="131"/>
  <c r="AG28" i="131"/>
  <c r="AH28" i="131"/>
  <c r="AI28" i="131"/>
  <c r="AJ28" i="131"/>
  <c r="AK28" i="131"/>
  <c r="G28" i="131"/>
  <c r="AN27" i="131"/>
  <c r="AL26" i="131" l="1"/>
  <c r="AK30" i="131" l="1"/>
  <c r="AJ30" i="131"/>
  <c r="AI30" i="131"/>
  <c r="AH30" i="131"/>
  <c r="AG30" i="131"/>
  <c r="AF30" i="131"/>
  <c r="AE30" i="131"/>
  <c r="AD30" i="131"/>
  <c r="AC30" i="131"/>
  <c r="AB30" i="131"/>
  <c r="AA30" i="131"/>
  <c r="Z30" i="131"/>
  <c r="Y30" i="131"/>
  <c r="X30" i="131"/>
  <c r="W30" i="131"/>
  <c r="V30" i="131"/>
  <c r="U30" i="131"/>
  <c r="T30" i="131"/>
  <c r="S30" i="131"/>
  <c r="R30" i="131"/>
  <c r="Q30" i="131"/>
  <c r="P30" i="131"/>
  <c r="O30" i="131"/>
  <c r="N30" i="131"/>
  <c r="M30" i="131"/>
  <c r="L30" i="131"/>
  <c r="K30" i="131"/>
  <c r="J30" i="131"/>
  <c r="I30" i="131"/>
  <c r="H30" i="131"/>
  <c r="G30" i="131"/>
  <c r="AK29" i="131"/>
  <c r="AJ29" i="131"/>
  <c r="AI29" i="131"/>
  <c r="AH29" i="131"/>
  <c r="AG29" i="131"/>
  <c r="AF29" i="131"/>
  <c r="AE29" i="131"/>
  <c r="AD29" i="131"/>
  <c r="AC29" i="131"/>
  <c r="AB29" i="131"/>
  <c r="AA29" i="131"/>
  <c r="Z29" i="131"/>
  <c r="Y29" i="131"/>
  <c r="X29" i="131"/>
  <c r="W29" i="131"/>
  <c r="V29" i="131"/>
  <c r="U29" i="131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H29" i="131"/>
  <c r="G29" i="131"/>
  <c r="AM27" i="131"/>
  <c r="AL27" i="131"/>
  <c r="AO27" i="131" s="1"/>
  <c r="AN26" i="131"/>
  <c r="AM26" i="131"/>
  <c r="AN25" i="131"/>
  <c r="AM25" i="131"/>
  <c r="AL25" i="131"/>
  <c r="AN24" i="131"/>
  <c r="AM24" i="131"/>
  <c r="AL24" i="131"/>
  <c r="AN23" i="131"/>
  <c r="AM23" i="131"/>
  <c r="AL23" i="131"/>
  <c r="AN22" i="131"/>
  <c r="AM22" i="131"/>
  <c r="AL22" i="131"/>
  <c r="AN21" i="131"/>
  <c r="AM21" i="131"/>
  <c r="AL21" i="131"/>
  <c r="AN20" i="131"/>
  <c r="AM20" i="131"/>
  <c r="AL20" i="131"/>
  <c r="AN19" i="131"/>
  <c r="AM19" i="131"/>
  <c r="AL18" i="131"/>
  <c r="AN17" i="131"/>
  <c r="AN16" i="131"/>
  <c r="AM16" i="131"/>
  <c r="AL16" i="131"/>
  <c r="AN14" i="131"/>
  <c r="AM14" i="131"/>
  <c r="AL14" i="131"/>
  <c r="AN13" i="131"/>
  <c r="AM13" i="131"/>
  <c r="AL13" i="131"/>
  <c r="AN12" i="131"/>
  <c r="AM12" i="131"/>
  <c r="AL12" i="131"/>
  <c r="AN11" i="131"/>
  <c r="AM11" i="131"/>
  <c r="AL11" i="131"/>
  <c r="AN10" i="131"/>
  <c r="AM10" i="131"/>
  <c r="AL10" i="131"/>
  <c r="AN9" i="131"/>
  <c r="AN8" i="131"/>
  <c r="AM8" i="131"/>
  <c r="AL8" i="131"/>
  <c r="AN7" i="131"/>
  <c r="AM7" i="131"/>
  <c r="AL7" i="131"/>
  <c r="AN6" i="131"/>
  <c r="AM6" i="131"/>
  <c r="AL6" i="131"/>
  <c r="AN28" i="131" l="1"/>
  <c r="AM28" i="131"/>
  <c r="AO13" i="131"/>
  <c r="AO17" i="131"/>
  <c r="AO25" i="131"/>
  <c r="AO21" i="131"/>
  <c r="AO9" i="131"/>
  <c r="AO6" i="131"/>
  <c r="AO8" i="131"/>
  <c r="AO12" i="131"/>
  <c r="AO16" i="131"/>
  <c r="AO20" i="131"/>
  <c r="AO24" i="131"/>
  <c r="AO7" i="131"/>
  <c r="AO11" i="131"/>
  <c r="AO15" i="131"/>
  <c r="AO19" i="131"/>
  <c r="AO23" i="131"/>
  <c r="AO10" i="131"/>
  <c r="AO14" i="131"/>
  <c r="AO18" i="131"/>
  <c r="AO22" i="131"/>
  <c r="AO26" i="131"/>
  <c r="AL28" i="131"/>
  <c r="AL6" i="128"/>
  <c r="AO28" i="131" l="1"/>
  <c r="AL27" i="128"/>
  <c r="AM27" i="128"/>
  <c r="AN7" i="128"/>
  <c r="AN8" i="128"/>
  <c r="AN9" i="128"/>
  <c r="AN10" i="128"/>
  <c r="AN11" i="128"/>
  <c r="AN12" i="128"/>
  <c r="AN13" i="128"/>
  <c r="AN14" i="128"/>
  <c r="AN17" i="128"/>
  <c r="AN19" i="128"/>
  <c r="AN20" i="128"/>
  <c r="AN21" i="128"/>
  <c r="AN22" i="128"/>
  <c r="AN23" i="128"/>
  <c r="AN24" i="128"/>
  <c r="AN25" i="128"/>
  <c r="AN26" i="128"/>
  <c r="AN27" i="128"/>
  <c r="AM7" i="128"/>
  <c r="AM8" i="128"/>
  <c r="AM9" i="128"/>
  <c r="AM10" i="128"/>
  <c r="AM11" i="128"/>
  <c r="AM12" i="128"/>
  <c r="AM13" i="128"/>
  <c r="AM14" i="128"/>
  <c r="AM15" i="128"/>
  <c r="AM17" i="128"/>
  <c r="AM18" i="128"/>
  <c r="AM19" i="128"/>
  <c r="AM20" i="128"/>
  <c r="AM21" i="128"/>
  <c r="AM22" i="128"/>
  <c r="AM23" i="128"/>
  <c r="AM24" i="128"/>
  <c r="AM25" i="128"/>
  <c r="AM26" i="128"/>
  <c r="AL10" i="128"/>
  <c r="AL11" i="128"/>
  <c r="AL12" i="128"/>
  <c r="AL13" i="128"/>
  <c r="AL15" i="128"/>
  <c r="AL16" i="128"/>
  <c r="AL17" i="128"/>
  <c r="AL18" i="128"/>
  <c r="AL19" i="128"/>
  <c r="AL20" i="128"/>
  <c r="AL21" i="128"/>
  <c r="AL22" i="128"/>
  <c r="AL23" i="128"/>
  <c r="AL24" i="128"/>
  <c r="AL25" i="128"/>
  <c r="AL26" i="128"/>
  <c r="H28" i="124" l="1"/>
  <c r="AI70" i="130" l="1"/>
  <c r="AI64" i="130"/>
  <c r="AI61" i="130"/>
  <c r="AI58" i="130"/>
  <c r="AI55" i="130"/>
  <c r="AI52" i="130"/>
  <c r="AI49" i="130"/>
  <c r="AI46" i="130"/>
  <c r="AI43" i="130"/>
  <c r="AI40" i="130"/>
  <c r="AI37" i="130"/>
  <c r="AI34" i="130"/>
  <c r="AI31" i="130"/>
  <c r="AI28" i="130"/>
  <c r="AI25" i="130"/>
  <c r="AI22" i="130"/>
  <c r="AI19" i="130"/>
  <c r="AI16" i="130"/>
  <c r="AI13" i="130"/>
  <c r="AI10" i="130"/>
  <c r="AI7" i="130"/>
  <c r="AI4" i="130"/>
  <c r="AO20" i="128" l="1"/>
  <c r="AO22" i="128" l="1"/>
  <c r="AO19" i="128"/>
  <c r="AO21" i="128"/>
  <c r="AO26" i="128"/>
  <c r="AO27" i="128"/>
  <c r="AO23" i="128" l="1"/>
  <c r="AO24" i="128"/>
  <c r="AO25" i="128" l="1"/>
  <c r="AK30" i="128"/>
  <c r="AJ30" i="128"/>
  <c r="AI30" i="128"/>
  <c r="AH30" i="128"/>
  <c r="AG30" i="128"/>
  <c r="AF30" i="128"/>
  <c r="AE30" i="128"/>
  <c r="AD30" i="128"/>
  <c r="AC30" i="128"/>
  <c r="AB30" i="128"/>
  <c r="AA30" i="128"/>
  <c r="Z30" i="128"/>
  <c r="Y30" i="128"/>
  <c r="X30" i="128"/>
  <c r="W30" i="128"/>
  <c r="V30" i="128"/>
  <c r="U30" i="128"/>
  <c r="T30" i="128"/>
  <c r="S30" i="128"/>
  <c r="R30" i="128"/>
  <c r="Q30" i="128"/>
  <c r="P30" i="128"/>
  <c r="O30" i="128"/>
  <c r="N30" i="128"/>
  <c r="M30" i="128"/>
  <c r="L30" i="128"/>
  <c r="K30" i="128"/>
  <c r="J30" i="128"/>
  <c r="I30" i="128"/>
  <c r="H30" i="128"/>
  <c r="G30" i="128"/>
  <c r="AK29" i="128"/>
  <c r="AJ29" i="128"/>
  <c r="AI29" i="128"/>
  <c r="AH29" i="128"/>
  <c r="AG29" i="128"/>
  <c r="AF29" i="128"/>
  <c r="AE29" i="128"/>
  <c r="AD29" i="128"/>
  <c r="AC29" i="128"/>
  <c r="AB29" i="128"/>
  <c r="AA29" i="128"/>
  <c r="Z29" i="128"/>
  <c r="Y29" i="128"/>
  <c r="X29" i="128"/>
  <c r="W29" i="128"/>
  <c r="V29" i="128"/>
  <c r="U29" i="128"/>
  <c r="T29" i="128"/>
  <c r="S29" i="128"/>
  <c r="R29" i="128"/>
  <c r="Q29" i="128"/>
  <c r="P29" i="128"/>
  <c r="O29" i="128"/>
  <c r="N29" i="128"/>
  <c r="M29" i="128"/>
  <c r="L29" i="128"/>
  <c r="K29" i="128"/>
  <c r="J29" i="128"/>
  <c r="I29" i="128"/>
  <c r="H29" i="128"/>
  <c r="G29" i="128"/>
  <c r="AK28" i="128"/>
  <c r="AJ28" i="128"/>
  <c r="AI28" i="128"/>
  <c r="AH28" i="128"/>
  <c r="AG28" i="128"/>
  <c r="AF28" i="128"/>
  <c r="AE28" i="128"/>
  <c r="AD28" i="128"/>
  <c r="AC28" i="128"/>
  <c r="AB28" i="128"/>
  <c r="AA28" i="128"/>
  <c r="Z28" i="128"/>
  <c r="Y28" i="128"/>
  <c r="X28" i="128"/>
  <c r="W28" i="128"/>
  <c r="V28" i="128"/>
  <c r="U28" i="128"/>
  <c r="T28" i="128"/>
  <c r="S28" i="128"/>
  <c r="R28" i="128"/>
  <c r="Q28" i="128"/>
  <c r="P28" i="128"/>
  <c r="O28" i="128"/>
  <c r="N28" i="128"/>
  <c r="M28" i="128"/>
  <c r="L28" i="128"/>
  <c r="K28" i="128"/>
  <c r="J28" i="128"/>
  <c r="I28" i="128"/>
  <c r="H28" i="128"/>
  <c r="G28" i="128"/>
  <c r="AO18" i="128"/>
  <c r="AO17" i="128"/>
  <c r="AO15" i="128"/>
  <c r="AL9" i="128"/>
  <c r="AL8" i="128"/>
  <c r="AL7" i="128"/>
  <c r="AN6" i="128"/>
  <c r="AM6" i="128"/>
  <c r="AL28" i="128" l="1"/>
  <c r="AN28" i="128"/>
  <c r="AM28" i="128"/>
  <c r="AO14" i="128"/>
  <c r="AO8" i="128"/>
  <c r="AO12" i="128"/>
  <c r="AO7" i="128"/>
  <c r="AO6" i="128"/>
  <c r="AO9" i="128"/>
  <c r="AO16" i="128"/>
  <c r="AO10" i="128"/>
  <c r="AO11" i="128"/>
  <c r="AO13" i="128"/>
  <c r="AO26" i="124"/>
  <c r="AN27" i="124"/>
  <c r="AO28" i="128" l="1"/>
  <c r="AI70" i="126"/>
  <c r="AI64" i="126"/>
  <c r="AI61" i="126"/>
  <c r="AI58" i="126"/>
  <c r="AI55" i="126"/>
  <c r="AI52" i="126"/>
  <c r="AI49" i="126"/>
  <c r="AI46" i="126"/>
  <c r="AI43" i="126"/>
  <c r="AI40" i="126"/>
  <c r="AI37" i="126"/>
  <c r="AI34" i="126"/>
  <c r="AI31" i="126"/>
  <c r="AI28" i="126"/>
  <c r="AI25" i="126"/>
  <c r="AI22" i="126"/>
  <c r="AI19" i="126"/>
  <c r="AI16" i="126"/>
  <c r="AI13" i="126"/>
  <c r="AI10" i="126"/>
  <c r="AI7" i="126"/>
  <c r="AI4" i="126"/>
  <c r="AN8" i="124" l="1"/>
  <c r="AN9" i="124"/>
  <c r="AN10" i="124"/>
  <c r="AN11" i="124"/>
  <c r="AN12" i="124"/>
  <c r="AN13" i="124"/>
  <c r="AN14" i="124"/>
  <c r="AN16" i="124"/>
  <c r="AN17" i="124"/>
  <c r="AN19" i="124"/>
  <c r="AN20" i="124"/>
  <c r="AN21" i="124"/>
  <c r="AN22" i="124"/>
  <c r="AN23" i="124"/>
  <c r="AN24" i="124"/>
  <c r="AN25" i="124"/>
  <c r="AL7" i="124"/>
  <c r="AL8" i="124"/>
  <c r="AL9" i="124"/>
  <c r="AL11" i="124"/>
  <c r="AL12" i="124"/>
  <c r="AL13" i="124"/>
  <c r="AL14" i="124"/>
  <c r="AL15" i="124"/>
  <c r="AL16" i="124"/>
  <c r="AL18" i="124"/>
  <c r="AL19" i="124"/>
  <c r="AL21" i="124"/>
  <c r="AL22" i="124"/>
  <c r="AL23" i="124"/>
  <c r="AL24" i="124"/>
  <c r="AL25" i="124"/>
  <c r="AK30" i="124"/>
  <c r="AJ30" i="124"/>
  <c r="AI30" i="124"/>
  <c r="AH30" i="124"/>
  <c r="AG30" i="124"/>
  <c r="AF30" i="124"/>
  <c r="AE30" i="124"/>
  <c r="AD30" i="124"/>
  <c r="AC30" i="124"/>
  <c r="AB30" i="124"/>
  <c r="AA30" i="124"/>
  <c r="Z30" i="124"/>
  <c r="Y30" i="124"/>
  <c r="X30" i="124"/>
  <c r="W30" i="124"/>
  <c r="V30" i="124"/>
  <c r="U30" i="124"/>
  <c r="T30" i="124"/>
  <c r="S30" i="124"/>
  <c r="R30" i="124"/>
  <c r="Q30" i="124"/>
  <c r="P30" i="124"/>
  <c r="O30" i="124"/>
  <c r="N30" i="124"/>
  <c r="M30" i="124"/>
  <c r="L30" i="124"/>
  <c r="K30" i="124"/>
  <c r="J30" i="124"/>
  <c r="I30" i="124"/>
  <c r="H30" i="124"/>
  <c r="G30" i="124"/>
  <c r="AK29" i="124"/>
  <c r="AJ29" i="124"/>
  <c r="AI29" i="124"/>
  <c r="AH29" i="124"/>
  <c r="AG29" i="124"/>
  <c r="AF29" i="124"/>
  <c r="AE29" i="124"/>
  <c r="AD29" i="124"/>
  <c r="AC29" i="124"/>
  <c r="AB29" i="124"/>
  <c r="AA29" i="124"/>
  <c r="Z29" i="124"/>
  <c r="Y29" i="124"/>
  <c r="X29" i="124"/>
  <c r="W29" i="124"/>
  <c r="V29" i="124"/>
  <c r="U29" i="124"/>
  <c r="T29" i="124"/>
  <c r="S29" i="124"/>
  <c r="R29" i="124"/>
  <c r="Q29" i="124"/>
  <c r="P29" i="124"/>
  <c r="O29" i="124"/>
  <c r="N29" i="124"/>
  <c r="M29" i="124"/>
  <c r="L29" i="124"/>
  <c r="K29" i="124"/>
  <c r="J29" i="124"/>
  <c r="I29" i="124"/>
  <c r="H29" i="124"/>
  <c r="G29" i="124"/>
  <c r="AK28" i="124"/>
  <c r="AJ28" i="124"/>
  <c r="AI28" i="124"/>
  <c r="AH28" i="124"/>
  <c r="AG28" i="124"/>
  <c r="AF28" i="124"/>
  <c r="AE28" i="124"/>
  <c r="AD28" i="124"/>
  <c r="AC28" i="124"/>
  <c r="AB28" i="124"/>
  <c r="AA28" i="124"/>
  <c r="Z28" i="124"/>
  <c r="Y28" i="124"/>
  <c r="X28" i="124"/>
  <c r="W28" i="124"/>
  <c r="V28" i="124"/>
  <c r="U28" i="124"/>
  <c r="T28" i="124"/>
  <c r="S28" i="124"/>
  <c r="R28" i="124"/>
  <c r="Q28" i="124"/>
  <c r="P28" i="124"/>
  <c r="O28" i="124"/>
  <c r="N28" i="124"/>
  <c r="M28" i="124"/>
  <c r="L28" i="124"/>
  <c r="K28" i="124"/>
  <c r="J28" i="124"/>
  <c r="I28" i="124"/>
  <c r="G28" i="124"/>
  <c r="AM25" i="124"/>
  <c r="AM24" i="124"/>
  <c r="AM23" i="124"/>
  <c r="AM22" i="124"/>
  <c r="AM21" i="124"/>
  <c r="AM19" i="124"/>
  <c r="AM16" i="124"/>
  <c r="AM14" i="124"/>
  <c r="AM13" i="124"/>
  <c r="AM12" i="124"/>
  <c r="AM9" i="124"/>
  <c r="AM8" i="124"/>
  <c r="AN6" i="124"/>
  <c r="AM6" i="124"/>
  <c r="AL6" i="124"/>
  <c r="AO12" i="124" l="1"/>
  <c r="AO17" i="124"/>
  <c r="AO16" i="124"/>
  <c r="AO15" i="124"/>
  <c r="AO9" i="124"/>
  <c r="AO23" i="124"/>
  <c r="AO20" i="124"/>
  <c r="AO10" i="124"/>
  <c r="AO14" i="124"/>
  <c r="AO27" i="124"/>
  <c r="AO11" i="124"/>
  <c r="AO22" i="124"/>
  <c r="AO18" i="124"/>
  <c r="AO21" i="124"/>
  <c r="AO8" i="124"/>
  <c r="AO6" i="124"/>
  <c r="AO13" i="124"/>
  <c r="AO25" i="124"/>
  <c r="AO19" i="124"/>
  <c r="AO24" i="124"/>
  <c r="AO7" i="124"/>
  <c r="AK29" i="122"/>
  <c r="AJ29" i="122"/>
  <c r="AI29" i="122"/>
  <c r="AH29" i="122"/>
  <c r="AG29" i="122"/>
  <c r="AF29" i="122"/>
  <c r="AE29" i="122"/>
  <c r="AD29" i="122"/>
  <c r="AC29" i="122"/>
  <c r="AB29" i="122"/>
  <c r="AA29" i="122"/>
  <c r="Z29" i="122"/>
  <c r="Y29" i="122"/>
  <c r="X29" i="122"/>
  <c r="W29" i="122"/>
  <c r="V29" i="122"/>
  <c r="U29" i="122"/>
  <c r="T29" i="122"/>
  <c r="S29" i="122"/>
  <c r="R29" i="122"/>
  <c r="Q29" i="122"/>
  <c r="P29" i="122"/>
  <c r="O29" i="122"/>
  <c r="N29" i="122"/>
  <c r="M29" i="122"/>
  <c r="L29" i="122"/>
  <c r="K29" i="122"/>
  <c r="J29" i="122"/>
  <c r="I29" i="122"/>
  <c r="H29" i="122"/>
  <c r="G29" i="122"/>
  <c r="AK28" i="122"/>
  <c r="AJ28" i="122"/>
  <c r="AI28" i="122"/>
  <c r="AH28" i="122"/>
  <c r="AG28" i="122"/>
  <c r="AF28" i="122"/>
  <c r="AE28" i="122"/>
  <c r="AD28" i="122"/>
  <c r="AC28" i="122"/>
  <c r="AB28" i="122"/>
  <c r="AA28" i="122"/>
  <c r="Z28" i="122"/>
  <c r="Y28" i="122"/>
  <c r="X28" i="122"/>
  <c r="W28" i="122"/>
  <c r="V28" i="122"/>
  <c r="U28" i="122"/>
  <c r="T28" i="122"/>
  <c r="S28" i="122"/>
  <c r="R28" i="122"/>
  <c r="Q28" i="122"/>
  <c r="P28" i="122"/>
  <c r="O28" i="122"/>
  <c r="N28" i="122"/>
  <c r="M28" i="122"/>
  <c r="L28" i="122"/>
  <c r="K28" i="122"/>
  <c r="J28" i="122"/>
  <c r="I28" i="122"/>
  <c r="H28" i="122"/>
  <c r="G28" i="122"/>
  <c r="AK27" i="122"/>
  <c r="AJ27" i="122"/>
  <c r="AI27" i="122"/>
  <c r="AH27" i="122"/>
  <c r="AG27" i="122"/>
  <c r="AF27" i="122"/>
  <c r="AE27" i="122"/>
  <c r="AD27" i="122"/>
  <c r="AC27" i="122"/>
  <c r="AB27" i="122"/>
  <c r="AA27" i="122"/>
  <c r="Z27" i="122"/>
  <c r="Y27" i="122"/>
  <c r="X27" i="122"/>
  <c r="W27" i="122"/>
  <c r="V27" i="122"/>
  <c r="U27" i="122"/>
  <c r="T27" i="122"/>
  <c r="S27" i="122"/>
  <c r="R27" i="122"/>
  <c r="Q27" i="122"/>
  <c r="P27" i="122"/>
  <c r="O27" i="122"/>
  <c r="N27" i="122"/>
  <c r="M27" i="122"/>
  <c r="L27" i="122"/>
  <c r="K27" i="122"/>
  <c r="J27" i="122"/>
  <c r="I27" i="122"/>
  <c r="H27" i="122"/>
  <c r="G27" i="122"/>
  <c r="AN26" i="122"/>
  <c r="AM26" i="122"/>
  <c r="AL26" i="122"/>
  <c r="AN25" i="122"/>
  <c r="AM25" i="122"/>
  <c r="AL25" i="122"/>
  <c r="AN24" i="122"/>
  <c r="AM24" i="122"/>
  <c r="AL24" i="122"/>
  <c r="AN23" i="122"/>
  <c r="AM23" i="122"/>
  <c r="AL23" i="122"/>
  <c r="AN22" i="122"/>
  <c r="AM22" i="122"/>
  <c r="AL22" i="122"/>
  <c r="AN21" i="122"/>
  <c r="AM21" i="122"/>
  <c r="AL21" i="122"/>
  <c r="AN20" i="122"/>
  <c r="AM20" i="122"/>
  <c r="AL20" i="122"/>
  <c r="AM19" i="122"/>
  <c r="AL19" i="122"/>
  <c r="AO19" i="122" s="1"/>
  <c r="AN18" i="122"/>
  <c r="AM18" i="122"/>
  <c r="AL18" i="122"/>
  <c r="AN17" i="122"/>
  <c r="AM17" i="122"/>
  <c r="AL17" i="122"/>
  <c r="AN16" i="122"/>
  <c r="AO16" i="122" s="1"/>
  <c r="AM16" i="122"/>
  <c r="AM15" i="122"/>
  <c r="AL15" i="122"/>
  <c r="AO15" i="122" s="1"/>
  <c r="AN14" i="122"/>
  <c r="AM14" i="122"/>
  <c r="AL14" i="122"/>
  <c r="AN13" i="122"/>
  <c r="AM13" i="122"/>
  <c r="AL13" i="122"/>
  <c r="AN12" i="122"/>
  <c r="AM12" i="122"/>
  <c r="AL12" i="122"/>
  <c r="AN11" i="122"/>
  <c r="AM11" i="122"/>
  <c r="AL11" i="122"/>
  <c r="AN10" i="122"/>
  <c r="AM10" i="122"/>
  <c r="AL10" i="122"/>
  <c r="AN9" i="122"/>
  <c r="AM9" i="122"/>
  <c r="AL9" i="122"/>
  <c r="AN8" i="122"/>
  <c r="AM8" i="122"/>
  <c r="AL8" i="122"/>
  <c r="AN7" i="122"/>
  <c r="AM7" i="122"/>
  <c r="AL7" i="122"/>
  <c r="AN6" i="122"/>
  <c r="AM6" i="122"/>
  <c r="AL6" i="122"/>
  <c r="AO14" i="122" l="1"/>
  <c r="AO25" i="122"/>
  <c r="AO17" i="122"/>
  <c r="AO24" i="122"/>
  <c r="AO21" i="122"/>
  <c r="AO20" i="122"/>
  <c r="AO18" i="122"/>
  <c r="AO7" i="122"/>
  <c r="AO11" i="122"/>
  <c r="AO23" i="122"/>
  <c r="AO13" i="122"/>
  <c r="AO22" i="122"/>
  <c r="AO26" i="122"/>
  <c r="AO8" i="122"/>
  <c r="AO12" i="122"/>
  <c r="AO6" i="122"/>
  <c r="AO10" i="122"/>
  <c r="AO9" i="122"/>
  <c r="AK29" i="120" l="1"/>
  <c r="AJ29" i="120"/>
  <c r="AI29" i="120"/>
  <c r="AH29" i="120"/>
  <c r="AG29" i="120"/>
  <c r="AF29" i="120"/>
  <c r="AE29" i="120"/>
  <c r="AD29" i="120"/>
  <c r="AC29" i="120"/>
  <c r="AB29" i="120"/>
  <c r="AA29" i="120"/>
  <c r="Z29" i="120"/>
  <c r="Y29" i="120"/>
  <c r="X29" i="120"/>
  <c r="W29" i="120"/>
  <c r="V29" i="120"/>
  <c r="U29" i="120"/>
  <c r="T29" i="120"/>
  <c r="S29" i="120"/>
  <c r="R29" i="120"/>
  <c r="Q29" i="120"/>
  <c r="P29" i="120"/>
  <c r="O29" i="120"/>
  <c r="N29" i="120"/>
  <c r="M29" i="120"/>
  <c r="L29" i="120"/>
  <c r="K29" i="120"/>
  <c r="J29" i="120"/>
  <c r="I29" i="120"/>
  <c r="H29" i="120"/>
  <c r="G29" i="120"/>
  <c r="AK28" i="120"/>
  <c r="AJ28" i="120"/>
  <c r="AI28" i="120"/>
  <c r="AH28" i="120"/>
  <c r="AG28" i="120"/>
  <c r="AF28" i="120"/>
  <c r="AE28" i="120"/>
  <c r="AD28" i="120"/>
  <c r="AC28" i="120"/>
  <c r="AB28" i="120"/>
  <c r="AA28" i="120"/>
  <c r="Z28" i="120"/>
  <c r="Y28" i="120"/>
  <c r="X28" i="120"/>
  <c r="W28" i="120"/>
  <c r="V28" i="120"/>
  <c r="U28" i="120"/>
  <c r="T28" i="120"/>
  <c r="S28" i="120"/>
  <c r="R28" i="120"/>
  <c r="Q28" i="120"/>
  <c r="P28" i="120"/>
  <c r="O28" i="120"/>
  <c r="N28" i="120"/>
  <c r="M28" i="120"/>
  <c r="L28" i="120"/>
  <c r="K28" i="120"/>
  <c r="J28" i="120"/>
  <c r="I28" i="120"/>
  <c r="H28" i="120"/>
  <c r="G28" i="120"/>
  <c r="AK27" i="120"/>
  <c r="AJ27" i="120"/>
  <c r="AI27" i="120"/>
  <c r="AH27" i="120"/>
  <c r="AG27" i="120"/>
  <c r="AF27" i="120"/>
  <c r="AE27" i="120"/>
  <c r="AD27" i="120"/>
  <c r="AC27" i="120"/>
  <c r="AB27" i="120"/>
  <c r="AA27" i="120"/>
  <c r="Z27" i="120"/>
  <c r="Y27" i="120"/>
  <c r="X27" i="120"/>
  <c r="W27" i="120"/>
  <c r="V27" i="120"/>
  <c r="U27" i="120"/>
  <c r="T27" i="120"/>
  <c r="S27" i="120"/>
  <c r="R27" i="120"/>
  <c r="Q27" i="120"/>
  <c r="P27" i="120"/>
  <c r="O27" i="120"/>
  <c r="N27" i="120"/>
  <c r="M27" i="120"/>
  <c r="L27" i="120"/>
  <c r="K27" i="120"/>
  <c r="J27" i="120"/>
  <c r="I27" i="120"/>
  <c r="H27" i="120"/>
  <c r="G27" i="120"/>
  <c r="AN26" i="120"/>
  <c r="AM26" i="120"/>
  <c r="AL26" i="120"/>
  <c r="AN25" i="120"/>
  <c r="AM25" i="120"/>
  <c r="AL25" i="120"/>
  <c r="AN24" i="120"/>
  <c r="AM24" i="120"/>
  <c r="AL24" i="120"/>
  <c r="AN23" i="120"/>
  <c r="AM23" i="120"/>
  <c r="AL23" i="120"/>
  <c r="AN22" i="120"/>
  <c r="AM22" i="120"/>
  <c r="AL22" i="120"/>
  <c r="AN21" i="120"/>
  <c r="AM21" i="120"/>
  <c r="AL21" i="120"/>
  <c r="AN20" i="120"/>
  <c r="AM20" i="120"/>
  <c r="AL20" i="120"/>
  <c r="AM19" i="120"/>
  <c r="AL19" i="120"/>
  <c r="AO19" i="120" s="1"/>
  <c r="AN18" i="120"/>
  <c r="AM18" i="120"/>
  <c r="AL18" i="120"/>
  <c r="AN17" i="120"/>
  <c r="AM17" i="120"/>
  <c r="AL17" i="120"/>
  <c r="AN16" i="120"/>
  <c r="AO16" i="120" s="1"/>
  <c r="AM16" i="120"/>
  <c r="AM15" i="120"/>
  <c r="AL15" i="120"/>
  <c r="AN14" i="120"/>
  <c r="AM14" i="120"/>
  <c r="AL14" i="120"/>
  <c r="AN13" i="120"/>
  <c r="AM13" i="120"/>
  <c r="AL13" i="120"/>
  <c r="AN12" i="120"/>
  <c r="AM12" i="120"/>
  <c r="AL12" i="120"/>
  <c r="AN11" i="120"/>
  <c r="AM11" i="120"/>
  <c r="AL11" i="120"/>
  <c r="AN10" i="120"/>
  <c r="AM10" i="120"/>
  <c r="AL10" i="120"/>
  <c r="AN9" i="120"/>
  <c r="AM9" i="120"/>
  <c r="AL9" i="120"/>
  <c r="AN8" i="120"/>
  <c r="AM8" i="120"/>
  <c r="AL8" i="120"/>
  <c r="AN7" i="120"/>
  <c r="AM7" i="120"/>
  <c r="AL7" i="120"/>
  <c r="AN6" i="120"/>
  <c r="AM6" i="120"/>
  <c r="AL6" i="120"/>
  <c r="AO17" i="120" l="1"/>
  <c r="AO18" i="120"/>
  <c r="AO22" i="120"/>
  <c r="AO21" i="120"/>
  <c r="AO26" i="120"/>
  <c r="AO25" i="120"/>
  <c r="AO24" i="120"/>
  <c r="AO23" i="120"/>
  <c r="AO15" i="120"/>
  <c r="AO20" i="120"/>
  <c r="AO14" i="120"/>
  <c r="AO13" i="120"/>
  <c r="AO12" i="120"/>
  <c r="AO11" i="120"/>
  <c r="AO10" i="120"/>
  <c r="AO9" i="120"/>
  <c r="AO6" i="120"/>
  <c r="AO7" i="120"/>
  <c r="AO8" i="120"/>
  <c r="AI70" i="119"/>
  <c r="AI64" i="119"/>
  <c r="AI61" i="119"/>
  <c r="AI58" i="119"/>
  <c r="AI55" i="119"/>
  <c r="AI52" i="119"/>
  <c r="AI49" i="119"/>
  <c r="AI46" i="119"/>
  <c r="AI43" i="119"/>
  <c r="AI40" i="119"/>
  <c r="AI37" i="119"/>
  <c r="AI34" i="119"/>
  <c r="AI31" i="119"/>
  <c r="AI28" i="119"/>
  <c r="AI25" i="119"/>
  <c r="AI22" i="119"/>
  <c r="AI19" i="119"/>
  <c r="AI16" i="119"/>
  <c r="AI13" i="119"/>
  <c r="AI10" i="119"/>
  <c r="AI7" i="119"/>
  <c r="AI4" i="119"/>
  <c r="I27" i="115"/>
  <c r="I28" i="115"/>
  <c r="I29" i="115"/>
  <c r="AM26" i="115" l="1"/>
  <c r="AN26" i="115"/>
  <c r="AL7" i="115"/>
  <c r="AM7" i="115"/>
  <c r="AN7" i="115"/>
  <c r="AM8" i="115"/>
  <c r="AN8" i="115"/>
  <c r="AM9" i="115"/>
  <c r="AN9" i="115"/>
  <c r="AM10" i="115"/>
  <c r="AN10" i="115"/>
  <c r="AM11" i="115"/>
  <c r="AN11" i="115"/>
  <c r="AM12" i="115"/>
  <c r="AN12" i="115"/>
  <c r="AL13" i="115"/>
  <c r="AM13" i="115"/>
  <c r="AN13" i="115"/>
  <c r="AM14" i="115"/>
  <c r="AN14" i="115"/>
  <c r="AM15" i="115"/>
  <c r="AN16" i="115"/>
  <c r="AL17" i="115"/>
  <c r="AM17" i="115"/>
  <c r="AM18" i="115"/>
  <c r="AN18" i="115"/>
  <c r="AL19" i="115"/>
  <c r="AM19" i="115"/>
  <c r="AN19" i="115"/>
  <c r="AM20" i="115"/>
  <c r="AN20" i="115"/>
  <c r="AL21" i="115"/>
  <c r="AM21" i="115"/>
  <c r="AN21" i="115"/>
  <c r="AL22" i="115"/>
  <c r="AM22" i="115"/>
  <c r="AN22" i="115"/>
  <c r="AL23" i="115"/>
  <c r="AM23" i="115"/>
  <c r="AL24" i="115"/>
  <c r="AM24" i="115"/>
  <c r="AN24" i="115"/>
  <c r="AL25" i="115"/>
  <c r="AM25" i="115"/>
  <c r="AN25" i="115"/>
  <c r="AK29" i="115"/>
  <c r="AJ29" i="115"/>
  <c r="AI29" i="115"/>
  <c r="AH29" i="115"/>
  <c r="AG29" i="115"/>
  <c r="AF29" i="115"/>
  <c r="AE29" i="115"/>
  <c r="AD29" i="115"/>
  <c r="AC29" i="115"/>
  <c r="AB29" i="115"/>
  <c r="AA29" i="115"/>
  <c r="Z29" i="115"/>
  <c r="Y29" i="115"/>
  <c r="X29" i="115"/>
  <c r="W29" i="115"/>
  <c r="V29" i="115"/>
  <c r="U29" i="115"/>
  <c r="T29" i="115"/>
  <c r="S29" i="115"/>
  <c r="R29" i="115"/>
  <c r="Q29" i="115"/>
  <c r="P29" i="115"/>
  <c r="O29" i="115"/>
  <c r="N29" i="115"/>
  <c r="M29" i="115"/>
  <c r="L29" i="115"/>
  <c r="K29" i="115"/>
  <c r="J29" i="115"/>
  <c r="H29" i="115"/>
  <c r="G29" i="115"/>
  <c r="AK28" i="115"/>
  <c r="AJ28" i="115"/>
  <c r="AI28" i="115"/>
  <c r="AH28" i="115"/>
  <c r="AG28" i="115"/>
  <c r="AF28" i="115"/>
  <c r="AE28" i="115"/>
  <c r="AD28" i="115"/>
  <c r="AC28" i="115"/>
  <c r="AB28" i="115"/>
  <c r="AA28" i="115"/>
  <c r="Z28" i="115"/>
  <c r="Y28" i="115"/>
  <c r="X28" i="115"/>
  <c r="W28" i="115"/>
  <c r="V28" i="115"/>
  <c r="U28" i="115"/>
  <c r="T28" i="115"/>
  <c r="S28" i="115"/>
  <c r="R28" i="115"/>
  <c r="Q28" i="115"/>
  <c r="P28" i="115"/>
  <c r="O28" i="115"/>
  <c r="N28" i="115"/>
  <c r="M28" i="115"/>
  <c r="L28" i="115"/>
  <c r="K28" i="115"/>
  <c r="J28" i="115"/>
  <c r="H28" i="115"/>
  <c r="G28" i="115"/>
  <c r="AK27" i="115"/>
  <c r="AJ27" i="115"/>
  <c r="AI27" i="115"/>
  <c r="AH27" i="115"/>
  <c r="AG27" i="115"/>
  <c r="AF27" i="115"/>
  <c r="AE27" i="115"/>
  <c r="AD27" i="115"/>
  <c r="AC27" i="115"/>
  <c r="AB27" i="115"/>
  <c r="AA27" i="115"/>
  <c r="Z27" i="115"/>
  <c r="Y27" i="115"/>
  <c r="X27" i="115"/>
  <c r="W27" i="115"/>
  <c r="V27" i="115"/>
  <c r="U27" i="115"/>
  <c r="T27" i="115"/>
  <c r="S27" i="115"/>
  <c r="R27" i="115"/>
  <c r="Q27" i="115"/>
  <c r="P27" i="115"/>
  <c r="O27" i="115"/>
  <c r="N27" i="115"/>
  <c r="M27" i="115"/>
  <c r="L27" i="115"/>
  <c r="K27" i="115"/>
  <c r="J27" i="115"/>
  <c r="H27" i="115"/>
  <c r="G27" i="115"/>
  <c r="AN6" i="115"/>
  <c r="AM6" i="115"/>
  <c r="AL6" i="115"/>
  <c r="AO9" i="115" l="1"/>
  <c r="AO21" i="115"/>
  <c r="AO15" i="115"/>
  <c r="AO13" i="115"/>
  <c r="AO25" i="115"/>
  <c r="AO11" i="115"/>
  <c r="AO17" i="115"/>
  <c r="AO26" i="115"/>
  <c r="AO23" i="115"/>
  <c r="AO19" i="115"/>
  <c r="AO7" i="115"/>
  <c r="AO6" i="115"/>
  <c r="AO24" i="115"/>
  <c r="AO22" i="115"/>
  <c r="AO20" i="115"/>
  <c r="AO18" i="115"/>
  <c r="AO14" i="115"/>
  <c r="AO10" i="115"/>
  <c r="AO16" i="115"/>
  <c r="AO12" i="115"/>
  <c r="AO8" i="115"/>
  <c r="AK29" i="114"/>
  <c r="AJ29" i="114"/>
  <c r="AI29" i="114"/>
  <c r="AH29" i="114"/>
  <c r="AG29" i="114"/>
  <c r="AF29" i="114"/>
  <c r="AE29" i="114"/>
  <c r="AD29" i="114"/>
  <c r="AC29" i="114"/>
  <c r="AB29" i="114"/>
  <c r="AA29" i="114"/>
  <c r="Z29" i="114"/>
  <c r="Y29" i="114"/>
  <c r="X29" i="114"/>
  <c r="W29" i="114"/>
  <c r="V29" i="114"/>
  <c r="U29" i="114"/>
  <c r="T29" i="114"/>
  <c r="S29" i="114"/>
  <c r="R29" i="114"/>
  <c r="Q29" i="114"/>
  <c r="P29" i="114"/>
  <c r="O29" i="114"/>
  <c r="N29" i="114"/>
  <c r="M29" i="114"/>
  <c r="L29" i="114"/>
  <c r="K29" i="114"/>
  <c r="J29" i="114"/>
  <c r="I29" i="114"/>
  <c r="H29" i="114"/>
  <c r="G29" i="114"/>
  <c r="AK28" i="114"/>
  <c r="AJ28" i="114"/>
  <c r="AI28" i="114"/>
  <c r="AH28" i="114"/>
  <c r="AG28" i="114"/>
  <c r="AF28" i="114"/>
  <c r="AE28" i="114"/>
  <c r="AD28" i="114"/>
  <c r="AC28" i="114"/>
  <c r="AB28" i="114"/>
  <c r="AA28" i="114"/>
  <c r="Z28" i="114"/>
  <c r="Y28" i="114"/>
  <c r="X28" i="114"/>
  <c r="W28" i="114"/>
  <c r="V28" i="114"/>
  <c r="U28" i="114"/>
  <c r="T28" i="114"/>
  <c r="S28" i="114"/>
  <c r="R28" i="114"/>
  <c r="Q28" i="114"/>
  <c r="P28" i="114"/>
  <c r="O28" i="114"/>
  <c r="N28" i="114"/>
  <c r="M28" i="114"/>
  <c r="L28" i="114"/>
  <c r="K28" i="114"/>
  <c r="J28" i="114"/>
  <c r="I28" i="114"/>
  <c r="H28" i="114"/>
  <c r="G28" i="114"/>
  <c r="AK27" i="114"/>
  <c r="AJ27" i="114"/>
  <c r="AI27" i="114"/>
  <c r="AH27" i="114"/>
  <c r="AG27" i="114"/>
  <c r="AF27" i="114"/>
  <c r="AE27" i="114"/>
  <c r="AD27" i="114"/>
  <c r="AC27" i="114"/>
  <c r="AB27" i="114"/>
  <c r="AA27" i="114"/>
  <c r="Z27" i="114"/>
  <c r="Y27" i="114"/>
  <c r="X27" i="114"/>
  <c r="W27" i="114"/>
  <c r="V27" i="114"/>
  <c r="U27" i="114"/>
  <c r="T27" i="114"/>
  <c r="S27" i="114"/>
  <c r="R27" i="114"/>
  <c r="Q27" i="114"/>
  <c r="P27" i="114"/>
  <c r="O27" i="114"/>
  <c r="N27" i="114"/>
  <c r="M27" i="114"/>
  <c r="L27" i="114"/>
  <c r="K27" i="114"/>
  <c r="J27" i="114"/>
  <c r="I27" i="114"/>
  <c r="H27" i="114"/>
  <c r="G27" i="114"/>
  <c r="AN26" i="114"/>
  <c r="AM26" i="114"/>
  <c r="AL26" i="114"/>
  <c r="AN25" i="114"/>
  <c r="AO25" i="114" s="1"/>
  <c r="AM25" i="114"/>
  <c r="AL25" i="114"/>
  <c r="AN24" i="114"/>
  <c r="AO24" i="114" s="1"/>
  <c r="AM24" i="114"/>
  <c r="AL24" i="114"/>
  <c r="AN23" i="114"/>
  <c r="AM23" i="114"/>
  <c r="AL23" i="114"/>
  <c r="AN22" i="114"/>
  <c r="AM22" i="114"/>
  <c r="AL22" i="114"/>
  <c r="AN21" i="114"/>
  <c r="AM21" i="114"/>
  <c r="AL21" i="114"/>
  <c r="AN20" i="114"/>
  <c r="AM20" i="114"/>
  <c r="AL20" i="114"/>
  <c r="AM19" i="114"/>
  <c r="AL19" i="114"/>
  <c r="AO19" i="114" s="1"/>
  <c r="AN18" i="114"/>
  <c r="AM18" i="114"/>
  <c r="AL18" i="114"/>
  <c r="AO18" i="114" s="1"/>
  <c r="AN17" i="114"/>
  <c r="AM17" i="114"/>
  <c r="AL17" i="114"/>
  <c r="AO17" i="114" s="1"/>
  <c r="AN16" i="114"/>
  <c r="AM16" i="114"/>
  <c r="AM15" i="114"/>
  <c r="AL15" i="114"/>
  <c r="AN14" i="114"/>
  <c r="AM14" i="114"/>
  <c r="AL14" i="114"/>
  <c r="AN13" i="114"/>
  <c r="AM13" i="114"/>
  <c r="AL13" i="114"/>
  <c r="AN12" i="114"/>
  <c r="AM12" i="114"/>
  <c r="AL12" i="114"/>
  <c r="AN11" i="114"/>
  <c r="AM11" i="114"/>
  <c r="AL11" i="114"/>
  <c r="AN10" i="114"/>
  <c r="AM10" i="114"/>
  <c r="AL10" i="114"/>
  <c r="AN9" i="114"/>
  <c r="AM9" i="114"/>
  <c r="AL9" i="114"/>
  <c r="AN8" i="114"/>
  <c r="AM8" i="114"/>
  <c r="AL8" i="114"/>
  <c r="AN7" i="114"/>
  <c r="AM7" i="114"/>
  <c r="AL7" i="114"/>
  <c r="AN6" i="114"/>
  <c r="AM6" i="114"/>
  <c r="AL6" i="114"/>
  <c r="AK29" i="113"/>
  <c r="AJ29" i="113"/>
  <c r="AI29" i="113"/>
  <c r="AH29" i="113"/>
  <c r="AG29" i="113"/>
  <c r="AF29" i="113"/>
  <c r="AE29" i="113"/>
  <c r="AD29" i="113"/>
  <c r="AC29" i="113"/>
  <c r="AB29" i="113"/>
  <c r="AA29" i="113"/>
  <c r="Z29" i="113"/>
  <c r="Y29" i="113"/>
  <c r="X29" i="113"/>
  <c r="W29" i="113"/>
  <c r="V29" i="113"/>
  <c r="U29" i="113"/>
  <c r="T29" i="113"/>
  <c r="S29" i="113"/>
  <c r="R29" i="113"/>
  <c r="Q29" i="113"/>
  <c r="P29" i="113"/>
  <c r="O29" i="113"/>
  <c r="N29" i="113"/>
  <c r="M29" i="113"/>
  <c r="L29" i="113"/>
  <c r="K29" i="113"/>
  <c r="J29" i="113"/>
  <c r="I29" i="113"/>
  <c r="H29" i="113"/>
  <c r="G29" i="113"/>
  <c r="AK28" i="113"/>
  <c r="AJ28" i="113"/>
  <c r="AI28" i="113"/>
  <c r="AH28" i="113"/>
  <c r="AG28" i="113"/>
  <c r="AF28" i="113"/>
  <c r="AE28" i="113"/>
  <c r="AD28" i="113"/>
  <c r="AC28" i="113"/>
  <c r="AB28" i="113"/>
  <c r="AA28" i="113"/>
  <c r="Z28" i="113"/>
  <c r="Y28" i="113"/>
  <c r="X28" i="113"/>
  <c r="W28" i="113"/>
  <c r="V28" i="113"/>
  <c r="U28" i="113"/>
  <c r="T28" i="113"/>
  <c r="S28" i="113"/>
  <c r="R28" i="113"/>
  <c r="Q28" i="113"/>
  <c r="P28" i="113"/>
  <c r="O28" i="113"/>
  <c r="N28" i="113"/>
  <c r="M28" i="113"/>
  <c r="L28" i="113"/>
  <c r="K28" i="113"/>
  <c r="J28" i="113"/>
  <c r="I28" i="113"/>
  <c r="H28" i="113"/>
  <c r="G28" i="113"/>
  <c r="AK27" i="113"/>
  <c r="AJ27" i="113"/>
  <c r="AI27" i="113"/>
  <c r="AH27" i="113"/>
  <c r="AG27" i="113"/>
  <c r="AF27" i="113"/>
  <c r="AE27" i="113"/>
  <c r="AD27" i="113"/>
  <c r="AC27" i="113"/>
  <c r="AB27" i="113"/>
  <c r="AA27" i="113"/>
  <c r="Z27" i="113"/>
  <c r="Y27" i="113"/>
  <c r="X27" i="113"/>
  <c r="W27" i="113"/>
  <c r="V27" i="113"/>
  <c r="U27" i="113"/>
  <c r="T27" i="113"/>
  <c r="S27" i="113"/>
  <c r="R27" i="113"/>
  <c r="Q27" i="113"/>
  <c r="P27" i="113"/>
  <c r="O27" i="113"/>
  <c r="N27" i="113"/>
  <c r="M27" i="113"/>
  <c r="L27" i="113"/>
  <c r="K27" i="113"/>
  <c r="J27" i="113"/>
  <c r="I27" i="113"/>
  <c r="H27" i="113"/>
  <c r="G27" i="113"/>
  <c r="AN26" i="113"/>
  <c r="AM26" i="113"/>
  <c r="AL26" i="113"/>
  <c r="AN25" i="113"/>
  <c r="AM25" i="113"/>
  <c r="AL25" i="113"/>
  <c r="AN24" i="113"/>
  <c r="AM24" i="113"/>
  <c r="AL24" i="113"/>
  <c r="AN23" i="113"/>
  <c r="AM23" i="113"/>
  <c r="AL23" i="113"/>
  <c r="AN22" i="113"/>
  <c r="AM22" i="113"/>
  <c r="AL22" i="113"/>
  <c r="AN21" i="113"/>
  <c r="AM21" i="113"/>
  <c r="AL21" i="113"/>
  <c r="AN20" i="113"/>
  <c r="AM20" i="113"/>
  <c r="AL20" i="113"/>
  <c r="AM19" i="113"/>
  <c r="AL19" i="113"/>
  <c r="AN18" i="113"/>
  <c r="AM18" i="113"/>
  <c r="AL18" i="113"/>
  <c r="AN17" i="113"/>
  <c r="AM17" i="113"/>
  <c r="AL17" i="113"/>
  <c r="AN16" i="113"/>
  <c r="AM16" i="113"/>
  <c r="AM15" i="113"/>
  <c r="AL15" i="113"/>
  <c r="AN14" i="113"/>
  <c r="AM14" i="113"/>
  <c r="AL14" i="113"/>
  <c r="AN13" i="113"/>
  <c r="AM13" i="113"/>
  <c r="AL13" i="113"/>
  <c r="AN12" i="113"/>
  <c r="AM12" i="113"/>
  <c r="AL12" i="113"/>
  <c r="AN11" i="113"/>
  <c r="AM11" i="113"/>
  <c r="AL11" i="113"/>
  <c r="AN10" i="113"/>
  <c r="AM10" i="113"/>
  <c r="AL10" i="113"/>
  <c r="AN9" i="113"/>
  <c r="AM9" i="113"/>
  <c r="AL9" i="113"/>
  <c r="AN8" i="113"/>
  <c r="AM8" i="113"/>
  <c r="AL8" i="113"/>
  <c r="AN7" i="113"/>
  <c r="AM7" i="113"/>
  <c r="AL7" i="113"/>
  <c r="AN6" i="113"/>
  <c r="AM6" i="113"/>
  <c r="AL6" i="113"/>
  <c r="AO12" i="114" l="1"/>
  <c r="AO13" i="114"/>
  <c r="AO11" i="114"/>
  <c r="AO20" i="113"/>
  <c r="AO23" i="114"/>
  <c r="AO22" i="114"/>
  <c r="AO21" i="114"/>
  <c r="AO20" i="114"/>
  <c r="AO16" i="114"/>
  <c r="AO15" i="114"/>
  <c r="AO14" i="114"/>
  <c r="AO26" i="113"/>
  <c r="AO24" i="113"/>
  <c r="AO23" i="113"/>
  <c r="AO21" i="113"/>
  <c r="AO19" i="113"/>
  <c r="AO18" i="113"/>
  <c r="AO17" i="113"/>
  <c r="AO16" i="113"/>
  <c r="AO15" i="113"/>
  <c r="AO14" i="113"/>
  <c r="AO13" i="113"/>
  <c r="AO12" i="113"/>
  <c r="AO11" i="113"/>
  <c r="AO7" i="113"/>
  <c r="AO22" i="113"/>
  <c r="AO26" i="114"/>
  <c r="AO25" i="113"/>
  <c r="AO9" i="114"/>
  <c r="AO6" i="114"/>
  <c r="AO10" i="114"/>
  <c r="AO8" i="114"/>
  <c r="AO7" i="114"/>
  <c r="AO10" i="113"/>
  <c r="AO6" i="113"/>
  <c r="AO9" i="113"/>
  <c r="AO8" i="113"/>
  <c r="AI13" i="112"/>
  <c r="AI70" i="112"/>
  <c r="AI64" i="112"/>
  <c r="AI61" i="112"/>
  <c r="AI58" i="112"/>
  <c r="AI55" i="112"/>
  <c r="AI52" i="112"/>
  <c r="AI49" i="112"/>
  <c r="AI46" i="112"/>
  <c r="AI43" i="112"/>
  <c r="AI40" i="112"/>
  <c r="AI37" i="112"/>
  <c r="AI34" i="112"/>
  <c r="AI31" i="112"/>
  <c r="AI28" i="112"/>
  <c r="AI25" i="112"/>
  <c r="AI22" i="112"/>
  <c r="AI19" i="112"/>
  <c r="AI16" i="112"/>
  <c r="AI10" i="112"/>
  <c r="AI7" i="112"/>
  <c r="AI4" i="112"/>
  <c r="AM11" i="109" l="1"/>
  <c r="AN17" i="110" l="1"/>
  <c r="AN18" i="110"/>
  <c r="AN19" i="110"/>
  <c r="AN21" i="110"/>
  <c r="AN22" i="110"/>
  <c r="AN23" i="110"/>
  <c r="AN24" i="110"/>
  <c r="AN25" i="110"/>
  <c r="AN26" i="110"/>
  <c r="AN9" i="110"/>
  <c r="AN11" i="110"/>
  <c r="AN12" i="110"/>
  <c r="AN13" i="110"/>
  <c r="AN14" i="110"/>
  <c r="AL7" i="110"/>
  <c r="AL9" i="110"/>
  <c r="AL10" i="110"/>
  <c r="AL12" i="110"/>
  <c r="AL13" i="110"/>
  <c r="AL14" i="110"/>
  <c r="AL15" i="110"/>
  <c r="AL16" i="110"/>
  <c r="AL17" i="110"/>
  <c r="AL19" i="110"/>
  <c r="AL20" i="110"/>
  <c r="AL21" i="110"/>
  <c r="AL22" i="110"/>
  <c r="AL23" i="110"/>
  <c r="AL24" i="110"/>
  <c r="AL25" i="110"/>
  <c r="AL26" i="110"/>
  <c r="H27" i="110"/>
  <c r="I27" i="110"/>
  <c r="J27" i="110"/>
  <c r="K27" i="110"/>
  <c r="L27" i="110"/>
  <c r="M27" i="110"/>
  <c r="N27" i="110"/>
  <c r="O27" i="110"/>
  <c r="P27" i="110"/>
  <c r="Q27" i="110"/>
  <c r="R27" i="110"/>
  <c r="S27" i="110"/>
  <c r="T27" i="110"/>
  <c r="U27" i="110"/>
  <c r="V27" i="110"/>
  <c r="W27" i="110"/>
  <c r="X27" i="110"/>
  <c r="Y27" i="110"/>
  <c r="Z27" i="110"/>
  <c r="AA27" i="110"/>
  <c r="AB27" i="110"/>
  <c r="AC27" i="110"/>
  <c r="AD27" i="110"/>
  <c r="AE27" i="110"/>
  <c r="AF27" i="110"/>
  <c r="AG27" i="110"/>
  <c r="AH27" i="110"/>
  <c r="AI27" i="110"/>
  <c r="AJ27" i="110"/>
  <c r="AK27" i="110"/>
  <c r="AK29" i="110"/>
  <c r="AJ29" i="110"/>
  <c r="AI29" i="110"/>
  <c r="AH29" i="110"/>
  <c r="AG29" i="110"/>
  <c r="AF29" i="110"/>
  <c r="AE29" i="110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R29" i="110"/>
  <c r="Q29" i="110"/>
  <c r="P29" i="110"/>
  <c r="O29" i="110"/>
  <c r="N29" i="110"/>
  <c r="M29" i="110"/>
  <c r="L29" i="110"/>
  <c r="K29" i="110"/>
  <c r="J29" i="110"/>
  <c r="I29" i="110"/>
  <c r="H29" i="110"/>
  <c r="G29" i="110"/>
  <c r="AK28" i="110"/>
  <c r="AJ28" i="110"/>
  <c r="AI28" i="110"/>
  <c r="AH28" i="110"/>
  <c r="AG28" i="110"/>
  <c r="AF28" i="110"/>
  <c r="AE28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R28" i="110"/>
  <c r="Q28" i="110"/>
  <c r="P28" i="110"/>
  <c r="O28" i="110"/>
  <c r="N28" i="110"/>
  <c r="M28" i="110"/>
  <c r="L28" i="110"/>
  <c r="K28" i="110"/>
  <c r="J28" i="110"/>
  <c r="I28" i="110"/>
  <c r="H28" i="110"/>
  <c r="G28" i="110"/>
  <c r="G27" i="110"/>
  <c r="AM26" i="110"/>
  <c r="AM25" i="110"/>
  <c r="AM24" i="110"/>
  <c r="AM23" i="110"/>
  <c r="AM22" i="110"/>
  <c r="AM21" i="110"/>
  <c r="AM20" i="110"/>
  <c r="AM19" i="110"/>
  <c r="AM18" i="110"/>
  <c r="AM17" i="110"/>
  <c r="AN16" i="110"/>
  <c r="AM16" i="110"/>
  <c r="AM15" i="110"/>
  <c r="AM14" i="110"/>
  <c r="AM13" i="110"/>
  <c r="AM12" i="110"/>
  <c r="AM11" i="110"/>
  <c r="AM10" i="110"/>
  <c r="AM9" i="110"/>
  <c r="AN8" i="110"/>
  <c r="AM8" i="110"/>
  <c r="AN7" i="110"/>
  <c r="AM7" i="110"/>
  <c r="AN6" i="110"/>
  <c r="AM6" i="110"/>
  <c r="AL6" i="110"/>
  <c r="AO16" i="110" l="1"/>
  <c r="AO8" i="110"/>
  <c r="AO13" i="110"/>
  <c r="AO25" i="110"/>
  <c r="AO21" i="110"/>
  <c r="AO17" i="110"/>
  <c r="AO24" i="110"/>
  <c r="AO20" i="110"/>
  <c r="AO11" i="110"/>
  <c r="AO23" i="110"/>
  <c r="AO19" i="110"/>
  <c r="AO26" i="110"/>
  <c r="AO22" i="110"/>
  <c r="AO18" i="110"/>
  <c r="AO15" i="110"/>
  <c r="AO12" i="110"/>
  <c r="AO7" i="110"/>
  <c r="AO6" i="110"/>
  <c r="AO10" i="110"/>
  <c r="AO9" i="110"/>
  <c r="AO14" i="110"/>
  <c r="AN7" i="105"/>
  <c r="AN8" i="105"/>
  <c r="AN9" i="105"/>
  <c r="AN10" i="105"/>
  <c r="AN7" i="109" l="1"/>
  <c r="AN8" i="109"/>
  <c r="AN9" i="109"/>
  <c r="AN10" i="109"/>
  <c r="AN11" i="109"/>
  <c r="AN12" i="109"/>
  <c r="AN13" i="109"/>
  <c r="AN14" i="109"/>
  <c r="AN16" i="109"/>
  <c r="AN19" i="109"/>
  <c r="AN20" i="109"/>
  <c r="AN21" i="109"/>
  <c r="AN22" i="109"/>
  <c r="AN23" i="109"/>
  <c r="AN24" i="109"/>
  <c r="AN25" i="109"/>
  <c r="AN26" i="109"/>
  <c r="AK29" i="109"/>
  <c r="AJ29" i="109"/>
  <c r="AI29" i="109"/>
  <c r="AH29" i="109"/>
  <c r="AG29" i="109"/>
  <c r="AF29" i="109"/>
  <c r="AE29" i="109"/>
  <c r="AD29" i="109"/>
  <c r="AC29" i="109"/>
  <c r="AB29" i="109"/>
  <c r="AA29" i="109"/>
  <c r="Z29" i="109"/>
  <c r="Y29" i="109"/>
  <c r="X29" i="109"/>
  <c r="W29" i="109"/>
  <c r="V29" i="109"/>
  <c r="U29" i="109"/>
  <c r="T29" i="109"/>
  <c r="S29" i="109"/>
  <c r="R29" i="109"/>
  <c r="Q29" i="109"/>
  <c r="P29" i="109"/>
  <c r="O29" i="109"/>
  <c r="N29" i="109"/>
  <c r="M29" i="109"/>
  <c r="L29" i="109"/>
  <c r="K29" i="109"/>
  <c r="J29" i="109"/>
  <c r="I29" i="109"/>
  <c r="H29" i="109"/>
  <c r="G29" i="109"/>
  <c r="AK28" i="109"/>
  <c r="AJ28" i="109"/>
  <c r="AI28" i="109"/>
  <c r="AH28" i="109"/>
  <c r="AG28" i="109"/>
  <c r="AF28" i="109"/>
  <c r="AE28" i="109"/>
  <c r="AD28" i="109"/>
  <c r="AC28" i="109"/>
  <c r="AB28" i="109"/>
  <c r="AA28" i="109"/>
  <c r="Z28" i="109"/>
  <c r="Y28" i="109"/>
  <c r="X28" i="109"/>
  <c r="W28" i="109"/>
  <c r="V28" i="109"/>
  <c r="U28" i="109"/>
  <c r="T28" i="109"/>
  <c r="S28" i="109"/>
  <c r="R28" i="109"/>
  <c r="Q28" i="109"/>
  <c r="P28" i="109"/>
  <c r="O28" i="109"/>
  <c r="N28" i="109"/>
  <c r="M28" i="109"/>
  <c r="L28" i="109"/>
  <c r="K28" i="109"/>
  <c r="J28" i="109"/>
  <c r="I28" i="109"/>
  <c r="H28" i="109"/>
  <c r="G28" i="109"/>
  <c r="AK27" i="109"/>
  <c r="AJ27" i="109"/>
  <c r="AH27" i="109"/>
  <c r="AE27" i="109"/>
  <c r="AD27" i="109"/>
  <c r="Z27" i="109"/>
  <c r="X27" i="109"/>
  <c r="W27" i="109"/>
  <c r="S27" i="109"/>
  <c r="R27" i="109"/>
  <c r="Q27" i="109"/>
  <c r="P27" i="109"/>
  <c r="O27" i="109"/>
  <c r="K27" i="109"/>
  <c r="J27" i="109"/>
  <c r="I27" i="109"/>
  <c r="H27" i="109"/>
  <c r="G27" i="109"/>
  <c r="AM26" i="109"/>
  <c r="AL26" i="109"/>
  <c r="AM25" i="109"/>
  <c r="AL25" i="109"/>
  <c r="AM24" i="109"/>
  <c r="AL24" i="109"/>
  <c r="AM23" i="109"/>
  <c r="AL23" i="109"/>
  <c r="AM22" i="109"/>
  <c r="AL22" i="109"/>
  <c r="AM21" i="109"/>
  <c r="AL21" i="109"/>
  <c r="AM20" i="109"/>
  <c r="AL20" i="109"/>
  <c r="AM19" i="109"/>
  <c r="AM18" i="109"/>
  <c r="AL18" i="109"/>
  <c r="AM17" i="109"/>
  <c r="AL17" i="109"/>
  <c r="AM16" i="109"/>
  <c r="AL16" i="109"/>
  <c r="AM15" i="109"/>
  <c r="AL15" i="109"/>
  <c r="AO15" i="109" s="1"/>
  <c r="AM14" i="109"/>
  <c r="AL14" i="109"/>
  <c r="AM13" i="109"/>
  <c r="AL13" i="109"/>
  <c r="AM12" i="109"/>
  <c r="AM10" i="109"/>
  <c r="AM9" i="109"/>
  <c r="AL9" i="109"/>
  <c r="AM8" i="109"/>
  <c r="AM7" i="109"/>
  <c r="AN6" i="109"/>
  <c r="AM6" i="109"/>
  <c r="AL6" i="109"/>
  <c r="AO16" i="109" l="1"/>
  <c r="AO20" i="109"/>
  <c r="AO23" i="109"/>
  <c r="AO7" i="109"/>
  <c r="AO8" i="109"/>
  <c r="AO26" i="109"/>
  <c r="AO13" i="109"/>
  <c r="AO17" i="109"/>
  <c r="AO24" i="109"/>
  <c r="AO14" i="109"/>
  <c r="AO22" i="109"/>
  <c r="AO25" i="109"/>
  <c r="AO21" i="109"/>
  <c r="AO18" i="109"/>
  <c r="AO12" i="109"/>
  <c r="AO11" i="109"/>
  <c r="AO10" i="109"/>
  <c r="AO9" i="109"/>
  <c r="AO6" i="109"/>
  <c r="AI70" i="107"/>
  <c r="AI64" i="107"/>
  <c r="AI61" i="107"/>
  <c r="AI58" i="107"/>
  <c r="AI55" i="107"/>
  <c r="AI52" i="107"/>
  <c r="AI49" i="107"/>
  <c r="AI46" i="107"/>
  <c r="AI43" i="107"/>
  <c r="AI40" i="107"/>
  <c r="AI37" i="107"/>
  <c r="AI34" i="107"/>
  <c r="AI31" i="107"/>
  <c r="AI28" i="107"/>
  <c r="AI25" i="107"/>
  <c r="AI22" i="107"/>
  <c r="AI19" i="107"/>
  <c r="AI13" i="107"/>
  <c r="AI10" i="107"/>
  <c r="AI7" i="107"/>
  <c r="AI4" i="107"/>
  <c r="AI70" i="106"/>
  <c r="AI64" i="106"/>
  <c r="AI61" i="106"/>
  <c r="AI58" i="106"/>
  <c r="AI55" i="106"/>
  <c r="AI52" i="106"/>
  <c r="AI49" i="106"/>
  <c r="AI46" i="106"/>
  <c r="AI43" i="106"/>
  <c r="AI40" i="106"/>
  <c r="AI37" i="106"/>
  <c r="AI34" i="106"/>
  <c r="AI31" i="106"/>
  <c r="AI28" i="106"/>
  <c r="AI25" i="106"/>
  <c r="AI22" i="106"/>
  <c r="AI19" i="106"/>
  <c r="AI16" i="106"/>
  <c r="AI13" i="106"/>
  <c r="AI10" i="106"/>
  <c r="AI7" i="106"/>
  <c r="AI4" i="106"/>
  <c r="AL9" i="105" l="1"/>
  <c r="AK29" i="105"/>
  <c r="AJ29" i="105"/>
  <c r="AI29" i="105"/>
  <c r="AH29" i="105"/>
  <c r="AG29" i="105"/>
  <c r="AF29" i="105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R29" i="105"/>
  <c r="Q29" i="105"/>
  <c r="P29" i="105"/>
  <c r="O29" i="105"/>
  <c r="N29" i="105"/>
  <c r="M29" i="105"/>
  <c r="L29" i="105"/>
  <c r="K29" i="105"/>
  <c r="J29" i="105"/>
  <c r="I29" i="105"/>
  <c r="H29" i="105"/>
  <c r="G29" i="105"/>
  <c r="AK28" i="105"/>
  <c r="AJ28" i="105"/>
  <c r="AI28" i="105"/>
  <c r="AH28" i="105"/>
  <c r="AG28" i="105"/>
  <c r="AF28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R28" i="105"/>
  <c r="Q28" i="105"/>
  <c r="P28" i="105"/>
  <c r="O28" i="105"/>
  <c r="N28" i="105"/>
  <c r="M28" i="105"/>
  <c r="L28" i="105"/>
  <c r="K28" i="105"/>
  <c r="J28" i="105"/>
  <c r="I28" i="105"/>
  <c r="H28" i="105"/>
  <c r="G28" i="105"/>
  <c r="AK27" i="105"/>
  <c r="AJ27" i="105"/>
  <c r="AI27" i="105"/>
  <c r="AH27" i="105"/>
  <c r="AG27" i="105"/>
  <c r="AF27" i="105"/>
  <c r="AE27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R27" i="105"/>
  <c r="Q27" i="105"/>
  <c r="P27" i="105"/>
  <c r="O27" i="105"/>
  <c r="N27" i="105"/>
  <c r="M27" i="105"/>
  <c r="L27" i="105"/>
  <c r="K27" i="105"/>
  <c r="J27" i="105"/>
  <c r="I27" i="105"/>
  <c r="H27" i="105"/>
  <c r="G27" i="105"/>
  <c r="AN26" i="105"/>
  <c r="AM26" i="105"/>
  <c r="AL26" i="105"/>
  <c r="AN25" i="105"/>
  <c r="AM25" i="105"/>
  <c r="AL25" i="105"/>
  <c r="AN24" i="105"/>
  <c r="AM24" i="105"/>
  <c r="AL24" i="105"/>
  <c r="AN23" i="105"/>
  <c r="AM23" i="105"/>
  <c r="AL23" i="105"/>
  <c r="AN22" i="105"/>
  <c r="AM22" i="105"/>
  <c r="AL22" i="105"/>
  <c r="AN21" i="105"/>
  <c r="AM21" i="105"/>
  <c r="AL21" i="105"/>
  <c r="AN20" i="105"/>
  <c r="AM20" i="105"/>
  <c r="AL20" i="105"/>
  <c r="AM19" i="105"/>
  <c r="AL19" i="105"/>
  <c r="AO19" i="105" s="1"/>
  <c r="AN18" i="105"/>
  <c r="AM18" i="105"/>
  <c r="AL18" i="105"/>
  <c r="AO18" i="105" s="1"/>
  <c r="AN17" i="105"/>
  <c r="AM17" i="105"/>
  <c r="AL17" i="105"/>
  <c r="AN16" i="105"/>
  <c r="AO16" i="105" s="1"/>
  <c r="AM16" i="105"/>
  <c r="AM15" i="105"/>
  <c r="AL15" i="105"/>
  <c r="AO15" i="105" s="1"/>
  <c r="AN14" i="105"/>
  <c r="AM14" i="105"/>
  <c r="AL14" i="105"/>
  <c r="AN13" i="105"/>
  <c r="AM13" i="105"/>
  <c r="AL13" i="105"/>
  <c r="AN12" i="105"/>
  <c r="AM12" i="105"/>
  <c r="AL12" i="105"/>
  <c r="AN11" i="105"/>
  <c r="AM11" i="105"/>
  <c r="AL11" i="105"/>
  <c r="AM10" i="105"/>
  <c r="AL10" i="105"/>
  <c r="AM9" i="105"/>
  <c r="AM8" i="105"/>
  <c r="AL8" i="105"/>
  <c r="AM7" i="105"/>
  <c r="AL7" i="105"/>
  <c r="AO7" i="105" s="1"/>
  <c r="AN6" i="105"/>
  <c r="AM6" i="105"/>
  <c r="AL6" i="105"/>
  <c r="AO20" i="105" l="1"/>
  <c r="AO24" i="105"/>
  <c r="AO9" i="105"/>
  <c r="AO6" i="105"/>
  <c r="AO10" i="105"/>
  <c r="AO14" i="105"/>
  <c r="AO13" i="105"/>
  <c r="AO12" i="105"/>
  <c r="AO23" i="105"/>
  <c r="AO8" i="105"/>
  <c r="AO11" i="105"/>
  <c r="AO17" i="105"/>
  <c r="AO22" i="105"/>
  <c r="AO26" i="105"/>
  <c r="AO21" i="105"/>
  <c r="AO25" i="105"/>
  <c r="AK29" i="104"/>
  <c r="AJ29" i="104"/>
  <c r="AI29" i="104"/>
  <c r="AH29" i="104"/>
  <c r="AG29" i="104"/>
  <c r="AF29" i="104"/>
  <c r="AE29" i="104"/>
  <c r="AD29" i="104"/>
  <c r="AC29" i="104"/>
  <c r="AB29" i="104"/>
  <c r="AA29" i="104"/>
  <c r="Z29" i="104"/>
  <c r="Y29" i="104"/>
  <c r="X29" i="104"/>
  <c r="W29" i="104"/>
  <c r="V29" i="104"/>
  <c r="U29" i="104"/>
  <c r="T29" i="104"/>
  <c r="S29" i="104"/>
  <c r="R29" i="104"/>
  <c r="Q29" i="104"/>
  <c r="P29" i="104"/>
  <c r="O29" i="104"/>
  <c r="N29" i="104"/>
  <c r="M29" i="104"/>
  <c r="L29" i="104"/>
  <c r="K29" i="104"/>
  <c r="J29" i="104"/>
  <c r="I29" i="104"/>
  <c r="H29" i="104"/>
  <c r="G29" i="104"/>
  <c r="AK28" i="104"/>
  <c r="AJ28" i="104"/>
  <c r="AI28" i="104"/>
  <c r="AH28" i="104"/>
  <c r="AG28" i="104"/>
  <c r="AF28" i="104"/>
  <c r="AE28" i="104"/>
  <c r="AD28" i="104"/>
  <c r="AC28" i="104"/>
  <c r="AB28" i="104"/>
  <c r="AA28" i="104"/>
  <c r="Z28" i="104"/>
  <c r="Y28" i="104"/>
  <c r="X28" i="104"/>
  <c r="W28" i="104"/>
  <c r="V28" i="104"/>
  <c r="U28" i="104"/>
  <c r="T28" i="104"/>
  <c r="S28" i="104"/>
  <c r="R28" i="104"/>
  <c r="Q28" i="104"/>
  <c r="P28" i="104"/>
  <c r="O28" i="104"/>
  <c r="N28" i="104"/>
  <c r="M28" i="104"/>
  <c r="L28" i="104"/>
  <c r="K28" i="104"/>
  <c r="J28" i="104"/>
  <c r="I28" i="104"/>
  <c r="H28" i="104"/>
  <c r="G28" i="104"/>
  <c r="AK27" i="104"/>
  <c r="AJ27" i="104"/>
  <c r="AI27" i="104"/>
  <c r="AH27" i="104"/>
  <c r="AG27" i="104"/>
  <c r="AF27" i="104"/>
  <c r="AE27" i="104"/>
  <c r="AD27" i="104"/>
  <c r="AC27" i="104"/>
  <c r="AB27" i="104"/>
  <c r="AA27" i="104"/>
  <c r="Z27" i="104"/>
  <c r="Y27" i="104"/>
  <c r="X27" i="104"/>
  <c r="W27" i="104"/>
  <c r="V27" i="104"/>
  <c r="U27" i="104"/>
  <c r="T27" i="104"/>
  <c r="S27" i="104"/>
  <c r="R27" i="104"/>
  <c r="Q27" i="104"/>
  <c r="P27" i="104"/>
  <c r="O27" i="104"/>
  <c r="N27" i="104"/>
  <c r="M27" i="104"/>
  <c r="L27" i="104"/>
  <c r="K27" i="104"/>
  <c r="J27" i="104"/>
  <c r="I27" i="104"/>
  <c r="H27" i="104"/>
  <c r="G27" i="104"/>
  <c r="AN26" i="104"/>
  <c r="AM26" i="104"/>
  <c r="AL26" i="104"/>
  <c r="AN25" i="104"/>
  <c r="AM25" i="104"/>
  <c r="AL25" i="104"/>
  <c r="AN24" i="104"/>
  <c r="AM24" i="104"/>
  <c r="AL24" i="104"/>
  <c r="AN23" i="104"/>
  <c r="AM23" i="104"/>
  <c r="AL23" i="104"/>
  <c r="AN22" i="104"/>
  <c r="AM22" i="104"/>
  <c r="AL22" i="104"/>
  <c r="AN21" i="104"/>
  <c r="AM21" i="104"/>
  <c r="AL21" i="104"/>
  <c r="AN20" i="104"/>
  <c r="AM20" i="104"/>
  <c r="AM19" i="104"/>
  <c r="AL19" i="104"/>
  <c r="AM18" i="104"/>
  <c r="AL18" i="104"/>
  <c r="AN17" i="104"/>
  <c r="AM17" i="104"/>
  <c r="AL17" i="104"/>
  <c r="AN16" i="104"/>
  <c r="AM15" i="104"/>
  <c r="AL15" i="104"/>
  <c r="AN14" i="104"/>
  <c r="AM14" i="104"/>
  <c r="AL14" i="104"/>
  <c r="AN13" i="104"/>
  <c r="AM13" i="104"/>
  <c r="AL13" i="104"/>
  <c r="AN12" i="104"/>
  <c r="AM12" i="104"/>
  <c r="AL12" i="104"/>
  <c r="AN11" i="104"/>
  <c r="AM11" i="104"/>
  <c r="AL11" i="104"/>
  <c r="AN10" i="104"/>
  <c r="AM10" i="104"/>
  <c r="AL10" i="104"/>
  <c r="AN9" i="104"/>
  <c r="AM9" i="104"/>
  <c r="AN8" i="104"/>
  <c r="AM8" i="104"/>
  <c r="AM7" i="104"/>
  <c r="AL7" i="104"/>
  <c r="AN6" i="104"/>
  <c r="AM6" i="104"/>
  <c r="AL6" i="104"/>
  <c r="O27" i="103"/>
  <c r="AL8" i="103"/>
  <c r="AN8" i="103"/>
  <c r="AN17" i="103"/>
  <c r="AN15" i="103"/>
  <c r="G27" i="103"/>
  <c r="I27" i="103"/>
  <c r="J27" i="103"/>
  <c r="K27" i="103"/>
  <c r="L27" i="103"/>
  <c r="M27" i="103"/>
  <c r="N27" i="103"/>
  <c r="P27" i="103"/>
  <c r="Q27" i="103"/>
  <c r="R27" i="103"/>
  <c r="S27" i="103"/>
  <c r="T27" i="103"/>
  <c r="U27" i="103"/>
  <c r="V27" i="103"/>
  <c r="W27" i="103"/>
  <c r="X27" i="103"/>
  <c r="Y27" i="103"/>
  <c r="Z27" i="103"/>
  <c r="AA27" i="103"/>
  <c r="AB27" i="103"/>
  <c r="AC27" i="103"/>
  <c r="AD27" i="103"/>
  <c r="AE27" i="103"/>
  <c r="AF27" i="103"/>
  <c r="AG27" i="103"/>
  <c r="AH27" i="103"/>
  <c r="AI27" i="103"/>
  <c r="AJ27" i="103"/>
  <c r="AK27" i="103"/>
  <c r="H27" i="103"/>
  <c r="AK29" i="103"/>
  <c r="AJ29" i="103"/>
  <c r="AI29" i="103"/>
  <c r="AH29" i="103"/>
  <c r="AG29" i="103"/>
  <c r="AF29" i="103"/>
  <c r="AE29" i="103"/>
  <c r="AD29" i="103"/>
  <c r="AC29" i="103"/>
  <c r="AB29" i="103"/>
  <c r="AA29" i="103"/>
  <c r="Z29" i="103"/>
  <c r="Y29" i="103"/>
  <c r="X29" i="103"/>
  <c r="W29" i="103"/>
  <c r="V29" i="103"/>
  <c r="U29" i="103"/>
  <c r="T29" i="103"/>
  <c r="S29" i="103"/>
  <c r="R29" i="103"/>
  <c r="Q29" i="103"/>
  <c r="P29" i="103"/>
  <c r="O29" i="103"/>
  <c r="N29" i="103"/>
  <c r="M29" i="103"/>
  <c r="L29" i="103"/>
  <c r="K29" i="103"/>
  <c r="J29" i="103"/>
  <c r="I29" i="103"/>
  <c r="H29" i="103"/>
  <c r="G29" i="103"/>
  <c r="AK28" i="103"/>
  <c r="AJ28" i="103"/>
  <c r="AI28" i="103"/>
  <c r="AH28" i="103"/>
  <c r="AG28" i="103"/>
  <c r="AF28" i="103"/>
  <c r="AE28" i="103"/>
  <c r="AD28" i="103"/>
  <c r="AC28" i="103"/>
  <c r="AB28" i="103"/>
  <c r="AA28" i="103"/>
  <c r="Z28" i="103"/>
  <c r="Y28" i="103"/>
  <c r="X28" i="103"/>
  <c r="W28" i="103"/>
  <c r="V28" i="103"/>
  <c r="U28" i="103"/>
  <c r="T28" i="103"/>
  <c r="S28" i="103"/>
  <c r="R28" i="103"/>
  <c r="Q28" i="103"/>
  <c r="P28" i="103"/>
  <c r="O28" i="103"/>
  <c r="N28" i="103"/>
  <c r="M28" i="103"/>
  <c r="L28" i="103"/>
  <c r="K28" i="103"/>
  <c r="J28" i="103"/>
  <c r="I28" i="103"/>
  <c r="H28" i="103"/>
  <c r="G28" i="103"/>
  <c r="AN26" i="103"/>
  <c r="AM26" i="103"/>
  <c r="AL26" i="103"/>
  <c r="AN25" i="103"/>
  <c r="AM25" i="103"/>
  <c r="AL25" i="103"/>
  <c r="AN24" i="103"/>
  <c r="AM24" i="103"/>
  <c r="AL24" i="103"/>
  <c r="AN23" i="103"/>
  <c r="AM23" i="103"/>
  <c r="AL23" i="103"/>
  <c r="AN22" i="103"/>
  <c r="AM22" i="103"/>
  <c r="AL22" i="103"/>
  <c r="AN21" i="103"/>
  <c r="AM21" i="103"/>
  <c r="AL21" i="103"/>
  <c r="AN20" i="103"/>
  <c r="AM20" i="103"/>
  <c r="AL20" i="103"/>
  <c r="AN19" i="103"/>
  <c r="AM19" i="103"/>
  <c r="AL19" i="103"/>
  <c r="AN18" i="103"/>
  <c r="AM18" i="103"/>
  <c r="AL18" i="103"/>
  <c r="AM17" i="103"/>
  <c r="AL17" i="103"/>
  <c r="AN16" i="103"/>
  <c r="AM16" i="103"/>
  <c r="AL16" i="103"/>
  <c r="AM15" i="103"/>
  <c r="AL15" i="103"/>
  <c r="AN14" i="103"/>
  <c r="AM14" i="103"/>
  <c r="AL14" i="103"/>
  <c r="AN13" i="103"/>
  <c r="AM13" i="103"/>
  <c r="AL13" i="103"/>
  <c r="AN12" i="103"/>
  <c r="AM12" i="103"/>
  <c r="AL12" i="103"/>
  <c r="AN11" i="103"/>
  <c r="AM11" i="103"/>
  <c r="AL11" i="103"/>
  <c r="AN10" i="103"/>
  <c r="AM10" i="103"/>
  <c r="AL10" i="103"/>
  <c r="AN9" i="103"/>
  <c r="AM9" i="103"/>
  <c r="AL9" i="103"/>
  <c r="AM8" i="103"/>
  <c r="AN7" i="103"/>
  <c r="AM7" i="103"/>
  <c r="AL7" i="103"/>
  <c r="AN6" i="103"/>
  <c r="AM6" i="103"/>
  <c r="AL6" i="103"/>
  <c r="AO24" i="103" l="1"/>
  <c r="AO20" i="103"/>
  <c r="AO17" i="104"/>
  <c r="AO25" i="104"/>
  <c r="AO18" i="104"/>
  <c r="AO16" i="104"/>
  <c r="AO20" i="104"/>
  <c r="AO21" i="104"/>
  <c r="AO26" i="104"/>
  <c r="AO24" i="104"/>
  <c r="AO23" i="104"/>
  <c r="AO22" i="104"/>
  <c r="AO19" i="104"/>
  <c r="AO15" i="104"/>
  <c r="AO14" i="104"/>
  <c r="AO13" i="104"/>
  <c r="AO8" i="104"/>
  <c r="AO12" i="104"/>
  <c r="AO10" i="104"/>
  <c r="AO11" i="104"/>
  <c r="AO9" i="104"/>
  <c r="AO6" i="104"/>
  <c r="AO7" i="104"/>
  <c r="AO9" i="103"/>
  <c r="AO13" i="103"/>
  <c r="AO16" i="103"/>
  <c r="AO19" i="103"/>
  <c r="AO23" i="103"/>
  <c r="AO12" i="103"/>
  <c r="AO11" i="103"/>
  <c r="AO18" i="103"/>
  <c r="AO22" i="103"/>
  <c r="AO26" i="103"/>
  <c r="AO10" i="103"/>
  <c r="AO14" i="103"/>
  <c r="AO21" i="103"/>
  <c r="AO25" i="103"/>
  <c r="AO15" i="103"/>
  <c r="AO7" i="103"/>
  <c r="AO6" i="103"/>
  <c r="AO8" i="103"/>
  <c r="AO17" i="103"/>
  <c r="AN20" i="101"/>
  <c r="AN21" i="101"/>
  <c r="AI70" i="102" l="1"/>
  <c r="AI64" i="102"/>
  <c r="AI61" i="102"/>
  <c r="AI58" i="102"/>
  <c r="AI55" i="102"/>
  <c r="AI52" i="102"/>
  <c r="AI49" i="102"/>
  <c r="AI46" i="102"/>
  <c r="AI43" i="102"/>
  <c r="AI40" i="102"/>
  <c r="AI37" i="102"/>
  <c r="AI34" i="102"/>
  <c r="AI31" i="102"/>
  <c r="AI28" i="102"/>
  <c r="AI25" i="102"/>
  <c r="AI22" i="102"/>
  <c r="AI19" i="102"/>
  <c r="AI16" i="102"/>
  <c r="AI13" i="102"/>
  <c r="AI10" i="102"/>
  <c r="AI7" i="102"/>
  <c r="AI4" i="102"/>
  <c r="AL7" i="101"/>
  <c r="AL9" i="101"/>
  <c r="AL11" i="101"/>
  <c r="AL13" i="101"/>
  <c r="AL14" i="101"/>
  <c r="AL15" i="101"/>
  <c r="AL17" i="101"/>
  <c r="AL18" i="101"/>
  <c r="AL19" i="101"/>
  <c r="AL20" i="101"/>
  <c r="AO20" i="101" s="1"/>
  <c r="AL21" i="101"/>
  <c r="AO21" i="101" s="1"/>
  <c r="AL22" i="101"/>
  <c r="AL23" i="101"/>
  <c r="AL24" i="101"/>
  <c r="AL25" i="101"/>
  <c r="AL26" i="101"/>
  <c r="AK29" i="101"/>
  <c r="AJ29" i="101"/>
  <c r="AI29" i="101"/>
  <c r="AH29" i="101"/>
  <c r="AG29" i="101"/>
  <c r="AF29" i="101"/>
  <c r="AE29" i="101"/>
  <c r="AD29" i="101"/>
  <c r="AC29" i="101"/>
  <c r="AB29" i="101"/>
  <c r="AA29" i="101"/>
  <c r="Z29" i="101"/>
  <c r="Y29" i="101"/>
  <c r="X29" i="101"/>
  <c r="W29" i="101"/>
  <c r="V29" i="101"/>
  <c r="U29" i="101"/>
  <c r="T29" i="101"/>
  <c r="S29" i="101"/>
  <c r="R29" i="101"/>
  <c r="Q29" i="101"/>
  <c r="P29" i="101"/>
  <c r="O29" i="101"/>
  <c r="N29" i="101"/>
  <c r="M29" i="101"/>
  <c r="L29" i="101"/>
  <c r="K29" i="101"/>
  <c r="J29" i="101"/>
  <c r="I29" i="101"/>
  <c r="H29" i="101"/>
  <c r="G29" i="101"/>
  <c r="AK28" i="101"/>
  <c r="AJ28" i="101"/>
  <c r="AI28" i="101"/>
  <c r="AH28" i="101"/>
  <c r="AG28" i="101"/>
  <c r="AF28" i="101"/>
  <c r="AE28" i="101"/>
  <c r="AD28" i="101"/>
  <c r="AC28" i="101"/>
  <c r="AB28" i="101"/>
  <c r="AA28" i="101"/>
  <c r="Z28" i="101"/>
  <c r="Y28" i="101"/>
  <c r="X28" i="101"/>
  <c r="W28" i="101"/>
  <c r="V28" i="101"/>
  <c r="U28" i="101"/>
  <c r="T28" i="101"/>
  <c r="S28" i="101"/>
  <c r="R28" i="101"/>
  <c r="Q28" i="101"/>
  <c r="P28" i="101"/>
  <c r="O28" i="101"/>
  <c r="N28" i="101"/>
  <c r="M28" i="101"/>
  <c r="L28" i="101"/>
  <c r="K28" i="101"/>
  <c r="J28" i="101"/>
  <c r="I28" i="101"/>
  <c r="H28" i="101"/>
  <c r="G28" i="101"/>
  <c r="AK27" i="101"/>
  <c r="AJ27" i="101"/>
  <c r="AI27" i="101"/>
  <c r="AH27" i="101"/>
  <c r="AF27" i="101"/>
  <c r="AE27" i="101"/>
  <c r="AD27" i="101"/>
  <c r="AC27" i="101"/>
  <c r="AB27" i="101"/>
  <c r="AA27" i="101"/>
  <c r="Z27" i="101"/>
  <c r="Y27" i="101"/>
  <c r="W27" i="101"/>
  <c r="V27" i="101"/>
  <c r="U27" i="101"/>
  <c r="T27" i="101"/>
  <c r="S27" i="101"/>
  <c r="R27" i="101"/>
  <c r="P27" i="101"/>
  <c r="O27" i="101"/>
  <c r="N27" i="101"/>
  <c r="L27" i="101"/>
  <c r="K27" i="101"/>
  <c r="J27" i="101"/>
  <c r="I27" i="101"/>
  <c r="H27" i="101"/>
  <c r="AN26" i="101"/>
  <c r="AM26" i="101"/>
  <c r="AN25" i="101"/>
  <c r="AM25" i="101"/>
  <c r="AN24" i="101"/>
  <c r="AM24" i="101"/>
  <c r="AN23" i="101"/>
  <c r="AM23" i="101"/>
  <c r="AN22" i="101"/>
  <c r="AM22" i="101"/>
  <c r="AM21" i="101"/>
  <c r="AM20" i="101"/>
  <c r="AN19" i="101"/>
  <c r="AM19" i="101"/>
  <c r="AN18" i="101"/>
  <c r="AM18" i="101"/>
  <c r="AM17" i="101"/>
  <c r="AN16" i="101"/>
  <c r="AM16" i="101"/>
  <c r="AM15" i="101"/>
  <c r="AN14" i="101"/>
  <c r="AM14" i="101"/>
  <c r="AN13" i="101"/>
  <c r="AM13" i="101"/>
  <c r="AN12" i="101"/>
  <c r="AM12" i="101"/>
  <c r="AN11" i="101"/>
  <c r="AM11" i="101"/>
  <c r="AN10" i="101"/>
  <c r="AM10" i="101"/>
  <c r="AN9" i="101"/>
  <c r="AM9" i="101"/>
  <c r="AN8" i="101"/>
  <c r="AM8" i="101"/>
  <c r="AN7" i="101"/>
  <c r="AM7" i="101"/>
  <c r="AN6" i="101"/>
  <c r="AM6" i="101"/>
  <c r="AL6" i="101"/>
  <c r="AO25" i="101" l="1"/>
  <c r="AO15" i="101"/>
  <c r="AO24" i="101"/>
  <c r="AO19" i="101"/>
  <c r="AO8" i="101"/>
  <c r="AO7" i="101"/>
  <c r="AO12" i="101"/>
  <c r="AO11" i="101"/>
  <c r="AO18" i="101"/>
  <c r="AO6" i="101"/>
  <c r="AO23" i="101"/>
  <c r="AO16" i="101"/>
  <c r="AO10" i="101"/>
  <c r="AO17" i="101"/>
  <c r="AO13" i="101"/>
  <c r="AO14" i="101"/>
  <c r="AO9" i="101"/>
  <c r="AO22" i="101"/>
  <c r="AO26" i="101"/>
  <c r="AL8" i="100"/>
  <c r="AM20" i="100" l="1"/>
  <c r="AN15" i="100" l="1"/>
  <c r="AN16" i="100"/>
  <c r="AN17" i="100"/>
  <c r="AN18" i="100"/>
  <c r="AN19" i="100"/>
  <c r="AK29" i="100"/>
  <c r="AJ29" i="100"/>
  <c r="AI29" i="100"/>
  <c r="AH29" i="100"/>
  <c r="AG29" i="100"/>
  <c r="AF29" i="100"/>
  <c r="AE29" i="100"/>
  <c r="AD29" i="100"/>
  <c r="AC29" i="100"/>
  <c r="AB29" i="100"/>
  <c r="AA29" i="100"/>
  <c r="Z29" i="100"/>
  <c r="Y29" i="100"/>
  <c r="X29" i="100"/>
  <c r="W29" i="100"/>
  <c r="V29" i="100"/>
  <c r="U29" i="100"/>
  <c r="T29" i="100"/>
  <c r="S29" i="100"/>
  <c r="R29" i="100"/>
  <c r="Q29" i="100"/>
  <c r="P29" i="100"/>
  <c r="O29" i="100"/>
  <c r="N29" i="100"/>
  <c r="M29" i="100"/>
  <c r="L29" i="100"/>
  <c r="K29" i="100"/>
  <c r="J29" i="100"/>
  <c r="I29" i="100"/>
  <c r="H29" i="100"/>
  <c r="G29" i="100"/>
  <c r="AK28" i="100"/>
  <c r="AJ28" i="100"/>
  <c r="AI28" i="100"/>
  <c r="AH28" i="100"/>
  <c r="AG28" i="100"/>
  <c r="AF28" i="100"/>
  <c r="AE28" i="100"/>
  <c r="AD28" i="100"/>
  <c r="AC28" i="100"/>
  <c r="AB28" i="100"/>
  <c r="AA28" i="100"/>
  <c r="Z28" i="100"/>
  <c r="Y28" i="100"/>
  <c r="X28" i="100"/>
  <c r="W28" i="100"/>
  <c r="V28" i="100"/>
  <c r="U28" i="100"/>
  <c r="T28" i="100"/>
  <c r="S28" i="100"/>
  <c r="R28" i="100"/>
  <c r="Q28" i="100"/>
  <c r="P28" i="100"/>
  <c r="O28" i="100"/>
  <c r="N28" i="100"/>
  <c r="M28" i="100"/>
  <c r="L28" i="100"/>
  <c r="K28" i="100"/>
  <c r="J28" i="100"/>
  <c r="I28" i="100"/>
  <c r="H28" i="100"/>
  <c r="G28" i="100"/>
  <c r="AK27" i="100"/>
  <c r="AJ27" i="100"/>
  <c r="AI27" i="100"/>
  <c r="AH27" i="100"/>
  <c r="AG27" i="100"/>
  <c r="AF27" i="100"/>
  <c r="AE27" i="100"/>
  <c r="AD27" i="100"/>
  <c r="AC27" i="100"/>
  <c r="AB27" i="100"/>
  <c r="AA27" i="100"/>
  <c r="Z27" i="100"/>
  <c r="Y27" i="100"/>
  <c r="X27" i="100"/>
  <c r="W27" i="100"/>
  <c r="V27" i="100"/>
  <c r="U27" i="100"/>
  <c r="T27" i="100"/>
  <c r="S27" i="100"/>
  <c r="R27" i="100"/>
  <c r="Q27" i="100"/>
  <c r="P27" i="100"/>
  <c r="O27" i="100"/>
  <c r="N27" i="100"/>
  <c r="M27" i="100"/>
  <c r="L27" i="100"/>
  <c r="K27" i="100"/>
  <c r="J27" i="100"/>
  <c r="I27" i="100"/>
  <c r="H27" i="100"/>
  <c r="G27" i="100"/>
  <c r="AN26" i="100"/>
  <c r="AM26" i="100"/>
  <c r="AL26" i="100"/>
  <c r="AN25" i="100"/>
  <c r="AM25" i="100"/>
  <c r="AL25" i="100"/>
  <c r="AN24" i="100"/>
  <c r="AM24" i="100"/>
  <c r="AL24" i="100"/>
  <c r="AN23" i="100"/>
  <c r="AM23" i="100"/>
  <c r="AL23" i="100"/>
  <c r="AN22" i="100"/>
  <c r="AM22" i="100"/>
  <c r="AL22" i="100"/>
  <c r="AM21" i="100"/>
  <c r="AL21" i="100"/>
  <c r="AL20" i="100"/>
  <c r="AM19" i="100"/>
  <c r="AM18" i="100"/>
  <c r="AL18" i="100"/>
  <c r="AM17" i="100"/>
  <c r="AL17" i="100"/>
  <c r="AM16" i="100"/>
  <c r="AL16" i="100"/>
  <c r="AM15" i="100"/>
  <c r="AL15" i="100"/>
  <c r="AN14" i="100"/>
  <c r="AM14" i="100"/>
  <c r="AL14" i="100"/>
  <c r="AN13" i="100"/>
  <c r="AM13" i="100"/>
  <c r="AL13" i="100"/>
  <c r="AN12" i="100"/>
  <c r="AM12" i="100"/>
  <c r="AN11" i="100"/>
  <c r="AM11" i="100"/>
  <c r="AL11" i="100"/>
  <c r="AN10" i="100"/>
  <c r="AM10" i="100"/>
  <c r="AN9" i="100"/>
  <c r="AM9" i="100"/>
  <c r="AN8" i="100"/>
  <c r="AM8" i="100"/>
  <c r="AN7" i="100"/>
  <c r="AM7" i="100"/>
  <c r="AN6" i="100"/>
  <c r="AM6" i="100"/>
  <c r="AL6" i="100"/>
  <c r="AO18" i="100" l="1"/>
  <c r="AO25" i="100"/>
  <c r="AO13" i="100"/>
  <c r="AO23" i="100"/>
  <c r="AO11" i="100"/>
  <c r="AO10" i="100"/>
  <c r="AO14" i="100"/>
  <c r="AO16" i="100"/>
  <c r="AO22" i="100"/>
  <c r="AO20" i="100"/>
  <c r="AO8" i="100"/>
  <c r="AO6" i="100"/>
  <c r="AO26" i="100"/>
  <c r="AO24" i="100"/>
  <c r="AO21" i="100"/>
  <c r="AO17" i="100"/>
  <c r="AO15" i="100"/>
  <c r="AI70" i="99"/>
  <c r="AI64" i="99"/>
  <c r="AI61" i="99"/>
  <c r="AI58" i="99"/>
  <c r="AI55" i="99"/>
  <c r="AI52" i="99"/>
  <c r="AI49" i="99"/>
  <c r="AI46" i="99"/>
  <c r="AI43" i="99"/>
  <c r="AI40" i="99"/>
  <c r="AI37" i="99"/>
  <c r="AI34" i="99"/>
  <c r="AI31" i="99"/>
  <c r="AI28" i="99"/>
  <c r="AI25" i="99"/>
  <c r="AI22" i="99"/>
  <c r="AI19" i="99"/>
  <c r="AI16" i="99"/>
  <c r="AI13" i="99"/>
  <c r="AI10" i="99"/>
  <c r="AI7" i="99"/>
  <c r="AI4" i="99"/>
  <c r="AK29" i="98" l="1"/>
  <c r="AJ29" i="98"/>
  <c r="AI29" i="98"/>
  <c r="AH29" i="98"/>
  <c r="AG29" i="98"/>
  <c r="AF29" i="98"/>
  <c r="AE29" i="98"/>
  <c r="AD29" i="98"/>
  <c r="AC29" i="98"/>
  <c r="AB29" i="98"/>
  <c r="AA29" i="98"/>
  <c r="Z29" i="98"/>
  <c r="Y29" i="98"/>
  <c r="X29" i="98"/>
  <c r="W29" i="98"/>
  <c r="V29" i="98"/>
  <c r="U29" i="98"/>
  <c r="T29" i="98"/>
  <c r="S29" i="98"/>
  <c r="R29" i="98"/>
  <c r="Q29" i="98"/>
  <c r="P29" i="98"/>
  <c r="O29" i="98"/>
  <c r="N29" i="98"/>
  <c r="M29" i="98"/>
  <c r="L29" i="98"/>
  <c r="K29" i="98"/>
  <c r="J29" i="98"/>
  <c r="I29" i="98"/>
  <c r="H29" i="98"/>
  <c r="G29" i="98"/>
  <c r="AK28" i="98"/>
  <c r="AJ28" i="98"/>
  <c r="AI28" i="98"/>
  <c r="AH28" i="98"/>
  <c r="AG28" i="98"/>
  <c r="AF28" i="98"/>
  <c r="AE28" i="98"/>
  <c r="AD28" i="98"/>
  <c r="AC28" i="98"/>
  <c r="AB28" i="98"/>
  <c r="AA28" i="98"/>
  <c r="Z28" i="98"/>
  <c r="Y28" i="98"/>
  <c r="X28" i="98"/>
  <c r="W28" i="98"/>
  <c r="V28" i="98"/>
  <c r="U28" i="98"/>
  <c r="T28" i="98"/>
  <c r="S28" i="98"/>
  <c r="R28" i="98"/>
  <c r="Q28" i="98"/>
  <c r="P28" i="98"/>
  <c r="O28" i="98"/>
  <c r="N28" i="98"/>
  <c r="M28" i="98"/>
  <c r="L28" i="98"/>
  <c r="K28" i="98"/>
  <c r="J28" i="98"/>
  <c r="I28" i="98"/>
  <c r="H28" i="98"/>
  <c r="G28" i="98"/>
  <c r="AK27" i="98"/>
  <c r="AJ27" i="98"/>
  <c r="AI27" i="98"/>
  <c r="AH27" i="98"/>
  <c r="AG27" i="98"/>
  <c r="AF27" i="98"/>
  <c r="AE27" i="98"/>
  <c r="AD27" i="98"/>
  <c r="AC27" i="98"/>
  <c r="AB27" i="98"/>
  <c r="AA27" i="98"/>
  <c r="Z27" i="98"/>
  <c r="Y27" i="98"/>
  <c r="X27" i="98"/>
  <c r="W27" i="98"/>
  <c r="V27" i="98"/>
  <c r="U27" i="98"/>
  <c r="T27" i="98"/>
  <c r="S27" i="98"/>
  <c r="R27" i="98"/>
  <c r="Q27" i="98"/>
  <c r="P27" i="98"/>
  <c r="O27" i="98"/>
  <c r="N27" i="98"/>
  <c r="M27" i="98"/>
  <c r="L27" i="98"/>
  <c r="K27" i="98"/>
  <c r="J27" i="98"/>
  <c r="I27" i="98"/>
  <c r="H27" i="98"/>
  <c r="G27" i="98"/>
  <c r="AN26" i="98"/>
  <c r="AM26" i="98"/>
  <c r="AL26" i="98"/>
  <c r="AN25" i="98"/>
  <c r="AM25" i="98"/>
  <c r="AL25" i="98"/>
  <c r="AN24" i="98"/>
  <c r="AM24" i="98"/>
  <c r="AL24" i="98"/>
  <c r="AN23" i="98"/>
  <c r="AM23" i="98"/>
  <c r="AL23" i="98"/>
  <c r="AN22" i="98"/>
  <c r="AM22" i="98"/>
  <c r="AL22" i="98"/>
  <c r="AN21" i="98"/>
  <c r="AM21" i="98"/>
  <c r="AL21" i="98"/>
  <c r="AM20" i="98"/>
  <c r="AL20" i="98"/>
  <c r="AN19" i="98"/>
  <c r="AM19" i="98"/>
  <c r="AL19" i="98"/>
  <c r="AN18" i="98"/>
  <c r="AM18" i="98"/>
  <c r="AL18" i="98"/>
  <c r="AN17" i="98"/>
  <c r="AM17" i="98"/>
  <c r="AL17" i="98"/>
  <c r="AN16" i="98"/>
  <c r="AM16" i="98"/>
  <c r="AL16" i="98"/>
  <c r="AM15" i="98"/>
  <c r="AL15" i="98"/>
  <c r="AN14" i="98"/>
  <c r="AM14" i="98"/>
  <c r="AL14" i="98"/>
  <c r="AN13" i="98"/>
  <c r="AM13" i="98"/>
  <c r="AL13" i="98"/>
  <c r="AN12" i="98"/>
  <c r="AM12" i="98"/>
  <c r="AL12" i="98"/>
  <c r="AN11" i="98"/>
  <c r="AM11" i="98"/>
  <c r="AN10" i="98"/>
  <c r="AM10" i="98"/>
  <c r="AL10" i="98"/>
  <c r="AN9" i="98"/>
  <c r="AM9" i="98"/>
  <c r="AL9" i="98"/>
  <c r="AN8" i="98"/>
  <c r="AM8" i="98"/>
  <c r="AL8" i="98"/>
  <c r="AN7" i="98"/>
  <c r="AM7" i="98"/>
  <c r="AL7" i="98"/>
  <c r="AN6" i="98"/>
  <c r="AM6" i="98"/>
  <c r="AL6" i="98"/>
  <c r="AK29" i="97"/>
  <c r="AJ29" i="97"/>
  <c r="AI29" i="97"/>
  <c r="AH29" i="97"/>
  <c r="AG29" i="97"/>
  <c r="AF29" i="97"/>
  <c r="AE29" i="97"/>
  <c r="AD29" i="97"/>
  <c r="AC29" i="97"/>
  <c r="AB29" i="97"/>
  <c r="AA29" i="97"/>
  <c r="Z29" i="97"/>
  <c r="Y29" i="97"/>
  <c r="X29" i="97"/>
  <c r="W29" i="97"/>
  <c r="V29" i="97"/>
  <c r="U29" i="97"/>
  <c r="T29" i="97"/>
  <c r="S29" i="97"/>
  <c r="R29" i="97"/>
  <c r="Q29" i="97"/>
  <c r="P29" i="97"/>
  <c r="O29" i="97"/>
  <c r="N29" i="97"/>
  <c r="M29" i="97"/>
  <c r="L29" i="97"/>
  <c r="K29" i="97"/>
  <c r="J29" i="97"/>
  <c r="I29" i="97"/>
  <c r="H29" i="97"/>
  <c r="G29" i="97"/>
  <c r="AK28" i="97"/>
  <c r="AJ28" i="97"/>
  <c r="AI28" i="97"/>
  <c r="AH28" i="97"/>
  <c r="AG28" i="97"/>
  <c r="AF28" i="97"/>
  <c r="AE28" i="97"/>
  <c r="AD28" i="97"/>
  <c r="AC28" i="97"/>
  <c r="AB28" i="97"/>
  <c r="AA28" i="97"/>
  <c r="Z28" i="97"/>
  <c r="Y28" i="97"/>
  <c r="X28" i="97"/>
  <c r="W28" i="97"/>
  <c r="V28" i="97"/>
  <c r="U28" i="97"/>
  <c r="T28" i="97"/>
  <c r="S28" i="97"/>
  <c r="R28" i="97"/>
  <c r="Q28" i="97"/>
  <c r="P28" i="97"/>
  <c r="O28" i="97"/>
  <c r="N28" i="97"/>
  <c r="M28" i="97"/>
  <c r="L28" i="97"/>
  <c r="K28" i="97"/>
  <c r="J28" i="97"/>
  <c r="I28" i="97"/>
  <c r="H28" i="97"/>
  <c r="G28" i="97"/>
  <c r="AK27" i="97"/>
  <c r="AJ27" i="97"/>
  <c r="AI27" i="97"/>
  <c r="AH27" i="97"/>
  <c r="AG27" i="97"/>
  <c r="AF27" i="97"/>
  <c r="AE27" i="97"/>
  <c r="AD27" i="97"/>
  <c r="AC27" i="97"/>
  <c r="AB27" i="97"/>
  <c r="AA27" i="97"/>
  <c r="Z27" i="97"/>
  <c r="Y27" i="97"/>
  <c r="X27" i="97"/>
  <c r="W27" i="97"/>
  <c r="V27" i="97"/>
  <c r="U27" i="97"/>
  <c r="T27" i="97"/>
  <c r="S27" i="97"/>
  <c r="R27" i="97"/>
  <c r="Q27" i="97"/>
  <c r="P27" i="97"/>
  <c r="O27" i="97"/>
  <c r="N27" i="97"/>
  <c r="M27" i="97"/>
  <c r="L27" i="97"/>
  <c r="K27" i="97"/>
  <c r="J27" i="97"/>
  <c r="I27" i="97"/>
  <c r="H27" i="97"/>
  <c r="G27" i="97"/>
  <c r="AN26" i="97"/>
  <c r="AM26" i="97"/>
  <c r="AL26" i="97"/>
  <c r="AN25" i="97"/>
  <c r="AM25" i="97"/>
  <c r="AL25" i="97"/>
  <c r="AN24" i="97"/>
  <c r="AM24" i="97"/>
  <c r="AL24" i="97"/>
  <c r="AN23" i="97"/>
  <c r="AM23" i="97"/>
  <c r="AL23" i="97"/>
  <c r="AN22" i="97"/>
  <c r="AM22" i="97"/>
  <c r="AL22" i="97"/>
  <c r="AN21" i="97"/>
  <c r="AM21" i="97"/>
  <c r="AN20" i="97"/>
  <c r="AM20" i="97"/>
  <c r="AL20" i="97"/>
  <c r="AN19" i="97"/>
  <c r="AO19" i="97" s="1"/>
  <c r="AM19" i="97"/>
  <c r="AL19" i="97"/>
  <c r="AN18" i="97"/>
  <c r="AM18" i="97"/>
  <c r="AL18" i="97"/>
  <c r="AN17" i="97"/>
  <c r="AM17" i="97"/>
  <c r="AL17" i="97"/>
  <c r="AN16" i="97"/>
  <c r="AM16" i="97"/>
  <c r="AL16" i="97"/>
  <c r="AM15" i="97"/>
  <c r="AL15" i="97"/>
  <c r="AN14" i="97"/>
  <c r="AM14" i="97"/>
  <c r="AL14" i="97"/>
  <c r="AN13" i="97"/>
  <c r="AM13" i="97"/>
  <c r="AL13" i="97"/>
  <c r="AN12" i="97"/>
  <c r="AM12" i="97"/>
  <c r="AL12" i="97"/>
  <c r="AN11" i="97"/>
  <c r="AM11" i="97"/>
  <c r="AL11" i="97"/>
  <c r="AN10" i="97"/>
  <c r="AM10" i="97"/>
  <c r="AL10" i="97"/>
  <c r="AN9" i="97"/>
  <c r="AM9" i="97"/>
  <c r="AN8" i="97"/>
  <c r="AM8" i="97"/>
  <c r="AL8" i="97"/>
  <c r="AN7" i="97"/>
  <c r="AO7" i="97" s="1"/>
  <c r="AM7" i="97"/>
  <c r="AL7" i="97"/>
  <c r="AN6" i="97"/>
  <c r="AM6" i="97"/>
  <c r="AL6" i="97"/>
  <c r="AO26" i="97" l="1"/>
  <c r="AO25" i="97"/>
  <c r="AO24" i="97"/>
  <c r="AO23" i="97"/>
  <c r="AO22" i="97"/>
  <c r="AO21" i="97"/>
  <c r="AO20" i="97"/>
  <c r="AO18" i="97"/>
  <c r="AO17" i="97"/>
  <c r="AO16" i="97"/>
  <c r="AO15" i="97"/>
  <c r="AO14" i="97"/>
  <c r="AO13" i="97"/>
  <c r="AO12" i="97"/>
  <c r="AO11" i="97"/>
  <c r="AO10" i="97"/>
  <c r="AO9" i="97"/>
  <c r="AO8" i="97"/>
  <c r="AO6" i="97"/>
  <c r="AO8" i="98"/>
  <c r="AO13" i="98"/>
  <c r="AO24" i="98"/>
  <c r="AO25" i="98"/>
  <c r="AO21" i="98"/>
  <c r="AO17" i="98"/>
  <c r="AO26" i="98"/>
  <c r="AO23" i="98"/>
  <c r="AO22" i="98"/>
  <c r="AO20" i="98"/>
  <c r="AO19" i="98"/>
  <c r="AO18" i="98"/>
  <c r="AO16" i="98"/>
  <c r="AO15" i="98"/>
  <c r="AO14" i="98"/>
  <c r="AO12" i="98"/>
  <c r="AO11" i="98"/>
  <c r="AO10" i="98"/>
  <c r="AO9" i="98"/>
  <c r="AO7" i="98"/>
  <c r="AO6" i="98"/>
  <c r="AK29" i="96"/>
  <c r="AJ29" i="96"/>
  <c r="AI29" i="96"/>
  <c r="AH29" i="96"/>
  <c r="AG29" i="96"/>
  <c r="AF29" i="96"/>
  <c r="AE29" i="96"/>
  <c r="AD29" i="96"/>
  <c r="AC29" i="96"/>
  <c r="AB29" i="96"/>
  <c r="AA29" i="96"/>
  <c r="Z29" i="96"/>
  <c r="Y29" i="96"/>
  <c r="X29" i="96"/>
  <c r="W29" i="96"/>
  <c r="V29" i="96"/>
  <c r="U29" i="96"/>
  <c r="T29" i="96"/>
  <c r="S29" i="96"/>
  <c r="R29" i="96"/>
  <c r="Q29" i="96"/>
  <c r="P29" i="96"/>
  <c r="O29" i="96"/>
  <c r="N29" i="96"/>
  <c r="M29" i="96"/>
  <c r="L29" i="96"/>
  <c r="K29" i="96"/>
  <c r="J29" i="96"/>
  <c r="I29" i="96"/>
  <c r="H29" i="96"/>
  <c r="G29" i="96"/>
  <c r="AK28" i="96"/>
  <c r="AJ28" i="96"/>
  <c r="AI28" i="96"/>
  <c r="AH28" i="96"/>
  <c r="AG28" i="96"/>
  <c r="AF28" i="96"/>
  <c r="AE28" i="96"/>
  <c r="AD28" i="96"/>
  <c r="AC28" i="96"/>
  <c r="AB28" i="96"/>
  <c r="AA28" i="96"/>
  <c r="Z28" i="96"/>
  <c r="Y28" i="96"/>
  <c r="X28" i="96"/>
  <c r="W28" i="96"/>
  <c r="V28" i="96"/>
  <c r="U28" i="96"/>
  <c r="T28" i="96"/>
  <c r="S28" i="96"/>
  <c r="R28" i="96"/>
  <c r="Q28" i="96"/>
  <c r="P28" i="96"/>
  <c r="O28" i="96"/>
  <c r="N28" i="96"/>
  <c r="M28" i="96"/>
  <c r="L28" i="96"/>
  <c r="K28" i="96"/>
  <c r="J28" i="96"/>
  <c r="I28" i="96"/>
  <c r="H28" i="96"/>
  <c r="G28" i="96"/>
  <c r="AK27" i="96"/>
  <c r="AJ27" i="96"/>
  <c r="AI27" i="96"/>
  <c r="AH27" i="96"/>
  <c r="AG27" i="96"/>
  <c r="AF27" i="96"/>
  <c r="AE27" i="96"/>
  <c r="AD27" i="96"/>
  <c r="AC27" i="96"/>
  <c r="AB27" i="96"/>
  <c r="AA27" i="96"/>
  <c r="Z27" i="96"/>
  <c r="Y27" i="96"/>
  <c r="X27" i="96"/>
  <c r="W27" i="96"/>
  <c r="V27" i="96"/>
  <c r="U27" i="96"/>
  <c r="T27" i="96"/>
  <c r="S27" i="96"/>
  <c r="R27" i="96"/>
  <c r="Q27" i="96"/>
  <c r="P27" i="96"/>
  <c r="O27" i="96"/>
  <c r="N27" i="96"/>
  <c r="M27" i="96"/>
  <c r="L27" i="96"/>
  <c r="K27" i="96"/>
  <c r="J27" i="96"/>
  <c r="I27" i="96"/>
  <c r="H27" i="96"/>
  <c r="G27" i="96"/>
  <c r="AN26" i="96"/>
  <c r="AM26" i="96"/>
  <c r="AL26" i="96"/>
  <c r="AN25" i="96"/>
  <c r="AM25" i="96"/>
  <c r="AL25" i="96"/>
  <c r="AN24" i="96"/>
  <c r="AM24" i="96"/>
  <c r="AL24" i="96"/>
  <c r="AN23" i="96"/>
  <c r="AM23" i="96"/>
  <c r="AL23" i="96"/>
  <c r="AN22" i="96"/>
  <c r="AM22" i="96"/>
  <c r="AL22" i="96"/>
  <c r="AN21" i="96"/>
  <c r="AM21" i="96"/>
  <c r="AN20" i="96"/>
  <c r="AM20" i="96"/>
  <c r="AL20" i="96"/>
  <c r="AN19" i="96"/>
  <c r="AM19" i="96"/>
  <c r="AL19" i="96"/>
  <c r="AN18" i="96"/>
  <c r="AM18" i="96"/>
  <c r="AL18" i="96"/>
  <c r="AN17" i="96"/>
  <c r="AM17" i="96"/>
  <c r="AL17" i="96"/>
  <c r="AN16" i="96"/>
  <c r="AM16" i="96"/>
  <c r="AL16" i="96"/>
  <c r="AM15" i="96"/>
  <c r="AL15" i="96"/>
  <c r="AO15" i="96" s="1"/>
  <c r="AN14" i="96"/>
  <c r="AM14" i="96"/>
  <c r="AL14" i="96"/>
  <c r="AN13" i="96"/>
  <c r="AM13" i="96"/>
  <c r="AL13" i="96"/>
  <c r="AN12" i="96"/>
  <c r="AM12" i="96"/>
  <c r="AL12" i="96"/>
  <c r="AN11" i="96"/>
  <c r="AM11" i="96"/>
  <c r="AL11" i="96"/>
  <c r="AN10" i="96"/>
  <c r="AM10" i="96"/>
  <c r="AL10" i="96"/>
  <c r="AN9" i="96"/>
  <c r="AM9" i="96"/>
  <c r="AN8" i="96"/>
  <c r="AM8" i="96"/>
  <c r="AL8" i="96"/>
  <c r="AM7" i="96"/>
  <c r="AL7" i="96"/>
  <c r="AN6" i="96"/>
  <c r="AM6" i="96"/>
  <c r="AL6" i="96"/>
  <c r="AO19" i="96" l="1"/>
  <c r="AO26" i="96"/>
  <c r="AO25" i="96"/>
  <c r="AO20" i="96"/>
  <c r="AO12" i="96"/>
  <c r="AO10" i="96"/>
  <c r="AO9" i="96"/>
  <c r="AO6" i="96"/>
  <c r="AO24" i="96"/>
  <c r="AO13" i="96"/>
  <c r="AO11" i="96"/>
  <c r="AO23" i="96"/>
  <c r="AO14" i="96"/>
  <c r="AO22" i="96"/>
  <c r="AO21" i="96"/>
  <c r="AO18" i="96"/>
  <c r="AO16" i="96"/>
  <c r="AO7" i="96"/>
  <c r="AO8" i="96"/>
  <c r="AO17" i="96"/>
  <c r="AI40" i="95"/>
  <c r="AI70" i="95"/>
  <c r="AI64" i="95"/>
  <c r="AI61" i="95"/>
  <c r="AI58" i="95"/>
  <c r="AI55" i="95"/>
  <c r="AI52" i="95"/>
  <c r="AI49" i="95"/>
  <c r="AI46" i="95"/>
  <c r="AI43" i="95"/>
  <c r="AI37" i="95"/>
  <c r="AI34" i="95"/>
  <c r="AI31" i="95"/>
  <c r="AI28" i="95"/>
  <c r="AI25" i="95"/>
  <c r="AI22" i="95"/>
  <c r="AI19" i="95"/>
  <c r="AI16" i="95"/>
  <c r="AI13" i="95"/>
  <c r="AI10" i="95"/>
  <c r="AI7" i="95"/>
  <c r="AI4" i="95"/>
  <c r="AK29" i="93" l="1"/>
  <c r="AJ29" i="93"/>
  <c r="AI29" i="93"/>
  <c r="AH29" i="93"/>
  <c r="AG29" i="93"/>
  <c r="AF29" i="93"/>
  <c r="AE29" i="93"/>
  <c r="AD29" i="93"/>
  <c r="AC29" i="93"/>
  <c r="AB29" i="93"/>
  <c r="AA29" i="93"/>
  <c r="Z29" i="93"/>
  <c r="Y29" i="93"/>
  <c r="X29" i="93"/>
  <c r="W29" i="93"/>
  <c r="V29" i="93"/>
  <c r="U29" i="93"/>
  <c r="T29" i="93"/>
  <c r="S29" i="93"/>
  <c r="R29" i="93"/>
  <c r="Q29" i="93"/>
  <c r="P29" i="93"/>
  <c r="O29" i="93"/>
  <c r="N29" i="93"/>
  <c r="M29" i="93"/>
  <c r="L29" i="93"/>
  <c r="K29" i="93"/>
  <c r="J29" i="93"/>
  <c r="I29" i="93"/>
  <c r="H29" i="93"/>
  <c r="G29" i="93"/>
  <c r="AK28" i="93"/>
  <c r="AJ28" i="93"/>
  <c r="AI28" i="93"/>
  <c r="AH28" i="93"/>
  <c r="AG28" i="93"/>
  <c r="AF28" i="93"/>
  <c r="AE28" i="93"/>
  <c r="AD28" i="93"/>
  <c r="AC28" i="93"/>
  <c r="AB28" i="93"/>
  <c r="AA28" i="93"/>
  <c r="Z28" i="93"/>
  <c r="Y28" i="93"/>
  <c r="X28" i="93"/>
  <c r="W28" i="93"/>
  <c r="V28" i="93"/>
  <c r="U28" i="93"/>
  <c r="T28" i="93"/>
  <c r="S28" i="93"/>
  <c r="R28" i="93"/>
  <c r="Q28" i="93"/>
  <c r="P28" i="93"/>
  <c r="O28" i="93"/>
  <c r="N28" i="93"/>
  <c r="M28" i="93"/>
  <c r="L28" i="93"/>
  <c r="K28" i="93"/>
  <c r="J28" i="93"/>
  <c r="I28" i="93"/>
  <c r="H28" i="93"/>
  <c r="G28" i="93"/>
  <c r="AK27" i="93"/>
  <c r="AJ27" i="93"/>
  <c r="AI27" i="93"/>
  <c r="AH27" i="93"/>
  <c r="AG27" i="93"/>
  <c r="AF27" i="93"/>
  <c r="AE27" i="93"/>
  <c r="AD27" i="93"/>
  <c r="AC27" i="93"/>
  <c r="AB27" i="93"/>
  <c r="AA27" i="93"/>
  <c r="Z27" i="93"/>
  <c r="Y27" i="93"/>
  <c r="X27" i="93"/>
  <c r="W27" i="93"/>
  <c r="V27" i="93"/>
  <c r="U27" i="93"/>
  <c r="T27" i="93"/>
  <c r="S27" i="93"/>
  <c r="R27" i="93"/>
  <c r="Q27" i="93"/>
  <c r="P27" i="93"/>
  <c r="O27" i="93"/>
  <c r="N27" i="93"/>
  <c r="M27" i="93"/>
  <c r="L27" i="93"/>
  <c r="K27" i="93"/>
  <c r="J27" i="93"/>
  <c r="I27" i="93"/>
  <c r="H27" i="93"/>
  <c r="G27" i="93"/>
  <c r="AN26" i="93"/>
  <c r="AM26" i="93"/>
  <c r="AL26" i="93"/>
  <c r="AN25" i="93"/>
  <c r="AM25" i="93"/>
  <c r="AL25" i="93"/>
  <c r="AN24" i="93"/>
  <c r="AM24" i="93"/>
  <c r="AL24" i="93"/>
  <c r="AN23" i="93"/>
  <c r="AM23" i="93"/>
  <c r="AL23" i="93"/>
  <c r="AN22" i="93"/>
  <c r="AM22" i="93"/>
  <c r="AL22" i="93"/>
  <c r="AN21" i="93"/>
  <c r="AM21" i="93"/>
  <c r="AN20" i="93"/>
  <c r="AM20" i="93"/>
  <c r="AL20" i="93"/>
  <c r="AN19" i="93"/>
  <c r="AM19" i="93"/>
  <c r="AL19" i="93"/>
  <c r="AN18" i="93"/>
  <c r="AM18" i="93"/>
  <c r="AL18" i="93"/>
  <c r="AN17" i="93"/>
  <c r="AM17" i="93"/>
  <c r="AL17" i="93"/>
  <c r="AN16" i="93"/>
  <c r="AM16" i="93"/>
  <c r="AL16" i="93"/>
  <c r="AM15" i="93"/>
  <c r="AL15" i="93"/>
  <c r="AN14" i="93"/>
  <c r="AM14" i="93"/>
  <c r="AL14" i="93"/>
  <c r="AN13" i="93"/>
  <c r="AM13" i="93"/>
  <c r="AL13" i="93"/>
  <c r="AN12" i="93"/>
  <c r="AM12" i="93"/>
  <c r="AL12" i="93"/>
  <c r="AN11" i="93"/>
  <c r="AM11" i="93"/>
  <c r="AL11" i="93"/>
  <c r="AN10" i="93"/>
  <c r="AM10" i="93"/>
  <c r="AL10" i="93"/>
  <c r="AN9" i="93"/>
  <c r="AM9" i="93"/>
  <c r="AN8" i="93"/>
  <c r="AM8" i="93"/>
  <c r="AL8" i="93"/>
  <c r="AN7" i="93"/>
  <c r="AM7" i="93"/>
  <c r="AL7" i="93"/>
  <c r="AN6" i="93"/>
  <c r="AM6" i="93"/>
  <c r="AL6" i="93"/>
  <c r="AN9" i="92"/>
  <c r="AN10" i="92"/>
  <c r="AN11" i="92"/>
  <c r="AN12" i="92"/>
  <c r="AN13" i="92"/>
  <c r="AN14" i="92"/>
  <c r="AN16" i="92"/>
  <c r="AN17" i="92"/>
  <c r="AN18" i="92"/>
  <c r="AN19" i="92"/>
  <c r="AN20" i="92"/>
  <c r="AN21" i="92"/>
  <c r="AN22" i="92"/>
  <c r="AN23" i="92"/>
  <c r="AN24" i="92"/>
  <c r="AN25" i="92"/>
  <c r="AN26" i="92"/>
  <c r="AL8" i="92"/>
  <c r="AL9" i="92"/>
  <c r="AL10" i="92"/>
  <c r="AL11" i="92"/>
  <c r="AL12" i="92"/>
  <c r="AL13" i="92"/>
  <c r="AL14" i="92"/>
  <c r="AL15" i="92"/>
  <c r="AL16" i="92"/>
  <c r="AL17" i="92"/>
  <c r="AL18" i="92"/>
  <c r="AL19" i="92"/>
  <c r="AL20" i="92"/>
  <c r="AL21" i="92"/>
  <c r="AL22" i="92"/>
  <c r="AL23" i="92"/>
  <c r="AL24" i="92"/>
  <c r="AL25" i="92"/>
  <c r="AL26" i="92"/>
  <c r="AK29" i="92"/>
  <c r="AJ29" i="92"/>
  <c r="AI29" i="92"/>
  <c r="AH29" i="92"/>
  <c r="AG29" i="92"/>
  <c r="AF29" i="92"/>
  <c r="AE29" i="92"/>
  <c r="AD29" i="92"/>
  <c r="AC29" i="92"/>
  <c r="AB29" i="92"/>
  <c r="AA29" i="92"/>
  <c r="Z29" i="92"/>
  <c r="Y29" i="92"/>
  <c r="X29" i="92"/>
  <c r="W29" i="92"/>
  <c r="V29" i="92"/>
  <c r="U29" i="92"/>
  <c r="T29" i="92"/>
  <c r="S29" i="92"/>
  <c r="R29" i="92"/>
  <c r="Q29" i="92"/>
  <c r="P29" i="92"/>
  <c r="O29" i="92"/>
  <c r="N29" i="92"/>
  <c r="M29" i="92"/>
  <c r="L29" i="92"/>
  <c r="K29" i="92"/>
  <c r="J29" i="92"/>
  <c r="I29" i="92"/>
  <c r="H29" i="92"/>
  <c r="G29" i="92"/>
  <c r="AK28" i="92"/>
  <c r="AJ28" i="92"/>
  <c r="AI28" i="92"/>
  <c r="AH28" i="92"/>
  <c r="AG28" i="92"/>
  <c r="AF28" i="92"/>
  <c r="AE28" i="92"/>
  <c r="AD28" i="92"/>
  <c r="AC28" i="92"/>
  <c r="AB28" i="92"/>
  <c r="AA28" i="92"/>
  <c r="Z28" i="92"/>
  <c r="Y28" i="92"/>
  <c r="X28" i="92"/>
  <c r="W28" i="92"/>
  <c r="V28" i="92"/>
  <c r="U28" i="92"/>
  <c r="T28" i="92"/>
  <c r="S28" i="92"/>
  <c r="R28" i="92"/>
  <c r="Q28" i="92"/>
  <c r="P28" i="92"/>
  <c r="O28" i="92"/>
  <c r="N28" i="92"/>
  <c r="M28" i="92"/>
  <c r="L28" i="92"/>
  <c r="K28" i="92"/>
  <c r="J28" i="92"/>
  <c r="I28" i="92"/>
  <c r="H28" i="92"/>
  <c r="G28" i="92"/>
  <c r="AK27" i="92"/>
  <c r="AJ27" i="92"/>
  <c r="AI27" i="92"/>
  <c r="AH27" i="92"/>
  <c r="AG27" i="92"/>
  <c r="AF27" i="92"/>
  <c r="AE27" i="92"/>
  <c r="AD27" i="92"/>
  <c r="AC27" i="92"/>
  <c r="AB27" i="92"/>
  <c r="AA27" i="92"/>
  <c r="Z27" i="92"/>
  <c r="Y27" i="92"/>
  <c r="X27" i="92"/>
  <c r="W27" i="92"/>
  <c r="V27" i="92"/>
  <c r="U27" i="92"/>
  <c r="T27" i="92"/>
  <c r="S27" i="92"/>
  <c r="R27" i="92"/>
  <c r="Q27" i="92"/>
  <c r="P27" i="92"/>
  <c r="O27" i="92"/>
  <c r="N27" i="92"/>
  <c r="M27" i="92"/>
  <c r="L27" i="92"/>
  <c r="K27" i="92"/>
  <c r="J27" i="92"/>
  <c r="I27" i="92"/>
  <c r="H27" i="92"/>
  <c r="G27" i="92"/>
  <c r="AM26" i="92"/>
  <c r="AM25" i="92"/>
  <c r="AM24" i="92"/>
  <c r="AM23" i="92"/>
  <c r="AM22" i="92"/>
  <c r="AM21" i="92"/>
  <c r="AM20" i="92"/>
  <c r="AM19" i="92"/>
  <c r="AM18" i="92"/>
  <c r="AM17" i="92"/>
  <c r="AM16" i="92"/>
  <c r="AN15" i="92"/>
  <c r="AM15" i="92"/>
  <c r="AM14" i="92"/>
  <c r="AM13" i="92"/>
  <c r="AM12" i="92"/>
  <c r="AM11" i="92"/>
  <c r="AM10" i="92"/>
  <c r="AM9" i="92"/>
  <c r="AN8" i="92"/>
  <c r="AO8" i="92" s="1"/>
  <c r="AM8" i="92"/>
  <c r="AN7" i="92"/>
  <c r="AM7" i="92"/>
  <c r="AL7" i="92"/>
  <c r="AN6" i="92"/>
  <c r="AM6" i="92"/>
  <c r="AL6" i="92"/>
  <c r="AO16" i="92" l="1"/>
  <c r="AO18" i="92"/>
  <c r="AO14" i="92"/>
  <c r="AO20" i="92"/>
  <c r="AO21" i="92"/>
  <c r="AO17" i="92"/>
  <c r="AO8" i="93"/>
  <c r="AO20" i="93"/>
  <c r="AO25" i="93"/>
  <c r="AO17" i="93"/>
  <c r="AO12" i="93"/>
  <c r="AO22" i="93"/>
  <c r="AO21" i="93"/>
  <c r="AO13" i="93"/>
  <c r="AO9" i="93"/>
  <c r="AO7" i="93"/>
  <c r="AO11" i="93"/>
  <c r="AO10" i="93"/>
  <c r="AO14" i="93"/>
  <c r="AO24" i="93"/>
  <c r="AO23" i="93"/>
  <c r="AO26" i="93"/>
  <c r="AO15" i="93"/>
  <c r="AO19" i="93"/>
  <c r="AO18" i="93"/>
  <c r="AO16" i="93"/>
  <c r="AO6" i="93"/>
  <c r="AO9" i="92"/>
  <c r="AO7" i="92"/>
  <c r="AO25" i="92"/>
  <c r="AO12" i="92"/>
  <c r="AO24" i="92"/>
  <c r="AO19" i="92"/>
  <c r="AO15" i="92"/>
  <c r="AO11" i="92"/>
  <c r="AO13" i="92"/>
  <c r="AO6" i="92"/>
  <c r="AO23" i="92"/>
  <c r="AO10" i="92"/>
  <c r="AO22" i="92"/>
  <c r="AO26" i="92"/>
  <c r="AL9" i="91"/>
  <c r="AN9" i="91"/>
  <c r="AN9" i="89" l="1"/>
  <c r="AK29" i="91"/>
  <c r="AJ29" i="91"/>
  <c r="AI29" i="91"/>
  <c r="AH29" i="91"/>
  <c r="AG29" i="91"/>
  <c r="AF29" i="91"/>
  <c r="AE29" i="91"/>
  <c r="AD29" i="91"/>
  <c r="AC29" i="91"/>
  <c r="AB29" i="91"/>
  <c r="AA29" i="91"/>
  <c r="Z29" i="91"/>
  <c r="Y29" i="91"/>
  <c r="X29" i="91"/>
  <c r="W29" i="91"/>
  <c r="V29" i="91"/>
  <c r="U29" i="91"/>
  <c r="T29" i="91"/>
  <c r="S29" i="91"/>
  <c r="R29" i="91"/>
  <c r="Q29" i="91"/>
  <c r="P29" i="91"/>
  <c r="O29" i="91"/>
  <c r="N29" i="91"/>
  <c r="M29" i="91"/>
  <c r="L29" i="91"/>
  <c r="K29" i="91"/>
  <c r="J29" i="91"/>
  <c r="I29" i="91"/>
  <c r="H29" i="91"/>
  <c r="G29" i="91"/>
  <c r="AK28" i="91"/>
  <c r="AJ28" i="91"/>
  <c r="AI28" i="91"/>
  <c r="AH28" i="91"/>
  <c r="AG28" i="91"/>
  <c r="AF28" i="91"/>
  <c r="AE28" i="91"/>
  <c r="AD28" i="91"/>
  <c r="AC28" i="91"/>
  <c r="AB28" i="91"/>
  <c r="AA28" i="91"/>
  <c r="Z28" i="91"/>
  <c r="Y28" i="91"/>
  <c r="X28" i="91"/>
  <c r="W28" i="91"/>
  <c r="V28" i="91"/>
  <c r="U28" i="91"/>
  <c r="T28" i="91"/>
  <c r="S28" i="91"/>
  <c r="R28" i="91"/>
  <c r="Q28" i="91"/>
  <c r="P28" i="91"/>
  <c r="O28" i="91"/>
  <c r="N28" i="91"/>
  <c r="M28" i="91"/>
  <c r="L28" i="91"/>
  <c r="K28" i="91"/>
  <c r="J28" i="91"/>
  <c r="I28" i="91"/>
  <c r="H28" i="91"/>
  <c r="G28" i="91"/>
  <c r="AK27" i="91"/>
  <c r="AJ27" i="91"/>
  <c r="AI27" i="91"/>
  <c r="AH27" i="91"/>
  <c r="AG27" i="91"/>
  <c r="AF27" i="91"/>
  <c r="AE27" i="91"/>
  <c r="AD27" i="91"/>
  <c r="AC27" i="91"/>
  <c r="AB27" i="91"/>
  <c r="AA27" i="91"/>
  <c r="Z27" i="91"/>
  <c r="Y27" i="91"/>
  <c r="X27" i="91"/>
  <c r="W27" i="91"/>
  <c r="V27" i="91"/>
  <c r="U27" i="91"/>
  <c r="T27" i="91"/>
  <c r="S27" i="91"/>
  <c r="R27" i="91"/>
  <c r="Q27" i="91"/>
  <c r="P27" i="91"/>
  <c r="O27" i="91"/>
  <c r="N27" i="91"/>
  <c r="M27" i="91"/>
  <c r="L27" i="91"/>
  <c r="K27" i="91"/>
  <c r="J27" i="91"/>
  <c r="I27" i="91"/>
  <c r="H27" i="91"/>
  <c r="G27" i="91"/>
  <c r="AN26" i="91"/>
  <c r="AM26" i="91"/>
  <c r="AL26" i="91"/>
  <c r="AN25" i="91"/>
  <c r="AM25" i="91"/>
  <c r="AL25" i="91"/>
  <c r="AN24" i="91"/>
  <c r="AM24" i="91"/>
  <c r="AL24" i="91"/>
  <c r="AN23" i="91"/>
  <c r="AM23" i="91"/>
  <c r="AL23" i="91"/>
  <c r="AM22" i="91"/>
  <c r="AL22" i="91"/>
  <c r="AN21" i="91"/>
  <c r="AM21" i="91"/>
  <c r="AN20" i="91"/>
  <c r="AM20" i="91"/>
  <c r="AL20" i="91"/>
  <c r="AM19" i="91"/>
  <c r="AL19" i="91"/>
  <c r="AO19" i="91" s="1"/>
  <c r="AN18" i="91"/>
  <c r="AM18" i="91"/>
  <c r="AL18" i="91"/>
  <c r="AO18" i="91" s="1"/>
  <c r="AN17" i="91"/>
  <c r="AM17" i="91"/>
  <c r="AL17" i="91"/>
  <c r="AM16" i="91"/>
  <c r="AL16" i="91"/>
  <c r="AN15" i="91"/>
  <c r="AO15" i="91" s="1"/>
  <c r="AM15" i="91"/>
  <c r="AN14" i="91"/>
  <c r="AM14" i="91"/>
  <c r="AL14" i="91"/>
  <c r="AN13" i="91"/>
  <c r="AM13" i="91"/>
  <c r="AL13" i="91"/>
  <c r="AN12" i="91"/>
  <c r="AM12" i="91"/>
  <c r="AL12" i="91"/>
  <c r="AN11" i="91"/>
  <c r="AM11" i="91"/>
  <c r="AN10" i="91"/>
  <c r="AM10" i="91"/>
  <c r="AM9" i="91"/>
  <c r="AO9" i="91"/>
  <c r="AN8" i="91"/>
  <c r="AO8" i="91" s="1"/>
  <c r="AM8" i="91"/>
  <c r="AM7" i="91"/>
  <c r="AL7" i="91"/>
  <c r="AN6" i="91"/>
  <c r="AM6" i="91"/>
  <c r="AL6" i="91"/>
  <c r="AO6" i="91" l="1"/>
  <c r="AO11" i="91"/>
  <c r="AO25" i="91"/>
  <c r="AO26" i="91"/>
  <c r="AO24" i="91"/>
  <c r="AO23" i="91"/>
  <c r="AO22" i="91"/>
  <c r="AO20" i="91"/>
  <c r="AO17" i="91"/>
  <c r="AO14" i="91"/>
  <c r="AO13" i="91"/>
  <c r="AO21" i="91"/>
  <c r="AO16" i="91"/>
  <c r="AO7" i="91"/>
  <c r="AO12" i="91"/>
  <c r="AO10" i="91"/>
  <c r="AI70" i="90"/>
  <c r="AI64" i="90"/>
  <c r="AI61" i="90"/>
  <c r="AI58" i="90"/>
  <c r="AI55" i="90"/>
  <c r="AI52" i="90"/>
  <c r="AI49" i="90"/>
  <c r="AI46" i="90"/>
  <c r="AI43" i="90"/>
  <c r="AI40" i="90"/>
  <c r="AI37" i="90"/>
  <c r="AI34" i="90"/>
  <c r="AI31" i="90"/>
  <c r="AI28" i="90"/>
  <c r="AI25" i="90"/>
  <c r="AI22" i="90"/>
  <c r="AI19" i="90"/>
  <c r="AI16" i="90"/>
  <c r="AI13" i="90"/>
  <c r="AI10" i="90"/>
  <c r="AI7" i="90"/>
  <c r="AI4" i="90"/>
  <c r="AK29" i="89" l="1"/>
  <c r="AJ29" i="89"/>
  <c r="AI29" i="89"/>
  <c r="AH29" i="89"/>
  <c r="AG29" i="89"/>
  <c r="AF29" i="89"/>
  <c r="AE29" i="89"/>
  <c r="AD29" i="89"/>
  <c r="AC29" i="89"/>
  <c r="AB29" i="89"/>
  <c r="AA29" i="89"/>
  <c r="Z29" i="89"/>
  <c r="Y29" i="89"/>
  <c r="X29" i="89"/>
  <c r="W29" i="89"/>
  <c r="V29" i="89"/>
  <c r="U29" i="89"/>
  <c r="T29" i="89"/>
  <c r="S29" i="89"/>
  <c r="R29" i="89"/>
  <c r="Q29" i="89"/>
  <c r="P29" i="89"/>
  <c r="O29" i="89"/>
  <c r="N29" i="89"/>
  <c r="M29" i="89"/>
  <c r="L29" i="89"/>
  <c r="K29" i="89"/>
  <c r="J29" i="89"/>
  <c r="I29" i="89"/>
  <c r="H29" i="89"/>
  <c r="G29" i="89"/>
  <c r="AK28" i="89"/>
  <c r="AJ28" i="89"/>
  <c r="AI28" i="89"/>
  <c r="AH28" i="89"/>
  <c r="AG28" i="89"/>
  <c r="AF28" i="89"/>
  <c r="AE28" i="89"/>
  <c r="AD28" i="89"/>
  <c r="AC28" i="89"/>
  <c r="AB28" i="89"/>
  <c r="AA28" i="89"/>
  <c r="Z28" i="89"/>
  <c r="Y28" i="89"/>
  <c r="X28" i="89"/>
  <c r="W28" i="89"/>
  <c r="V28" i="89"/>
  <c r="U28" i="89"/>
  <c r="T28" i="89"/>
  <c r="S28" i="89"/>
  <c r="R28" i="89"/>
  <c r="Q28" i="89"/>
  <c r="P28" i="89"/>
  <c r="O28" i="89"/>
  <c r="N28" i="89"/>
  <c r="M28" i="89"/>
  <c r="L28" i="89"/>
  <c r="K28" i="89"/>
  <c r="J28" i="89"/>
  <c r="I28" i="89"/>
  <c r="H28" i="89"/>
  <c r="G28" i="89"/>
  <c r="AK27" i="89"/>
  <c r="AJ27" i="89"/>
  <c r="AI27" i="89"/>
  <c r="AH27" i="89"/>
  <c r="AG27" i="89"/>
  <c r="AF27" i="89"/>
  <c r="AE27" i="89"/>
  <c r="AD27" i="89"/>
  <c r="AC27" i="89"/>
  <c r="AB27" i="89"/>
  <c r="AA27" i="89"/>
  <c r="Z27" i="89"/>
  <c r="Y27" i="89"/>
  <c r="X27" i="89"/>
  <c r="W27" i="89"/>
  <c r="V27" i="89"/>
  <c r="U27" i="89"/>
  <c r="T27" i="89"/>
  <c r="S27" i="89"/>
  <c r="R27" i="89"/>
  <c r="Q27" i="89"/>
  <c r="P27" i="89"/>
  <c r="O27" i="89"/>
  <c r="N27" i="89"/>
  <c r="M27" i="89"/>
  <c r="L27" i="89"/>
  <c r="K27" i="89"/>
  <c r="J27" i="89"/>
  <c r="I27" i="89"/>
  <c r="H27" i="89"/>
  <c r="G27" i="89"/>
  <c r="AN26" i="89"/>
  <c r="AM26" i="89"/>
  <c r="AL26" i="89"/>
  <c r="AN25" i="89"/>
  <c r="AM25" i="89"/>
  <c r="AL25" i="89"/>
  <c r="AN24" i="89"/>
  <c r="AM24" i="89"/>
  <c r="AL24" i="89"/>
  <c r="AN23" i="89"/>
  <c r="AM23" i="89"/>
  <c r="AL23" i="89"/>
  <c r="AM22" i="89"/>
  <c r="AL22" i="89"/>
  <c r="AN21" i="89"/>
  <c r="AM21" i="89"/>
  <c r="AL21" i="89"/>
  <c r="AN20" i="89"/>
  <c r="AM20" i="89"/>
  <c r="AL20" i="89"/>
  <c r="AM19" i="89"/>
  <c r="AL19" i="89"/>
  <c r="AN18" i="89"/>
  <c r="AM18" i="89"/>
  <c r="AL18" i="89"/>
  <c r="AN17" i="89"/>
  <c r="AM17" i="89"/>
  <c r="AL17" i="89"/>
  <c r="AN16" i="89"/>
  <c r="AM16" i="89"/>
  <c r="AL16" i="89"/>
  <c r="AN15" i="89"/>
  <c r="AM15" i="89"/>
  <c r="AN14" i="89"/>
  <c r="AM14" i="89"/>
  <c r="AL14" i="89"/>
  <c r="AN13" i="89"/>
  <c r="AM13" i="89"/>
  <c r="AL13" i="89"/>
  <c r="AN12" i="89"/>
  <c r="AM12" i="89"/>
  <c r="AL12" i="89"/>
  <c r="AN11" i="89"/>
  <c r="AM11" i="89"/>
  <c r="AN10" i="89"/>
  <c r="AM10" i="89"/>
  <c r="AM9" i="89"/>
  <c r="AN8" i="89"/>
  <c r="AM8" i="89"/>
  <c r="AN7" i="89"/>
  <c r="AM7" i="89"/>
  <c r="AN6" i="89"/>
  <c r="AM6" i="89"/>
  <c r="AL6" i="89"/>
  <c r="AO16" i="89" l="1"/>
  <c r="AO24" i="89"/>
  <c r="AO21" i="89"/>
  <c r="AO22" i="89"/>
  <c r="AO20" i="89"/>
  <c r="AO19" i="89"/>
  <c r="AO18" i="89"/>
  <c r="AO17" i="89"/>
  <c r="AO15" i="89"/>
  <c r="AO8" i="89"/>
  <c r="AO14" i="89"/>
  <c r="AO26" i="89"/>
  <c r="AO25" i="89"/>
  <c r="AO23" i="89"/>
  <c r="AO12" i="89"/>
  <c r="AO11" i="89"/>
  <c r="AO10" i="89"/>
  <c r="AO13" i="89"/>
  <c r="AO9" i="89"/>
  <c r="AO7" i="89"/>
  <c r="AO6" i="89"/>
  <c r="AL26" i="87" l="1"/>
  <c r="AK29" i="87"/>
  <c r="AJ29" i="87"/>
  <c r="AI29" i="87"/>
  <c r="AH29" i="87"/>
  <c r="AG29" i="87"/>
  <c r="AF29" i="87"/>
  <c r="AE29" i="87"/>
  <c r="AD29" i="87"/>
  <c r="AC29" i="87"/>
  <c r="AB29" i="87"/>
  <c r="AA29" i="87"/>
  <c r="Z29" i="87"/>
  <c r="Y29" i="87"/>
  <c r="X29" i="87"/>
  <c r="W29" i="87"/>
  <c r="V29" i="87"/>
  <c r="U29" i="87"/>
  <c r="T29" i="87"/>
  <c r="S29" i="87"/>
  <c r="R29" i="87"/>
  <c r="Q29" i="87"/>
  <c r="P29" i="87"/>
  <c r="O29" i="87"/>
  <c r="N29" i="87"/>
  <c r="M29" i="87"/>
  <c r="L29" i="87"/>
  <c r="K29" i="87"/>
  <c r="J29" i="87"/>
  <c r="I29" i="87"/>
  <c r="H29" i="87"/>
  <c r="G29" i="87"/>
  <c r="AK28" i="87"/>
  <c r="AJ28" i="87"/>
  <c r="AI28" i="87"/>
  <c r="AH28" i="87"/>
  <c r="AG28" i="87"/>
  <c r="AF28" i="87"/>
  <c r="AE28" i="87"/>
  <c r="AD28" i="87"/>
  <c r="AC28" i="87"/>
  <c r="AB28" i="87"/>
  <c r="AA28" i="87"/>
  <c r="Z28" i="87"/>
  <c r="Y28" i="87"/>
  <c r="X28" i="87"/>
  <c r="W28" i="87"/>
  <c r="V28" i="87"/>
  <c r="U28" i="87"/>
  <c r="T28" i="87"/>
  <c r="S28" i="87"/>
  <c r="R28" i="87"/>
  <c r="Q28" i="87"/>
  <c r="P28" i="87"/>
  <c r="O28" i="87"/>
  <c r="N28" i="87"/>
  <c r="M28" i="87"/>
  <c r="L28" i="87"/>
  <c r="K28" i="87"/>
  <c r="J28" i="87"/>
  <c r="I28" i="87"/>
  <c r="H28" i="87"/>
  <c r="G28" i="87"/>
  <c r="AK27" i="87"/>
  <c r="AJ27" i="87"/>
  <c r="AI27" i="87"/>
  <c r="AH27" i="87"/>
  <c r="AG27" i="87"/>
  <c r="AF27" i="87"/>
  <c r="AE27" i="87"/>
  <c r="AC27" i="87"/>
  <c r="AB27" i="87"/>
  <c r="V27" i="87"/>
  <c r="U27" i="87"/>
  <c r="T27" i="87"/>
  <c r="R27" i="87"/>
  <c r="P27" i="87"/>
  <c r="O27" i="87"/>
  <c r="N27" i="87"/>
  <c r="M27" i="87"/>
  <c r="L27" i="87"/>
  <c r="J27" i="87"/>
  <c r="I27" i="87"/>
  <c r="H27" i="87"/>
  <c r="G27" i="87"/>
  <c r="AN26" i="87"/>
  <c r="AO26" i="87" s="1"/>
  <c r="AM26" i="87"/>
  <c r="AN25" i="87"/>
  <c r="AM25" i="87"/>
  <c r="AL25" i="87"/>
  <c r="AN24" i="87"/>
  <c r="AM24" i="87"/>
  <c r="AL24" i="87"/>
  <c r="AN23" i="87"/>
  <c r="AM23" i="87"/>
  <c r="AL23" i="87"/>
  <c r="AN22" i="87"/>
  <c r="AM22" i="87"/>
  <c r="AL22" i="87"/>
  <c r="AN21" i="87"/>
  <c r="AM21" i="87"/>
  <c r="AL21" i="87"/>
  <c r="AN20" i="87"/>
  <c r="AN19" i="87"/>
  <c r="AM19" i="87"/>
  <c r="AL19" i="87"/>
  <c r="AN18" i="87"/>
  <c r="AM18" i="87"/>
  <c r="AL18" i="87"/>
  <c r="AM17" i="87"/>
  <c r="AL17" i="87"/>
  <c r="AN16" i="87"/>
  <c r="AM16" i="87"/>
  <c r="AL16" i="87"/>
  <c r="AL15" i="87"/>
  <c r="AO15" i="87" s="1"/>
  <c r="AN14" i="87"/>
  <c r="AM14" i="87"/>
  <c r="AN13" i="87"/>
  <c r="AM13" i="87"/>
  <c r="AL13" i="87"/>
  <c r="AO12" i="87"/>
  <c r="AN11" i="87"/>
  <c r="AM11" i="87"/>
  <c r="AN10" i="87"/>
  <c r="AN9" i="87"/>
  <c r="AM9" i="87"/>
  <c r="AL9" i="87"/>
  <c r="AN8" i="87"/>
  <c r="AM8" i="87"/>
  <c r="AL8" i="87"/>
  <c r="AN7" i="87"/>
  <c r="AM7" i="87"/>
  <c r="AL7" i="87"/>
  <c r="AN6" i="87"/>
  <c r="AL6" i="87"/>
  <c r="AO13" i="87" l="1"/>
  <c r="AO19" i="87"/>
  <c r="AO9" i="87"/>
  <c r="AO11" i="87"/>
  <c r="AO7" i="87"/>
  <c r="AO8" i="87"/>
  <c r="AO24" i="87"/>
  <c r="AO20" i="87"/>
  <c r="AO14" i="87"/>
  <c r="AO10" i="87"/>
  <c r="AO17" i="87"/>
  <c r="AO16" i="87"/>
  <c r="AO6" i="87"/>
  <c r="AO21" i="87"/>
  <c r="AO23" i="87"/>
  <c r="AO18" i="87"/>
  <c r="AO25" i="87"/>
  <c r="AO22" i="87"/>
  <c r="AN20" i="83" l="1"/>
  <c r="AO20" i="83" s="1"/>
  <c r="AM20" i="83"/>
  <c r="AL20" i="83"/>
  <c r="AN19" i="83"/>
  <c r="AM19" i="83"/>
  <c r="AL19" i="83"/>
  <c r="AI61" i="85"/>
  <c r="AI70" i="85"/>
  <c r="AN25" i="83"/>
  <c r="AM25" i="83"/>
  <c r="AL25" i="83"/>
  <c r="AO19" i="83" l="1"/>
  <c r="AO25" i="83"/>
  <c r="AI64" i="85"/>
  <c r="AI58" i="85" l="1"/>
  <c r="AI55" i="85"/>
  <c r="AI52" i="85"/>
  <c r="AI49" i="85"/>
  <c r="AI46" i="85"/>
  <c r="AI43" i="85"/>
  <c r="AI40" i="85"/>
  <c r="AI37" i="85"/>
  <c r="AI34" i="85"/>
  <c r="AI31" i="85"/>
  <c r="AI28" i="85"/>
  <c r="AI25" i="85"/>
  <c r="AI22" i="85"/>
  <c r="AI19" i="85"/>
  <c r="AI16" i="85"/>
  <c r="AI13" i="85"/>
  <c r="AI10" i="85"/>
  <c r="AI7" i="85"/>
  <c r="AI4" i="85"/>
  <c r="AK29" i="84"/>
  <c r="AJ29" i="84"/>
  <c r="AI29" i="84"/>
  <c r="AH29" i="84"/>
  <c r="AG29" i="84"/>
  <c r="AF29" i="84"/>
  <c r="AE29" i="84"/>
  <c r="AD29" i="84"/>
  <c r="AC29" i="84"/>
  <c r="AB29" i="84"/>
  <c r="AA29" i="84"/>
  <c r="Z29" i="84"/>
  <c r="Y29" i="84"/>
  <c r="X29" i="84"/>
  <c r="W29" i="84"/>
  <c r="V29" i="84"/>
  <c r="U29" i="84"/>
  <c r="T29" i="84"/>
  <c r="S29" i="84"/>
  <c r="R29" i="84"/>
  <c r="Q29" i="84"/>
  <c r="P29" i="84"/>
  <c r="O29" i="84"/>
  <c r="N29" i="84"/>
  <c r="M29" i="84"/>
  <c r="L29" i="84"/>
  <c r="K29" i="84"/>
  <c r="J29" i="84"/>
  <c r="I29" i="84"/>
  <c r="H29" i="84"/>
  <c r="G29" i="84"/>
  <c r="AK28" i="84"/>
  <c r="AJ28" i="84"/>
  <c r="AI28" i="84"/>
  <c r="AH28" i="84"/>
  <c r="AG28" i="84"/>
  <c r="AF28" i="84"/>
  <c r="AE28" i="84"/>
  <c r="AD28" i="84"/>
  <c r="AC28" i="84"/>
  <c r="AB28" i="84"/>
  <c r="AA28" i="84"/>
  <c r="Z28" i="84"/>
  <c r="Y28" i="84"/>
  <c r="X28" i="84"/>
  <c r="W28" i="84"/>
  <c r="V28" i="84"/>
  <c r="U28" i="84"/>
  <c r="T28" i="84"/>
  <c r="S28" i="84"/>
  <c r="R28" i="84"/>
  <c r="Q28" i="84"/>
  <c r="P28" i="84"/>
  <c r="O28" i="84"/>
  <c r="N28" i="84"/>
  <c r="M28" i="84"/>
  <c r="L28" i="84"/>
  <c r="K28" i="84"/>
  <c r="J28" i="84"/>
  <c r="I28" i="84"/>
  <c r="H28" i="84"/>
  <c r="G28" i="84"/>
  <c r="AK27" i="84"/>
  <c r="AJ27" i="84"/>
  <c r="AI27" i="84"/>
  <c r="AH27" i="84"/>
  <c r="AG27" i="84"/>
  <c r="AF27" i="84"/>
  <c r="AE27" i="84"/>
  <c r="AD27" i="84"/>
  <c r="AC27" i="84"/>
  <c r="AB27" i="84"/>
  <c r="AA27" i="84"/>
  <c r="Z27" i="84"/>
  <c r="Y27" i="84"/>
  <c r="X27" i="84"/>
  <c r="W27" i="84"/>
  <c r="V27" i="84"/>
  <c r="U27" i="84"/>
  <c r="T27" i="84"/>
  <c r="S27" i="84"/>
  <c r="R27" i="84"/>
  <c r="Q27" i="84"/>
  <c r="P27" i="84"/>
  <c r="O27" i="84"/>
  <c r="N27" i="84"/>
  <c r="M27" i="84"/>
  <c r="L27" i="84"/>
  <c r="K27" i="84"/>
  <c r="J27" i="84"/>
  <c r="I27" i="84"/>
  <c r="H27" i="84"/>
  <c r="G27" i="84"/>
  <c r="AN26" i="84"/>
  <c r="AM26" i="84"/>
  <c r="AL26" i="84"/>
  <c r="AN25" i="84"/>
  <c r="AM25" i="84"/>
  <c r="AL25" i="84"/>
  <c r="AN24" i="84"/>
  <c r="AM24" i="84"/>
  <c r="AL24" i="84"/>
  <c r="AN23" i="84"/>
  <c r="AM23" i="84"/>
  <c r="AL23" i="84"/>
  <c r="AN22" i="84"/>
  <c r="AM22" i="84"/>
  <c r="AL22" i="84"/>
  <c r="AN21" i="84"/>
  <c r="AM21" i="84"/>
  <c r="AL21" i="84"/>
  <c r="AN20" i="84"/>
  <c r="AM20" i="84"/>
  <c r="AL20" i="84"/>
  <c r="AN19" i="84"/>
  <c r="AM19" i="84"/>
  <c r="AL19" i="84"/>
  <c r="AN18" i="84"/>
  <c r="AM18" i="84"/>
  <c r="AL18" i="84"/>
  <c r="AN17" i="84"/>
  <c r="AM17" i="84"/>
  <c r="AL17" i="84"/>
  <c r="AN16" i="84"/>
  <c r="AM16" i="84"/>
  <c r="AL16" i="84"/>
  <c r="AN15" i="84"/>
  <c r="AM15" i="84"/>
  <c r="AL15" i="84"/>
  <c r="AN14" i="84"/>
  <c r="AM14" i="84"/>
  <c r="AL14" i="84"/>
  <c r="AN13" i="84"/>
  <c r="AM13" i="84"/>
  <c r="AL13" i="84"/>
  <c r="AN12" i="84"/>
  <c r="AM12" i="84"/>
  <c r="AL12" i="84"/>
  <c r="AN11" i="84"/>
  <c r="AM11" i="84"/>
  <c r="AL11" i="84"/>
  <c r="AN10" i="84"/>
  <c r="AM10" i="84"/>
  <c r="AL10" i="84"/>
  <c r="AN9" i="84"/>
  <c r="AM9" i="84"/>
  <c r="AL9" i="84"/>
  <c r="AN8" i="84"/>
  <c r="AM8" i="84"/>
  <c r="AL8" i="84"/>
  <c r="AN7" i="84"/>
  <c r="AM7" i="84"/>
  <c r="AL7" i="84"/>
  <c r="AN6" i="84"/>
  <c r="AM6" i="84"/>
  <c r="AL6" i="84"/>
  <c r="AK29" i="83"/>
  <c r="AJ29" i="83"/>
  <c r="AI29" i="83"/>
  <c r="AH29" i="83"/>
  <c r="AG29" i="83"/>
  <c r="AF29" i="83"/>
  <c r="AE29" i="83"/>
  <c r="AD29" i="83"/>
  <c r="AC29" i="83"/>
  <c r="AB29" i="83"/>
  <c r="AA29" i="83"/>
  <c r="Z29" i="83"/>
  <c r="Y29" i="83"/>
  <c r="X29" i="83"/>
  <c r="W29" i="83"/>
  <c r="V29" i="83"/>
  <c r="U29" i="83"/>
  <c r="T29" i="83"/>
  <c r="S29" i="83"/>
  <c r="R29" i="83"/>
  <c r="Q29" i="83"/>
  <c r="P29" i="83"/>
  <c r="O29" i="83"/>
  <c r="N29" i="83"/>
  <c r="M29" i="83"/>
  <c r="L29" i="83"/>
  <c r="K29" i="83"/>
  <c r="J29" i="83"/>
  <c r="I29" i="83"/>
  <c r="H29" i="83"/>
  <c r="G29" i="83"/>
  <c r="AK28" i="83"/>
  <c r="AJ28" i="83"/>
  <c r="AI28" i="83"/>
  <c r="AH28" i="83"/>
  <c r="AG28" i="83"/>
  <c r="AF28" i="83"/>
  <c r="AE28" i="83"/>
  <c r="AD28" i="83"/>
  <c r="AC28" i="83"/>
  <c r="AB28" i="83"/>
  <c r="AA28" i="83"/>
  <c r="Z28" i="83"/>
  <c r="Y28" i="83"/>
  <c r="X28" i="83"/>
  <c r="W28" i="83"/>
  <c r="V28" i="83"/>
  <c r="U28" i="83"/>
  <c r="T28" i="83"/>
  <c r="S28" i="83"/>
  <c r="R28" i="83"/>
  <c r="Q28" i="83"/>
  <c r="P28" i="83"/>
  <c r="O28" i="83"/>
  <c r="N28" i="83"/>
  <c r="M28" i="83"/>
  <c r="L28" i="83"/>
  <c r="K28" i="83"/>
  <c r="J28" i="83"/>
  <c r="I28" i="83"/>
  <c r="H28" i="83"/>
  <c r="G28" i="83"/>
  <c r="AK27" i="83"/>
  <c r="AH27" i="83"/>
  <c r="AF27" i="83"/>
  <c r="AE27" i="83"/>
  <c r="AC27" i="83"/>
  <c r="AB27" i="83"/>
  <c r="AA27" i="83"/>
  <c r="Y27" i="83"/>
  <c r="X27" i="83"/>
  <c r="V27" i="83"/>
  <c r="U27" i="83"/>
  <c r="T27" i="83"/>
  <c r="R27" i="83"/>
  <c r="Q27" i="83"/>
  <c r="O27" i="83"/>
  <c r="N27" i="83"/>
  <c r="M27" i="83"/>
  <c r="L27" i="83"/>
  <c r="K27" i="83"/>
  <c r="J27" i="83"/>
  <c r="I27" i="83"/>
  <c r="H27" i="83"/>
  <c r="G27" i="83"/>
  <c r="AN26" i="83"/>
  <c r="AM26" i="83"/>
  <c r="AL26" i="83"/>
  <c r="AN24" i="83"/>
  <c r="AM24" i="83"/>
  <c r="AL24" i="83"/>
  <c r="AN23" i="83"/>
  <c r="AM23" i="83"/>
  <c r="AL23" i="83"/>
  <c r="AN22" i="83"/>
  <c r="AM22" i="83"/>
  <c r="AL22" i="83"/>
  <c r="AN21" i="83"/>
  <c r="AM21" i="83"/>
  <c r="AL21" i="83"/>
  <c r="AN18" i="83"/>
  <c r="AM18" i="83"/>
  <c r="AL18" i="83"/>
  <c r="AN17" i="83"/>
  <c r="AM17" i="83"/>
  <c r="AL17" i="83"/>
  <c r="AN16" i="83"/>
  <c r="AM16" i="83"/>
  <c r="AL16" i="83"/>
  <c r="AN15" i="83"/>
  <c r="AM15" i="83"/>
  <c r="AL15" i="83"/>
  <c r="AN14" i="83"/>
  <c r="AM14" i="83"/>
  <c r="AL14" i="83"/>
  <c r="AN13" i="83"/>
  <c r="AM13" i="83"/>
  <c r="AL13" i="83"/>
  <c r="AN12" i="83"/>
  <c r="AM12" i="83"/>
  <c r="AN11" i="83"/>
  <c r="AM11" i="83"/>
  <c r="AN10" i="83"/>
  <c r="AM10" i="83"/>
  <c r="AL10" i="83"/>
  <c r="AN9" i="83"/>
  <c r="AM9" i="83"/>
  <c r="AL9" i="83"/>
  <c r="AN8" i="83"/>
  <c r="AM8" i="83"/>
  <c r="AL8" i="83"/>
  <c r="AM7" i="83"/>
  <c r="AN6" i="83"/>
  <c r="AM6" i="83"/>
  <c r="AL6" i="83"/>
  <c r="AI61" i="81"/>
  <c r="AI58" i="81"/>
  <c r="AI55" i="81"/>
  <c r="AI52" i="81"/>
  <c r="AI49" i="81"/>
  <c r="AI46" i="81"/>
  <c r="AI43" i="81"/>
  <c r="AI40" i="81"/>
  <c r="AI37" i="81"/>
  <c r="AI34" i="81"/>
  <c r="AI31" i="81"/>
  <c r="AI28" i="81"/>
  <c r="AI25" i="81"/>
  <c r="AI22" i="81"/>
  <c r="AI19" i="81"/>
  <c r="AI16" i="81"/>
  <c r="AI13" i="81"/>
  <c r="AI10" i="81"/>
  <c r="AI7" i="81"/>
  <c r="AI4" i="81"/>
  <c r="AK28" i="80"/>
  <c r="AJ28" i="80"/>
  <c r="AI28" i="80"/>
  <c r="AH28" i="80"/>
  <c r="AG28" i="80"/>
  <c r="AF28" i="80"/>
  <c r="AE28" i="80"/>
  <c r="AD28" i="80"/>
  <c r="AC28" i="80"/>
  <c r="AB28" i="80"/>
  <c r="AA28" i="80"/>
  <c r="Z28" i="80"/>
  <c r="Y28" i="80"/>
  <c r="X28" i="80"/>
  <c r="W28" i="80"/>
  <c r="V28" i="80"/>
  <c r="U28" i="80"/>
  <c r="T28" i="80"/>
  <c r="S28" i="80"/>
  <c r="R28" i="80"/>
  <c r="Q28" i="80"/>
  <c r="P28" i="80"/>
  <c r="O28" i="80"/>
  <c r="N28" i="80"/>
  <c r="M28" i="80"/>
  <c r="L28" i="80"/>
  <c r="K28" i="80"/>
  <c r="J28" i="80"/>
  <c r="I28" i="80"/>
  <c r="H28" i="80"/>
  <c r="G28" i="80"/>
  <c r="AK27" i="80"/>
  <c r="AJ27" i="80"/>
  <c r="AI27" i="80"/>
  <c r="AH27" i="80"/>
  <c r="AG27" i="80"/>
  <c r="AF27" i="80"/>
  <c r="AE27" i="80"/>
  <c r="AD27" i="80"/>
  <c r="AC27" i="80"/>
  <c r="AB27" i="80"/>
  <c r="AA27" i="80"/>
  <c r="Z27" i="80"/>
  <c r="Y27" i="80"/>
  <c r="X27" i="80"/>
  <c r="W27" i="80"/>
  <c r="V27" i="80"/>
  <c r="U27" i="80"/>
  <c r="T27" i="80"/>
  <c r="S27" i="80"/>
  <c r="R27" i="80"/>
  <c r="Q27" i="80"/>
  <c r="P27" i="80"/>
  <c r="O27" i="80"/>
  <c r="N27" i="80"/>
  <c r="M27" i="80"/>
  <c r="L27" i="80"/>
  <c r="K27" i="80"/>
  <c r="J27" i="80"/>
  <c r="I27" i="80"/>
  <c r="H27" i="80"/>
  <c r="G27" i="80"/>
  <c r="AK26" i="80"/>
  <c r="AJ26" i="80"/>
  <c r="AI26" i="80"/>
  <c r="AH26" i="80"/>
  <c r="AG26" i="80"/>
  <c r="AF26" i="80"/>
  <c r="AE26" i="80"/>
  <c r="AD26" i="80"/>
  <c r="AC26" i="80"/>
  <c r="AB26" i="80"/>
  <c r="AA26" i="80"/>
  <c r="Z26" i="80"/>
  <c r="Y26" i="80"/>
  <c r="X26" i="80"/>
  <c r="W26" i="80"/>
  <c r="V26" i="80"/>
  <c r="U26" i="80"/>
  <c r="T26" i="80"/>
  <c r="S26" i="80"/>
  <c r="R26" i="80"/>
  <c r="Q26" i="80"/>
  <c r="P26" i="80"/>
  <c r="O26" i="80"/>
  <c r="N26" i="80"/>
  <c r="M26" i="80"/>
  <c r="L26" i="80"/>
  <c r="K26" i="80"/>
  <c r="J26" i="80"/>
  <c r="I26" i="80"/>
  <c r="H26" i="80"/>
  <c r="G26" i="80"/>
  <c r="AN25" i="80"/>
  <c r="AM25" i="80"/>
  <c r="AL25" i="80"/>
  <c r="AN24" i="80"/>
  <c r="AM24" i="80"/>
  <c r="AL24" i="80"/>
  <c r="AN23" i="80"/>
  <c r="AM23" i="80"/>
  <c r="AL23" i="80"/>
  <c r="AN22" i="80"/>
  <c r="AM22" i="80"/>
  <c r="AL22" i="80"/>
  <c r="AN21" i="80"/>
  <c r="AM21" i="80"/>
  <c r="AL21" i="80"/>
  <c r="AN20" i="80"/>
  <c r="AM20" i="80"/>
  <c r="AL20" i="80"/>
  <c r="AO20" i="80" s="1"/>
  <c r="AN19" i="80"/>
  <c r="AM19" i="80"/>
  <c r="AL19" i="80"/>
  <c r="AO19" i="80" s="1"/>
  <c r="AN18" i="80"/>
  <c r="AM18" i="80"/>
  <c r="AL18" i="80"/>
  <c r="AO18" i="80" s="1"/>
  <c r="AN17" i="80"/>
  <c r="AM17" i="80"/>
  <c r="AL17" i="80"/>
  <c r="AO17" i="80" s="1"/>
  <c r="AN16" i="80"/>
  <c r="AM16" i="80"/>
  <c r="AL16" i="80"/>
  <c r="AO16" i="80" s="1"/>
  <c r="AN15" i="80"/>
  <c r="AM15" i="80"/>
  <c r="AL15" i="80"/>
  <c r="AN14" i="80"/>
  <c r="AM14" i="80"/>
  <c r="AL14" i="80"/>
  <c r="AN13" i="80"/>
  <c r="AM13" i="80"/>
  <c r="AL13" i="80"/>
  <c r="AN12" i="80"/>
  <c r="AM12" i="80"/>
  <c r="AL12" i="80"/>
  <c r="AN11" i="80"/>
  <c r="AM11" i="80"/>
  <c r="AL11" i="80"/>
  <c r="AN10" i="80"/>
  <c r="AM10" i="80"/>
  <c r="AN9" i="80"/>
  <c r="AM9" i="80"/>
  <c r="AL9" i="80"/>
  <c r="AN8" i="80"/>
  <c r="AM8" i="80"/>
  <c r="AL8" i="80"/>
  <c r="AN7" i="80"/>
  <c r="AM7" i="80"/>
  <c r="AL7" i="80"/>
  <c r="AO7" i="80" s="1"/>
  <c r="AN6" i="80"/>
  <c r="AM6" i="80"/>
  <c r="AL6" i="80"/>
  <c r="AO6" i="80" s="1"/>
  <c r="AI67" i="79"/>
  <c r="AI64" i="79"/>
  <c r="AI61" i="79"/>
  <c r="AI58" i="79"/>
  <c r="AI55" i="79"/>
  <c r="AI52" i="79"/>
  <c r="AI49" i="79"/>
  <c r="AI46" i="79"/>
  <c r="AI43" i="79"/>
  <c r="AI40" i="79"/>
  <c r="AI37" i="79"/>
  <c r="AI34" i="79"/>
  <c r="AI31" i="79"/>
  <c r="AI28" i="79"/>
  <c r="AI25" i="79"/>
  <c r="AI22" i="79"/>
  <c r="AI19" i="79"/>
  <c r="AI16" i="79"/>
  <c r="AI13" i="79"/>
  <c r="AI10" i="79"/>
  <c r="AI7" i="79"/>
  <c r="AI4" i="79"/>
  <c r="AK30" i="78"/>
  <c r="AJ30" i="78"/>
  <c r="AI30" i="78"/>
  <c r="AH30" i="78"/>
  <c r="AG30" i="78"/>
  <c r="AF30" i="78"/>
  <c r="AE30" i="78"/>
  <c r="AD30" i="78"/>
  <c r="AC30" i="78"/>
  <c r="AB30" i="78"/>
  <c r="AA30" i="78"/>
  <c r="Z30" i="78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AK29" i="78"/>
  <c r="AJ29" i="78"/>
  <c r="AI29" i="78"/>
  <c r="AH29" i="78"/>
  <c r="AG29" i="78"/>
  <c r="AF29" i="78"/>
  <c r="AE29" i="78"/>
  <c r="AD29" i="78"/>
  <c r="AC29" i="78"/>
  <c r="AB29" i="78"/>
  <c r="AA29" i="78"/>
  <c r="Z29" i="78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AK28" i="78"/>
  <c r="AJ28" i="78"/>
  <c r="AI28" i="78"/>
  <c r="AH28" i="78"/>
  <c r="AG28" i="78"/>
  <c r="AF28" i="78"/>
  <c r="AE28" i="78"/>
  <c r="AD28" i="78"/>
  <c r="AC28" i="78"/>
  <c r="AB28" i="78"/>
  <c r="AA28" i="78"/>
  <c r="Z28" i="78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AN27" i="78"/>
  <c r="AM27" i="78"/>
  <c r="AL27" i="78"/>
  <c r="AN26" i="78"/>
  <c r="AM26" i="78"/>
  <c r="AL26" i="78"/>
  <c r="AN25" i="78"/>
  <c r="AM25" i="78"/>
  <c r="AL25" i="78"/>
  <c r="AN24" i="78"/>
  <c r="AM24" i="78"/>
  <c r="AL24" i="78"/>
  <c r="AN23" i="78"/>
  <c r="AM23" i="78"/>
  <c r="AL23" i="78"/>
  <c r="AN22" i="78"/>
  <c r="AM22" i="78"/>
  <c r="AL22" i="78"/>
  <c r="AN21" i="78"/>
  <c r="AM21" i="78"/>
  <c r="AL21" i="78"/>
  <c r="AN20" i="78"/>
  <c r="AM20" i="78"/>
  <c r="AL20" i="78"/>
  <c r="AN19" i="78"/>
  <c r="AM19" i="78"/>
  <c r="AL19" i="78"/>
  <c r="AN18" i="78"/>
  <c r="AM18" i="78"/>
  <c r="AL18" i="78"/>
  <c r="AN17" i="78"/>
  <c r="AM17" i="78"/>
  <c r="AL17" i="78"/>
  <c r="AN16" i="78"/>
  <c r="AM16" i="78"/>
  <c r="AL16" i="78"/>
  <c r="AM15" i="78"/>
  <c r="AL15" i="78"/>
  <c r="AO15" i="78" s="1"/>
  <c r="AN14" i="78"/>
  <c r="AM14" i="78"/>
  <c r="AL14" i="78"/>
  <c r="AN13" i="78"/>
  <c r="AM13" i="78"/>
  <c r="AL13" i="78"/>
  <c r="AM12" i="78"/>
  <c r="AL12" i="78"/>
  <c r="AN11" i="78"/>
  <c r="AM11" i="78"/>
  <c r="AL11" i="78"/>
  <c r="AN10" i="78"/>
  <c r="AM10" i="78"/>
  <c r="AL10" i="78"/>
  <c r="AN9" i="78"/>
  <c r="AM9" i="78"/>
  <c r="AL9" i="78"/>
  <c r="AN8" i="78"/>
  <c r="AM8" i="78"/>
  <c r="AL8" i="78"/>
  <c r="AN7" i="78"/>
  <c r="AM7" i="78"/>
  <c r="AL7" i="78"/>
  <c r="AN6" i="78"/>
  <c r="AM6" i="78"/>
  <c r="AL6" i="78"/>
  <c r="AI64" i="75"/>
  <c r="AI61" i="75"/>
  <c r="AI58" i="75"/>
  <c r="AI55" i="75"/>
  <c r="AI52" i="75"/>
  <c r="AI49" i="75"/>
  <c r="AI46" i="75"/>
  <c r="AI43" i="75"/>
  <c r="AI40" i="75"/>
  <c r="AI37" i="75"/>
  <c r="AI34" i="75"/>
  <c r="AI31" i="75"/>
  <c r="AI28" i="75"/>
  <c r="AI25" i="75"/>
  <c r="AI22" i="75"/>
  <c r="AI19" i="75"/>
  <c r="AI16" i="75"/>
  <c r="AI13" i="75"/>
  <c r="AI10" i="75"/>
  <c r="AI7" i="75"/>
  <c r="AI4" i="75"/>
  <c r="AK28" i="74"/>
  <c r="AJ28" i="74"/>
  <c r="AI28" i="74"/>
  <c r="AH28" i="74"/>
  <c r="AG28" i="74"/>
  <c r="AF28" i="74"/>
  <c r="AE28" i="74"/>
  <c r="AD28" i="74"/>
  <c r="AC28" i="74"/>
  <c r="AB28" i="74"/>
  <c r="AA28" i="74"/>
  <c r="Z28" i="74"/>
  <c r="Y28" i="74"/>
  <c r="X28" i="74"/>
  <c r="W28" i="74"/>
  <c r="V28" i="74"/>
  <c r="U28" i="74"/>
  <c r="T28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G28" i="74"/>
  <c r="AK27" i="74"/>
  <c r="AJ27" i="74"/>
  <c r="AI27" i="74"/>
  <c r="AH27" i="74"/>
  <c r="AG27" i="74"/>
  <c r="AF27" i="74"/>
  <c r="AE27" i="74"/>
  <c r="AD27" i="74"/>
  <c r="AC27" i="74"/>
  <c r="AB27" i="74"/>
  <c r="AA27" i="74"/>
  <c r="Z27" i="74"/>
  <c r="Y27" i="74"/>
  <c r="X27" i="74"/>
  <c r="W27" i="74"/>
  <c r="V27" i="74"/>
  <c r="U27" i="74"/>
  <c r="T27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G27" i="74"/>
  <c r="AK26" i="74"/>
  <c r="AJ26" i="74"/>
  <c r="AI26" i="74"/>
  <c r="AH26" i="74"/>
  <c r="AG26" i="74"/>
  <c r="AF26" i="74"/>
  <c r="AE26" i="74"/>
  <c r="AD26" i="74"/>
  <c r="AC26" i="74"/>
  <c r="AB26" i="74"/>
  <c r="AA26" i="74"/>
  <c r="Z26" i="74"/>
  <c r="Y26" i="74"/>
  <c r="X26" i="74"/>
  <c r="W26" i="74"/>
  <c r="V26" i="74"/>
  <c r="U26" i="74"/>
  <c r="T26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G26" i="74"/>
  <c r="AN25" i="74"/>
  <c r="AM25" i="74"/>
  <c r="AL25" i="74"/>
  <c r="AM24" i="74"/>
  <c r="AL24" i="74"/>
  <c r="AN23" i="74"/>
  <c r="AM23" i="74"/>
  <c r="AL23" i="74"/>
  <c r="AN22" i="74"/>
  <c r="AM22" i="74"/>
  <c r="AL22" i="74"/>
  <c r="AN21" i="74"/>
  <c r="AM21" i="74"/>
  <c r="AL21" i="74"/>
  <c r="AN20" i="74"/>
  <c r="AM20" i="74"/>
  <c r="AN19" i="74"/>
  <c r="AM19" i="74"/>
  <c r="AL19" i="74"/>
  <c r="AN18" i="74"/>
  <c r="AM18" i="74"/>
  <c r="AL18" i="74"/>
  <c r="AN17" i="74"/>
  <c r="AM17" i="74"/>
  <c r="AL17" i="74"/>
  <c r="AN16" i="74"/>
  <c r="AM16" i="74"/>
  <c r="AL16" i="74"/>
  <c r="AN15" i="74"/>
  <c r="AO15" i="74" s="1"/>
  <c r="AM15" i="74"/>
  <c r="AN14" i="74"/>
  <c r="AM14" i="74"/>
  <c r="AL14" i="74"/>
  <c r="AN13" i="74"/>
  <c r="AM13" i="74"/>
  <c r="AL13" i="74"/>
  <c r="AM12" i="74"/>
  <c r="AL12" i="74"/>
  <c r="AO12" i="74" s="1"/>
  <c r="AN11" i="74"/>
  <c r="AM11" i="74"/>
  <c r="AL11" i="74"/>
  <c r="AN10" i="74"/>
  <c r="AM10" i="74"/>
  <c r="AL10" i="74"/>
  <c r="AN9" i="74"/>
  <c r="AM9" i="74"/>
  <c r="AL9" i="74"/>
  <c r="AN8" i="74"/>
  <c r="AM8" i="74"/>
  <c r="AL8" i="74"/>
  <c r="AO8" i="74" s="1"/>
  <c r="AN7" i="74"/>
  <c r="AM7" i="74"/>
  <c r="AL7" i="74"/>
  <c r="AO7" i="74" s="1"/>
  <c r="AN6" i="74"/>
  <c r="AM6" i="74"/>
  <c r="AL6" i="74"/>
  <c r="AO6" i="74" s="1"/>
  <c r="AI64" i="71"/>
  <c r="AI61" i="71"/>
  <c r="AI58" i="71"/>
  <c r="AI55" i="71"/>
  <c r="AI52" i="71"/>
  <c r="AI49" i="71"/>
  <c r="AI46" i="71"/>
  <c r="AI43" i="71"/>
  <c r="AI40" i="71"/>
  <c r="AI37" i="71"/>
  <c r="AI34" i="71"/>
  <c r="AI31" i="71"/>
  <c r="AI28" i="71"/>
  <c r="AI25" i="71"/>
  <c r="AI22" i="71"/>
  <c r="AI19" i="71"/>
  <c r="AI16" i="71"/>
  <c r="AI13" i="71"/>
  <c r="AI10" i="71"/>
  <c r="AI7" i="71"/>
  <c r="AI4" i="71"/>
  <c r="AK29" i="73"/>
  <c r="AJ29" i="73"/>
  <c r="AI29" i="73"/>
  <c r="AH29" i="73"/>
  <c r="AG29" i="73"/>
  <c r="AF29" i="73"/>
  <c r="AE29" i="73"/>
  <c r="AD29" i="73"/>
  <c r="AC29" i="73"/>
  <c r="AB29" i="73"/>
  <c r="AA29" i="73"/>
  <c r="Z29" i="73"/>
  <c r="Y29" i="73"/>
  <c r="X29" i="73"/>
  <c r="W29" i="73"/>
  <c r="V29" i="73"/>
  <c r="U29" i="73"/>
  <c r="T29" i="73"/>
  <c r="S29" i="73"/>
  <c r="R29" i="73"/>
  <c r="Q29" i="73"/>
  <c r="P29" i="73"/>
  <c r="O29" i="73"/>
  <c r="N29" i="73"/>
  <c r="M29" i="73"/>
  <c r="L29" i="73"/>
  <c r="K29" i="73"/>
  <c r="J29" i="73"/>
  <c r="I29" i="73"/>
  <c r="H29" i="73"/>
  <c r="G29" i="73"/>
  <c r="AK28" i="73"/>
  <c r="AJ28" i="73"/>
  <c r="AI28" i="73"/>
  <c r="AH28" i="73"/>
  <c r="AG28" i="73"/>
  <c r="AF28" i="73"/>
  <c r="AE28" i="73"/>
  <c r="AD28" i="73"/>
  <c r="AC28" i="73"/>
  <c r="AB28" i="73"/>
  <c r="AA28" i="73"/>
  <c r="Z28" i="73"/>
  <c r="Y28" i="73"/>
  <c r="X28" i="73"/>
  <c r="W28" i="73"/>
  <c r="V28" i="73"/>
  <c r="U28" i="73"/>
  <c r="T28" i="73"/>
  <c r="S28" i="73"/>
  <c r="R28" i="73"/>
  <c r="Q28" i="73"/>
  <c r="P28" i="73"/>
  <c r="O28" i="73"/>
  <c r="N28" i="73"/>
  <c r="M28" i="73"/>
  <c r="L28" i="73"/>
  <c r="K28" i="73"/>
  <c r="J28" i="73"/>
  <c r="I28" i="73"/>
  <c r="H28" i="73"/>
  <c r="G28" i="73"/>
  <c r="AK27" i="73"/>
  <c r="AJ27" i="73"/>
  <c r="AI27" i="73"/>
  <c r="AH27" i="73"/>
  <c r="AG27" i="73"/>
  <c r="AF27" i="73"/>
  <c r="AE27" i="73"/>
  <c r="AD27" i="73"/>
  <c r="AC27" i="73"/>
  <c r="AB27" i="73"/>
  <c r="AA27" i="73"/>
  <c r="Z27" i="73"/>
  <c r="Y27" i="73"/>
  <c r="X27" i="73"/>
  <c r="W27" i="73"/>
  <c r="V27" i="73"/>
  <c r="U27" i="73"/>
  <c r="T27" i="73"/>
  <c r="S27" i="73"/>
  <c r="R27" i="73"/>
  <c r="Q27" i="73"/>
  <c r="P27" i="73"/>
  <c r="O27" i="73"/>
  <c r="N27" i="73"/>
  <c r="M27" i="73"/>
  <c r="L27" i="73"/>
  <c r="K27" i="73"/>
  <c r="J27" i="73"/>
  <c r="I27" i="73"/>
  <c r="H27" i="73"/>
  <c r="G27" i="73"/>
  <c r="AN26" i="73"/>
  <c r="AM26" i="73"/>
  <c r="AL26" i="73"/>
  <c r="AM25" i="73"/>
  <c r="AL25" i="73"/>
  <c r="AO25" i="73" s="1"/>
  <c r="AN24" i="73"/>
  <c r="AM24" i="73"/>
  <c r="AL24" i="73"/>
  <c r="AN23" i="73"/>
  <c r="AM23" i="73"/>
  <c r="AL23" i="73"/>
  <c r="AN22" i="73"/>
  <c r="AM22" i="73"/>
  <c r="AL22" i="73"/>
  <c r="AN21" i="73"/>
  <c r="AM21" i="73"/>
  <c r="AL21" i="73"/>
  <c r="AN20" i="73"/>
  <c r="AM20" i="73"/>
  <c r="AL20" i="73"/>
  <c r="AN19" i="73"/>
  <c r="AM19" i="73"/>
  <c r="AL19" i="73"/>
  <c r="AN18" i="73"/>
  <c r="AO18" i="73" s="1"/>
  <c r="AM18" i="73"/>
  <c r="AN17" i="73"/>
  <c r="AM17" i="73"/>
  <c r="AL17" i="73"/>
  <c r="AO17" i="73" s="1"/>
  <c r="AN16" i="73"/>
  <c r="AM16" i="73"/>
  <c r="AL16" i="73"/>
  <c r="AO16" i="73" s="1"/>
  <c r="AO15" i="73"/>
  <c r="AN15" i="73"/>
  <c r="AM15" i="73"/>
  <c r="AN14" i="73"/>
  <c r="AM14" i="73"/>
  <c r="AL14" i="73"/>
  <c r="AN13" i="73"/>
  <c r="AM13" i="73"/>
  <c r="AL13" i="73"/>
  <c r="AN12" i="73"/>
  <c r="AM12" i="73"/>
  <c r="AL12" i="73"/>
  <c r="AN11" i="73"/>
  <c r="AO11" i="73" s="1"/>
  <c r="AM11" i="73"/>
  <c r="AN10" i="73"/>
  <c r="AO10" i="73" s="1"/>
  <c r="AM10" i="73"/>
  <c r="AN9" i="73"/>
  <c r="AM9" i="73"/>
  <c r="AL9" i="73"/>
  <c r="AN8" i="73"/>
  <c r="AM8" i="73"/>
  <c r="AL8" i="73"/>
  <c r="AN7" i="73"/>
  <c r="AO7" i="73" s="1"/>
  <c r="AM7" i="73"/>
  <c r="AN6" i="73"/>
  <c r="AM6" i="73"/>
  <c r="AL6" i="73"/>
  <c r="AO16" i="84" l="1"/>
  <c r="AO12" i="84"/>
  <c r="AO8" i="84"/>
  <c r="AO25" i="80"/>
  <c r="AO24" i="80"/>
  <c r="AO23" i="80"/>
  <c r="AO22" i="80"/>
  <c r="AO21" i="80"/>
  <c r="AO15" i="80"/>
  <c r="AO14" i="80"/>
  <c r="AO13" i="80"/>
  <c r="AO12" i="80"/>
  <c r="AO11" i="80"/>
  <c r="AO9" i="80"/>
  <c r="AO27" i="78"/>
  <c r="AO26" i="78"/>
  <c r="AO25" i="78"/>
  <c r="AO24" i="78"/>
  <c r="AO23" i="78"/>
  <c r="AO22" i="78"/>
  <c r="AO21" i="78"/>
  <c r="AO19" i="78"/>
  <c r="AO18" i="78"/>
  <c r="AO17" i="78"/>
  <c r="AO16" i="78"/>
  <c r="AO14" i="78"/>
  <c r="AO13" i="78"/>
  <c r="AO11" i="78"/>
  <c r="AO10" i="78"/>
  <c r="AO9" i="78"/>
  <c r="AO8" i="78"/>
  <c r="AO7" i="78"/>
  <c r="AO6" i="78"/>
  <c r="AO25" i="74"/>
  <c r="AO24" i="74"/>
  <c r="AO23" i="74"/>
  <c r="AO22" i="74"/>
  <c r="AO21" i="74"/>
  <c r="AO19" i="74"/>
  <c r="AO18" i="74"/>
  <c r="AO17" i="74"/>
  <c r="AO16" i="74"/>
  <c r="AO14" i="74"/>
  <c r="AO13" i="74"/>
  <c r="AO11" i="74"/>
  <c r="AO10" i="74"/>
  <c r="AO9" i="74"/>
  <c r="AO26" i="73"/>
  <c r="AO24" i="73"/>
  <c r="AO23" i="73"/>
  <c r="AO22" i="73"/>
  <c r="AO21" i="73"/>
  <c r="AO20" i="73"/>
  <c r="AO19" i="73"/>
  <c r="AO14" i="73"/>
  <c r="AO13" i="73"/>
  <c r="AO12" i="73"/>
  <c r="AO9" i="73"/>
  <c r="AO8" i="73"/>
  <c r="AO6" i="73"/>
  <c r="AO10" i="80"/>
  <c r="AO20" i="74"/>
  <c r="AO20" i="84"/>
  <c r="AO20" i="78"/>
  <c r="AO8" i="80"/>
  <c r="AO8" i="83"/>
  <c r="AO14" i="83"/>
  <c r="AO23" i="83"/>
  <c r="AO24" i="83"/>
  <c r="AO21" i="83"/>
  <c r="AO22" i="83"/>
  <c r="AO18" i="83"/>
  <c r="AO17" i="83"/>
  <c r="AO16" i="83"/>
  <c r="AO11" i="83"/>
  <c r="AO12" i="83"/>
  <c r="AO13" i="83"/>
  <c r="AO15" i="83"/>
  <c r="AO10" i="83"/>
  <c r="AO9" i="83"/>
  <c r="AO7" i="83"/>
  <c r="AO6" i="83"/>
  <c r="AO26" i="83"/>
  <c r="AO24" i="84"/>
  <c r="AO15" i="84"/>
  <c r="AO11" i="84"/>
  <c r="AO23" i="84"/>
  <c r="AO17" i="84"/>
  <c r="AO21" i="84"/>
  <c r="AO25" i="84"/>
  <c r="AO9" i="84"/>
  <c r="AO7" i="84"/>
  <c r="AO6" i="84"/>
  <c r="AO26" i="84"/>
  <c r="AO22" i="84"/>
  <c r="AO19" i="84"/>
  <c r="AO18" i="84"/>
  <c r="AO14" i="84"/>
  <c r="AO13" i="84"/>
  <c r="AO10" i="8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V25" authorId="0" shapeId="0" xr:uid="{00000000-0006-0000-01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  <comment ref="X25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전산으로만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반차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관리자</author>
  </authors>
  <commentList>
    <comment ref="S14" authorId="0" shapeId="0" xr:uid="{00000000-0006-0000-3400-000001000000}">
      <text>
        <r>
          <rPr>
            <b/>
            <sz val="9"/>
            <color indexed="81"/>
            <rFont val="돋움"/>
            <family val="3"/>
            <charset val="129"/>
          </rPr>
          <t>관리자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사용
</t>
        </r>
      </text>
    </comment>
  </commentList>
</comments>
</file>

<file path=xl/sharedStrings.xml><?xml version="1.0" encoding="utf-8"?>
<sst xmlns="http://schemas.openxmlformats.org/spreadsheetml/2006/main" count="54169" uniqueCount="3312">
  <si>
    <t>▲</t>
    <phoneticPr fontId="2" type="noConversion"/>
  </si>
  <si>
    <t>●</t>
    <phoneticPr fontId="2" type="noConversion"/>
  </si>
  <si>
    <t>D</t>
    <phoneticPr fontId="2" type="noConversion"/>
  </si>
  <si>
    <t>근무</t>
    <phoneticPr fontId="2" type="noConversion"/>
  </si>
  <si>
    <t>휴무</t>
    <phoneticPr fontId="2" type="noConversion"/>
  </si>
  <si>
    <t>연차</t>
    <phoneticPr fontId="2" type="noConversion"/>
  </si>
  <si>
    <t>날짜</t>
    <phoneticPr fontId="2" type="noConversion"/>
  </si>
  <si>
    <t>이름</t>
    <phoneticPr fontId="2" type="noConversion"/>
  </si>
  <si>
    <t>직위</t>
    <phoneticPr fontId="2" type="noConversion"/>
  </si>
  <si>
    <t>수</t>
  </si>
  <si>
    <t>목</t>
  </si>
  <si>
    <t>금</t>
  </si>
  <si>
    <t>토</t>
  </si>
  <si>
    <t>일</t>
  </si>
  <si>
    <t>월</t>
  </si>
  <si>
    <t>화</t>
  </si>
  <si>
    <t>원하는휴무</t>
    <phoneticPr fontId="2" type="noConversion"/>
  </si>
  <si>
    <t>합</t>
    <phoneticPr fontId="2" type="noConversion"/>
  </si>
  <si>
    <t>교육</t>
  </si>
  <si>
    <t>연차반차</t>
    <phoneticPr fontId="2" type="noConversion"/>
  </si>
  <si>
    <t>연차</t>
    <phoneticPr fontId="2" type="noConversion"/>
  </si>
  <si>
    <t>경조사</t>
    <phoneticPr fontId="2" type="noConversion"/>
  </si>
  <si>
    <t>교육</t>
    <phoneticPr fontId="2" type="noConversion"/>
  </si>
  <si>
    <t>경조</t>
    <phoneticPr fontId="2" type="noConversion"/>
  </si>
  <si>
    <t>●</t>
  </si>
  <si>
    <t>D(08:30~17:30)</t>
    <phoneticPr fontId="2" type="noConversion"/>
  </si>
  <si>
    <t>채동규</t>
  </si>
  <si>
    <t>장미란</t>
  </si>
  <si>
    <t>시설장</t>
  </si>
  <si>
    <t>사회복지사</t>
  </si>
  <si>
    <t>요양보호사</t>
  </si>
  <si>
    <t>  날짜</t>
  </si>
  <si>
    <t>계</t>
  </si>
  <si>
    <t>  요일</t>
  </si>
  <si>
    <t>채동규</t>
    <phoneticPr fontId="2" type="noConversion"/>
  </si>
  <si>
    <t>근무형태</t>
  </si>
  <si>
    <t xml:space="preserve">                                                                                                                                                         </t>
    <phoneticPr fontId="2" type="noConversion"/>
  </si>
  <si>
    <t>확인</t>
  </si>
  <si>
    <t>장미란</t>
    <phoneticPr fontId="2" type="noConversion"/>
  </si>
  <si>
    <t>근무형태</t>
    <phoneticPr fontId="2" type="noConversion"/>
  </si>
  <si>
    <t>확인</t>
    <phoneticPr fontId="2" type="noConversion"/>
  </si>
  <si>
    <t>이종열</t>
    <phoneticPr fontId="2" type="noConversion"/>
  </si>
  <si>
    <t xml:space="preserve">      </t>
    <phoneticPr fontId="2" type="noConversion"/>
  </si>
  <si>
    <t>신은희</t>
    <phoneticPr fontId="2" type="noConversion"/>
  </si>
  <si>
    <t>김중순</t>
    <phoneticPr fontId="2" type="noConversion"/>
  </si>
  <si>
    <t xml:space="preserve">      </t>
    <phoneticPr fontId="2" type="noConversion"/>
  </si>
  <si>
    <t>반차</t>
    <phoneticPr fontId="2" type="noConversion"/>
  </si>
  <si>
    <t>`</t>
    <phoneticPr fontId="2" type="noConversion"/>
  </si>
  <si>
    <t>간호조무사</t>
    <phoneticPr fontId="2" type="noConversion"/>
  </si>
  <si>
    <t>김윤자</t>
    <phoneticPr fontId="2" type="noConversion"/>
  </si>
  <si>
    <t>요양팀장</t>
    <phoneticPr fontId="2" type="noConversion"/>
  </si>
  <si>
    <t>요양보호사</t>
    <phoneticPr fontId="2" type="noConversion"/>
  </si>
  <si>
    <t>권합순</t>
    <phoneticPr fontId="2" type="noConversion"/>
  </si>
  <si>
    <t>이유경</t>
    <phoneticPr fontId="2" type="noConversion"/>
  </si>
  <si>
    <t>사회복지사</t>
    <phoneticPr fontId="2" type="noConversion"/>
  </si>
  <si>
    <t>김수영</t>
    <phoneticPr fontId="2" type="noConversion"/>
  </si>
  <si>
    <t>대표</t>
    <phoneticPr fontId="2" type="noConversion"/>
  </si>
  <si>
    <t>채유리</t>
    <phoneticPr fontId="2" type="noConversion"/>
  </si>
  <si>
    <t>누계</t>
    <phoneticPr fontId="2" type="noConversion"/>
  </si>
  <si>
    <t>이기찬</t>
    <phoneticPr fontId="2" type="noConversion"/>
  </si>
  <si>
    <t>이기찬</t>
    <phoneticPr fontId="2" type="noConversion"/>
  </si>
  <si>
    <t>사무원</t>
    <phoneticPr fontId="2" type="noConversion"/>
  </si>
  <si>
    <t>요양보호사</t>
    <phoneticPr fontId="2" type="noConversion"/>
  </si>
  <si>
    <t>이현진</t>
    <phoneticPr fontId="2" type="noConversion"/>
  </si>
  <si>
    <t>정국현</t>
    <phoneticPr fontId="2" type="noConversion"/>
  </si>
  <si>
    <t>이필녀</t>
    <phoneticPr fontId="2" type="noConversion"/>
  </si>
  <si>
    <t>오주환</t>
    <phoneticPr fontId="2" type="noConversion"/>
  </si>
  <si>
    <t>▲</t>
  </si>
  <si>
    <t xml:space="preserve"> </t>
    <phoneticPr fontId="2" type="noConversion"/>
  </si>
  <si>
    <t>▲</t>
    <phoneticPr fontId="2" type="noConversion"/>
  </si>
  <si>
    <t>●</t>
    <phoneticPr fontId="2" type="noConversion"/>
  </si>
  <si>
    <t xml:space="preserve"> </t>
    <phoneticPr fontId="2" type="noConversion"/>
  </si>
  <si>
    <t>김중순</t>
    <phoneticPr fontId="2" type="noConversion"/>
  </si>
  <si>
    <t>정국현</t>
    <phoneticPr fontId="2" type="noConversion"/>
  </si>
  <si>
    <t>이필녀</t>
    <phoneticPr fontId="2" type="noConversion"/>
  </si>
  <si>
    <t>박정희</t>
    <phoneticPr fontId="2" type="noConversion"/>
  </si>
  <si>
    <t>▲</t>
    <phoneticPr fontId="2" type="noConversion"/>
  </si>
  <si>
    <t>이승재</t>
    <phoneticPr fontId="2" type="noConversion"/>
  </si>
  <si>
    <t>박정희</t>
    <phoneticPr fontId="2" type="noConversion"/>
  </si>
  <si>
    <t>강선진</t>
    <phoneticPr fontId="2" type="noConversion"/>
  </si>
  <si>
    <t>이현진</t>
    <phoneticPr fontId="2" type="noConversion"/>
  </si>
  <si>
    <t>이종열</t>
    <phoneticPr fontId="2" type="noConversion"/>
  </si>
  <si>
    <t>재활팀장</t>
    <phoneticPr fontId="2" type="noConversion"/>
  </si>
  <si>
    <t>채유리</t>
    <phoneticPr fontId="2" type="noConversion"/>
  </si>
  <si>
    <t>사회복지사</t>
    <phoneticPr fontId="2" type="noConversion"/>
  </si>
  <si>
    <t>이유경</t>
    <phoneticPr fontId="2" type="noConversion"/>
  </si>
  <si>
    <t>김수영</t>
    <phoneticPr fontId="2" type="noConversion"/>
  </si>
  <si>
    <t>강선진</t>
    <phoneticPr fontId="2" type="noConversion"/>
  </si>
  <si>
    <t>●</t>
    <phoneticPr fontId="2" type="noConversion"/>
  </si>
  <si>
    <t>김용숙</t>
    <phoneticPr fontId="2" type="noConversion"/>
  </si>
  <si>
    <t>요양보호사</t>
    <phoneticPr fontId="2" type="noConversion"/>
  </si>
  <si>
    <t>김영숙</t>
    <phoneticPr fontId="2" type="noConversion"/>
  </si>
  <si>
    <t>김영숙</t>
    <phoneticPr fontId="2" type="noConversion"/>
  </si>
  <si>
    <t>김용숙</t>
    <phoneticPr fontId="2" type="noConversion"/>
  </si>
  <si>
    <t>수</t>
    <phoneticPr fontId="2" type="noConversion"/>
  </si>
  <si>
    <t xml:space="preserve">2023년 2월 근무편성표 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</si>
  <si>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</si>
  <si>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</si>
  <si>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</si>
  <si>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</si>
  <si>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</si>
  <si>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</si>
  <si>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</si>
  <si>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</si>
  <si>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</si>
  <si>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</si>
  <si>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</si>
  <si>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</si>
  <si>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</si>
  <si>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</si>
  <si>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오주환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</si>
  <si>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</si>
  <si>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</si>
  <si>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</si>
  <si>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</si>
  <si>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</si>
  <si>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</si>
  <si>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이승재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</si>
  <si>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</si>
  <si>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</si>
  <si>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</si>
  <si>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</si>
  <si>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</si>
  <si>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</si>
  <si>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</si>
  <si>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</si>
  <si>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</si>
  <si>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고기옥</t>
    <phoneticPr fontId="2" type="noConversion"/>
  </si>
  <si>
    <t>요양보호사</t>
    <phoneticPr fontId="2" type="noConversion"/>
  </si>
  <si>
    <t>●</t>
    <phoneticPr fontId="2" type="noConversion"/>
  </si>
  <si>
    <t>▲</t>
    <phoneticPr fontId="2" type="noConversion"/>
  </si>
  <si>
    <t>어은목마을 대원칸타빌A 4106/ 303</t>
    <phoneticPr fontId="1" type="noConversion"/>
  </si>
  <si>
    <t>수</t>
    <phoneticPr fontId="2" type="noConversion"/>
  </si>
  <si>
    <t>●</t>
    <phoneticPr fontId="2" type="noConversion"/>
  </si>
  <si>
    <t>2023년 2월 출근부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</si>
  <si>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</si>
  <si>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</si>
  <si>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</si>
  <si>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</si>
  <si>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</si>
  <si>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</si>
  <si>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</si>
  <si>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</si>
  <si>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</si>
  <si>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</si>
  <si>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</si>
  <si>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고기옥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</si>
  <si>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</si>
  <si>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</si>
  <si>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</si>
  <si>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</si>
  <si>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</si>
  <si>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</si>
  <si>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</si>
  <si>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</si>
  <si>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</si>
  <si>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</si>
  <si>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</si>
  <si>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</si>
  <si>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</si>
  <si>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</si>
  <si>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</si>
  <si>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</si>
  <si>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</si>
  <si>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</si>
  <si>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</si>
  <si>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</si>
  <si>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</si>
  <si>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3월 근무편성표 </t>
    <phoneticPr fontId="2" type="noConversion"/>
  </si>
  <si>
    <t>목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</si>
  <si>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</si>
  <si>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</si>
  <si>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</si>
  <si>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</si>
  <si>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</si>
  <si>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</si>
  <si>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</si>
  <si>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</si>
  <si>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</si>
  <si>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</si>
  <si>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</si>
  <si>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</si>
  <si>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</si>
  <si>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</si>
  <si>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</si>
  <si>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</si>
  <si>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</si>
  <si>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</si>
  <si>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</si>
  <si>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</si>
  <si>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</si>
  <si>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</si>
  <si>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</si>
  <si>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</si>
  <si>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4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</si>
  <si>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</si>
  <si>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</si>
  <si>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</si>
  <si>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</si>
  <si>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</si>
  <si>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</si>
  <si>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</si>
  <si>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</si>
  <si>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</si>
  <si>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</si>
  <si>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</si>
  <si>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</si>
  <si>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</si>
  <si>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</si>
  <si>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</si>
  <si>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</si>
  <si>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</si>
  <si>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</si>
  <si>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</si>
  <si>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</si>
  <si>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</si>
  <si>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수</t>
    <phoneticPr fontId="2" type="noConversion"/>
  </si>
  <si>
    <t>2023년 3월 출근부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</si>
  <si>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</si>
  <si>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경조</t>
    <phoneticPr fontId="2" type="noConversion"/>
  </si>
  <si>
    <r>
      <rPr>
        <sz val="4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</si>
  <si>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4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</si>
  <si>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</si>
  <si>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</si>
  <si>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</si>
  <si>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</si>
  <si>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</si>
  <si>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</si>
  <si>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</si>
  <si>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</si>
  <si>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</si>
  <si>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</si>
  <si>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</si>
  <si>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</si>
  <si>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</si>
  <si>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</si>
  <si>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</si>
  <si>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</si>
  <si>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</si>
  <si>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</si>
  <si>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</si>
  <si>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</si>
  <si>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</si>
  <si>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</si>
  <si>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</si>
  <si>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</si>
  <si>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</si>
  <si>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4월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</si>
  <si>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</si>
  <si>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</si>
  <si>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</si>
  <si>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</si>
  <si>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</si>
  <si>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</si>
  <si>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</si>
  <si>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</si>
  <si>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</si>
  <si>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</si>
  <si>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</si>
  <si>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</si>
  <si>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</si>
  <si>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</si>
  <si>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</si>
  <si>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</si>
  <si>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</si>
  <si>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</si>
  <si>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</si>
  <si>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</si>
  <si>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</si>
  <si>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</si>
  <si>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</si>
  <si>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</si>
  <si>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</si>
  <si>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</si>
  <si>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</si>
  <si>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</si>
  <si>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</si>
  <si>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</si>
  <si>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</si>
  <si>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</si>
  <si>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</si>
  <si>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</si>
  <si>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</si>
  <si>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</si>
  <si>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</si>
  <si>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</si>
  <si>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</si>
  <si>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권준하</t>
    <phoneticPr fontId="2" type="noConversion"/>
  </si>
  <si>
    <t>이현진</t>
    <phoneticPr fontId="2" type="noConversion"/>
  </si>
  <si>
    <t>김혜영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</si>
  <si>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</si>
  <si>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</si>
  <si>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</si>
  <si>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</si>
  <si>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</si>
  <si>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</si>
  <si>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</si>
  <si>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</si>
  <si>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</si>
  <si>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</si>
  <si>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</si>
  <si>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권합순</t>
    <phoneticPr fontId="2" type="noConversion"/>
  </si>
  <si>
    <t>요양보호사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</si>
  <si>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</si>
  <si>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</si>
  <si>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</si>
  <si>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</si>
  <si>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 xml:space="preserve">      </t>
    <phoneticPr fontId="2" type="noConversion"/>
  </si>
  <si>
    <t xml:space="preserve">     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</si>
  <si>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</si>
  <si>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</si>
  <si>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</si>
  <si>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박정희</t>
    <phoneticPr fontId="2" type="noConversion"/>
  </si>
  <si>
    <t>이필녀</t>
    <phoneticPr fontId="2" type="noConversion"/>
  </si>
  <si>
    <t>정국현</t>
    <phoneticPr fontId="2" type="noConversion"/>
  </si>
  <si>
    <t>김혜영</t>
    <phoneticPr fontId="2" type="noConversion"/>
  </si>
  <si>
    <t>▲</t>
    <phoneticPr fontId="2" type="noConversion"/>
  </si>
  <si>
    <t>●</t>
    <phoneticPr fontId="2" type="noConversion"/>
  </si>
  <si>
    <t>이승재</t>
    <phoneticPr fontId="2" type="noConversion"/>
  </si>
  <si>
    <t>이현진</t>
    <phoneticPr fontId="2" type="noConversion"/>
  </si>
  <si>
    <t>오주환</t>
    <phoneticPr fontId="2" type="noConversion"/>
  </si>
  <si>
    <t>권합순</t>
    <phoneticPr fontId="2" type="noConversion"/>
  </si>
  <si>
    <t>권준하</t>
    <phoneticPr fontId="2" type="noConversion"/>
  </si>
  <si>
    <t>김영숙</t>
    <phoneticPr fontId="2" type="noConversion"/>
  </si>
  <si>
    <t>김용숙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</si>
  <si>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</si>
  <si>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</si>
  <si>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신은희</t>
    <phoneticPr fontId="2" type="noConversion"/>
  </si>
  <si>
    <t>김윤자</t>
    <phoneticPr fontId="2" type="noConversion"/>
  </si>
  <si>
    <t>이종열</t>
    <phoneticPr fontId="2" type="noConversion"/>
  </si>
  <si>
    <t>강선진</t>
    <phoneticPr fontId="2" type="noConversion"/>
  </si>
  <si>
    <t>채유리</t>
    <phoneticPr fontId="2" type="noConversion"/>
  </si>
  <si>
    <t>김수영</t>
    <phoneticPr fontId="2" type="noConversion"/>
  </si>
  <si>
    <r>
      <t>▲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</si>
  <si>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이유경</t>
    <phoneticPr fontId="2" type="noConversion"/>
  </si>
  <si>
    <t>확인</t>
    <phoneticPr fontId="2" type="noConversion"/>
  </si>
  <si>
    <t>근무형태</t>
    <phoneticPr fontId="2" type="noConversion"/>
  </si>
  <si>
    <t>이기찬</t>
    <phoneticPr fontId="2" type="noConversion"/>
  </si>
  <si>
    <t xml:space="preserve"> </t>
    <phoneticPr fontId="2" type="noConversion"/>
  </si>
  <si>
    <t>장미란</t>
    <phoneticPr fontId="2" type="noConversion"/>
  </si>
  <si>
    <t xml:space="preserve">                                                                                                                                                         </t>
    <phoneticPr fontId="2" type="noConversion"/>
  </si>
  <si>
    <t>채동규</t>
    <phoneticPr fontId="2" type="noConversion"/>
  </si>
  <si>
    <t>일</t>
    <phoneticPr fontId="2" type="noConversion"/>
  </si>
  <si>
    <t>토</t>
    <phoneticPr fontId="2" type="noConversion"/>
  </si>
  <si>
    <t>2023년 4월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</si>
  <si>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</si>
  <si>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</si>
  <si>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</si>
  <si>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</si>
  <si>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</si>
  <si>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</si>
  <si>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</si>
  <si>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</si>
  <si>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</si>
  <si>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5월 근무편성표 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</si>
  <si>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</si>
  <si>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</si>
  <si>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</si>
  <si>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</si>
  <si>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</si>
  <si>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</si>
  <si>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</si>
  <si>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</si>
  <si>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</si>
  <si>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</si>
  <si>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</si>
  <si>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</si>
  <si>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</si>
  <si>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</si>
  <si>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</si>
  <si>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</si>
  <si>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</si>
  <si>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</si>
  <si>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</si>
  <si>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</si>
  <si>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</si>
  <si>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</si>
  <si>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</si>
  <si>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</si>
  <si>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</si>
  <si>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</si>
  <si>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</si>
  <si>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</si>
  <si>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</si>
  <si>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</si>
  <si>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</si>
  <si>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</si>
  <si>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</si>
  <si>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</si>
  <si>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</si>
  <si>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</si>
  <si>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</si>
  <si>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</si>
  <si>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</si>
  <si>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</si>
  <si>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</si>
  <si>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</si>
  <si>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</si>
  <si>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교육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</si>
  <si>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</si>
  <si>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</si>
  <si>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</si>
  <si>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</si>
  <si>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</si>
  <si>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</si>
  <si>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</si>
  <si>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</si>
  <si>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</si>
  <si>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</si>
  <si>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</si>
  <si>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</si>
  <si>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</si>
  <si>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</si>
  <si>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</si>
  <si>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</si>
  <si>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지원</t>
    <phoneticPr fontId="2" type="noConversion"/>
  </si>
  <si>
    <t>월</t>
    <phoneticPr fontId="2" type="noConversion"/>
  </si>
  <si>
    <t>D</t>
    <phoneticPr fontId="2" type="noConversion"/>
  </si>
  <si>
    <t>2023년 5월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</si>
  <si>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</si>
  <si>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</si>
  <si>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</si>
  <si>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</si>
  <si>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</si>
  <si>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</si>
  <si>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</si>
  <si>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</si>
  <si>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</si>
  <si>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</si>
  <si>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</si>
  <si>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</si>
  <si>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</si>
  <si>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</si>
  <si>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</si>
  <si>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</si>
  <si>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</si>
  <si>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</si>
  <si>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</si>
  <si>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</si>
  <si>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</si>
  <si>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</si>
  <si>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</si>
  <si>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</si>
  <si>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</si>
  <si>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</si>
  <si>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</si>
  <si>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</si>
  <si>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조현광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</si>
  <si>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</si>
  <si>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</si>
  <si>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</si>
  <si>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</si>
  <si>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</si>
  <si>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</si>
  <si>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</si>
  <si>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</si>
  <si>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</si>
  <si>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</si>
  <si>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</si>
  <si>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</si>
  <si>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6월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</si>
  <si>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</si>
  <si>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</si>
  <si>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</si>
  <si>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</si>
  <si>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</si>
  <si>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15일 보호자회의/ 21일 직원회의</t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</si>
  <si>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</si>
  <si>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</si>
  <si>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</si>
  <si>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</si>
  <si>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</si>
  <si>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</si>
  <si>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</si>
  <si>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</si>
  <si>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</si>
  <si>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</si>
  <si>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</si>
  <si>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</si>
  <si>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</si>
  <si>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</si>
  <si>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</si>
  <si>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</si>
  <si>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</si>
  <si>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</si>
  <si>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</si>
  <si>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</si>
  <si>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</si>
  <si>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</si>
  <si>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</si>
  <si>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</si>
  <si>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</si>
  <si>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</si>
  <si>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</si>
  <si>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</si>
  <si>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</si>
  <si>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</si>
  <si>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</si>
  <si>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</si>
  <si>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</si>
  <si>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</si>
  <si>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</si>
  <si>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김중순</t>
    <phoneticPr fontId="2" type="noConversion"/>
  </si>
  <si>
    <t>정국현</t>
    <phoneticPr fontId="2" type="noConversion"/>
  </si>
  <si>
    <t>●</t>
    <phoneticPr fontId="2" type="noConversion"/>
  </si>
  <si>
    <t>`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</si>
  <si>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</si>
  <si>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</si>
  <si>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</si>
  <si>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</si>
  <si>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</si>
  <si>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</si>
  <si>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</si>
  <si>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</si>
  <si>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</si>
  <si>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</si>
  <si>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</si>
  <si>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</si>
  <si>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</si>
  <si>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 xml:space="preserve">2023년 6월 근무편성표 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</si>
  <si>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</si>
  <si>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</si>
  <si>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</si>
  <si>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</si>
  <si>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</si>
  <si>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요양보호사</t>
    <phoneticPr fontId="2" type="noConversion"/>
  </si>
  <si>
    <t>박정희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</si>
  <si>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</si>
  <si>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</si>
  <si>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</si>
  <si>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</si>
  <si>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정국현</t>
    <phoneticPr fontId="2" type="noConversion"/>
  </si>
  <si>
    <t>D</t>
    <phoneticPr fontId="2" type="noConversion"/>
  </si>
  <si>
    <t>D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</si>
  <si>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rPh sb="0" eb="1">
      <t>▲</t>
    </rPh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</si>
  <si>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</si>
  <si>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</si>
  <si>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</si>
  <si>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2023년 7월 근무편성표 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</si>
  <si>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</si>
  <si>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</si>
  <si>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</si>
  <si>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</si>
  <si>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</si>
  <si>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</si>
  <si>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</si>
  <si>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</si>
  <si>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</si>
  <si>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</si>
  <si>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</si>
  <si>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</si>
  <si>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</si>
  <si>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</si>
  <si>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</si>
  <si>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</si>
  <si>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</si>
  <si>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</si>
  <si>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</si>
  <si>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</si>
  <si>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</si>
  <si>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</si>
  <si>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</si>
  <si>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</si>
  <si>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</si>
  <si>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</si>
  <si>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</si>
  <si>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</si>
  <si>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</si>
  <si>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</si>
  <si>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</si>
  <si>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</si>
  <si>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</si>
  <si>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</si>
  <si>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</si>
  <si>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</si>
  <si>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</si>
  <si>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</si>
  <si>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</si>
  <si>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</si>
  <si>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</si>
  <si>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</si>
  <si>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</si>
  <si>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</si>
  <si>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</si>
  <si>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</si>
  <si>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</si>
  <si>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5"/>
        <color rgb="FFC00000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</si>
  <si>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●</t>
    <phoneticPr fontId="2" type="noConversion"/>
  </si>
  <si>
    <t>D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</si>
  <si>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</si>
  <si>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</si>
  <si>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</si>
  <si>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</si>
  <si>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</si>
  <si>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</si>
  <si>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</si>
  <si>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토</t>
    <phoneticPr fontId="2" type="noConversion"/>
  </si>
  <si>
    <t>일</t>
    <phoneticPr fontId="2" type="noConversion"/>
  </si>
  <si>
    <t>2023년 7월 출근부</t>
    <phoneticPr fontId="2" type="noConversion"/>
  </si>
  <si>
    <t>●</t>
    <phoneticPr fontId="2" type="noConversion"/>
  </si>
  <si>
    <t>이현진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</si>
  <si>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</si>
  <si>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</si>
  <si>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</si>
  <si>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</si>
  <si>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</si>
  <si>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</si>
  <si>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</si>
  <si>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</si>
  <si>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</si>
  <si>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</si>
  <si>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</si>
  <si>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</si>
  <si>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</si>
  <si>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</si>
  <si>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10.5</t>
    <phoneticPr fontId="2" type="noConversion"/>
  </si>
  <si>
    <t>15.5</t>
    <phoneticPr fontId="2" type="noConversion"/>
  </si>
  <si>
    <t>10.5</t>
    <phoneticPr fontId="2" type="noConversion"/>
  </si>
  <si>
    <t>15.5</t>
    <phoneticPr fontId="2" type="noConversion"/>
  </si>
  <si>
    <t>12.5</t>
    <phoneticPr fontId="2" type="noConversion"/>
  </si>
  <si>
    <t>17.5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</si>
  <si>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</si>
  <si>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</si>
  <si>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</si>
  <si>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</si>
  <si>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▲</t>
    </r>
    <r>
      <rPr>
        <sz val="10"/>
        <color theme="1"/>
        <rFont val="맑은 고딕"/>
        <family val="3"/>
        <charset val="129"/>
        <scheme val="major"/>
      </rPr>
      <t>교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</si>
  <si>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</si>
  <si>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</si>
  <si>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</si>
  <si>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</si>
  <si>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</si>
  <si>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</si>
  <si>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</si>
  <si>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</si>
  <si>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</si>
  <si>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</si>
  <si>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</si>
  <si>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</si>
  <si>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</si>
  <si>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</si>
  <si>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</si>
  <si>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</si>
  <si>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</si>
  <si>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</si>
  <si>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</si>
  <si>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</si>
  <si>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 xml:space="preserve">2023년 8월 근무편성표 </t>
    <phoneticPr fontId="2" type="noConversion"/>
  </si>
  <si>
    <t>화</t>
    <phoneticPr fontId="2" type="noConversion"/>
  </si>
  <si>
    <t>●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</si>
  <si>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</si>
  <si>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</si>
  <si>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</si>
  <si>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</si>
  <si>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</si>
  <si>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16.5</t>
    <phoneticPr fontId="2" type="noConversion"/>
  </si>
  <si>
    <t>16.5</t>
    <phoneticPr fontId="2" type="noConversion"/>
  </si>
  <si>
    <t>15.5</t>
    <phoneticPr fontId="2" type="noConversion"/>
  </si>
  <si>
    <t>17.5</t>
    <phoneticPr fontId="2" type="noConversion"/>
  </si>
  <si>
    <t>18.5</t>
    <phoneticPr fontId="2" type="noConversion"/>
  </si>
  <si>
    <t>19.5</t>
    <phoneticPr fontId="2" type="noConversion"/>
  </si>
  <si>
    <t>19.5</t>
    <phoneticPr fontId="2" type="noConversion"/>
  </si>
  <si>
    <t>18.5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</si>
  <si>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</si>
  <si>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</si>
  <si>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</si>
  <si>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</si>
  <si>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</si>
  <si>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</si>
  <si>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</si>
  <si>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</si>
  <si>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이승재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</si>
  <si>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</si>
  <si>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</si>
  <si>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</si>
  <si>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</si>
  <si>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</si>
  <si>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</si>
  <si>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</si>
  <si>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</si>
  <si>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</si>
  <si>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</si>
  <si>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</si>
  <si>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</si>
  <si>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</si>
  <si>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</si>
  <si>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</si>
  <si>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</si>
  <si>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</si>
  <si>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</si>
  <si>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</si>
  <si>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</si>
  <si>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</si>
  <si>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</si>
  <si>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</si>
  <si>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</si>
  <si>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</si>
  <si>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</si>
  <si>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</si>
  <si>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</si>
  <si>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</si>
  <si>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</si>
  <si>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</si>
  <si>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</si>
  <si>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</si>
  <si>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</si>
  <si>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</si>
  <si>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</si>
  <si>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</si>
  <si>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</si>
  <si>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</si>
  <si>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</si>
  <si>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</si>
  <si>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</si>
  <si>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</si>
  <si>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</si>
  <si>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</si>
  <si>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</si>
  <si>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</si>
  <si>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</si>
  <si>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</si>
  <si>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</si>
  <si>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</si>
  <si>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</si>
  <si>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</si>
  <si>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</si>
  <si>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</si>
  <si>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</si>
  <si>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</si>
  <si>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8월 출근부</t>
    <phoneticPr fontId="2" type="noConversion"/>
  </si>
  <si>
    <t>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</si>
  <si>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</si>
  <si>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</si>
  <si>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</si>
  <si>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</si>
  <si>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</si>
  <si>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</si>
  <si>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</si>
  <si>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</si>
  <si>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</si>
  <si>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</si>
  <si>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</si>
  <si>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</si>
  <si>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</si>
  <si>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</si>
  <si>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</si>
  <si>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.</t>
    <phoneticPr fontId="2" type="noConversion"/>
  </si>
  <si>
    <t>출장</t>
    <phoneticPr fontId="2" type="noConversion"/>
  </si>
  <si>
    <t>교육</t>
    <phoneticPr fontId="2" type="noConversion"/>
  </si>
  <si>
    <t>출장</t>
    <phoneticPr fontId="2" type="noConversion"/>
  </si>
  <si>
    <t>반차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</si>
  <si>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</si>
  <si>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</si>
  <si>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</si>
  <si>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</si>
  <si>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</si>
  <si>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</si>
  <si>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</si>
  <si>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</si>
  <si>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</si>
  <si>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</si>
  <si>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</si>
  <si>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</si>
  <si>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</si>
  <si>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</si>
  <si>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</si>
  <si>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</si>
  <si>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</si>
  <si>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</si>
  <si>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</si>
  <si>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</si>
  <si>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 xml:space="preserve">2023년 9월 근무편성표 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</si>
  <si>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</si>
  <si>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</si>
  <si>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</si>
  <si>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</si>
  <si>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</si>
  <si>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</si>
  <si>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</si>
  <si>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</si>
  <si>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</si>
  <si>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</si>
  <si>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</si>
  <si>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</si>
  <si>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</si>
  <si>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</si>
  <si>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</si>
  <si>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</si>
  <si>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</si>
  <si>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</si>
  <si>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</si>
  <si>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</si>
  <si>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</si>
  <si>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</si>
  <si>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</si>
  <si>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</si>
  <si>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</si>
  <si>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</si>
  <si>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</si>
  <si>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</si>
  <si>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</si>
  <si>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</si>
  <si>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</si>
  <si>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</si>
  <si>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</si>
  <si>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</si>
  <si>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</si>
  <si>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</si>
  <si>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</si>
  <si>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</si>
  <si>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</si>
  <si>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</si>
  <si>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</si>
  <si>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</si>
  <si>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</si>
  <si>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</si>
  <si>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</si>
  <si>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</si>
  <si>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</si>
  <si>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</si>
  <si>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</si>
  <si>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</si>
  <si>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</si>
  <si>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</si>
  <si>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</si>
  <si>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</si>
  <si>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</si>
  <si>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</si>
  <si>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</si>
  <si>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</si>
  <si>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</si>
  <si>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</si>
  <si>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</si>
  <si>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</si>
  <si>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</si>
  <si>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</si>
  <si>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</si>
  <si>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2023년 9월 출근부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</si>
  <si>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</si>
  <si>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</si>
  <si>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</si>
  <si>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</si>
  <si>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</si>
  <si>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</si>
  <si>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</si>
  <si>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</si>
  <si>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</si>
  <si>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</si>
  <si>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</si>
  <si>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</si>
  <si>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 xml:space="preserve">2023년 10월 근무편성표 </t>
    <phoneticPr fontId="2" type="noConversion"/>
  </si>
  <si>
    <t>일</t>
    <phoneticPr fontId="2" type="noConversion"/>
  </si>
  <si>
    <t>월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</si>
  <si>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</si>
  <si>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</si>
  <si>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</si>
  <si>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</si>
  <si>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</si>
  <si>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</si>
  <si>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</si>
  <si>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</si>
  <si>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</si>
  <si>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</si>
  <si>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</si>
  <si>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</si>
  <si>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</si>
  <si>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</si>
  <si>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</si>
  <si>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</si>
  <si>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</si>
  <si>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</si>
  <si>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</si>
  <si>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</si>
  <si>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</si>
  <si>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</si>
  <si>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b/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</si>
  <si>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</si>
  <si>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</si>
  <si>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</si>
  <si>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</si>
  <si>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</si>
  <si>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</si>
  <si>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</si>
  <si>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</si>
  <si>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</si>
  <si>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</si>
  <si>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</si>
  <si>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</si>
  <si>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</si>
  <si>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</si>
  <si>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</si>
  <si>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</si>
  <si>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</si>
  <si>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</si>
  <si>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</si>
  <si>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</si>
  <si>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</si>
  <si>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</si>
  <si>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</si>
  <si>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</si>
  <si>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</si>
  <si>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</si>
  <si>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</si>
  <si>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</si>
  <si>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</si>
  <si>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 xml:space="preserve">2023년 11월 근무편성표 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</si>
  <si>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</si>
  <si>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</si>
  <si>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</si>
  <si>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</si>
  <si>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</si>
  <si>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</si>
  <si>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</si>
  <si>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</si>
  <si>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</si>
  <si>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</si>
  <si>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</si>
  <si>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</si>
  <si>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</si>
  <si>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</si>
  <si>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</si>
  <si>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</si>
  <si>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</si>
  <si>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</si>
  <si>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</si>
  <si>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</si>
  <si>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</si>
  <si>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</si>
  <si>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</si>
  <si>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</si>
  <si>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</si>
  <si>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</si>
  <si>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</si>
  <si>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</si>
  <si>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</si>
  <si>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</si>
  <si>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</si>
  <si>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</si>
  <si>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</si>
  <si>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</si>
  <si>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</si>
  <si>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</si>
  <si>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</si>
  <si>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</si>
  <si>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</si>
  <si>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</si>
  <si>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</si>
  <si>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</si>
  <si>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</si>
  <si>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</si>
  <si>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</si>
  <si>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</si>
  <si>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</si>
  <si>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</si>
  <si>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</si>
  <si>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</si>
  <si>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</si>
  <si>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</si>
  <si>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</si>
  <si>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</si>
  <si>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</si>
  <si>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</si>
  <si>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</si>
  <si>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</si>
  <si>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</si>
  <si>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</si>
  <si>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</si>
  <si>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2023년 11월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</si>
  <si>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</si>
  <si>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</si>
  <si>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</si>
  <si>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</si>
  <si>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</si>
  <si>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</si>
  <si>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</si>
  <si>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</si>
  <si>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</si>
  <si>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</si>
  <si>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</si>
  <si>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</si>
  <si>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</si>
  <si>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</si>
  <si>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</si>
  <si>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</si>
  <si>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</si>
  <si>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</si>
  <si>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</si>
  <si>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</si>
  <si>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</si>
  <si>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</si>
  <si>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</si>
  <si>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</si>
  <si>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</si>
  <si>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</si>
  <si>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2.5</t>
    <phoneticPr fontId="2" type="noConversion"/>
  </si>
  <si>
    <t>3.5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</si>
  <si>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</si>
  <si>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</si>
  <si>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</si>
  <si>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 xml:space="preserve">2023년 12월 근무편성표 </t>
    <phoneticPr fontId="2" type="noConversion"/>
  </si>
  <si>
    <t>금</t>
    <phoneticPr fontId="2" type="noConversion"/>
  </si>
  <si>
    <t>2023년 12월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</si>
  <si>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</si>
  <si>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</si>
  <si>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</si>
  <si>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</si>
  <si>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</si>
  <si>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</si>
  <si>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</si>
  <si>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</si>
  <si>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</si>
  <si>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</si>
  <si>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</si>
  <si>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</si>
  <si>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</si>
  <si>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</si>
  <si>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</si>
  <si>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</si>
  <si>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</si>
  <si>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</si>
  <si>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</si>
  <si>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</si>
  <si>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</si>
  <si>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</si>
  <si>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</si>
  <si>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</si>
  <si>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</si>
  <si>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</si>
  <si>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</si>
  <si>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</si>
  <si>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</si>
  <si>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</si>
  <si>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</si>
  <si>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</si>
  <si>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</si>
  <si>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</si>
  <si>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</si>
  <si>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</si>
  <si>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</si>
  <si>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</si>
  <si>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</si>
  <si>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</si>
  <si>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</si>
  <si>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</si>
  <si>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</si>
  <si>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</si>
  <si>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</si>
  <si>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</si>
  <si>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</si>
  <si>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</si>
  <si>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</si>
  <si>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</si>
  <si>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</si>
  <si>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</si>
  <si>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</si>
  <si>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</si>
  <si>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11.5</t>
    <phoneticPr fontId="2" type="noConversion"/>
  </si>
  <si>
    <t>10.5</t>
    <phoneticPr fontId="2" type="noConversion"/>
  </si>
  <si>
    <t>9.5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</si>
  <si>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</si>
  <si>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</si>
  <si>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</si>
  <si>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</si>
  <si>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</si>
  <si>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</si>
  <si>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</si>
  <si>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</si>
  <si>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</si>
  <si>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</si>
  <si>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</si>
  <si>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</si>
  <si>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</si>
  <si>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r>
      <rPr>
        <sz val="5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</si>
  <si>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</si>
  <si>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</si>
  <si>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</si>
  <si>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</si>
  <si>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</si>
  <si>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</si>
  <si>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</si>
  <si>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 xml:space="preserve">2024년 1월 근무편성표 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</si>
  <si>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</si>
  <si>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</si>
  <si>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</si>
  <si>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</si>
  <si>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</si>
  <si>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</si>
  <si>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</si>
  <si>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</si>
  <si>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</si>
  <si>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</si>
  <si>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김용숙</t>
    <phoneticPr fontId="2" type="noConversion"/>
  </si>
  <si>
    <t>김영숙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</si>
  <si>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</si>
  <si>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</si>
  <si>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</si>
  <si>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</si>
  <si>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</si>
  <si>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</si>
  <si>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</si>
  <si>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</si>
  <si>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</si>
  <si>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</si>
  <si>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</si>
  <si>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</si>
  <si>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</si>
  <si>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</si>
  <si>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</si>
  <si>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</si>
  <si>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</si>
  <si>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</si>
  <si>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</si>
  <si>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</si>
  <si>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</si>
  <si>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</si>
  <si>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</si>
  <si>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</si>
  <si>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</si>
  <si>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</si>
  <si>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</si>
  <si>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</si>
  <si>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</si>
  <si>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</si>
  <si>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</si>
  <si>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</si>
  <si>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</si>
  <si>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</si>
  <si>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5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</si>
  <si>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</si>
  <si>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</si>
  <si>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</si>
  <si>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</si>
  <si>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</si>
  <si>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</si>
  <si>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</si>
  <si>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</si>
  <si>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</si>
  <si>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</si>
  <si>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</si>
  <si>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</si>
  <si>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</si>
  <si>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</si>
  <si>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</si>
  <si>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</si>
  <si>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이주원</t>
    <phoneticPr fontId="2" type="noConversion"/>
  </si>
  <si>
    <t>실장</t>
    <phoneticPr fontId="2" type="noConversion"/>
  </si>
  <si>
    <t>요양보호사</t>
    <phoneticPr fontId="2" type="noConversion"/>
  </si>
  <si>
    <t>●</t>
    <phoneticPr fontId="2" type="noConversion"/>
  </si>
  <si>
    <t>이승재</t>
    <phoneticPr fontId="2" type="noConversion"/>
  </si>
  <si>
    <t>김영숙</t>
    <phoneticPr fontId="2" type="noConversion"/>
  </si>
  <si>
    <t>남복자</t>
    <phoneticPr fontId="2" type="noConversion"/>
  </si>
  <si>
    <t>손명훈</t>
    <phoneticPr fontId="2" type="noConversion"/>
  </si>
  <si>
    <t>김해익</t>
    <phoneticPr fontId="2" type="noConversion"/>
  </si>
  <si>
    <t>강영숙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</si>
  <si>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</si>
  <si>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</si>
  <si>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</si>
  <si>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</si>
  <si>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</si>
  <si>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</si>
  <si>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</si>
  <si>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</si>
  <si>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</si>
  <si>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</si>
  <si>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</si>
  <si>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</si>
  <si>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</si>
  <si>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</si>
  <si>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</si>
  <si>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</si>
  <si>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</si>
  <si>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</si>
  <si>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</si>
  <si>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</si>
  <si>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</si>
  <si>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</si>
  <si>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</si>
  <si>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</si>
  <si>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</si>
  <si>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</si>
  <si>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</si>
  <si>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</si>
  <si>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</si>
  <si>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</si>
  <si>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</si>
  <si>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</si>
  <si>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</si>
  <si>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</si>
  <si>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</si>
  <si>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</si>
  <si>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</si>
  <si>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</si>
  <si>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</si>
  <si>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</si>
  <si>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</si>
  <si>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</si>
  <si>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</si>
  <si>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</si>
  <si>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</si>
  <si>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</si>
  <si>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</si>
  <si>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</si>
  <si>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</si>
  <si>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</si>
  <si>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</si>
  <si>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</si>
  <si>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</si>
  <si>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</si>
  <si>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</si>
  <si>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</si>
  <si>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</si>
  <si>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</si>
  <si>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</si>
  <si>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</si>
  <si>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10.5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</si>
  <si>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</si>
  <si>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</si>
  <si>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</si>
  <si>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</si>
  <si>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</si>
  <si>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2024년 2월 출근부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</si>
  <si>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</si>
  <si>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</si>
  <si>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</si>
  <si>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</si>
  <si>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</si>
  <si>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</si>
  <si>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</si>
  <si>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</si>
  <si>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</si>
  <si>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</si>
  <si>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</si>
  <si>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이필녀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</si>
  <si>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</si>
  <si>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</si>
  <si>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</si>
  <si>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</si>
  <si>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</si>
  <si>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17.5</t>
    <phoneticPr fontId="2" type="noConversion"/>
  </si>
  <si>
    <t>20.5</t>
    <phoneticPr fontId="2" type="noConversion"/>
  </si>
  <si>
    <t>17.5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</si>
  <si>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</si>
  <si>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</si>
  <si>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</si>
  <si>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</si>
  <si>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</si>
  <si>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</si>
  <si>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</si>
  <si>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</si>
  <si>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</si>
  <si>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</si>
  <si>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</si>
  <si>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</si>
  <si>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</si>
  <si>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</si>
  <si>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</si>
  <si>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</si>
  <si>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</si>
  <si>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</si>
  <si>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</si>
  <si>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</si>
  <si>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 xml:space="preserve"> 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</si>
  <si>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</si>
  <si>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</si>
  <si>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</si>
  <si>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</si>
  <si>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</si>
  <si>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</si>
  <si>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</si>
  <si>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</si>
  <si>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</si>
  <si>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</si>
  <si>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</si>
  <si>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</si>
  <si>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</si>
  <si>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</si>
  <si>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</si>
  <si>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</si>
  <si>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</si>
  <si>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</si>
  <si>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</si>
  <si>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</si>
  <si>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</si>
  <si>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</si>
  <si>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</si>
  <si>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</si>
  <si>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</si>
  <si>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</si>
  <si>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</si>
  <si>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</si>
  <si>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</si>
  <si>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</si>
  <si>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</si>
  <si>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</si>
  <si>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</si>
  <si>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</si>
  <si>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</si>
  <si>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</si>
  <si>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</si>
  <si>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</si>
  <si>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</si>
  <si>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</si>
  <si>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</si>
  <si>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1.5</t>
    <phoneticPr fontId="2" type="noConversion"/>
  </si>
  <si>
    <t>2.5</t>
    <phoneticPr fontId="2" type="noConversion"/>
  </si>
  <si>
    <t>1.5</t>
    <phoneticPr fontId="2" type="noConversion"/>
  </si>
  <si>
    <t>16.5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</si>
  <si>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</si>
  <si>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</si>
  <si>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</si>
  <si>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</si>
  <si>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18.5</t>
    <phoneticPr fontId="2" type="noConversion"/>
  </si>
  <si>
    <t>16.5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</si>
  <si>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</si>
  <si>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</si>
  <si>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</si>
  <si>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</si>
  <si>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</si>
  <si>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</si>
  <si>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</si>
  <si>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</si>
  <si>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</si>
  <si>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</si>
  <si>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</si>
  <si>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</si>
  <si>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</si>
  <si>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</si>
  <si>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1.5</t>
    <phoneticPr fontId="2" type="noConversion"/>
  </si>
  <si>
    <t xml:space="preserve">  </t>
    <phoneticPr fontId="2" type="noConversion"/>
  </si>
  <si>
    <t>2024년 3월 출근부</t>
    <phoneticPr fontId="2" type="noConversion"/>
  </si>
  <si>
    <t>토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</si>
  <si>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</si>
  <si>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</si>
  <si>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</si>
  <si>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</si>
  <si>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</si>
  <si>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</si>
  <si>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</si>
  <si>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</si>
  <si>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</si>
  <si>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</si>
  <si>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</si>
  <si>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</si>
  <si>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</si>
  <si>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</si>
  <si>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</si>
  <si>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</si>
  <si>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</si>
  <si>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</si>
  <si>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</si>
  <si>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2024년 3월 근무편성표 </t>
    <phoneticPr fontId="2" type="noConversion"/>
  </si>
  <si>
    <t>금</t>
    <phoneticPr fontId="2" type="noConversion"/>
  </si>
  <si>
    <t>토</t>
    <phoneticPr fontId="2" type="noConversion"/>
  </si>
  <si>
    <t>D</t>
    <phoneticPr fontId="2" type="noConversion"/>
  </si>
  <si>
    <t>●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</si>
  <si>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</si>
  <si>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</si>
  <si>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</si>
  <si>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</si>
  <si>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</si>
  <si>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</si>
  <si>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</si>
  <si>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</si>
  <si>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</si>
  <si>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</si>
  <si>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</si>
  <si>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</si>
  <si>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</si>
  <si>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</si>
  <si>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</si>
  <si>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</si>
  <si>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</si>
  <si>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</si>
  <si>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</si>
  <si>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</si>
  <si>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</si>
  <si>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</si>
  <si>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</si>
  <si>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</si>
  <si>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</si>
  <si>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</si>
  <si>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</si>
  <si>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</si>
  <si>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</si>
  <si>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</si>
  <si>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</si>
  <si>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</si>
  <si>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</si>
  <si>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</si>
  <si>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</si>
  <si>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</si>
  <si>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</si>
  <si>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</si>
  <si>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</si>
  <si>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</si>
  <si>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</si>
  <si>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</si>
  <si>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</si>
  <si>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</si>
  <si>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</si>
  <si>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</si>
  <si>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</si>
  <si>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</si>
  <si>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</si>
  <si>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</si>
  <si>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</si>
  <si>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</si>
  <si>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</si>
  <si>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</si>
  <si>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</si>
  <si>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</si>
  <si>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</si>
  <si>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</si>
  <si>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</si>
  <si>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</si>
  <si>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</si>
  <si>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</si>
  <si>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</si>
  <si>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</si>
  <si>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</si>
  <si>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</si>
  <si>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 xml:space="preserve">2024년 4월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</si>
  <si>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</si>
  <si>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</si>
  <si>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</si>
  <si>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2024년 4월 출근부</t>
    <phoneticPr fontId="2" type="noConversion"/>
  </si>
  <si>
    <t>월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</si>
  <si>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</si>
  <si>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</si>
  <si>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</si>
  <si>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</si>
  <si>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이기찬</t>
    <phoneticPr fontId="2" type="noConversion"/>
  </si>
  <si>
    <t>김수영</t>
    <phoneticPr fontId="2" type="noConversion"/>
  </si>
  <si>
    <t>이종열</t>
    <phoneticPr fontId="2" type="noConversion"/>
  </si>
  <si>
    <t>김윤자</t>
    <phoneticPr fontId="2" type="noConversion"/>
  </si>
  <si>
    <t>신은희</t>
    <phoneticPr fontId="2" type="noConversion"/>
  </si>
  <si>
    <t>이승재</t>
    <phoneticPr fontId="2" type="noConversion"/>
  </si>
  <si>
    <t>김영숙</t>
    <phoneticPr fontId="2" type="noConversion"/>
  </si>
  <si>
    <t>이필녀</t>
    <phoneticPr fontId="2" type="noConversion"/>
  </si>
  <si>
    <t>박정희</t>
    <phoneticPr fontId="2" type="noConversion"/>
  </si>
  <si>
    <t>김중순</t>
    <phoneticPr fontId="2" type="noConversion"/>
  </si>
  <si>
    <t>김순기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</si>
  <si>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</si>
  <si>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</si>
  <si>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</si>
  <si>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</si>
  <si>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</si>
  <si>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</si>
  <si>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</si>
  <si>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</si>
  <si>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</si>
  <si>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</si>
  <si>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</si>
  <si>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</si>
  <si>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</si>
  <si>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</si>
  <si>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</si>
  <si>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</si>
  <si>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</si>
  <si>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</si>
  <si>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</si>
  <si>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</si>
  <si>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</si>
  <si>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</si>
  <si>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</si>
  <si>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</si>
  <si>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</si>
  <si>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</si>
  <si>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</si>
  <si>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</si>
  <si>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1.5</t>
    <phoneticPr fontId="2" type="noConversion"/>
  </si>
  <si>
    <t>박준희</t>
    <phoneticPr fontId="2" type="noConversion"/>
  </si>
  <si>
    <t>박준희</t>
    <phoneticPr fontId="2" type="noConversion"/>
  </si>
  <si>
    <t xml:space="preserve">2024년 2월 근무편성표 </t>
    <phoneticPr fontId="2" type="noConversion"/>
  </si>
  <si>
    <t>목</t>
    <phoneticPr fontId="2" type="noConversion"/>
  </si>
  <si>
    <t>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</si>
  <si>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</si>
  <si>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</si>
  <si>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</si>
  <si>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ㅠ</t>
    <phoneticPr fontId="2" type="noConversion"/>
  </si>
  <si>
    <t xml:space="preserve">2024년 1월 근무편성표 </t>
    <phoneticPr fontId="2" type="noConversion"/>
  </si>
  <si>
    <t>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</si>
  <si>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</si>
  <si>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</si>
  <si>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</si>
  <si>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</si>
  <si>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</si>
  <si>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</si>
  <si>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</si>
  <si>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</si>
  <si>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</si>
  <si>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</si>
  <si>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</si>
  <si>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</si>
  <si>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</si>
  <si>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</si>
  <si>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phoneticPr fontId="2" type="noConversion"/>
  </si>
  <si>
    <t xml:space="preserve">2024년 5월 근무편성표 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</si>
  <si>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</si>
  <si>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</si>
  <si>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</si>
  <si>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</si>
  <si>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</si>
  <si>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</si>
  <si>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</si>
  <si>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</si>
  <si>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</si>
  <si>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</si>
  <si>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</si>
  <si>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</si>
  <si>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</si>
  <si>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</si>
  <si>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</si>
  <si>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</si>
  <si>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</si>
  <si>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</si>
  <si>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</si>
  <si>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</si>
  <si>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</si>
  <si>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</si>
  <si>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</si>
  <si>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</si>
  <si>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</si>
  <si>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</si>
  <si>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</si>
  <si>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</si>
  <si>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</si>
  <si>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</si>
  <si>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</si>
  <si>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</si>
  <si>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</si>
  <si>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</si>
  <si>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</si>
  <si>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</si>
  <si>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</si>
  <si>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</si>
  <si>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</si>
  <si>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</si>
  <si>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1.5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</si>
  <si>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</si>
  <si>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</si>
  <si>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</si>
  <si>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</si>
  <si>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</si>
  <si>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</si>
  <si>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</si>
  <si>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</si>
  <si>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</si>
  <si>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주방담당반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</si>
  <si>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</si>
  <si>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</si>
  <si>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</si>
  <si>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</si>
  <si>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2024년 5월 출근부</t>
    <phoneticPr fontId="2" type="noConversion"/>
  </si>
  <si>
    <t>수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</si>
  <si>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</si>
  <si>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</si>
  <si>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</si>
  <si>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</si>
  <si>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</si>
  <si>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</si>
  <si>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</si>
  <si>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</si>
  <si>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</si>
  <si>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</si>
  <si>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</si>
  <si>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</si>
  <si>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</si>
  <si>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</si>
  <si>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</si>
  <si>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</si>
  <si>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</si>
  <si>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</si>
  <si>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</si>
  <si>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</si>
  <si>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</si>
  <si>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</si>
  <si>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</si>
  <si>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</si>
  <si>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 xml:space="preserve">D 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</si>
  <si>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</si>
  <si>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</si>
  <si>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</si>
  <si>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</si>
  <si>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</si>
  <si>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김정희</t>
    <phoneticPr fontId="2" type="noConversion"/>
  </si>
  <si>
    <t>조리원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</si>
  <si>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</si>
  <si>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</si>
  <si>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</si>
  <si>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</si>
  <si>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</si>
  <si>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</si>
  <si>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20.5</t>
    <phoneticPr fontId="2" type="noConversion"/>
  </si>
  <si>
    <t>2024년 6월 출근부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</si>
  <si>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</si>
  <si>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</si>
  <si>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</si>
  <si>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</si>
  <si>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</si>
  <si>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</si>
  <si>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</si>
  <si>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</si>
  <si>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</si>
  <si>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</si>
  <si>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</si>
  <si>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</si>
  <si>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</si>
  <si>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</si>
  <si>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</si>
  <si>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</si>
  <si>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</si>
  <si>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</si>
  <si>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</si>
  <si>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</si>
  <si>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</si>
  <si>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</si>
  <si>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</si>
  <si>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0.5</t>
    <phoneticPr fontId="2" type="noConversion"/>
  </si>
  <si>
    <t>19.5</t>
    <phoneticPr fontId="2" type="noConversion"/>
  </si>
  <si>
    <t xml:space="preserve">2024년 6월 근무편성표 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</si>
  <si>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</si>
  <si>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</si>
  <si>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</si>
  <si>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</si>
  <si>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</si>
  <si>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</si>
  <si>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</si>
  <si>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</si>
  <si>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</si>
  <si>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</si>
  <si>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</si>
  <si>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</si>
  <si>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</si>
  <si>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color theme="1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</si>
  <si>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</si>
  <si>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</si>
  <si>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</si>
  <si>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</si>
  <si>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</si>
  <si>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</si>
  <si>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</si>
  <si>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</si>
  <si>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 xml:space="preserve">2024년 7월 근무편성표 </t>
    <phoneticPr fontId="2" type="noConversion"/>
  </si>
  <si>
    <t>월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</si>
  <si>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</si>
  <si>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</si>
  <si>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</si>
  <si>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</si>
  <si>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</si>
  <si>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</si>
  <si>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</si>
  <si>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</si>
  <si>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</si>
  <si>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</si>
  <si>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</si>
  <si>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</si>
  <si>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</si>
  <si>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</si>
  <si>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</si>
  <si>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</si>
  <si>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</si>
  <si>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</si>
  <si>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</si>
  <si>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</si>
  <si>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</si>
  <si>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</si>
  <si>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</si>
  <si>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</si>
  <si>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</si>
  <si>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</si>
  <si>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</si>
  <si>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</si>
  <si>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</si>
  <si>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</si>
  <si>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</si>
  <si>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</si>
  <si>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</si>
  <si>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</si>
  <si>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</si>
  <si>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</si>
  <si>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</si>
  <si>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</si>
  <si>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</si>
  <si>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</si>
  <si>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</si>
  <si>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</si>
  <si>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</si>
  <si>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</si>
  <si>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</si>
  <si>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</si>
  <si>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</si>
  <si>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</si>
  <si>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</si>
  <si>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</si>
  <si>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</si>
  <si>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</si>
  <si>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</si>
  <si>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</si>
  <si>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</si>
  <si>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</si>
  <si>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</si>
  <si>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</si>
  <si>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</si>
  <si>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</si>
  <si>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▲</t>
    <phoneticPr fontId="2" type="noConversion"/>
  </si>
  <si>
    <t>20.5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</si>
  <si>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</si>
  <si>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</si>
  <si>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</si>
  <si>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</si>
  <si>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</si>
  <si>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</si>
  <si>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</si>
  <si>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정문조</t>
    <phoneticPr fontId="2" type="noConversion"/>
  </si>
  <si>
    <t>2024년 7월 출근부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</si>
  <si>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</si>
  <si>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</si>
  <si>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</si>
  <si>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</si>
  <si>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</si>
  <si>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</si>
  <si>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</si>
  <si>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</si>
  <si>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</si>
  <si>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</si>
  <si>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</si>
  <si>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</si>
  <si>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</si>
  <si>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</si>
  <si>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</si>
  <si>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</si>
  <si>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</si>
  <si>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</si>
  <si>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</si>
  <si>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</si>
  <si>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</si>
  <si>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</si>
  <si>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</si>
  <si>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</si>
  <si>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</si>
  <si>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</si>
  <si>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</si>
  <si>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</si>
  <si>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</si>
  <si>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</si>
  <si>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</si>
  <si>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</si>
  <si>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</si>
  <si>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 xml:space="preserve">2024년 8월 근무편성표 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</si>
  <si>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</si>
  <si>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</si>
  <si>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</si>
  <si>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</si>
  <si>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</si>
  <si>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</si>
  <si>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</si>
  <si>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</si>
  <si>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</si>
  <si>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</si>
  <si>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</si>
  <si>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</si>
  <si>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</si>
  <si>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</si>
  <si>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</si>
  <si>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</si>
  <si>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</si>
  <si>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</si>
  <si>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</si>
  <si>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</si>
  <si>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</si>
  <si>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</si>
  <si>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</si>
  <si>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</si>
  <si>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</si>
  <si>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</si>
  <si>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</si>
  <si>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</si>
  <si>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</si>
  <si>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</si>
  <si>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</si>
  <si>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</si>
  <si>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</si>
  <si>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</si>
  <si>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</si>
  <si>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</si>
  <si>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</si>
  <si>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</si>
  <si>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</si>
  <si>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</si>
  <si>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</si>
  <si>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</si>
  <si>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</si>
  <si>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</si>
  <si>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</si>
  <si>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</si>
  <si>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</si>
  <si>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</si>
  <si>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</si>
  <si>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</si>
  <si>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</si>
  <si>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</si>
  <si>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</si>
  <si>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</si>
  <si>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</si>
  <si>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</si>
  <si>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</si>
  <si>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</si>
  <si>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</si>
  <si>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</si>
  <si>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11.5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</si>
  <si>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</si>
  <si>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</si>
  <si>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</si>
  <si>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</si>
  <si>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2.5</t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</si>
  <si>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</si>
  <si>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</si>
  <si>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</si>
  <si>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</si>
  <si>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</si>
  <si>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</si>
  <si>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</si>
  <si>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</si>
  <si>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</si>
  <si>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</si>
  <si>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</si>
  <si>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</si>
  <si>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</si>
  <si>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</si>
  <si>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</si>
  <si>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</si>
  <si>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</si>
  <si>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</si>
  <si>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</si>
  <si>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</si>
  <si>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r>
      <rPr>
        <sz val="6"/>
        <rFont val="맑은 고딕"/>
        <family val="3"/>
        <charset val="129"/>
        <scheme val="major"/>
      </rPr>
      <t>▲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</si>
  <si>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</si>
  <si>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2024년 8월 출근부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</si>
  <si>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</si>
  <si>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</si>
  <si>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</si>
  <si>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</si>
  <si>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</si>
  <si>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</si>
  <si>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</si>
  <si>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</si>
  <si>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</si>
  <si>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</si>
  <si>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</si>
  <si>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</si>
  <si>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</si>
  <si>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</si>
  <si>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</si>
  <si>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</si>
  <si>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</si>
  <si>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</si>
  <si>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</si>
  <si>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</si>
  <si>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</si>
  <si>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</si>
  <si>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</si>
  <si>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</si>
  <si>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</si>
  <si>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</si>
  <si>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</si>
  <si>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 xml:space="preserve">2024년 9월 근무편성표 </t>
    <phoneticPr fontId="2" type="noConversion"/>
  </si>
  <si>
    <t>이종열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</si>
  <si>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</si>
  <si>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</si>
  <si>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</si>
  <si>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</si>
  <si>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1~2</t>
    <phoneticPr fontId="2" type="noConversion"/>
  </si>
  <si>
    <t>1~2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</si>
  <si>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</si>
  <si>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</si>
  <si>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</si>
  <si>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</si>
  <si>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</si>
  <si>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</si>
  <si>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</si>
  <si>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</si>
  <si>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</si>
  <si>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</si>
  <si>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</si>
  <si>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</si>
  <si>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</si>
  <si>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</si>
  <si>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</si>
  <si>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</si>
  <si>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</si>
  <si>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</si>
  <si>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</si>
  <si>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</si>
  <si>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</si>
  <si>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</si>
  <si>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</si>
  <si>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</si>
  <si>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</si>
  <si>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</si>
  <si>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</si>
  <si>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</si>
  <si>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</si>
  <si>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</si>
  <si>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</si>
  <si>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</si>
  <si>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</si>
  <si>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</si>
  <si>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</si>
  <si>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0.5</t>
    <phoneticPr fontId="2" type="noConversion"/>
  </si>
  <si>
    <t>10.5</t>
    <phoneticPr fontId="2" type="noConversion"/>
  </si>
  <si>
    <t>10.5</t>
    <phoneticPr fontId="2" type="noConversion"/>
  </si>
  <si>
    <t>19.5</t>
    <phoneticPr fontId="2" type="noConversion"/>
  </si>
  <si>
    <t>16.5</t>
    <phoneticPr fontId="2" type="noConversion"/>
  </si>
  <si>
    <t>15.5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</si>
  <si>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</si>
  <si>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</si>
  <si>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</si>
  <si>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</si>
  <si>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</si>
  <si>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</si>
  <si>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</si>
  <si>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</si>
  <si>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</si>
  <si>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</si>
  <si>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</si>
  <si>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</si>
  <si>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</si>
  <si>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</si>
  <si>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</si>
  <si>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</si>
  <si>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</si>
  <si>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</si>
  <si>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</si>
  <si>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</si>
  <si>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</si>
  <si>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</si>
  <si>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</si>
  <si>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</si>
  <si>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</si>
  <si>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</si>
  <si>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0.5</t>
    <phoneticPr fontId="2" type="noConversion"/>
  </si>
  <si>
    <t>13.5</t>
    <phoneticPr fontId="2" type="noConversion"/>
  </si>
  <si>
    <t>12.5</t>
    <phoneticPr fontId="2" type="noConversion"/>
  </si>
  <si>
    <t>1.5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</si>
  <si>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</si>
  <si>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</si>
  <si>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</si>
  <si>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</si>
  <si>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</si>
  <si>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</si>
  <si>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</si>
  <si>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</si>
  <si>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</si>
  <si>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</si>
  <si>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</si>
  <si>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</si>
  <si>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●</t>
    <phoneticPr fontId="2" type="noConversion"/>
  </si>
  <si>
    <t>17.5</t>
    <phoneticPr fontId="2" type="noConversion"/>
  </si>
  <si>
    <t>16.5</t>
    <phoneticPr fontId="2" type="noConversion"/>
  </si>
  <si>
    <t>15.5</t>
    <phoneticPr fontId="2" type="noConversion"/>
  </si>
  <si>
    <t>16.5</t>
    <phoneticPr fontId="2" type="noConversion"/>
  </si>
  <si>
    <t>15.5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</si>
  <si>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</si>
  <si>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</si>
  <si>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</si>
  <si>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</si>
  <si>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</si>
  <si>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</si>
  <si>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</si>
  <si>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운전원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</si>
  <si>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</si>
  <si>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</si>
  <si>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</si>
  <si>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조덕인</t>
    <phoneticPr fontId="2" type="noConversion"/>
  </si>
  <si>
    <t>정재금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</si>
  <si>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</si>
  <si>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</si>
  <si>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</si>
  <si>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10월 근무편성표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</si>
  <si>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</si>
  <si>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</si>
  <si>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</si>
  <si>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</si>
  <si>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</si>
  <si>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</si>
  <si>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</si>
  <si>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</si>
  <si>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</si>
  <si>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</si>
  <si>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1.5</t>
    <phoneticPr fontId="2" type="noConversion"/>
  </si>
  <si>
    <t xml:space="preserve"> 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</si>
  <si>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</si>
  <si>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</si>
  <si>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</si>
  <si>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</si>
  <si>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</si>
  <si>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</si>
  <si>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</si>
  <si>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</si>
  <si>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</si>
  <si>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</si>
  <si>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</si>
  <si>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</si>
  <si>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</si>
  <si>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</si>
  <si>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</si>
  <si>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</si>
  <si>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</si>
  <si>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</si>
  <si>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</si>
  <si>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</si>
  <si>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</si>
  <si>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</si>
  <si>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</si>
  <si>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</si>
  <si>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</si>
  <si>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</si>
  <si>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</si>
  <si>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</si>
  <si>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</si>
  <si>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</si>
  <si>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</si>
  <si>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</si>
  <si>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</si>
  <si>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</si>
  <si>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</si>
  <si>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목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</si>
  <si>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</si>
  <si>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</si>
  <si>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</si>
  <si>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</si>
  <si>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</si>
  <si>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</si>
  <si>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</si>
  <si>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</si>
  <si>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</si>
  <si>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</si>
  <si>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</si>
  <si>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</si>
  <si>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</si>
  <si>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</si>
  <si>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</si>
  <si>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</si>
  <si>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</si>
  <si>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</si>
  <si>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</si>
  <si>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</si>
  <si>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</si>
  <si>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</si>
  <si>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</si>
  <si>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</si>
  <si>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</si>
  <si>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</si>
  <si>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</si>
  <si>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</si>
  <si>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</si>
  <si>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</si>
  <si>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</si>
  <si>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14.5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</si>
  <si>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</si>
  <si>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</si>
  <si>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</si>
  <si>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</si>
  <si>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</si>
  <si>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정재금</t>
    <phoneticPr fontId="2" type="noConversion"/>
  </si>
  <si>
    <t>●</t>
    <phoneticPr fontId="2" type="noConversion"/>
  </si>
  <si>
    <r>
      <rPr>
        <sz val="12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</si>
  <si>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</si>
  <si>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</si>
  <si>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</si>
  <si>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</si>
  <si>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</si>
  <si>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</si>
  <si>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</si>
  <si>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</si>
  <si>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</si>
  <si>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</si>
  <si>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</si>
  <si>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김경애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</si>
  <si>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</si>
  <si>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</si>
  <si>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</si>
  <si>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</si>
  <si>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2024년 11월 근무편성표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</si>
  <si>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</si>
  <si>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</si>
  <si>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</si>
  <si>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</si>
  <si>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1~2</t>
    <phoneticPr fontId="2" type="noConversion"/>
  </si>
  <si>
    <t>2~3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</si>
  <si>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</si>
  <si>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</si>
  <si>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</si>
  <si>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</si>
  <si>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</si>
  <si>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</si>
  <si>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</si>
  <si>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</si>
  <si>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</si>
  <si>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</si>
  <si>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</si>
  <si>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</si>
  <si>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</si>
  <si>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</si>
  <si>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</si>
  <si>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</si>
  <si>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</si>
  <si>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</si>
  <si>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</si>
  <si>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</si>
  <si>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</si>
  <si>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</si>
  <si>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</si>
  <si>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</si>
  <si>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</si>
  <si>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</si>
  <si>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</si>
  <si>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</si>
  <si>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</si>
  <si>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12.5</t>
    <phoneticPr fontId="2" type="noConversion"/>
  </si>
  <si>
    <t>▲</t>
    <phoneticPr fontId="2" type="noConversion"/>
  </si>
  <si>
    <t>D</t>
    <phoneticPr fontId="2" type="noConversion"/>
  </si>
  <si>
    <t>13.5</t>
    <phoneticPr fontId="2" type="noConversion"/>
  </si>
  <si>
    <t>▲</t>
    <phoneticPr fontId="2" type="noConversion"/>
  </si>
  <si>
    <t>김경애</t>
    <phoneticPr fontId="2" type="noConversion"/>
  </si>
  <si>
    <t>금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</si>
  <si>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</si>
  <si>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</si>
  <si>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</si>
  <si>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</si>
  <si>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2024년 11월 출근부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</si>
  <si>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</si>
  <si>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</si>
  <si>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</si>
  <si>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</si>
  <si>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</si>
  <si>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</si>
  <si>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</si>
  <si>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</si>
  <si>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</si>
  <si>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</si>
  <si>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</si>
  <si>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</si>
  <si>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</si>
  <si>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</si>
  <si>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2024년 12월 근무편성표</t>
    <phoneticPr fontId="2" type="noConversion"/>
  </si>
  <si>
    <t>일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</si>
  <si>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</si>
  <si>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</si>
  <si>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</si>
  <si>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</si>
  <si>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</si>
  <si>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</si>
  <si>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</si>
  <si>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</si>
  <si>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</si>
  <si>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</si>
  <si>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</si>
  <si>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</si>
  <si>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</si>
  <si>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</si>
  <si>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</si>
  <si>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</si>
  <si>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</si>
  <si>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</si>
  <si>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</si>
  <si>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</si>
  <si>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</si>
  <si>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</si>
  <si>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</si>
  <si>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</si>
  <si>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</si>
  <si>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</si>
  <si>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</si>
  <si>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25일에 사랑반 2명 근무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</si>
  <si>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</si>
  <si>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</si>
  <si>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</si>
  <si>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1~2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</si>
  <si>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</si>
  <si>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</si>
  <si>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</si>
  <si>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</si>
  <si>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</si>
  <si>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</si>
  <si>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</si>
  <si>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</si>
  <si>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</si>
  <si>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</si>
  <si>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</si>
  <si>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</si>
  <si>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</si>
  <si>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</si>
  <si>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</si>
  <si>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</si>
  <si>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</si>
  <si>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</si>
  <si>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</si>
  <si>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</si>
  <si>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</si>
  <si>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</si>
  <si>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</si>
  <si>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</si>
  <si>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</si>
  <si>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</si>
  <si>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</si>
  <si>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</si>
  <si>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16.5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</si>
  <si>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</si>
  <si>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</si>
  <si>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</si>
  <si>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</si>
  <si>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</si>
  <si>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</si>
  <si>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2024년 12월 출근부</t>
    <phoneticPr fontId="2" type="noConversion"/>
  </si>
  <si>
    <t>월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</si>
  <si>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</si>
  <si>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</si>
  <si>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</si>
  <si>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</si>
  <si>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</si>
  <si>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</si>
  <si>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</si>
  <si>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</si>
  <si>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</si>
  <si>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</si>
  <si>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</si>
  <si>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</si>
  <si>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</si>
  <si>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</si>
  <si>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</si>
  <si>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</si>
  <si>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</si>
  <si>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</si>
  <si>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</si>
  <si>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</si>
  <si>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</si>
  <si>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</si>
  <si>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</si>
  <si>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</si>
  <si>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</si>
  <si>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</si>
  <si>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</si>
  <si>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</si>
  <si>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</si>
  <si>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</si>
  <si>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</si>
  <si>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</si>
  <si>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</si>
  <si>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</si>
  <si>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</si>
  <si>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</si>
  <si>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</si>
  <si>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2025년 1월 근무편성표</t>
    <phoneticPr fontId="2" type="noConversion"/>
  </si>
  <si>
    <r>
      <t>유리2</t>
    </r>
    <r>
      <rPr>
        <sz val="11"/>
        <color theme="1"/>
        <rFont val="맑은 고딕"/>
        <family val="2"/>
        <charset val="129"/>
        <scheme val="minor"/>
      </rPr>
      <t xml:space="preserve"> 선진1 수영1</t>
    </r>
    <phoneticPr fontId="2" type="noConversion"/>
  </si>
  <si>
    <t>소-믿-사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</si>
  <si>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</si>
  <si>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</si>
  <si>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14.5</t>
    <phoneticPr fontId="2" type="noConversion"/>
  </si>
  <si>
    <t>13.5</t>
    <phoneticPr fontId="2" type="noConversion"/>
  </si>
  <si>
    <t>13.5</t>
    <phoneticPr fontId="2" type="noConversion"/>
  </si>
  <si>
    <t>14.5</t>
    <phoneticPr fontId="2" type="noConversion"/>
  </si>
  <si>
    <t>13.5</t>
    <phoneticPr fontId="2" type="noConversion"/>
  </si>
  <si>
    <t>14.5</t>
    <phoneticPr fontId="2" type="noConversion"/>
  </si>
  <si>
    <t>15</t>
    <phoneticPr fontId="2" type="noConversion"/>
  </si>
  <si>
    <t>16.5</t>
    <phoneticPr fontId="2" type="noConversion"/>
  </si>
  <si>
    <r>
      <t>선진-</t>
    </r>
    <r>
      <rPr>
        <sz val="11"/>
        <color theme="1"/>
        <rFont val="맑은 고딕"/>
        <family val="2"/>
        <charset val="129"/>
        <scheme val="minor"/>
      </rPr>
      <t>&gt;수영-&gt;유리</t>
    </r>
    <phoneticPr fontId="2" type="noConversion"/>
  </si>
  <si>
    <t>D</t>
    <phoneticPr fontId="2" type="noConversion"/>
  </si>
  <si>
    <t>2025년 1월 출근부</t>
    <phoneticPr fontId="2" type="noConversion"/>
  </si>
  <si>
    <t>수</t>
    <phoneticPr fontId="2" type="noConversion"/>
  </si>
  <si>
    <t>목</t>
    <phoneticPr fontId="2" type="noConversion"/>
  </si>
  <si>
    <t>●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</si>
  <si>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</si>
  <si>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</si>
  <si>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</si>
  <si>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2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</si>
  <si>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</si>
  <si>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</si>
  <si>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</si>
  <si>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</si>
  <si>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</si>
  <si>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</si>
  <si>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</si>
  <si>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</si>
  <si>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</si>
  <si>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</si>
  <si>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</si>
  <si>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</si>
  <si>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</si>
  <si>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</si>
  <si>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</si>
  <si>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</si>
  <si>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</si>
  <si>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</si>
  <si>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</si>
  <si>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</si>
  <si>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</si>
  <si>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</si>
  <si>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</si>
  <si>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</si>
  <si>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</si>
  <si>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2025년 2월 근무편성표</t>
    <phoneticPr fontId="2" type="noConversion"/>
  </si>
  <si>
    <t>●</t>
    <phoneticPr fontId="2" type="noConversion"/>
  </si>
  <si>
    <t>▲</t>
    <phoneticPr fontId="2" type="noConversion"/>
  </si>
  <si>
    <t>유리-&gt;수영-&gt;선진</t>
    <phoneticPr fontId="2" type="noConversion"/>
  </si>
  <si>
    <t>수영2 선진1 유리1</t>
  </si>
  <si>
    <t>0~1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</si>
  <si>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</si>
  <si>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</si>
  <si>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</si>
  <si>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</si>
  <si>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1.5</t>
    <phoneticPr fontId="2" type="noConversion"/>
  </si>
  <si>
    <t>0.5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</si>
  <si>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</si>
  <si>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</si>
  <si>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</si>
  <si>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</si>
  <si>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</si>
  <si>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토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</si>
  <si>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</si>
  <si>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</si>
  <si>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</si>
  <si>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</si>
  <si>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</si>
  <si>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</si>
  <si>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</si>
  <si>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</si>
  <si>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r>
      <rPr>
        <sz val="11"/>
        <rFont val="맑은 고딕"/>
        <family val="3"/>
        <charset val="129"/>
        <scheme val="major"/>
      </rP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</si>
  <si>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</si>
  <si>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</si>
  <si>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15.5</t>
    <phoneticPr fontId="2" type="noConversion"/>
  </si>
  <si>
    <t>D</t>
    <phoneticPr fontId="2" type="noConversion"/>
  </si>
  <si>
    <t>2025년 3월 근무편성표</t>
    <phoneticPr fontId="2" type="noConversion"/>
  </si>
  <si>
    <t>토</t>
    <phoneticPr fontId="2" type="noConversion"/>
  </si>
  <si>
    <t>일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</si>
  <si>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</si>
  <si>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</si>
  <si>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</si>
  <si>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</si>
  <si>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</si>
  <si>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</si>
  <si>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</si>
  <si>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</si>
  <si>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</si>
  <si>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</si>
  <si>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</si>
  <si>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1</t>
    </r>
    <r>
      <rPr>
        <sz val="11"/>
        <color theme="1"/>
        <rFont val="맑은 고딕"/>
        <family val="2"/>
        <charset val="129"/>
        <scheme val="minor"/>
      </rPr>
      <t xml:space="preserve"> 1 2</t>
    </r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</si>
  <si>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</si>
  <si>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</si>
  <si>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</si>
  <si>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</si>
  <si>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</si>
  <si>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</si>
  <si>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</si>
  <si>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1~2</t>
    <phoneticPr fontId="2" type="noConversion"/>
  </si>
  <si>
    <t>0.5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</si>
  <si>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</si>
  <si>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</si>
  <si>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</si>
  <si>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</si>
  <si>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</si>
  <si>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</si>
  <si>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</si>
  <si>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</si>
  <si>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</si>
  <si>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</si>
  <si>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</si>
  <si>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</si>
  <si>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</si>
  <si>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</si>
  <si>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</si>
  <si>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</si>
  <si>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</si>
  <si>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</si>
  <si>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</si>
  <si>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</si>
  <si>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</si>
  <si>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</si>
  <si>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14.5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</si>
  <si>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</si>
  <si>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</si>
  <si>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</si>
  <si>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</si>
  <si>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</si>
  <si>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</si>
  <si>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</si>
  <si>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</si>
  <si>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</si>
  <si>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</si>
  <si>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</si>
  <si>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</si>
  <si>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</si>
  <si>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</si>
  <si>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</si>
  <si>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</si>
  <si>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</si>
  <si>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</si>
  <si>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</si>
  <si>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</si>
  <si>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</si>
  <si>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직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</si>
  <si>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</si>
  <si>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</si>
  <si>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</si>
  <si>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</si>
  <si>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14.5</t>
    <phoneticPr fontId="2" type="noConversion"/>
  </si>
  <si>
    <t>15.5</t>
    <phoneticPr fontId="2" type="noConversion"/>
  </si>
  <si>
    <t>2025년 3월 출근부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</si>
  <si>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</si>
  <si>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</si>
  <si>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</si>
  <si>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</si>
  <si>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</si>
  <si>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</si>
  <si>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</si>
  <si>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</si>
  <si>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</si>
  <si>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</si>
  <si>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</si>
  <si>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</si>
  <si>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</si>
  <si>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</si>
  <si>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</si>
  <si>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</si>
  <si>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</si>
  <si>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</si>
  <si>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</si>
  <si>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</si>
  <si>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</si>
  <si>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</si>
  <si>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4월 근무편성표</t>
    <phoneticPr fontId="2" type="noConversion"/>
  </si>
  <si>
    <t>화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</si>
  <si>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</si>
  <si>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</si>
  <si>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</si>
  <si>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</si>
  <si>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</si>
  <si>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</si>
  <si>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</si>
  <si>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</si>
  <si>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</si>
  <si>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</si>
  <si>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</si>
  <si>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</si>
  <si>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</si>
  <si>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</si>
  <si>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</si>
  <si>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</si>
  <si>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</si>
  <si>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</si>
  <si>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</si>
  <si>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</si>
  <si>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</si>
  <si>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</si>
  <si>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</si>
  <si>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</si>
  <si>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</si>
  <si>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</si>
  <si>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</si>
  <si>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</si>
  <si>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</si>
  <si>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</si>
  <si>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</si>
  <si>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</si>
  <si>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</si>
  <si>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</si>
  <si>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</si>
  <si>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5"/>
        <color rgb="FFFF0000"/>
        <rFont val="맑은 고딕"/>
        <family val="3"/>
        <charset val="129"/>
        <scheme val="major"/>
      </rPr>
      <t>▲</t>
    </r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</si>
  <si>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</si>
  <si>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</si>
  <si>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</si>
  <si>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</si>
  <si>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</si>
  <si>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14.5</t>
    <phoneticPr fontId="2" type="noConversion"/>
  </si>
  <si>
    <t>13.5</t>
    <phoneticPr fontId="2" type="noConversion"/>
  </si>
  <si>
    <t>2025년 4월 출근부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</si>
  <si>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</si>
  <si>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</si>
  <si>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</si>
  <si>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</si>
  <si>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</si>
  <si>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</si>
  <si>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</si>
  <si>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</si>
  <si>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9.5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</si>
  <si>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</si>
  <si>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</si>
  <si>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</si>
  <si>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원</t>
    <phoneticPr fontId="2" type="noConversion"/>
  </si>
  <si>
    <t>회</t>
    <phoneticPr fontId="2" type="noConversion"/>
  </si>
  <si>
    <t>의</t>
    <phoneticPr fontId="2" type="noConversion"/>
  </si>
  <si>
    <t>15.5</t>
    <phoneticPr fontId="2" type="noConversion"/>
  </si>
  <si>
    <t>14.5</t>
    <phoneticPr fontId="2" type="noConversion"/>
  </si>
  <si>
    <t>●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</si>
  <si>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</si>
  <si>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</si>
  <si>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</si>
  <si>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</si>
  <si>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</si>
  <si>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</si>
  <si>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</si>
  <si>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</si>
  <si>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r>
      <t>D</t>
    </r>
    <r>
      <rPr>
        <sz val="5"/>
        <rFont val="맑은 고딕"/>
        <family val="3"/>
        <charset val="129"/>
        <scheme val="major"/>
      </rPr>
      <t>●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</si>
  <si>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</si>
  <si>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</si>
  <si>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</si>
  <si>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김순기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</si>
  <si>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</si>
  <si>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</si>
  <si>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</si>
  <si>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</si>
  <si>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</si>
  <si>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</si>
  <si>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</si>
  <si>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</si>
  <si>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</si>
  <si>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</si>
  <si>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</si>
  <si>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y</t>
    <phoneticPr fontId="2" type="noConversion"/>
  </si>
  <si>
    <t>D</t>
    <phoneticPr fontId="2" type="noConversion"/>
  </si>
  <si>
    <t>직</t>
    <phoneticPr fontId="2" type="noConversion"/>
  </si>
  <si>
    <t>●</t>
    <phoneticPr fontId="2" type="noConversion"/>
  </si>
  <si>
    <t>D</t>
    <phoneticPr fontId="2" type="noConversion"/>
  </si>
  <si>
    <t>2025년 5월 근무편성표</t>
    <phoneticPr fontId="2" type="noConversion"/>
  </si>
  <si>
    <t>●</t>
    <phoneticPr fontId="2" type="noConversion"/>
  </si>
  <si>
    <t>김은비</t>
    <phoneticPr fontId="2" type="noConversion"/>
  </si>
  <si>
    <t>D</t>
    <phoneticPr fontId="2" type="noConversion"/>
  </si>
  <si>
    <t>어</t>
    <phoneticPr fontId="2" type="noConversion"/>
  </si>
  <si>
    <t>버</t>
    <phoneticPr fontId="2" type="noConversion"/>
  </si>
  <si>
    <t>이</t>
    <phoneticPr fontId="2" type="noConversion"/>
  </si>
  <si>
    <t>날</t>
    <phoneticPr fontId="2" type="noConversion"/>
  </si>
  <si>
    <t>은비</t>
    <phoneticPr fontId="2" type="noConversion"/>
  </si>
  <si>
    <t>수영</t>
    <phoneticPr fontId="2" type="noConversion"/>
  </si>
  <si>
    <t>선진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</si>
  <si>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</si>
  <si>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</si>
  <si>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</si>
  <si>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</si>
  <si>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</si>
  <si>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</si>
  <si>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</si>
  <si>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</si>
  <si>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</si>
  <si>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</si>
  <si>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</si>
  <si>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</si>
  <si>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</si>
  <si>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</si>
  <si>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</si>
  <si>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</si>
  <si>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</si>
  <si>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</si>
  <si>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</si>
  <si>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</si>
  <si>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</si>
  <si>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</si>
  <si>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</si>
  <si>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</si>
  <si>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</si>
  <si>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</si>
  <si>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</si>
  <si>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</si>
  <si>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</si>
  <si>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</si>
  <si>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</si>
  <si>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</si>
  <si>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</si>
  <si>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</si>
  <si>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</si>
  <si>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</si>
  <si>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</si>
  <si>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</si>
  <si>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</si>
  <si>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</si>
  <si>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</si>
  <si>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</si>
  <si>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</si>
  <si>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</si>
  <si>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</si>
  <si>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</si>
  <si>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</si>
  <si>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</si>
  <si>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FF0000"/>
        <rFont val="맑은 고딕"/>
        <family val="3"/>
        <charset val="129"/>
        <scheme val="major"/>
      </rPr>
      <t>▲</t>
    </r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</si>
  <si>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</si>
  <si>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</si>
  <si>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</si>
  <si>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0.5</t>
    <phoneticPr fontId="2" type="noConversion"/>
  </si>
  <si>
    <t>▲</t>
    <phoneticPr fontId="2" type="noConversion"/>
  </si>
  <si>
    <r>
      <t>D</t>
    </r>
    <r>
      <rPr>
        <sz val="5"/>
        <color rgb="FF4F81BD"/>
        <rFont val="맑은 고딕"/>
        <family val="3"/>
        <charset val="129"/>
        <scheme val="major"/>
      </rPr>
      <t>●</t>
    </r>
    <phoneticPr fontId="2" type="noConversion"/>
  </si>
  <si>
    <t>1.5</t>
    <phoneticPr fontId="2" type="noConversion"/>
  </si>
  <si>
    <t>1.5</t>
    <phoneticPr fontId="2" type="noConversion"/>
  </si>
  <si>
    <t>2.5</t>
    <phoneticPr fontId="2" type="noConversion"/>
  </si>
  <si>
    <t>0.5</t>
    <phoneticPr fontId="2" type="noConversion"/>
  </si>
  <si>
    <t>.</t>
    <phoneticPr fontId="2" type="noConversion"/>
  </si>
  <si>
    <t>D</t>
    <phoneticPr fontId="2" type="noConversion"/>
  </si>
  <si>
    <t>금</t>
    <phoneticPr fontId="2" type="noConversion"/>
  </si>
  <si>
    <t>●</t>
    <phoneticPr fontId="2" type="noConversion"/>
  </si>
  <si>
    <r>
      <t>D</t>
    </r>
    <r>
      <rPr>
        <sz val="6"/>
        <rFont val="맑은 고딕"/>
        <family val="3"/>
        <charset val="129"/>
        <scheme val="major"/>
      </rPr>
      <t>●</t>
    </r>
    <phoneticPr fontId="2" type="noConversion"/>
  </si>
  <si>
    <r>
      <rPr>
        <sz val="6"/>
        <rFont val="맑은 고딕"/>
        <family val="3"/>
        <charset val="129"/>
        <scheme val="major"/>
      </rPr>
      <t>●</t>
    </r>
    <r>
      <rPr>
        <sz val="11"/>
        <rFont val="맑은 고딕"/>
        <family val="3"/>
        <charset val="129"/>
        <scheme val="major"/>
      </rPr>
      <t>D</t>
    </r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</si>
  <si>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</si>
  <si>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</si>
  <si>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</si>
  <si>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</si>
  <si>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</si>
  <si>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</si>
  <si>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2025년 5월 출근부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</si>
  <si>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</si>
  <si>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</si>
  <si>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</si>
  <si>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</si>
  <si>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</si>
  <si>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</si>
  <si>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</si>
  <si>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</si>
  <si>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</si>
  <si>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</si>
  <si>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</si>
  <si>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1.5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</si>
  <si>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</si>
  <si>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</si>
  <si>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</si>
  <si>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</si>
  <si>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</si>
  <si>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</si>
  <si>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D(08:00~17:00)</t>
    <phoneticPr fontId="2" type="noConversion"/>
  </si>
  <si>
    <t>D</t>
    <phoneticPr fontId="2" type="noConversion"/>
  </si>
  <si>
    <t>원하는 휴무</t>
    <phoneticPr fontId="2" type="noConversion"/>
  </si>
  <si>
    <t>●</t>
    <phoneticPr fontId="2" type="noConversion"/>
  </si>
  <si>
    <t>휴무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</si>
  <si>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</si>
  <si>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rgb="FFFF0000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</si>
  <si>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</si>
  <si>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</si>
  <si>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오후반차
12:30~17:00</t>
    <phoneticPr fontId="2" type="noConversion"/>
  </si>
  <si>
    <t>오후연차반차
12:30~17:00</t>
    <phoneticPr fontId="2" type="noConversion"/>
  </si>
  <si>
    <t>오전반차
08:00~12:30</t>
    <phoneticPr fontId="2" type="noConversion"/>
  </si>
  <si>
    <t>오전연차반차
08:00~12:30</t>
    <phoneticPr fontId="2" type="noConversion"/>
  </si>
  <si>
    <t>●</t>
    <phoneticPr fontId="2" type="noConversion"/>
  </si>
  <si>
    <t>2025년 6월 근무편성표</t>
    <phoneticPr fontId="2" type="noConversion"/>
  </si>
  <si>
    <t>일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</si>
  <si>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</si>
  <si>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</si>
  <si>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</si>
  <si>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하</t>
    <phoneticPr fontId="2" type="noConversion"/>
  </si>
  <si>
    <t>하나는 반차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</si>
  <si>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</si>
  <si>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</si>
  <si>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</si>
  <si>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</si>
  <si>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</si>
  <si>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</si>
  <si>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</si>
  <si>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</si>
  <si>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</si>
  <si>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</si>
  <si>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</si>
  <si>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</si>
  <si>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</si>
  <si>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</si>
  <si>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</si>
  <si>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</si>
  <si>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</si>
  <si>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</si>
  <si>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</si>
  <si>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</si>
  <si>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</si>
  <si>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</si>
  <si>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</si>
  <si>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</si>
  <si>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</si>
  <si>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16.5</t>
    <phoneticPr fontId="2" type="noConversion"/>
  </si>
  <si>
    <t>11.5</t>
    <phoneticPr fontId="2" type="noConversion"/>
  </si>
  <si>
    <t>14.5</t>
    <phoneticPr fontId="2" type="noConversion"/>
  </si>
  <si>
    <t>12.5</t>
    <phoneticPr fontId="2" type="noConversion"/>
  </si>
  <si>
    <t>13.5</t>
    <phoneticPr fontId="2" type="noConversion"/>
  </si>
  <si>
    <t>12.5</t>
    <phoneticPr fontId="2" type="noConversion"/>
  </si>
  <si>
    <t>15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</si>
  <si>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</si>
  <si>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</si>
  <si>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</si>
  <si>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</si>
  <si>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</si>
  <si>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</si>
  <si>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</si>
  <si>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</si>
  <si>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</si>
  <si>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</si>
  <si>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</si>
  <si>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</si>
  <si>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</si>
  <si>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</si>
  <si>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</si>
  <si>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</si>
  <si>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</si>
  <si>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</si>
  <si>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</si>
  <si>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</si>
  <si>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</si>
  <si>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</si>
  <si>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</si>
  <si>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2025년 6월 출근부</t>
    <phoneticPr fontId="2" type="noConversion"/>
  </si>
  <si>
    <t>월</t>
    <phoneticPr fontId="2" type="noConversion"/>
  </si>
  <si>
    <t>▲</t>
    <phoneticPr fontId="2" type="noConversion"/>
  </si>
  <si>
    <t>6.5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</si>
  <si>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</si>
  <si>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</si>
  <si>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</si>
  <si>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</si>
  <si>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</si>
  <si>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</si>
  <si>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</si>
  <si>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</si>
  <si>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</si>
  <si>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</si>
  <si>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</si>
  <si>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</si>
  <si>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</si>
  <si>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</si>
  <si>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</si>
  <si>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</si>
  <si>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</si>
  <si>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</si>
  <si>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</si>
  <si>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2.5</t>
    <phoneticPr fontId="2" type="noConversion"/>
  </si>
  <si>
    <t>2025년 7월 근무편성표</t>
    <phoneticPr fontId="2" type="noConversion"/>
  </si>
  <si>
    <t>화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</si>
  <si>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</si>
  <si>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</si>
  <si>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</si>
  <si>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</si>
  <si>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</si>
  <si>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</si>
  <si>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</si>
  <si>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</si>
  <si>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</si>
  <si>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</si>
  <si>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</si>
  <si>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</si>
  <si>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</si>
  <si>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</si>
  <si>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</si>
  <si>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</si>
  <si>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</si>
  <si>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</si>
  <si>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</si>
  <si>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</si>
  <si>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</si>
  <si>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</si>
  <si>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</si>
  <si>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</si>
  <si>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</si>
  <si>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</si>
  <si>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</si>
  <si>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</si>
  <si>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</si>
  <si>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</si>
  <si>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</si>
  <si>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</si>
  <si>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</si>
  <si>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</si>
  <si>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</si>
  <si>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</si>
  <si>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</si>
  <si>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</si>
  <si>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</si>
  <si>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</si>
  <si>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</si>
  <si>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</si>
  <si>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</si>
  <si>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</si>
  <si>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</si>
  <si>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▲</t>
    <phoneticPr fontId="2" type="noConversion"/>
  </si>
  <si>
    <t>/9</t>
    <phoneticPr fontId="2" type="noConversion"/>
  </si>
  <si>
    <t>6/15.5</t>
    <phoneticPr fontId="2" type="noConversion"/>
  </si>
  <si>
    <t>0/1</t>
    <phoneticPr fontId="2" type="noConversion"/>
  </si>
  <si>
    <t>0/1</t>
    <phoneticPr fontId="2" type="noConversion"/>
  </si>
  <si>
    <t>0/2</t>
    <phoneticPr fontId="2" type="noConversion"/>
  </si>
  <si>
    <t>3/6.5</t>
    <phoneticPr fontId="2" type="noConversion"/>
  </si>
  <si>
    <t>▲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</si>
  <si>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</si>
  <si>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</si>
  <si>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</si>
  <si>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</si>
  <si>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</si>
  <si>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</si>
  <si>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</si>
  <si>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</si>
  <si>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</si>
  <si>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</si>
  <si>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</si>
  <si>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</si>
  <si>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</si>
  <si>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</si>
  <si>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</si>
  <si>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</si>
  <si>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</si>
  <si>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8월 근무편성표</t>
    <phoneticPr fontId="2" type="noConversion"/>
  </si>
  <si>
    <t>금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</si>
  <si>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</si>
  <si>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</si>
  <si>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</si>
  <si>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</si>
  <si>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</si>
  <si>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</si>
  <si>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</si>
  <si>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</si>
  <si>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</si>
  <si>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</si>
  <si>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</si>
  <si>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</si>
  <si>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</si>
  <si>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</si>
  <si>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</si>
  <si>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</si>
  <si>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</si>
  <si>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</si>
  <si>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</si>
  <si>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</si>
  <si>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</si>
  <si>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</si>
  <si>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</si>
  <si>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</si>
  <si>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</si>
  <si>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</si>
  <si>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</si>
  <si>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</si>
  <si>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</si>
  <si>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</si>
  <si>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</si>
  <si>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</si>
  <si>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</si>
  <si>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</si>
  <si>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</si>
  <si>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</si>
  <si>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</si>
  <si>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</si>
  <si>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</si>
  <si>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</si>
  <si>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연차2개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</si>
  <si>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</si>
  <si>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</si>
  <si>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</si>
  <si>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</si>
  <si>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</si>
  <si>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</si>
  <si>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</si>
  <si>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</si>
  <si>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</si>
  <si>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</si>
  <si>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</si>
  <si>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</si>
  <si>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9/1 휴무원함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</si>
  <si>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</si>
  <si>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</si>
  <si>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</si>
  <si>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</si>
  <si>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</si>
  <si>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</si>
  <si>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</si>
  <si>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</si>
  <si>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</si>
  <si>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12.5</t>
    <phoneticPr fontId="2" type="noConversion"/>
  </si>
  <si>
    <t>12.5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</si>
  <si>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</si>
  <si>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</si>
  <si>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</si>
  <si>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</si>
  <si>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</si>
  <si>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</si>
  <si>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</si>
  <si>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</si>
  <si>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2025년 9월 근무편성표</t>
    <phoneticPr fontId="2" type="noConversion"/>
  </si>
  <si>
    <t>월</t>
    <phoneticPr fontId="2" type="noConversion"/>
  </si>
  <si>
    <t>최재영</t>
    <phoneticPr fontId="2" type="noConversion"/>
  </si>
  <si>
    <t>임경호</t>
    <phoneticPr fontId="2" type="noConversion"/>
  </si>
  <si>
    <t>오주환</t>
    <phoneticPr fontId="2" type="noConversion"/>
  </si>
  <si>
    <t>김중순</t>
    <phoneticPr fontId="2" type="noConversion"/>
  </si>
  <si>
    <t>정국현</t>
    <phoneticPr fontId="2" type="noConversion"/>
  </si>
  <si>
    <t>요양보호사</t>
    <phoneticPr fontId="2" type="noConversion"/>
  </si>
  <si>
    <t>김계순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</si>
  <si>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</si>
  <si>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</si>
  <si>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</si>
  <si>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</si>
  <si>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</si>
  <si>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t>●</t>
    <phoneticPr fontId="2" type="noConversion"/>
  </si>
  <si>
    <t>D</t>
    <phoneticPr fontId="2" type="noConversion"/>
  </si>
  <si>
    <t>강현애</t>
    <phoneticPr fontId="2" type="noConversion"/>
  </si>
  <si>
    <t>박정희</t>
    <phoneticPr fontId="2" type="noConversion"/>
  </si>
  <si>
    <t>김용숙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</si>
  <si>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</si>
  <si>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</si>
  <si>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</si>
  <si>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</si>
  <si>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</si>
  <si>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</si>
  <si>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</si>
  <si>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</si>
  <si>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</si>
  <si>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</si>
  <si>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</si>
  <si>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</si>
  <si>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</si>
  <si>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</si>
  <si>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</si>
  <si>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</si>
  <si>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</si>
  <si>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</si>
  <si>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</si>
  <si>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</si>
  <si>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</si>
  <si>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</si>
  <si>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</si>
  <si>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</si>
  <si>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</si>
  <si>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</si>
  <si>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</si>
  <si>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</si>
  <si>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</si>
  <si>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</si>
  <si>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</si>
  <si>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</si>
  <si>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</si>
  <si>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</si>
  <si>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</si>
  <si>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</si>
  <si>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</si>
  <si>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</si>
  <si>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목</t>
    <phoneticPr fontId="2" type="noConversion"/>
  </si>
  <si>
    <t>2025년 10월 근무편성표</t>
    <phoneticPr fontId="2" type="noConversion"/>
  </si>
  <si>
    <t>김지혜</t>
    <phoneticPr fontId="2" type="noConversion"/>
  </si>
  <si>
    <t>D</t>
    <phoneticPr fontId="2" type="noConversion"/>
  </si>
  <si>
    <t>D</t>
    <phoneticPr fontId="2" type="noConversion"/>
  </si>
  <si>
    <t>추</t>
    <phoneticPr fontId="2" type="noConversion"/>
  </si>
  <si>
    <t>석</t>
    <phoneticPr fontId="2" type="noConversion"/>
  </si>
  <si>
    <t>당</t>
    <phoneticPr fontId="2" type="noConversion"/>
  </si>
  <si>
    <t>일</t>
    <phoneticPr fontId="2" type="noConversion"/>
  </si>
  <si>
    <t>직</t>
    <phoneticPr fontId="2" type="noConversion"/>
  </si>
  <si>
    <t>회</t>
    <phoneticPr fontId="2" type="noConversion"/>
  </si>
  <si>
    <t>의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</si>
  <si>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</si>
  <si>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</si>
  <si>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</si>
  <si>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</si>
  <si>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</si>
  <si>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</si>
  <si>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</si>
  <si>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</si>
  <si>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</si>
  <si>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</si>
  <si>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</si>
  <si>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</si>
  <si>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</si>
  <si>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</si>
  <si>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</si>
  <si>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</si>
  <si>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</si>
  <si>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</si>
  <si>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</si>
  <si>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</si>
  <si>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</si>
  <si>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</si>
  <si>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</si>
  <si>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</si>
  <si>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</si>
  <si>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</si>
  <si>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</si>
  <si>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</si>
  <si>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</si>
  <si>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</si>
  <si>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</si>
  <si>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</si>
  <si>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</si>
  <si>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강선진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</si>
  <si>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</si>
  <si>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</si>
  <si>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</si>
  <si>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</si>
  <si>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</si>
  <si>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</si>
  <si>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</si>
  <si>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</si>
  <si>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</si>
  <si>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</si>
  <si>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</si>
  <si>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</si>
  <si>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</si>
  <si>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</si>
  <si>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</si>
  <si>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r>
      <rPr>
        <sz val="6"/>
        <color rgb="FF4F81BD"/>
        <rFont val="맑은 고딕"/>
        <family val="3"/>
        <charset val="129"/>
        <scheme val="major"/>
      </rPr>
      <t>●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</si>
  <si>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</si>
  <si>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</si>
  <si>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</si>
  <si>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</si>
  <si>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</si>
  <si>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22일 수요일 출근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</si>
  <si>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</si>
  <si>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</si>
  <si>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</si>
  <si>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</si>
  <si>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마지막은 강선진t 1일에 휴무 체크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</si>
  <si>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</si>
  <si>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</si>
  <si>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</si>
  <si>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</si>
  <si>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</si>
  <si>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</si>
  <si>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2025년 11월 근무편성표</t>
    <phoneticPr fontId="2" type="noConversion"/>
  </si>
  <si>
    <t>D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</si>
  <si>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</si>
  <si>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</si>
  <si>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</si>
  <si>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</si>
  <si>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</si>
  <si>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</si>
  <si>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</si>
  <si>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</si>
  <si>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</si>
  <si>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</si>
  <si>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</si>
  <si>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</si>
  <si>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</si>
  <si>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</si>
  <si>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</si>
  <si>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</si>
  <si>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</si>
  <si>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</si>
  <si>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</si>
  <si>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</si>
  <si>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</si>
  <si>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</si>
  <si>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</si>
  <si>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</si>
  <si>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</si>
  <si>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</si>
  <si>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</si>
  <si>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</si>
  <si>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</si>
  <si>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</si>
  <si>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</si>
  <si>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</si>
  <si>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</si>
  <si>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</si>
  <si>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</si>
  <si>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</si>
  <si>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</si>
  <si>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</si>
  <si>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</si>
  <si>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</si>
  <si>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</si>
  <si>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</si>
  <si>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</si>
  <si>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</si>
  <si>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</si>
  <si>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</si>
  <si>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r>
      <rPr>
        <sz val="6"/>
        <color theme="1"/>
        <rFont val="맑은 고딕"/>
        <family val="3"/>
        <charset val="129"/>
        <scheme val="major"/>
      </rPr>
      <t>▲</t>
    </r>
    <r>
      <rPr>
        <sz val="9"/>
        <color theme="1"/>
        <rFont val="맑은 고딕"/>
        <family val="3"/>
        <charset val="129"/>
        <scheme val="major"/>
      </rPr>
      <t>교육</t>
    </r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</si>
  <si>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</si>
  <si>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</si>
  <si>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</si>
  <si>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</si>
  <si>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</si>
  <si>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변해미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</si>
  <si>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</si>
  <si>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</si>
  <si>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</si>
  <si>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2025년 12월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</si>
  <si>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</si>
  <si>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</si>
  <si>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</si>
  <si>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</si>
  <si>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</si>
  <si>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</si>
  <si>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</si>
  <si>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</si>
  <si>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</si>
  <si>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</si>
  <si>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</si>
  <si>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</si>
  <si>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</si>
  <si>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</si>
  <si>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</si>
  <si>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</si>
  <si>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</si>
  <si>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</si>
  <si>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</si>
  <si>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</si>
  <si>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</si>
  <si>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</si>
  <si>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</si>
  <si>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</si>
  <si>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</si>
  <si>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</si>
  <si>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</si>
  <si>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</si>
  <si>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</si>
  <si>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</si>
  <si>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</si>
  <si>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</si>
  <si>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</si>
  <si>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</si>
  <si>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r>
      <t>D</t>
    </r>
    <r>
      <rPr>
        <sz val="6"/>
        <color rgb="FF4F81BD"/>
        <rFont val="맑은 고딕"/>
        <family val="3"/>
        <charset val="129"/>
        <scheme val="major"/>
      </rPr>
      <t>●</t>
    </r>
    <phoneticPr fontId="2" type="noConversion"/>
  </si>
  <si>
    <t>▲</t>
    <phoneticPr fontId="2" type="noConversion"/>
  </si>
  <si>
    <t xml:space="preserve"> </t>
    <phoneticPr fontId="2" type="noConversion"/>
  </si>
  <si>
    <t>●</t>
    <phoneticPr fontId="2" type="noConversion"/>
  </si>
  <si>
    <t>2026년 1월 근무편성표</t>
    <phoneticPr fontId="2" type="noConversion"/>
  </si>
  <si>
    <t>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</si>
  <si>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</si>
  <si>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</si>
  <si>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</si>
  <si>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</si>
  <si>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</si>
  <si>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</si>
  <si>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</si>
  <si>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</si>
  <si>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</si>
  <si>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</si>
  <si>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</si>
  <si>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</si>
  <si>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</si>
  <si>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</si>
  <si>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</si>
  <si>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</si>
  <si>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</si>
  <si>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</si>
  <si>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</si>
  <si>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</si>
  <si>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화,목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</si>
  <si>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</si>
  <si>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</si>
  <si>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</si>
  <si>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</si>
  <si>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</si>
  <si>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</si>
  <si>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</si>
  <si>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</si>
  <si>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</si>
  <si>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</si>
  <si>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</si>
  <si>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</si>
  <si>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</si>
  <si>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</si>
  <si>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</si>
  <si>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</si>
  <si>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</si>
  <si>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</si>
  <si>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</si>
  <si>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</si>
  <si>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</si>
  <si>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2026년 2월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</si>
  <si>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</si>
  <si>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</si>
  <si>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</si>
  <si>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</si>
  <si>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</si>
  <si>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</si>
  <si>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</si>
  <si>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</si>
  <si>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UU+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</si>
  <si>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</si>
  <si>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</si>
  <si>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</si>
  <si>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</si>
  <si>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</si>
  <si>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</si>
  <si>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</si>
  <si>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</si>
  <si>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</si>
  <si>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</si>
  <si>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</si>
  <si>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</si>
  <si>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</si>
  <si>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</si>
  <si>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</si>
  <si>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</si>
  <si>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</si>
  <si>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</si>
  <si>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</si>
  <si>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</si>
  <si>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</si>
  <si>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</si>
  <si>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</si>
  <si>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</si>
  <si>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2026년 3월 근무편성표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</si>
  <si>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</si>
  <si>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</si>
  <si>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</si>
  <si>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</si>
  <si>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</si>
  <si>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</si>
  <si>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</si>
  <si>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</si>
  <si>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</si>
  <si>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</si>
  <si>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</si>
  <si>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</si>
  <si>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</si>
  <si>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</si>
  <si>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</si>
  <si>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</si>
  <si>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</si>
  <si>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3.5</t>
    <phoneticPr fontId="2" type="noConversion"/>
  </si>
  <si>
    <t>●</t>
    <phoneticPr fontId="2" type="noConversion"/>
  </si>
  <si>
    <t>●</t>
    <phoneticPr fontId="2" type="noConversion"/>
  </si>
  <si>
    <t>▲</t>
    <phoneticPr fontId="2" type="noConversion"/>
  </si>
  <si>
    <t>●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</si>
  <si>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</si>
  <si>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</si>
  <si>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</si>
  <si>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</si>
  <si>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17.5</t>
    <phoneticPr fontId="2" type="noConversion"/>
  </si>
  <si>
    <t>16.5</t>
    <phoneticPr fontId="2" type="noConversion"/>
  </si>
  <si>
    <t>D</t>
    <phoneticPr fontId="2" type="noConversion"/>
  </si>
  <si>
    <t>15.5</t>
    <phoneticPr fontId="2" type="noConversion"/>
  </si>
  <si>
    <t xml:space="preserve">                          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</si>
  <si>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</si>
  <si>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</si>
  <si>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</si>
  <si>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</si>
  <si>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</si>
  <si>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</si>
  <si>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</si>
  <si>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</si>
  <si>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</si>
  <si>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</si>
  <si>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</si>
  <si>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2026년 4월 근무편성표</t>
    <phoneticPr fontId="2" type="noConversion"/>
  </si>
  <si>
    <t>수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</si>
  <si>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</si>
  <si>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</si>
  <si>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</si>
  <si>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</si>
  <si>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</si>
  <si>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▲</t>
    <phoneticPr fontId="2" type="noConversion"/>
  </si>
  <si>
    <t>▲</t>
    <phoneticPr fontId="2" type="noConversion"/>
  </si>
  <si>
    <r>
      <rPr>
        <sz val="6"/>
        <color rgb="FFFF0000"/>
        <rFont val="맑은 고딕"/>
        <family val="3"/>
        <charset val="129"/>
        <scheme val="major"/>
      </rPr>
      <t>▲</t>
    </r>
    <r>
      <rPr>
        <sz val="11"/>
        <color theme="1"/>
        <rFont val="맑은 고딕"/>
        <family val="3"/>
        <charset val="129"/>
        <scheme val="major"/>
      </rPr>
      <t>D</t>
    </r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</si>
  <si>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</si>
  <si>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</si>
  <si>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</si>
  <si>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</si>
  <si>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</si>
  <si>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</si>
  <si>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</si>
  <si>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</si>
  <si>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</si>
  <si>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</si>
  <si>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</si>
  <si>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</si>
  <si>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</si>
  <si>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</si>
  <si>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</si>
  <si>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</si>
  <si>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</si>
  <si>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</si>
  <si>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토</t>
    <phoneticPr fontId="2" type="noConversion"/>
  </si>
  <si>
    <t>2026년 5월 근무편성표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</si>
  <si>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</si>
  <si>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</si>
  <si>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</si>
  <si>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</si>
  <si>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</si>
  <si>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</si>
  <si>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</si>
  <si>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1일 사랑/소망 3, 믿음2</t>
    <phoneticPr fontId="2" type="noConversion"/>
  </si>
  <si>
    <t>D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</si>
  <si>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</si>
  <si>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</si>
  <si>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</si>
  <si>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</si>
  <si>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</si>
  <si>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</si>
  <si>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</si>
  <si>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</si>
  <si>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</si>
  <si>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</si>
  <si>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</si>
  <si>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D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</si>
  <si>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</si>
  <si>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</si>
  <si>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</si>
  <si>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</si>
  <si>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>2.5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</si>
  <si>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</si>
  <si>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</si>
  <si>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</si>
  <si>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</si>
  <si>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</si>
  <si>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</si>
  <si>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</si>
  <si>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</si>
  <si>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</si>
  <si>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</si>
  <si>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</si>
  <si>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</si>
  <si>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</si>
  <si>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</si>
  <si>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D</t>
    <phoneticPr fontId="2" type="noConversion"/>
  </si>
  <si>
    <t>▲</t>
    <phoneticPr fontId="2" type="noConversion"/>
  </si>
  <si>
    <t>8.5</t>
    <phoneticPr fontId="2" type="noConversion"/>
  </si>
  <si>
    <t>▲</t>
    <phoneticPr fontId="2" type="noConversion"/>
  </si>
  <si>
    <t>●</t>
    <phoneticPr fontId="2" type="noConversion"/>
  </si>
  <si>
    <t>●</t>
    <phoneticPr fontId="2" type="noConversion"/>
  </si>
  <si>
    <t>●</t>
    <phoneticPr fontId="2" type="noConversion"/>
  </si>
  <si>
    <t xml:space="preserve">   </t>
    <phoneticPr fontId="2" type="noConversion"/>
  </si>
  <si>
    <t>●</t>
    <phoneticPr fontId="2" type="noConversion"/>
  </si>
  <si>
    <t>▲</t>
    <phoneticPr fontId="2" type="noConversion"/>
  </si>
  <si>
    <t>2026년 6월 근무편성표</t>
    <phoneticPr fontId="2" type="noConversion"/>
  </si>
  <si>
    <t>정성진</t>
    <phoneticPr fontId="2" type="noConversion"/>
  </si>
  <si>
    <t>4.5</t>
    <phoneticPr fontId="2" type="noConversion"/>
  </si>
  <si>
    <t>D(08:10~17:10)</t>
    <phoneticPr fontId="2" type="noConversion"/>
  </si>
  <si>
    <t>2026년 7월 근무편성표</t>
    <phoneticPr fontId="2" type="noConversion"/>
  </si>
  <si>
    <t>2026년 8월 근무편성표</t>
    <phoneticPr fontId="2" type="noConversion"/>
  </si>
  <si>
    <t>2026년 9월 근무편성표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</si>
</sst>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86">
    <font>
      <sz val="11"/>
      <color theme="1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28"/>
      <color rgb="FF000000"/>
      <name val="새굴림"/>
      <family val="1"/>
      <charset val="129"/>
    </font>
    <font>
      <b/>
      <sz val="12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3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6"/>
      <color rgb="FF000000"/>
      <name val="바탕"/>
      <family val="1"/>
      <charset val="129"/>
    </font>
    <font>
      <sz val="11"/>
      <color theme="1"/>
      <name val="맑은 고딕"/>
      <family val="2"/>
      <charset val="129"/>
      <scheme val="minor"/>
    </font>
    <font>
      <b/>
      <sz val="13"/>
      <color rgb="FF3F3F3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1"/>
      <color rgb="FF000000"/>
      <name val="바탕"/>
      <family val="1"/>
      <charset val="129"/>
    </font>
    <font>
      <b/>
      <sz val="10"/>
      <color theme="1"/>
      <name val="맑은 고딕"/>
      <family val="3"/>
      <charset val="129"/>
      <scheme val="minor"/>
    </font>
    <font>
      <b/>
      <sz val="12"/>
      <color rgb="FF3F3F3F"/>
      <name val="맑은 고딕"/>
      <family val="3"/>
      <charset val="129"/>
      <scheme val="minor"/>
    </font>
    <font>
      <sz val="13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ajor"/>
    </font>
    <font>
      <b/>
      <sz val="12"/>
      <color rgb="FFFF000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b/>
      <sz val="12"/>
      <color theme="4"/>
      <name val="맑은 고딕"/>
      <family val="3"/>
      <charset val="129"/>
      <scheme val="maj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1"/>
      <color rgb="FF3F3F3F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theme="1"/>
      <name val="맑은 고딕"/>
      <family val="3"/>
      <charset val="129"/>
      <scheme val="major"/>
    </font>
    <font>
      <sz val="11"/>
      <color rgb="FF9C650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ajor"/>
    </font>
    <font>
      <sz val="11"/>
      <color rgb="FFFF0000"/>
      <name val="맑은 고딕"/>
      <family val="3"/>
      <charset val="129"/>
      <scheme val="major"/>
    </font>
    <font>
      <sz val="12"/>
      <color theme="1"/>
      <name val="맑은 고딕"/>
      <family val="3"/>
      <charset val="129"/>
      <scheme val="major"/>
    </font>
    <font>
      <sz val="11"/>
      <color rgb="FFFF0000"/>
      <name val="맑은 고딕"/>
      <family val="2"/>
      <charset val="129"/>
      <scheme val="minor"/>
    </font>
    <font>
      <sz val="11"/>
      <color rgb="FF0000CC"/>
      <name val="맑은 고딕"/>
      <family val="2"/>
      <charset val="129"/>
      <scheme val="minor"/>
    </font>
    <font>
      <sz val="11"/>
      <color rgb="FF0000CC"/>
      <name val="맑은 고딕"/>
      <family val="3"/>
      <charset val="129"/>
      <scheme val="minor"/>
    </font>
    <font>
      <b/>
      <sz val="30"/>
      <color theme="1"/>
      <name val="새굴림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13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name val="맑은 고딕"/>
      <family val="3"/>
      <charset val="129"/>
      <scheme val="major"/>
    </font>
    <font>
      <sz val="12"/>
      <color rgb="FFFF0000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ajor"/>
    </font>
    <font>
      <b/>
      <sz val="11"/>
      <color rgb="FFFA7D00"/>
      <name val="맑은 고딕"/>
      <family val="2"/>
      <charset val="129"/>
      <scheme val="minor"/>
    </font>
    <font>
      <b/>
      <sz val="13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C00000"/>
      <name val="맑은 고딕"/>
      <family val="3"/>
      <charset val="129"/>
      <scheme val="major"/>
    </font>
    <font>
      <b/>
      <sz val="13"/>
      <color theme="4"/>
      <name val="맑은 고딕"/>
      <family val="3"/>
      <charset val="129"/>
      <scheme val="minor"/>
    </font>
    <font>
      <b/>
      <sz val="12"/>
      <color rgb="FF4F81BD"/>
      <name val="맑은 고딕"/>
      <family val="3"/>
      <charset val="129"/>
      <scheme val="major"/>
    </font>
    <font>
      <sz val="4"/>
      <color rgb="FF4F81BD"/>
      <name val="맑은 고딕"/>
      <family val="3"/>
      <charset val="129"/>
      <scheme val="major"/>
    </font>
    <font>
      <sz val="12"/>
      <color rgb="FF4F81BD"/>
      <name val="맑은 고딕"/>
      <family val="3"/>
      <charset val="129"/>
      <scheme val="minor"/>
    </font>
    <font>
      <sz val="5"/>
      <color rgb="FFFF0000"/>
      <name val="맑은 고딕"/>
      <family val="3"/>
      <charset val="129"/>
      <scheme val="major"/>
    </font>
    <font>
      <sz val="11"/>
      <name val="맑은 고딕"/>
      <family val="3"/>
      <charset val="129"/>
      <scheme val="major"/>
    </font>
    <font>
      <sz val="5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b/>
      <sz val="13"/>
      <color rgb="FF4F81BD"/>
      <name val="맑은 고딕"/>
      <family val="3"/>
      <charset val="129"/>
      <scheme val="minor"/>
    </font>
    <font>
      <sz val="4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5"/>
      <color rgb="FF4F81BD"/>
      <name val="맑은 고딕"/>
      <family val="3"/>
      <charset val="129"/>
      <scheme val="major"/>
    </font>
    <font>
      <b/>
      <sz val="12"/>
      <name val="맑은 고딕"/>
      <family val="3"/>
      <charset val="129"/>
      <scheme val="minor"/>
    </font>
    <font>
      <sz val="11"/>
      <color rgb="FF4F81BD"/>
      <name val="맑은 고딕"/>
      <family val="3"/>
      <charset val="129"/>
      <scheme val="major"/>
    </font>
    <font>
      <b/>
      <sz val="12"/>
      <color rgb="FF000000"/>
      <name val="새굴림"/>
      <family val="1"/>
      <charset val="129"/>
    </font>
    <font>
      <b/>
      <sz val="8"/>
      <color rgb="FF000000"/>
      <name val="새굴림"/>
      <family val="1"/>
      <charset val="129"/>
    </font>
    <font>
      <b/>
      <sz val="17"/>
      <color rgb="FF000000"/>
      <name val="새굴림"/>
      <family val="1"/>
      <charset val="129"/>
    </font>
    <font>
      <sz val="6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5"/>
      <color rgb="FFC00000"/>
      <name val="맑은 고딕"/>
      <family val="3"/>
      <charset val="129"/>
      <scheme val="major"/>
    </font>
    <font>
      <b/>
      <sz val="11"/>
      <name val="맑은 고딕"/>
      <family val="3"/>
      <charset val="129"/>
      <scheme val="minor"/>
    </font>
    <font>
      <sz val="6"/>
      <color rgb="FFFF0000"/>
      <name val="맑은 고딕"/>
      <family val="3"/>
      <charset val="129"/>
      <scheme val="major"/>
    </font>
    <font>
      <sz val="9"/>
      <name val="맑은 고딕"/>
      <family val="3"/>
      <charset val="129"/>
      <scheme val="major"/>
    </font>
    <font>
      <b/>
      <sz val="6"/>
      <color rgb="FF4F81BD"/>
      <name val="맑은 고딕"/>
      <family val="3"/>
      <charset val="129"/>
      <scheme val="major"/>
    </font>
    <font>
      <sz val="6"/>
      <color rgb="FF4F81BD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2"/>
      <color theme="4"/>
      <name val="맑은 고딕"/>
      <family val="3"/>
      <charset val="129"/>
      <scheme val="major"/>
    </font>
    <font>
      <sz val="8"/>
      <color theme="1"/>
      <name val="맑은 고딕"/>
      <family val="3"/>
      <charset val="129"/>
      <scheme val="major"/>
    </font>
    <font>
      <b/>
      <sz val="9"/>
      <name val="맑은 고딕"/>
      <family val="3"/>
      <charset val="129"/>
      <scheme val="minor"/>
    </font>
    <font>
      <sz val="9"/>
      <color rgb="FF0000CC"/>
      <name val="맑은 고딕"/>
      <family val="2"/>
      <charset val="129"/>
      <scheme val="minor"/>
    </font>
    <font>
      <sz val="8"/>
      <color rgb="FF4F81BD"/>
      <name val="맑은 고딕"/>
      <family val="2"/>
      <charset val="129"/>
      <scheme val="minor"/>
    </font>
    <font>
      <sz val="6"/>
      <color theme="1"/>
      <name val="맑은 고딕"/>
      <family val="3"/>
      <charset val="129"/>
      <scheme val="major"/>
    </font>
    <font>
      <b/>
      <sz val="11"/>
      <name val="맑은 고딕"/>
      <family val="3"/>
      <charset val="129"/>
      <scheme val="major"/>
    </font>
    <font>
      <sz val="12"/>
      <color theme="3" tint="0.39997558519241921"/>
      <name val="맑은 고딕"/>
      <family val="3"/>
      <charset val="129"/>
      <scheme val="major"/>
    </font>
  </fonts>
  <fills count="21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7E7"/>
        <bgColor indexed="64"/>
      </patternFill>
    </fill>
  </fills>
  <borders count="39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rgb="FFFF0000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 diagonalDown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 diagonalDown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Down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rgb="FF7F7F7F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C0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Down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hair">
        <color rgb="FFFF0000"/>
      </diagonal>
    </border>
    <border diagonalUp="1"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 style="hair">
        <color rgb="FFFF0000"/>
      </diagonal>
    </border>
    <border>
      <left style="thin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/>
      <right/>
      <top style="hair">
        <color indexed="64"/>
      </top>
      <bottom style="hair">
        <color indexed="64"/>
      </bottom>
      <diagonal style="hair">
        <color indexed="64"/>
      </diagonal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hair">
        <color indexed="64"/>
      </left>
      <right/>
      <top style="hair">
        <color indexed="64"/>
      </top>
      <bottom style="thin">
        <color indexed="64"/>
      </bottom>
      <diagonal style="hair">
        <color rgb="FFFF0000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hair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>
      <left/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/>
      <diagonal/>
    </border>
    <border>
      <left/>
      <right style="hair">
        <color indexed="64"/>
      </right>
      <top style="hair">
        <color theme="1"/>
      </top>
      <bottom/>
      <diagonal/>
    </border>
    <border>
      <left style="thin">
        <color indexed="64"/>
      </left>
      <right/>
      <top/>
      <bottom style="hair">
        <color theme="1"/>
      </bottom>
      <diagonal/>
    </border>
    <border>
      <left/>
      <right style="hair">
        <color indexed="64"/>
      </right>
      <top/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auto="1"/>
      </bottom>
      <diagonal/>
    </border>
    <border>
      <left/>
      <right style="hair">
        <color indexed="64"/>
      </right>
      <top style="hair">
        <color theme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hair">
        <color indexed="64"/>
      </diagonal>
    </border>
    <border>
      <left/>
      <right style="hair">
        <color indexed="64"/>
      </right>
      <top style="thin">
        <color indexed="64"/>
      </top>
      <bottom/>
      <diagonal/>
    </border>
    <border diagonalUp="1"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hair">
        <color indexed="64"/>
      </diagonal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 style="hair">
        <color theme="1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indexed="64"/>
      </top>
      <bottom style="hair">
        <color theme="1"/>
      </bottom>
      <diagonal/>
    </border>
    <border>
      <left/>
      <right style="hair">
        <color indexed="64"/>
      </right>
      <top style="hair">
        <color indexed="64"/>
      </top>
      <bottom style="hair">
        <color theme="1"/>
      </bottom>
      <diagonal/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hair">
        <color indexed="64"/>
      </diagonal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hair">
        <color indexed="64"/>
      </diagonal>
    </border>
    <border>
      <left style="thin">
        <color theme="1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indexed="64"/>
      </right>
      <top/>
      <bottom style="hair">
        <color theme="1"/>
      </bottom>
      <diagonal/>
    </border>
    <border>
      <left/>
      <right style="hair">
        <color indexed="64"/>
      </right>
      <top style="hair">
        <color theme="1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/>
      <bottom style="hair">
        <color theme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1"/>
      </left>
      <right style="hair">
        <color indexed="64"/>
      </right>
      <top/>
      <bottom/>
      <diagonal/>
    </border>
    <border>
      <left style="thin">
        <color theme="1"/>
      </left>
      <right/>
      <top/>
      <bottom style="hair">
        <color indexed="64"/>
      </bottom>
      <diagonal/>
    </border>
    <border>
      <left style="thin">
        <color theme="1"/>
      </left>
      <right/>
      <top/>
      <bottom style="hair">
        <color theme="1"/>
      </bottom>
      <diagonal/>
    </border>
    <border>
      <left style="thin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theme="1"/>
      </bottom>
      <diagonal/>
    </border>
    <border>
      <left/>
      <right style="hair">
        <color theme="1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 style="hair">
        <color indexed="64"/>
      </right>
      <top style="thin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thin">
        <color indexed="64"/>
      </left>
      <right/>
      <top style="hair">
        <color theme="1"/>
      </top>
      <bottom style="hair">
        <color theme="1"/>
      </bottom>
      <diagonal/>
    </border>
    <border>
      <left style="thin">
        <color indexed="64"/>
      </left>
      <right/>
      <top style="hair">
        <color theme="1"/>
      </top>
      <bottom style="thin">
        <color theme="1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theme="1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theme="1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medium">
        <color theme="1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hair">
        <color indexed="64"/>
      </bottom>
      <diagonal/>
    </border>
    <border>
      <left style="medium">
        <color theme="1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theme="1"/>
      </bottom>
      <diagonal/>
    </border>
    <border>
      <left style="hair">
        <color indexed="64"/>
      </left>
      <right style="medium">
        <color theme="1"/>
      </right>
      <top style="hair">
        <color indexed="64"/>
      </top>
      <bottom style="medium">
        <color theme="1"/>
      </bottom>
      <diagonal/>
    </border>
    <border>
      <left style="medium">
        <color auto="1"/>
      </left>
      <right style="hair">
        <color indexed="64"/>
      </right>
      <top style="medium">
        <color auto="1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medium">
        <color auto="1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medium">
        <color auto="1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medium">
        <color auto="1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/>
      <top style="hair">
        <color theme="1"/>
      </top>
      <bottom style="hair">
        <color indexed="64"/>
      </bottom>
      <diagonal/>
    </border>
    <border>
      <left/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theme="1"/>
      </bottom>
      <diagonal/>
    </border>
    <border>
      <left/>
      <right style="hair">
        <color theme="1"/>
      </right>
      <top style="hair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hair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thin">
        <color indexed="64"/>
      </bottom>
      <diagonal/>
    </border>
    <border diagonalUp="1"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hair">
        <color indexed="64"/>
      </diagonal>
    </border>
    <border>
      <left/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rgb="FFFF0000"/>
      </diagonal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rgb="FFFF0000"/>
      </diagonal>
    </border>
    <border>
      <left style="hair">
        <color theme="1"/>
      </left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thin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thin">
        <color indexed="64"/>
      </bottom>
      <diagonal/>
    </border>
    <border>
      <left style="hair">
        <color theme="1"/>
      </left>
      <right/>
      <top/>
      <bottom style="hair">
        <color theme="1"/>
      </bottom>
      <diagonal/>
    </border>
    <border>
      <left style="hair">
        <color theme="1"/>
      </left>
      <right/>
      <top style="hair">
        <color theme="1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theme="1"/>
      </diagonal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thin">
        <color indexed="64"/>
      </top>
      <bottom/>
      <diagonal style="thin">
        <color rgb="FFFF0000"/>
      </diagonal>
    </border>
    <border>
      <left/>
      <right style="hair">
        <color theme="1"/>
      </right>
      <top style="thin">
        <color indexed="64"/>
      </top>
      <bottom style="hair">
        <color indexed="64"/>
      </bottom>
      <diagonal/>
    </border>
    <border>
      <left style="hair">
        <color theme="1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theme="1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hair">
        <color theme="1"/>
      </bottom>
      <diagonal/>
    </border>
    <border>
      <left style="medium">
        <color indexed="64"/>
      </left>
      <right style="hair">
        <color indexed="64"/>
      </right>
      <top style="hair">
        <color theme="1"/>
      </top>
      <bottom style="medium">
        <color indexed="64"/>
      </bottom>
      <diagonal/>
    </border>
    <border diagonalUp="1"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 style="thin">
        <color rgb="FFFF0000"/>
      </diagonal>
    </border>
    <border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 style="thin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 diagonalUp="1">
      <left style="hair">
        <color indexed="64"/>
      </left>
      <right style="thin">
        <color indexed="64"/>
      </right>
      <top style="medium">
        <color indexed="64"/>
      </top>
      <bottom style="hair">
        <color indexed="64"/>
      </bottom>
      <diagonal style="hair">
        <color auto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hair">
        <color indexed="64"/>
      </diagonal>
    </border>
    <border diagonalUp="1">
      <left style="medium">
        <color auto="1"/>
      </left>
      <right style="hair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hair">
        <color indexed="64"/>
      </left>
      <right style="medium">
        <color auto="1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 style="hair">
        <color theme="1"/>
      </top>
      <bottom/>
      <diagonal style="thin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 style="thin">
        <color indexed="64"/>
      </diagonal>
    </border>
    <border>
      <left style="medium">
        <color auto="1"/>
      </left>
      <right style="hair">
        <color indexed="64"/>
      </right>
      <top style="hair">
        <color indexed="64"/>
      </top>
      <bottom/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thin">
        <color indexed="64"/>
      </top>
      <bottom style="hair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thin">
        <color rgb="FFFF0000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 diagonalDown="1">
      <left style="hair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hair">
        <color indexed="64"/>
      </left>
      <right/>
      <top/>
      <bottom style="hair">
        <color indexed="64"/>
      </bottom>
      <diagonal style="thin">
        <color indexed="64"/>
      </diagonal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theme="1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rgb="FFFF0000"/>
      </diagonal>
    </border>
    <border diagonalUp="1"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 style="thin">
        <color indexed="64"/>
      </diagonal>
    </border>
    <border>
      <left style="thin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theme="1"/>
      </right>
      <top style="thin">
        <color theme="1"/>
      </top>
      <bottom/>
      <diagonal/>
    </border>
    <border>
      <left style="hair">
        <color theme="1"/>
      </left>
      <right style="hair">
        <color theme="1"/>
      </right>
      <top style="thin">
        <color indexed="64"/>
      </top>
      <bottom/>
      <diagonal/>
    </border>
    <border>
      <left style="hair">
        <color theme="1"/>
      </left>
      <right/>
      <top style="thin">
        <color indexed="64"/>
      </top>
      <bottom/>
      <diagonal/>
    </border>
    <border>
      <left style="hair">
        <color indexed="64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/>
      <top style="hair">
        <color indexed="64"/>
      </top>
      <bottom style="hair">
        <color theme="1"/>
      </bottom>
      <diagonal/>
    </border>
    <border>
      <left style="hair">
        <color indexed="64"/>
      </left>
      <right style="hair">
        <color theme="1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theme="1"/>
      </top>
      <bottom/>
      <diagonal/>
    </border>
    <border>
      <left/>
      <right style="hair">
        <color theme="1"/>
      </right>
      <top style="hair">
        <color theme="1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/>
      <diagonal/>
    </border>
    <border>
      <left style="hair">
        <color theme="1"/>
      </left>
      <right/>
      <top style="hair">
        <color theme="1"/>
      </top>
      <bottom/>
      <diagonal/>
    </border>
    <border>
      <left style="medium">
        <color auto="1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ck">
        <color indexed="64"/>
      </top>
      <bottom style="hair">
        <color indexed="64"/>
      </bottom>
      <diagonal/>
    </border>
    <border>
      <left style="hair">
        <color indexed="64"/>
      </left>
      <right style="medium">
        <color auto="1"/>
      </right>
      <top style="thick">
        <color indexed="64"/>
      </top>
      <bottom style="hair">
        <color indexed="64"/>
      </bottom>
      <diagonal/>
    </border>
    <border>
      <left style="medium">
        <color auto="1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indexed="64"/>
      </bottom>
      <diagonal/>
    </border>
    <border>
      <left style="hair">
        <color indexed="64"/>
      </left>
      <right style="medium">
        <color auto="1"/>
      </right>
      <top style="hair">
        <color indexed="64"/>
      </top>
      <bottom style="thick">
        <color indexed="64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thick">
        <color auto="1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hair">
        <color indexed="64"/>
      </bottom>
      <diagonal/>
    </border>
    <border>
      <left style="thick">
        <color auto="1"/>
      </left>
      <right style="hair">
        <color indexed="64"/>
      </right>
      <top style="hair">
        <color indexed="64"/>
      </top>
      <bottom style="thick">
        <color auto="1"/>
      </bottom>
      <diagonal/>
    </border>
    <border>
      <left style="hair">
        <color indexed="64"/>
      </left>
      <right style="thick">
        <color auto="1"/>
      </right>
      <top style="hair">
        <color indexed="64"/>
      </top>
      <bottom style="thick">
        <color auto="1"/>
      </bottom>
      <diagonal/>
    </border>
    <border>
      <left style="thick">
        <color auto="1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hair">
        <color indexed="64"/>
      </right>
      <top style="thick">
        <color auto="1"/>
      </top>
      <bottom/>
      <diagonal/>
    </border>
    <border>
      <left style="hair">
        <color indexed="64"/>
      </left>
      <right style="thick">
        <color auto="1"/>
      </right>
      <top style="thick">
        <color auto="1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 diagonalDown="1">
      <left style="thin">
        <color indexed="64"/>
      </left>
      <right/>
      <top style="hair">
        <color indexed="64"/>
      </top>
      <bottom style="hair">
        <color indexed="64"/>
      </bottom>
      <diagonal style="thin">
        <color indexed="64"/>
      </diagonal>
    </border>
    <border diagonalDown="1">
      <left style="thin">
        <color indexed="64"/>
      </left>
      <right/>
      <top/>
      <bottom style="hair">
        <color indexed="64"/>
      </bottom>
      <diagonal style="thin">
        <color indexed="64"/>
      </diagonal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 diagonalDown="1">
      <left/>
      <right/>
      <top style="hair">
        <color indexed="64"/>
      </top>
      <bottom style="hair">
        <color indexed="64"/>
      </bottom>
      <diagonal style="thin">
        <color indexed="64"/>
      </diagonal>
    </border>
    <border diagonalUp="1">
      <left style="thick">
        <color indexed="64"/>
      </left>
      <right style="hair">
        <color indexed="64"/>
      </right>
      <top style="hair">
        <color indexed="64"/>
      </top>
      <bottom style="thick">
        <color indexed="64"/>
      </bottom>
      <diagonal style="thin">
        <color rgb="FFFF0000"/>
      </diagonal>
    </border>
    <border>
      <left style="hair">
        <color indexed="64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 style="hair">
        <color theme="1"/>
      </left>
      <right style="hair">
        <color theme="1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auto="1"/>
      </right>
      <top/>
      <bottom style="hair">
        <color indexed="64"/>
      </bottom>
      <diagonal/>
    </border>
    <border diagonalUp="1">
      <left style="hair">
        <color indexed="64"/>
      </left>
      <right style="hair">
        <color indexed="64"/>
      </right>
      <top/>
      <bottom style="hair">
        <color indexed="64"/>
      </bottom>
      <diagonal style="thin">
        <color indexed="64"/>
      </diagonal>
    </border>
    <border>
      <left style="hair">
        <color theme="1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 style="hair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hair">
        <color indexed="64"/>
      </top>
      <bottom/>
      <diagonal/>
    </border>
    <border>
      <left style="hair">
        <color theme="1"/>
      </left>
      <right/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thin">
        <color indexed="64"/>
      </bottom>
      <diagonal/>
    </border>
    <border>
      <left style="hair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theme="1"/>
      </right>
      <top/>
      <bottom style="thin">
        <color indexed="64"/>
      </bottom>
      <diagonal/>
    </border>
    <border>
      <left style="hair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1"/>
      </right>
      <top style="hair">
        <color indexed="64"/>
      </top>
      <bottom style="thin">
        <color indexed="64"/>
      </bottom>
      <diagonal/>
    </border>
    <border>
      <left/>
      <right style="hair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hair">
        <color theme="1"/>
      </top>
      <bottom style="hair">
        <color indexed="64"/>
      </bottom>
      <diagonal/>
    </border>
    <border>
      <left style="hair">
        <color theme="1"/>
      </left>
      <right style="thin">
        <color theme="1"/>
      </right>
      <top style="hair">
        <color indexed="64"/>
      </top>
      <bottom/>
      <diagonal/>
    </border>
    <border>
      <left/>
      <right style="hair">
        <color theme="1"/>
      </right>
      <top style="thin">
        <color indexed="64"/>
      </top>
      <bottom style="hair">
        <color theme="1"/>
      </bottom>
      <diagonal/>
    </border>
    <border>
      <left style="hair">
        <color theme="1"/>
      </left>
      <right style="thin">
        <color theme="1"/>
      </right>
      <top style="thin">
        <color indexed="64"/>
      </top>
      <bottom style="hair">
        <color theme="1"/>
      </bottom>
      <diagonal/>
    </border>
    <border>
      <left style="hair">
        <color indexed="64"/>
      </left>
      <right style="thin">
        <color theme="1"/>
      </right>
      <top/>
      <bottom/>
      <diagonal/>
    </border>
    <border>
      <left/>
      <right style="thin">
        <color theme="1"/>
      </right>
      <top style="hair">
        <color indexed="64"/>
      </top>
      <bottom style="hair">
        <color indexed="64"/>
      </bottom>
      <diagonal/>
    </border>
    <border>
      <left/>
      <right style="hair">
        <color theme="1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theme="1"/>
      </bottom>
      <diagonal/>
    </border>
    <border diagonalUp="1"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/>
      <diagonal style="thin">
        <color indexed="64"/>
      </diagonal>
    </border>
    <border diagonalUp="1">
      <left/>
      <right style="hair">
        <color indexed="64"/>
      </right>
      <top style="thin">
        <color indexed="64"/>
      </top>
      <bottom style="hair">
        <color indexed="64"/>
      </bottom>
      <diagonal style="thin">
        <color indexed="64"/>
      </diagonal>
    </border>
    <border diagonalUp="1">
      <left/>
      <right style="hair">
        <color indexed="64"/>
      </right>
      <top style="hair">
        <color indexed="64"/>
      </top>
      <bottom style="thin">
        <color indexed="64"/>
      </bottom>
      <diagonal style="thin">
        <color indexed="64"/>
      </diagonal>
    </border>
    <border diagonalUp="1">
      <left style="hair">
        <color indexed="64"/>
      </left>
      <right style="hair">
        <color indexed="64"/>
      </right>
      <top/>
      <bottom style="thin">
        <color indexed="64"/>
      </bottom>
      <diagonal style="hair">
        <color indexed="64"/>
      </diagonal>
    </border>
    <border diagonalUp="1">
      <left style="thin">
        <color indexed="64"/>
      </left>
      <right style="hair">
        <color indexed="64"/>
      </right>
      <top/>
      <bottom style="thin">
        <color indexed="64"/>
      </bottom>
      <diagonal style="thin">
        <color indexed="64"/>
      </diagonal>
    </border>
    <border>
      <left style="hair">
        <color indexed="64"/>
      </left>
      <right style="hair">
        <color indexed="64"/>
      </right>
      <top style="hair">
        <color theme="1"/>
      </top>
      <bottom style="thin">
        <color theme="1"/>
      </bottom>
      <diagonal/>
    </border>
    <border>
      <left style="hair">
        <color indexed="64"/>
      </left>
      <right style="thin">
        <color indexed="64"/>
      </right>
      <top style="hair">
        <color theme="1"/>
      </top>
      <bottom style="thin">
        <color theme="1"/>
      </bottom>
      <diagonal/>
    </border>
    <border>
      <left style="thin">
        <color theme="1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hair">
        <color indexed="64"/>
      </right>
      <top style="hair">
        <color theme="1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 diagonalUp="1">
      <left style="thin">
        <color theme="1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theme="1"/>
      </diagonal>
    </border>
    <border>
      <left style="hair">
        <color indexed="64"/>
      </left>
      <right/>
      <top style="hair">
        <color theme="1"/>
      </top>
      <bottom style="thin">
        <color theme="1"/>
      </bottom>
      <diagonal/>
    </border>
    <border>
      <left/>
      <right style="hair">
        <color indexed="64"/>
      </right>
      <top style="hair">
        <color theme="1"/>
      </top>
      <bottom style="thin">
        <color theme="1"/>
      </bottom>
      <diagonal/>
    </border>
    <border diagonalUp="1">
      <left style="hair">
        <color indexed="64"/>
      </left>
      <right style="thin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hair">
        <color indexed="64"/>
      </left>
      <right style="hair">
        <color indexed="64"/>
      </right>
      <top style="hair">
        <color indexed="64"/>
      </top>
      <bottom style="hair">
        <color theme="1"/>
      </bottom>
      <diagonal style="hair">
        <color indexed="64"/>
      </diagonal>
    </border>
    <border diagonalUp="1"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 style="hair">
        <color indexed="64"/>
      </diagonal>
    </border>
    <border>
      <left/>
      <right/>
      <top style="thin">
        <color indexed="64"/>
      </top>
      <bottom style="hair">
        <color theme="1"/>
      </bottom>
      <diagonal/>
    </border>
    <border>
      <left style="hair">
        <color indexed="64"/>
      </left>
      <right/>
      <top style="thin">
        <color indexed="64"/>
      </top>
      <bottom style="hair">
        <color theme="1"/>
      </bottom>
      <diagonal/>
    </border>
  </borders>
  <cellStyleXfs count="5">
    <xf numFmtId="0" fontId="0" fillId="0" borderId="0">
      <alignment vertical="center"/>
    </xf>
    <xf numFmtId="0" fontId="1" fillId="2" borderId="1" applyNumberFormat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43" fillId="2" borderId="95" applyNumberFormat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</cellStyleXfs>
  <cellXfs count="1810">
    <xf numFmtId="0" fontId="0" fillId="0" borderId="0" xfId="0">
      <alignment vertical="center"/>
    </xf>
    <xf numFmtId="0" fontId="10" fillId="0" borderId="0" xfId="0" applyFont="1">
      <alignment vertical="center"/>
    </xf>
    <xf numFmtId="0" fontId="14" fillId="3" borderId="2" xfId="0" applyFont="1" applyFill="1" applyBorder="1" applyAlignment="1">
      <alignment horizontal="center" vertical="center"/>
    </xf>
    <xf numFmtId="0" fontId="21" fillId="3" borderId="2" xfId="0" applyFont="1" applyFill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23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49" fontId="27" fillId="0" borderId="7" xfId="0" applyNumberFormat="1" applyFont="1" applyBorder="1" applyAlignment="1">
      <alignment horizontal="center" vertical="center"/>
    </xf>
    <xf numFmtId="49" fontId="30" fillId="0" borderId="8" xfId="0" applyNumberFormat="1" applyFont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0" fillId="0" borderId="0" xfId="0" applyFont="1" applyAlignment="1"/>
    <xf numFmtId="0" fontId="0" fillId="0" borderId="0" xfId="0" applyAlignment="1">
      <alignment horizontal="center" vertical="center"/>
    </xf>
    <xf numFmtId="0" fontId="32" fillId="0" borderId="0" xfId="0" applyFont="1">
      <alignment vertical="center"/>
    </xf>
    <xf numFmtId="0" fontId="33" fillId="0" borderId="0" xfId="0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33" fillId="0" borderId="0" xfId="0" applyFont="1">
      <alignment vertical="center"/>
    </xf>
    <xf numFmtId="0" fontId="16" fillId="0" borderId="5" xfId="0" applyFont="1" applyBorder="1">
      <alignment vertical="center"/>
    </xf>
    <xf numFmtId="0" fontId="29" fillId="8" borderId="2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21" fillId="9" borderId="2" xfId="0" applyFont="1" applyFill="1" applyBorder="1" applyAlignment="1">
      <alignment horizontal="center" vertical="center"/>
    </xf>
    <xf numFmtId="0" fontId="6" fillId="0" borderId="5" xfId="0" applyFont="1" applyBorder="1">
      <alignment vertical="center"/>
    </xf>
    <xf numFmtId="0" fontId="12" fillId="3" borderId="28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27" fillId="0" borderId="0" xfId="0" applyFont="1" applyAlignment="1">
      <alignment horizontal="center" vertical="center" wrapText="1"/>
    </xf>
    <xf numFmtId="0" fontId="8" fillId="0" borderId="47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1" fillId="0" borderId="12" xfId="0" applyFont="1" applyBorder="1" applyAlignment="1">
      <alignment horizontal="center" vertical="center" shrinkToFit="1"/>
    </xf>
    <xf numFmtId="0" fontId="31" fillId="0" borderId="23" xfId="0" applyFont="1" applyBorder="1" applyAlignment="1">
      <alignment horizontal="center" vertical="center" shrinkToFit="1"/>
    </xf>
    <xf numFmtId="0" fontId="38" fillId="0" borderId="35" xfId="0" applyFont="1" applyBorder="1" applyAlignment="1">
      <alignment horizontal="center" vertical="center" shrinkToFit="1"/>
    </xf>
    <xf numFmtId="0" fontId="38" fillId="0" borderId="17" xfId="0" applyFont="1" applyBorder="1" applyAlignment="1">
      <alignment horizontal="center" vertical="center" shrinkToFit="1"/>
    </xf>
    <xf numFmtId="0" fontId="38" fillId="0" borderId="27" xfId="0" applyFont="1" applyBorder="1" applyAlignment="1">
      <alignment horizontal="center" vertical="center" shrinkToFit="1"/>
    </xf>
    <xf numFmtId="0" fontId="38" fillId="0" borderId="46" xfId="0" applyFont="1" applyBorder="1" applyAlignment="1">
      <alignment horizontal="center" vertical="center" shrinkToFit="1"/>
    </xf>
    <xf numFmtId="0" fontId="8" fillId="11" borderId="31" xfId="0" applyFont="1" applyFill="1" applyBorder="1" applyAlignment="1">
      <alignment horizontal="center" vertical="center"/>
    </xf>
    <xf numFmtId="0" fontId="24" fillId="0" borderId="48" xfId="1" applyFont="1" applyFill="1" applyBorder="1" applyAlignment="1">
      <alignment horizontal="center" vertical="center" wrapText="1"/>
    </xf>
    <xf numFmtId="0" fontId="24" fillId="0" borderId="52" xfId="1" applyFont="1" applyFill="1" applyBorder="1" applyAlignment="1">
      <alignment horizontal="center" vertical="center" wrapText="1"/>
    </xf>
    <xf numFmtId="0" fontId="24" fillId="0" borderId="49" xfId="1" applyFont="1" applyFill="1" applyBorder="1" applyAlignment="1">
      <alignment horizontal="center" vertical="center" wrapText="1"/>
    </xf>
    <xf numFmtId="1" fontId="22" fillId="5" borderId="10" xfId="0" applyNumberFormat="1" applyFont="1" applyFill="1" applyBorder="1" applyAlignment="1">
      <alignment horizontal="center" vertical="center"/>
    </xf>
    <xf numFmtId="1" fontId="14" fillId="4" borderId="10" xfId="0" applyNumberFormat="1" applyFont="1" applyFill="1" applyBorder="1" applyAlignment="1">
      <alignment horizontal="center" vertical="center"/>
    </xf>
    <xf numFmtId="1" fontId="22" fillId="5" borderId="50" xfId="0" applyNumberFormat="1" applyFont="1" applyFill="1" applyBorder="1" applyAlignment="1">
      <alignment horizontal="center" vertical="center"/>
    </xf>
    <xf numFmtId="1" fontId="14" fillId="4" borderId="50" xfId="0" applyNumberFormat="1" applyFont="1" applyFill="1" applyBorder="1" applyAlignment="1">
      <alignment horizontal="center" vertical="center"/>
    </xf>
    <xf numFmtId="1" fontId="22" fillId="5" borderId="13" xfId="0" applyNumberFormat="1" applyFont="1" applyFill="1" applyBorder="1" applyAlignment="1">
      <alignment horizontal="center" vertical="center"/>
    </xf>
    <xf numFmtId="1" fontId="14" fillId="4" borderId="13" xfId="0" applyNumberFormat="1" applyFont="1" applyFill="1" applyBorder="1" applyAlignment="1">
      <alignment horizontal="center" vertical="center"/>
    </xf>
    <xf numFmtId="1" fontId="14" fillId="0" borderId="10" xfId="0" applyNumberFormat="1" applyFont="1" applyBorder="1" applyAlignment="1">
      <alignment horizontal="center" vertical="center"/>
    </xf>
    <xf numFmtId="1" fontId="14" fillId="0" borderId="50" xfId="0" applyNumberFormat="1" applyFont="1" applyBorder="1" applyAlignment="1">
      <alignment horizontal="center" vertical="center"/>
    </xf>
    <xf numFmtId="1" fontId="14" fillId="0" borderId="13" xfId="0" applyNumberFormat="1" applyFont="1" applyBorder="1" applyAlignment="1">
      <alignment horizontal="center" vertical="center"/>
    </xf>
    <xf numFmtId="1" fontId="12" fillId="3" borderId="13" xfId="0" applyNumberFormat="1" applyFont="1" applyFill="1" applyBorder="1" applyAlignment="1">
      <alignment horizontal="center" vertical="center"/>
    </xf>
    <xf numFmtId="1" fontId="12" fillId="0" borderId="13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/>
    </xf>
    <xf numFmtId="0" fontId="22" fillId="5" borderId="13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1" fontId="12" fillId="0" borderId="50" xfId="0" applyNumberFormat="1" applyFont="1" applyBorder="1" applyAlignment="1">
      <alignment horizontal="center" vertical="center"/>
    </xf>
    <xf numFmtId="1" fontId="14" fillId="4" borderId="56" xfId="0" applyNumberFormat="1" applyFont="1" applyFill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9" fillId="0" borderId="62" xfId="0" applyFont="1" applyBorder="1" applyAlignment="1">
      <alignment horizontal="center" vertical="center"/>
    </xf>
    <xf numFmtId="0" fontId="20" fillId="0" borderId="63" xfId="0" applyFont="1" applyBorder="1" applyAlignment="1">
      <alignment horizontal="center" vertical="center" wrapText="1"/>
    </xf>
    <xf numFmtId="0" fontId="19" fillId="0" borderId="55" xfId="0" applyFont="1" applyBorder="1" applyAlignment="1">
      <alignment horizontal="center" vertical="center"/>
    </xf>
    <xf numFmtId="0" fontId="8" fillId="11" borderId="64" xfId="0" applyFont="1" applyFill="1" applyBorder="1" applyAlignment="1">
      <alignment horizontal="center" vertical="center"/>
    </xf>
    <xf numFmtId="0" fontId="37" fillId="11" borderId="65" xfId="0" applyFont="1" applyFill="1" applyBorder="1" applyAlignment="1">
      <alignment horizontal="center" vertical="center"/>
    </xf>
    <xf numFmtId="0" fontId="38" fillId="0" borderId="67" xfId="0" applyFont="1" applyBorder="1" applyAlignment="1">
      <alignment horizontal="center" vertical="center" shrinkToFit="1"/>
    </xf>
    <xf numFmtId="0" fontId="38" fillId="0" borderId="68" xfId="0" applyFont="1" applyBorder="1" applyAlignment="1">
      <alignment horizontal="center" vertical="center" shrinkToFit="1"/>
    </xf>
    <xf numFmtId="0" fontId="31" fillId="0" borderId="69" xfId="0" applyFont="1" applyBorder="1" applyAlignment="1">
      <alignment horizontal="center" vertical="center" shrinkToFit="1"/>
    </xf>
    <xf numFmtId="0" fontId="19" fillId="0" borderId="70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8" fillId="0" borderId="72" xfId="0" applyFont="1" applyBorder="1" applyAlignment="1">
      <alignment horizontal="center" vertical="center" shrinkToFit="1"/>
    </xf>
    <xf numFmtId="0" fontId="19" fillId="0" borderId="73" xfId="0" applyFont="1" applyBorder="1" applyAlignment="1">
      <alignment horizontal="center" vertical="center"/>
    </xf>
    <xf numFmtId="0" fontId="38" fillId="0" borderId="74" xfId="0" applyFont="1" applyBorder="1" applyAlignment="1">
      <alignment horizontal="center" vertical="center" shrinkToFit="1"/>
    </xf>
    <xf numFmtId="0" fontId="19" fillId="0" borderId="75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 shrinkToFit="1"/>
    </xf>
    <xf numFmtId="0" fontId="19" fillId="0" borderId="40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31" fillId="0" borderId="76" xfId="0" applyFont="1" applyBorder="1" applyAlignment="1">
      <alignment horizontal="center" vertical="center"/>
    </xf>
    <xf numFmtId="0" fontId="31" fillId="0" borderId="77" xfId="0" applyFont="1" applyBorder="1" applyAlignment="1">
      <alignment horizontal="center" vertical="center"/>
    </xf>
    <xf numFmtId="0" fontId="12" fillId="3" borderId="53" xfId="0" applyFont="1" applyFill="1" applyBorder="1" applyAlignment="1">
      <alignment horizontal="center" vertical="center"/>
    </xf>
    <xf numFmtId="0" fontId="8" fillId="11" borderId="83" xfId="0" applyFont="1" applyFill="1" applyBorder="1" applyAlignment="1">
      <alignment horizontal="center" vertical="center"/>
    </xf>
    <xf numFmtId="0" fontId="38" fillId="0" borderId="80" xfId="0" applyFont="1" applyBorder="1" applyAlignment="1">
      <alignment horizontal="center" vertical="center" shrinkToFit="1"/>
    </xf>
    <xf numFmtId="0" fontId="38" fillId="0" borderId="79" xfId="0" applyFont="1" applyBorder="1" applyAlignment="1">
      <alignment horizontal="center" vertical="center" shrinkToFit="1"/>
    </xf>
    <xf numFmtId="0" fontId="31" fillId="0" borderId="81" xfId="0" applyFont="1" applyBorder="1" applyAlignment="1">
      <alignment horizontal="center" vertical="center" shrinkToFit="1"/>
    </xf>
    <xf numFmtId="0" fontId="38" fillId="0" borderId="82" xfId="0" applyFont="1" applyBorder="1" applyAlignment="1">
      <alignment horizontal="center" vertical="center" shrinkToFit="1"/>
    </xf>
    <xf numFmtId="0" fontId="31" fillId="0" borderId="78" xfId="0" applyFont="1" applyBorder="1" applyAlignment="1">
      <alignment horizontal="center" vertical="center" shrinkToFit="1"/>
    </xf>
    <xf numFmtId="0" fontId="38" fillId="0" borderId="84" xfId="0" applyFont="1" applyBorder="1" applyAlignment="1">
      <alignment horizontal="center" vertical="center" shrinkToFit="1"/>
    </xf>
    <xf numFmtId="1" fontId="22" fillId="5" borderId="57" xfId="0" applyNumberFormat="1" applyFont="1" applyFill="1" applyBorder="1" applyAlignment="1">
      <alignment horizontal="center" vertical="center"/>
    </xf>
    <xf numFmtId="1" fontId="14" fillId="4" borderId="57" xfId="0" applyNumberFormat="1" applyFont="1" applyFill="1" applyBorder="1" applyAlignment="1">
      <alignment horizontal="center" vertical="center"/>
    </xf>
    <xf numFmtId="1" fontId="14" fillId="0" borderId="57" xfId="0" applyNumberFormat="1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" fontId="22" fillId="5" borderId="13" xfId="0" quotePrefix="1" applyNumberFormat="1" applyFont="1" applyFill="1" applyBorder="1" applyAlignment="1">
      <alignment horizontal="center" vertical="center"/>
    </xf>
    <xf numFmtId="0" fontId="0" fillId="0" borderId="90" xfId="0" applyBorder="1">
      <alignment vertical="center"/>
    </xf>
    <xf numFmtId="0" fontId="31" fillId="0" borderId="69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0" fillId="0" borderId="5" xfId="0" applyBorder="1">
      <alignment vertical="center"/>
    </xf>
    <xf numFmtId="0" fontId="17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 vertical="center" wrapText="1"/>
    </xf>
    <xf numFmtId="0" fontId="37" fillId="5" borderId="9" xfId="0" applyFont="1" applyFill="1" applyBorder="1" applyAlignment="1">
      <alignment horizontal="center" vertical="center"/>
    </xf>
    <xf numFmtId="0" fontId="31" fillId="3" borderId="75" xfId="0" applyFont="1" applyFill="1" applyBorder="1" applyAlignment="1">
      <alignment horizontal="center" vertical="center"/>
    </xf>
    <xf numFmtId="0" fontId="38" fillId="3" borderId="72" xfId="0" applyFont="1" applyFill="1" applyBorder="1" applyAlignment="1">
      <alignment horizontal="center" vertical="center" shrinkToFit="1"/>
    </xf>
    <xf numFmtId="0" fontId="38" fillId="3" borderId="17" xfId="0" applyFont="1" applyFill="1" applyBorder="1" applyAlignment="1">
      <alignment horizontal="center" vertical="center" shrinkToFit="1"/>
    </xf>
    <xf numFmtId="0" fontId="10" fillId="12" borderId="0" xfId="0" applyFont="1" applyFill="1">
      <alignment vertical="center"/>
    </xf>
    <xf numFmtId="0" fontId="39" fillId="0" borderId="12" xfId="0" applyFont="1" applyBorder="1" applyAlignment="1">
      <alignment horizontal="center" vertical="center"/>
    </xf>
    <xf numFmtId="0" fontId="39" fillId="0" borderId="15" xfId="0" applyFont="1" applyBorder="1" applyAlignment="1">
      <alignment horizontal="center" vertical="center"/>
    </xf>
    <xf numFmtId="0" fontId="10" fillId="13" borderId="0" xfId="0" applyFont="1" applyFill="1">
      <alignment vertical="center"/>
    </xf>
    <xf numFmtId="0" fontId="39" fillId="0" borderId="23" xfId="0" applyFont="1" applyBorder="1" applyAlignment="1">
      <alignment horizontal="center" vertical="center"/>
    </xf>
    <xf numFmtId="0" fontId="0" fillId="0" borderId="0" xfId="0" applyAlignment="1"/>
    <xf numFmtId="0" fontId="39" fillId="0" borderId="17" xfId="0" applyFont="1" applyBorder="1" applyAlignment="1">
      <alignment horizontal="center" vertical="center"/>
    </xf>
    <xf numFmtId="0" fontId="39" fillId="0" borderId="27" xfId="0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0" fontId="22" fillId="5" borderId="50" xfId="0" applyFont="1" applyFill="1" applyBorder="1" applyAlignment="1">
      <alignment horizontal="center" vertical="center"/>
    </xf>
    <xf numFmtId="0" fontId="14" fillId="4" borderId="50" xfId="0" applyFont="1" applyFill="1" applyBorder="1" applyAlignment="1">
      <alignment horizontal="center" vertical="center"/>
    </xf>
    <xf numFmtId="0" fontId="42" fillId="0" borderId="15" xfId="0" applyFont="1" applyBorder="1" applyAlignment="1">
      <alignment horizontal="center" vertical="center"/>
    </xf>
    <xf numFmtId="0" fontId="37" fillId="4" borderId="28" xfId="0" applyFont="1" applyFill="1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/>
    </xf>
    <xf numFmtId="49" fontId="39" fillId="0" borderId="77" xfId="0" applyNumberFormat="1" applyFont="1" applyBorder="1" applyAlignment="1">
      <alignment horizontal="center" vertical="center"/>
    </xf>
    <xf numFmtId="0" fontId="41" fillId="0" borderId="12" xfId="0" applyFont="1" applyBorder="1" applyAlignment="1">
      <alignment horizontal="center" vertical="center"/>
    </xf>
    <xf numFmtId="0" fontId="39" fillId="0" borderId="93" xfId="0" applyFont="1" applyBorder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4" fillId="5" borderId="9" xfId="0" applyFont="1" applyFill="1" applyBorder="1" applyAlignment="1">
      <alignment horizontal="center" vertical="center"/>
    </xf>
    <xf numFmtId="0" fontId="44" fillId="4" borderId="28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42" fillId="11" borderId="31" xfId="0" applyFont="1" applyFill="1" applyBorder="1" applyAlignment="1">
      <alignment horizontal="center" vertical="center"/>
    </xf>
    <xf numFmtId="0" fontId="39" fillId="0" borderId="91" xfId="0" applyFont="1" applyBorder="1" applyAlignment="1">
      <alignment horizontal="center" vertical="center"/>
    </xf>
    <xf numFmtId="1" fontId="12" fillId="3" borderId="57" xfId="0" quotePrefix="1" applyNumberFormat="1" applyFont="1" applyFill="1" applyBorder="1" applyAlignment="1">
      <alignment horizontal="center" vertical="center"/>
    </xf>
    <xf numFmtId="1" fontId="22" fillId="5" borderId="57" xfId="0" quotePrefix="1" applyNumberFormat="1" applyFont="1" applyFill="1" applyBorder="1" applyAlignment="1">
      <alignment horizontal="center" vertical="center"/>
    </xf>
    <xf numFmtId="1" fontId="14" fillId="0" borderId="57" xfId="0" quotePrefix="1" applyNumberFormat="1" applyFont="1" applyBorder="1" applyAlignment="1">
      <alignment horizontal="center" vertical="center"/>
    </xf>
    <xf numFmtId="1" fontId="12" fillId="3" borderId="57" xfId="0" applyNumberFormat="1" applyFont="1" applyFill="1" applyBorder="1" applyAlignment="1">
      <alignment horizontal="center" vertical="center"/>
    </xf>
    <xf numFmtId="0" fontId="24" fillId="0" borderId="56" xfId="1" applyFont="1" applyFill="1" applyBorder="1" applyAlignment="1">
      <alignment horizontal="center" vertical="center" wrapText="1"/>
    </xf>
    <xf numFmtId="1" fontId="12" fillId="0" borderId="10" xfId="0" applyNumberFormat="1" applyFont="1" applyBorder="1" applyAlignment="1">
      <alignment horizontal="center" vertical="center"/>
    </xf>
    <xf numFmtId="1" fontId="22" fillId="5" borderId="56" xfId="0" quotePrefix="1" applyNumberFormat="1" applyFont="1" applyFill="1" applyBorder="1" applyAlignment="1">
      <alignment horizontal="center" vertical="center"/>
    </xf>
    <xf numFmtId="1" fontId="12" fillId="3" borderId="56" xfId="0" quotePrefix="1" applyNumberFormat="1" applyFont="1" applyFill="1" applyBorder="1" applyAlignment="1">
      <alignment horizontal="center" vertical="center"/>
    </xf>
    <xf numFmtId="1" fontId="14" fillId="0" borderId="56" xfId="0" quotePrefix="1" applyNumberFormat="1" applyFont="1" applyBorder="1" applyAlignment="1">
      <alignment horizontal="center" vertical="center"/>
    </xf>
    <xf numFmtId="0" fontId="41" fillId="0" borderId="23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49" fontId="39" fillId="0" borderId="14" xfId="0" applyNumberFormat="1" applyFont="1" applyBorder="1" applyAlignment="1">
      <alignment horizontal="center" vertical="center"/>
    </xf>
    <xf numFmtId="49" fontId="39" fillId="0" borderId="15" xfId="0" applyNumberFormat="1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49" fontId="39" fillId="0" borderId="24" xfId="0" applyNumberFormat="1" applyFont="1" applyBorder="1" applyAlignment="1">
      <alignment horizontal="center" vertical="center"/>
    </xf>
    <xf numFmtId="49" fontId="39" fillId="0" borderId="69" xfId="0" applyNumberFormat="1" applyFont="1" applyBorder="1" applyAlignment="1">
      <alignment horizontal="center" vertical="center"/>
    </xf>
    <xf numFmtId="0" fontId="39" fillId="0" borderId="94" xfId="0" applyFont="1" applyBorder="1" applyAlignment="1">
      <alignment horizontal="center" vertical="center"/>
    </xf>
    <xf numFmtId="0" fontId="39" fillId="0" borderId="77" xfId="0" applyFont="1" applyBorder="1" applyAlignment="1">
      <alignment horizontal="center" vertical="center"/>
    </xf>
    <xf numFmtId="0" fontId="39" fillId="0" borderId="21" xfId="0" applyFont="1" applyBorder="1" applyAlignment="1">
      <alignment horizontal="center" vertical="center"/>
    </xf>
    <xf numFmtId="49" fontId="39" fillId="0" borderId="38" xfId="0" applyNumberFormat="1" applyFont="1" applyBorder="1" applyAlignment="1">
      <alignment horizontal="center" vertical="center"/>
    </xf>
    <xf numFmtId="49" fontId="39" fillId="0" borderId="74" xfId="0" applyNumberFormat="1" applyFont="1" applyBorder="1" applyAlignment="1">
      <alignment horizontal="center" vertical="center"/>
    </xf>
    <xf numFmtId="0" fontId="39" fillId="0" borderId="92" xfId="0" applyFont="1" applyBorder="1" applyAlignment="1">
      <alignment horizontal="center" vertical="center"/>
    </xf>
    <xf numFmtId="0" fontId="39" fillId="0" borderId="69" xfId="0" applyFont="1" applyBorder="1" applyAlignment="1">
      <alignment horizontal="center" vertical="center"/>
    </xf>
    <xf numFmtId="0" fontId="39" fillId="0" borderId="14" xfId="0" applyFont="1" applyBorder="1" applyAlignment="1">
      <alignment horizontal="center" vertical="center"/>
    </xf>
    <xf numFmtId="49" fontId="39" fillId="0" borderId="23" xfId="0" applyNumberFormat="1" applyFont="1" applyBorder="1" applyAlignment="1">
      <alignment horizontal="center" vertical="center"/>
    </xf>
    <xf numFmtId="49" fontId="39" fillId="0" borderId="73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49" fontId="39" fillId="0" borderId="80" xfId="0" applyNumberFormat="1" applyFont="1" applyBorder="1" applyAlignment="1">
      <alignment horizontal="center" vertical="center"/>
    </xf>
    <xf numFmtId="20" fontId="39" fillId="0" borderId="12" xfId="0" applyNumberFormat="1" applyFont="1" applyBorder="1" applyAlignment="1">
      <alignment horizontal="center" vertical="center"/>
    </xf>
    <xf numFmtId="49" fontId="39" fillId="0" borderId="12" xfId="0" applyNumberFormat="1" applyFont="1" applyBorder="1" applyAlignment="1">
      <alignment horizontal="center" vertical="center"/>
    </xf>
    <xf numFmtId="49" fontId="39" fillId="0" borderId="11" xfId="0" applyNumberFormat="1" applyFont="1" applyBorder="1" applyAlignment="1">
      <alignment horizontal="center" vertical="center"/>
    </xf>
    <xf numFmtId="0" fontId="39" fillId="0" borderId="76" xfId="0" applyFont="1" applyBorder="1" applyAlignment="1">
      <alignment horizontal="center" vertical="center"/>
    </xf>
    <xf numFmtId="0" fontId="45" fillId="0" borderId="67" xfId="0" applyFont="1" applyBorder="1" applyAlignment="1">
      <alignment horizontal="center" vertical="center" shrinkToFit="1"/>
    </xf>
    <xf numFmtId="0" fontId="45" fillId="0" borderId="35" xfId="0" applyFont="1" applyBorder="1" applyAlignment="1">
      <alignment horizontal="center" vertical="center" shrinkToFit="1"/>
    </xf>
    <xf numFmtId="0" fontId="45" fillId="0" borderId="72" xfId="0" applyFont="1" applyBorder="1" applyAlignment="1">
      <alignment horizontal="center" vertical="center" shrinkToFit="1"/>
    </xf>
    <xf numFmtId="0" fontId="45" fillId="0" borderId="17" xfId="0" applyFont="1" applyBorder="1" applyAlignment="1">
      <alignment horizontal="center" vertical="center" shrinkToFit="1"/>
    </xf>
    <xf numFmtId="0" fontId="45" fillId="0" borderId="97" xfId="0" applyFont="1" applyBorder="1" applyAlignment="1">
      <alignment horizontal="center" vertical="center" shrinkToFit="1"/>
    </xf>
    <xf numFmtId="0" fontId="45" fillId="0" borderId="96" xfId="0" applyFont="1" applyBorder="1" applyAlignment="1">
      <alignment horizontal="center" vertical="center" shrinkToFit="1"/>
    </xf>
    <xf numFmtId="0" fontId="45" fillId="0" borderId="74" xfId="0" applyFont="1" applyBorder="1" applyAlignment="1">
      <alignment horizontal="center" vertical="center" shrinkToFit="1"/>
    </xf>
    <xf numFmtId="0" fontId="45" fillId="0" borderId="27" xfId="0" applyFont="1" applyBorder="1" applyAlignment="1">
      <alignment horizontal="center" vertical="center" shrinkToFit="1"/>
    </xf>
    <xf numFmtId="0" fontId="45" fillId="0" borderId="68" xfId="0" applyFont="1" applyBorder="1" applyAlignment="1">
      <alignment horizontal="center" vertical="center" shrinkToFit="1"/>
    </xf>
    <xf numFmtId="0" fontId="45" fillId="0" borderId="46" xfId="0" applyFont="1" applyBorder="1" applyAlignment="1">
      <alignment horizontal="center" vertical="center" shrinkToFit="1"/>
    </xf>
    <xf numFmtId="49" fontId="39" fillId="0" borderId="76" xfId="0" applyNumberFormat="1" applyFont="1" applyBorder="1" applyAlignment="1">
      <alignment horizontal="center" vertical="center"/>
    </xf>
    <xf numFmtId="0" fontId="39" fillId="0" borderId="98" xfId="0" applyFont="1" applyBorder="1" applyAlignment="1">
      <alignment horizontal="center" vertical="center"/>
    </xf>
    <xf numFmtId="0" fontId="38" fillId="3" borderId="97" xfId="0" applyFont="1" applyFill="1" applyBorder="1" applyAlignment="1">
      <alignment horizontal="center" vertical="center" shrinkToFit="1"/>
    </xf>
    <xf numFmtId="0" fontId="38" fillId="3" borderId="96" xfId="0" applyFont="1" applyFill="1" applyBorder="1" applyAlignment="1">
      <alignment horizontal="center" vertical="center" shrinkToFit="1"/>
    </xf>
    <xf numFmtId="0" fontId="45" fillId="0" borderId="99" xfId="3" applyFont="1" applyFill="1" applyBorder="1" applyAlignment="1">
      <alignment horizontal="center" vertical="center"/>
    </xf>
    <xf numFmtId="49" fontId="39" fillId="0" borderId="66" xfId="0" applyNumberFormat="1" applyFont="1" applyBorder="1" applyAlignment="1">
      <alignment horizontal="center" vertical="center"/>
    </xf>
    <xf numFmtId="0" fontId="39" fillId="0" borderId="100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49" fontId="41" fillId="0" borderId="72" xfId="0" applyNumberFormat="1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/>
    </xf>
    <xf numFmtId="0" fontId="41" fillId="0" borderId="27" xfId="0" applyFont="1" applyBorder="1" applyAlignment="1">
      <alignment horizontal="center" vertical="center"/>
    </xf>
    <xf numFmtId="0" fontId="44" fillId="5" borderId="28" xfId="0" applyFont="1" applyFill="1" applyBorder="1" applyAlignment="1">
      <alignment horizontal="center" vertical="center"/>
    </xf>
    <xf numFmtId="0" fontId="24" fillId="0" borderId="101" xfId="1" applyFont="1" applyFill="1" applyBorder="1" applyAlignment="1">
      <alignment horizontal="center" vertical="center" wrapText="1"/>
    </xf>
    <xf numFmtId="0" fontId="39" fillId="0" borderId="90" xfId="0" applyFont="1" applyBorder="1" applyAlignment="1">
      <alignment horizontal="center" vertical="center"/>
    </xf>
    <xf numFmtId="49" fontId="39" fillId="0" borderId="102" xfId="0" applyNumberFormat="1" applyFont="1" applyBorder="1" applyAlignment="1">
      <alignment horizontal="center" vertical="center"/>
    </xf>
    <xf numFmtId="49" fontId="27" fillId="0" borderId="27" xfId="0" applyNumberFormat="1" applyFont="1" applyBorder="1" applyAlignment="1">
      <alignment horizontal="center" vertical="center"/>
    </xf>
    <xf numFmtId="0" fontId="39" fillId="0" borderId="74" xfId="0" applyFont="1" applyBorder="1" applyAlignment="1">
      <alignment horizontal="center" vertical="center"/>
    </xf>
    <xf numFmtId="0" fontId="39" fillId="0" borderId="102" xfId="0" applyFont="1" applyBorder="1" applyAlignment="1">
      <alignment horizontal="center" vertical="center"/>
    </xf>
    <xf numFmtId="49" fontId="39" fillId="0" borderId="90" xfId="0" applyNumberFormat="1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22" fillId="5" borderId="57" xfId="0" applyFont="1" applyFill="1" applyBorder="1" applyAlignment="1">
      <alignment horizontal="center" vertical="center"/>
    </xf>
    <xf numFmtId="0" fontId="14" fillId="4" borderId="57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" fontId="12" fillId="3" borderId="10" xfId="0" applyNumberFormat="1" applyFont="1" applyFill="1" applyBorder="1" applyAlignment="1">
      <alignment horizontal="center" vertical="center"/>
    </xf>
    <xf numFmtId="49" fontId="39" fillId="0" borderId="92" xfId="0" applyNumberFormat="1" applyFont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45" fillId="0" borderId="15" xfId="3" applyFont="1" applyFill="1" applyBorder="1" applyAlignment="1">
      <alignment horizontal="center" vertical="center"/>
    </xf>
    <xf numFmtId="49" fontId="39" fillId="0" borderId="17" xfId="0" applyNumberFormat="1" applyFont="1" applyBorder="1" applyAlignment="1">
      <alignment horizontal="center" vertical="center"/>
    </xf>
    <xf numFmtId="0" fontId="39" fillId="0" borderId="103" xfId="0" applyFont="1" applyBorder="1" applyAlignment="1">
      <alignment horizontal="center" vertical="center"/>
    </xf>
    <xf numFmtId="49" fontId="39" fillId="0" borderId="20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15" xfId="0" applyFont="1" applyBorder="1" applyAlignment="1">
      <alignment horizontal="center" vertical="center"/>
    </xf>
    <xf numFmtId="1" fontId="12" fillId="0" borderId="57" xfId="0" quotePrefix="1" applyNumberFormat="1" applyFont="1" applyBorder="1" applyAlignment="1">
      <alignment horizontal="center" vertical="center"/>
    </xf>
    <xf numFmtId="49" fontId="27" fillId="0" borderId="105" xfId="0" applyNumberFormat="1" applyFont="1" applyBorder="1" applyAlignment="1">
      <alignment horizontal="center" vertical="center"/>
    </xf>
    <xf numFmtId="49" fontId="27" fillId="0" borderId="100" xfId="0" applyNumberFormat="1" applyFont="1" applyBorder="1" applyAlignment="1">
      <alignment horizontal="center" vertical="center"/>
    </xf>
    <xf numFmtId="49" fontId="27" fillId="0" borderId="12" xfId="0" applyNumberFormat="1" applyFont="1" applyBorder="1" applyAlignment="1">
      <alignment horizontal="center" vertical="center"/>
    </xf>
    <xf numFmtId="49" fontId="31" fillId="0" borderId="12" xfId="0" applyNumberFormat="1" applyFont="1" applyBorder="1" applyAlignment="1">
      <alignment horizontal="center" vertical="center"/>
    </xf>
    <xf numFmtId="49" fontId="39" fillId="0" borderId="106" xfId="0" applyNumberFormat="1" applyFont="1" applyBorder="1" applyAlignment="1">
      <alignment horizontal="center" vertical="center"/>
    </xf>
    <xf numFmtId="0" fontId="39" fillId="0" borderId="104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49" fontId="39" fillId="0" borderId="16" xfId="0" applyNumberFormat="1" applyFont="1" applyBorder="1" applyAlignment="1">
      <alignment horizontal="center" vertical="center"/>
    </xf>
    <xf numFmtId="49" fontId="46" fillId="0" borderId="12" xfId="0" applyNumberFormat="1" applyFont="1" applyBorder="1" applyAlignment="1">
      <alignment horizontal="center" vertical="center"/>
    </xf>
    <xf numFmtId="49" fontId="39" fillId="0" borderId="52" xfId="0" applyNumberFormat="1" applyFont="1" applyBorder="1" applyAlignment="1">
      <alignment horizontal="center" vertical="center"/>
    </xf>
    <xf numFmtId="0" fontId="37" fillId="5" borderId="28" xfId="0" applyFont="1" applyFill="1" applyBorder="1" applyAlignment="1">
      <alignment horizontal="center" vertical="center"/>
    </xf>
    <xf numFmtId="0" fontId="47" fillId="5" borderId="9" xfId="0" applyFont="1" applyFill="1" applyBorder="1" applyAlignment="1">
      <alignment horizontal="center" vertical="center"/>
    </xf>
    <xf numFmtId="0" fontId="47" fillId="4" borderId="28" xfId="0" applyFont="1" applyFill="1" applyBorder="1" applyAlignment="1">
      <alignment horizontal="center" vertical="center"/>
    </xf>
    <xf numFmtId="0" fontId="47" fillId="5" borderId="28" xfId="0" applyFont="1" applyFill="1" applyBorder="1" applyAlignment="1">
      <alignment horizontal="center" vertical="center"/>
    </xf>
    <xf numFmtId="0" fontId="39" fillId="0" borderId="49" xfId="0" applyFont="1" applyBorder="1" applyAlignment="1">
      <alignment horizontal="center" vertical="center"/>
    </xf>
    <xf numFmtId="0" fontId="39" fillId="0" borderId="72" xfId="0" applyFont="1" applyBorder="1" applyAlignment="1">
      <alignment horizontal="center" vertical="center"/>
    </xf>
    <xf numFmtId="0" fontId="39" fillId="0" borderId="52" xfId="0" applyFont="1" applyBorder="1" applyAlignment="1">
      <alignment horizontal="center" vertical="center"/>
    </xf>
    <xf numFmtId="0" fontId="39" fillId="0" borderId="108" xfId="0" applyFont="1" applyBorder="1" applyAlignment="1">
      <alignment horizontal="center" vertical="center"/>
    </xf>
    <xf numFmtId="0" fontId="48" fillId="9" borderId="91" xfId="0" applyFont="1" applyFill="1" applyBorder="1" applyAlignment="1">
      <alignment horizontal="center" vertical="center"/>
    </xf>
    <xf numFmtId="0" fontId="39" fillId="0" borderId="109" xfId="0" applyFont="1" applyBorder="1" applyAlignment="1">
      <alignment horizontal="center" vertical="center"/>
    </xf>
    <xf numFmtId="0" fontId="41" fillId="0" borderId="93" xfId="0" applyFont="1" applyBorder="1" applyAlignment="1">
      <alignment horizontal="center" vertical="center"/>
    </xf>
    <xf numFmtId="49" fontId="39" fillId="0" borderId="94" xfId="0" applyNumberFormat="1" applyFont="1" applyBorder="1" applyAlignment="1">
      <alignment horizontal="center" vertical="center"/>
    </xf>
    <xf numFmtId="0" fontId="48" fillId="9" borderId="15" xfId="0" applyFont="1" applyFill="1" applyBorder="1" applyAlignment="1">
      <alignment horizontal="center" vertical="center"/>
    </xf>
    <xf numFmtId="0" fontId="21" fillId="9" borderId="15" xfId="0" applyFont="1" applyFill="1" applyBorder="1" applyAlignment="1">
      <alignment horizontal="center" vertical="center"/>
    </xf>
    <xf numFmtId="49" fontId="27" fillId="0" borderId="107" xfId="0" applyNumberFormat="1" applyFont="1" applyBorder="1" applyAlignment="1">
      <alignment horizontal="center" vertical="center"/>
    </xf>
    <xf numFmtId="49" fontId="39" fillId="0" borderId="49" xfId="0" applyNumberFormat="1" applyFont="1" applyBorder="1" applyAlignment="1">
      <alignment horizontal="center" vertical="center"/>
    </xf>
    <xf numFmtId="0" fontId="14" fillId="0" borderId="109" xfId="0" applyFont="1" applyBorder="1" applyAlignment="1">
      <alignment horizontal="center" vertical="center"/>
    </xf>
    <xf numFmtId="0" fontId="21" fillId="9" borderId="14" xfId="0" applyFont="1" applyFill="1" applyBorder="1" applyAlignment="1">
      <alignment horizontal="center" vertical="center"/>
    </xf>
    <xf numFmtId="0" fontId="21" fillId="9" borderId="16" xfId="0" applyFont="1" applyFill="1" applyBorder="1" applyAlignment="1">
      <alignment horizontal="center" vertical="center"/>
    </xf>
    <xf numFmtId="0" fontId="39" fillId="0" borderId="110" xfId="0" applyFont="1" applyBorder="1" applyAlignment="1">
      <alignment horizontal="center" vertical="center"/>
    </xf>
    <xf numFmtId="0" fontId="21" fillId="9" borderId="17" xfId="0" applyFont="1" applyFill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39" fillId="0" borderId="80" xfId="0" applyFont="1" applyBorder="1" applyAlignment="1">
      <alignment horizontal="center" vertical="center"/>
    </xf>
    <xf numFmtId="49" fontId="39" fillId="0" borderId="81" xfId="0" applyNumberFormat="1" applyFont="1" applyBorder="1" applyAlignment="1">
      <alignment horizontal="center" vertical="center"/>
    </xf>
    <xf numFmtId="49" fontId="39" fillId="0" borderId="109" xfId="0" applyNumberFormat="1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1" fillId="0" borderId="91" xfId="0" applyFont="1" applyBorder="1" applyAlignment="1">
      <alignment horizontal="center" vertical="center"/>
    </xf>
    <xf numFmtId="0" fontId="39" fillId="0" borderId="112" xfId="0" applyFont="1" applyBorder="1" applyAlignment="1">
      <alignment horizontal="center" vertical="center"/>
    </xf>
    <xf numFmtId="0" fontId="42" fillId="0" borderId="77" xfId="0" applyFont="1" applyBorder="1" applyAlignment="1">
      <alignment horizontal="center" vertical="center"/>
    </xf>
    <xf numFmtId="0" fontId="14" fillId="0" borderId="93" xfId="0" applyFont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0" fontId="48" fillId="9" borderId="17" xfId="0" applyFont="1" applyFill="1" applyBorder="1" applyAlignment="1">
      <alignment horizontal="center" vertical="center"/>
    </xf>
    <xf numFmtId="0" fontId="41" fillId="0" borderId="94" xfId="0" applyFont="1" applyBorder="1" applyAlignment="1">
      <alignment horizontal="center" vertical="center"/>
    </xf>
    <xf numFmtId="49" fontId="39" fillId="0" borderId="93" xfId="0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1" fillId="0" borderId="69" xfId="0" applyFont="1" applyBorder="1" applyAlignment="1">
      <alignment horizontal="center" vertical="center"/>
    </xf>
    <xf numFmtId="0" fontId="50" fillId="0" borderId="15" xfId="3" applyFont="1" applyFill="1" applyBorder="1" applyAlignment="1">
      <alignment horizontal="center" vertical="center"/>
    </xf>
    <xf numFmtId="0" fontId="48" fillId="0" borderId="15" xfId="0" applyFont="1" applyBorder="1" applyAlignment="1">
      <alignment horizontal="center" vertical="center"/>
    </xf>
    <xf numFmtId="49" fontId="30" fillId="0" borderId="113" xfId="0" applyNumberFormat="1" applyFont="1" applyBorder="1" applyAlignment="1">
      <alignment horizontal="center" vertical="center"/>
    </xf>
    <xf numFmtId="49" fontId="41" fillId="0" borderId="69" xfId="0" applyNumberFormat="1" applyFont="1" applyBorder="1" applyAlignment="1">
      <alignment horizontal="center" vertical="center"/>
    </xf>
    <xf numFmtId="49" fontId="30" fillId="0" borderId="114" xfId="0" applyNumberFormat="1" applyFont="1" applyBorder="1" applyAlignment="1">
      <alignment horizontal="center" vertical="center"/>
    </xf>
    <xf numFmtId="0" fontId="40" fillId="0" borderId="12" xfId="0" applyFont="1" applyBorder="1" applyAlignment="1">
      <alignment horizontal="center" vertical="center"/>
    </xf>
    <xf numFmtId="0" fontId="40" fillId="0" borderId="110" xfId="0" applyFont="1" applyBorder="1" applyAlignment="1">
      <alignment horizontal="center" vertical="center"/>
    </xf>
    <xf numFmtId="49" fontId="39" fillId="0" borderId="27" xfId="0" applyNumberFormat="1" applyFont="1" applyBorder="1" applyAlignment="1">
      <alignment horizontal="center" vertical="center"/>
    </xf>
    <xf numFmtId="49" fontId="39" fillId="0" borderId="82" xfId="0" applyNumberFormat="1" applyFont="1" applyBorder="1" applyAlignment="1">
      <alignment horizontal="center" vertical="center"/>
    </xf>
    <xf numFmtId="0" fontId="39" fillId="0" borderId="111" xfId="0" applyFont="1" applyBorder="1" applyAlignment="1">
      <alignment horizontal="center" vertical="center"/>
    </xf>
    <xf numFmtId="0" fontId="21" fillId="9" borderId="23" xfId="0" applyFont="1" applyFill="1" applyBorder="1" applyAlignment="1">
      <alignment horizontal="center" vertical="center"/>
    </xf>
    <xf numFmtId="0" fontId="50" fillId="0" borderId="23" xfId="3" applyFont="1" applyFill="1" applyBorder="1" applyAlignment="1">
      <alignment horizontal="center" vertical="center"/>
    </xf>
    <xf numFmtId="1" fontId="12" fillId="0" borderId="57" xfId="0" applyNumberFormat="1" applyFont="1" applyBorder="1" applyAlignment="1">
      <alignment horizontal="center" vertical="center"/>
    </xf>
    <xf numFmtId="0" fontId="45" fillId="0" borderId="23" xfId="3" applyFont="1" applyFill="1" applyBorder="1" applyAlignment="1">
      <alignment horizontal="center" vertical="center"/>
    </xf>
    <xf numFmtId="0" fontId="3" fillId="0" borderId="0" xfId="0" applyFont="1">
      <alignment vertical="center"/>
    </xf>
    <xf numFmtId="49" fontId="52" fillId="0" borderId="115" xfId="0" applyNumberFormat="1" applyFont="1" applyBorder="1" applyAlignment="1">
      <alignment horizontal="center" vertical="center"/>
    </xf>
    <xf numFmtId="49" fontId="52" fillId="0" borderId="116" xfId="0" applyNumberFormat="1" applyFont="1" applyBorder="1" applyAlignment="1">
      <alignment horizontal="center" vertical="center"/>
    </xf>
    <xf numFmtId="0" fontId="40" fillId="0" borderId="117" xfId="0" applyFont="1" applyBorder="1" applyAlignment="1">
      <alignment horizontal="center" vertical="center"/>
    </xf>
    <xf numFmtId="1" fontId="12" fillId="0" borderId="50" xfId="0" quotePrefix="1" applyNumberFormat="1" applyFont="1" applyBorder="1" applyAlignment="1">
      <alignment horizontal="center" vertical="center"/>
    </xf>
    <xf numFmtId="0" fontId="40" fillId="0" borderId="118" xfId="0" applyFont="1" applyBorder="1" applyAlignment="1">
      <alignment horizontal="center" vertical="center"/>
    </xf>
    <xf numFmtId="49" fontId="27" fillId="0" borderId="15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58" fillId="5" borderId="9" xfId="0" applyFont="1" applyFill="1" applyBorder="1" applyAlignment="1">
      <alignment horizontal="center" vertical="center"/>
    </xf>
    <xf numFmtId="0" fontId="58" fillId="4" borderId="28" xfId="0" applyFont="1" applyFill="1" applyBorder="1" applyAlignment="1">
      <alignment horizontal="center" vertical="center"/>
    </xf>
    <xf numFmtId="0" fontId="58" fillId="5" borderId="28" xfId="0" applyFont="1" applyFill="1" applyBorder="1" applyAlignment="1">
      <alignment horizontal="center" vertical="center"/>
    </xf>
    <xf numFmtId="0" fontId="41" fillId="0" borderId="11" xfId="0" applyFont="1" applyBorder="1" applyAlignment="1">
      <alignment horizontal="center" vertical="center"/>
    </xf>
    <xf numFmtId="49" fontId="52" fillId="0" borderId="27" xfId="0" applyNumberFormat="1" applyFont="1" applyBorder="1" applyAlignment="1">
      <alignment horizontal="center" vertical="center"/>
    </xf>
    <xf numFmtId="49" fontId="52" fillId="0" borderId="15" xfId="0" applyNumberFormat="1" applyFont="1" applyBorder="1" applyAlignment="1">
      <alignment horizontal="center" vertical="center"/>
    </xf>
    <xf numFmtId="49" fontId="52" fillId="0" borderId="17" xfId="0" applyNumberFormat="1" applyFont="1" applyBorder="1" applyAlignment="1">
      <alignment horizontal="center" vertical="center"/>
    </xf>
    <xf numFmtId="0" fontId="39" fillId="0" borderId="20" xfId="0" applyFont="1" applyBorder="1" applyAlignment="1">
      <alignment horizontal="center" vertical="center"/>
    </xf>
    <xf numFmtId="0" fontId="40" fillId="0" borderId="74" xfId="0" applyFont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0" fontId="29" fillId="8" borderId="15" xfId="0" applyFont="1" applyFill="1" applyBorder="1" applyAlignment="1">
      <alignment horizontal="center" vertical="center"/>
    </xf>
    <xf numFmtId="49" fontId="41" fillId="0" borderId="92" xfId="0" applyNumberFormat="1" applyFont="1" applyBorder="1" applyAlignment="1">
      <alignment horizontal="center" vertical="center"/>
    </xf>
    <xf numFmtId="0" fontId="41" fillId="9" borderId="23" xfId="0" applyFont="1" applyFill="1" applyBorder="1" applyAlignment="1">
      <alignment horizontal="center" vertical="center"/>
    </xf>
    <xf numFmtId="0" fontId="41" fillId="9" borderId="15" xfId="0" applyFont="1" applyFill="1" applyBorder="1" applyAlignment="1">
      <alignment horizontal="center" vertical="center"/>
    </xf>
    <xf numFmtId="0" fontId="41" fillId="0" borderId="90" xfId="0" applyFont="1" applyBorder="1" applyAlignment="1">
      <alignment horizontal="center" vertical="center"/>
    </xf>
    <xf numFmtId="0" fontId="40" fillId="0" borderId="93" xfId="0" applyFont="1" applyBorder="1" applyAlignment="1">
      <alignment horizontal="center" vertical="center"/>
    </xf>
    <xf numFmtId="0" fontId="40" fillId="0" borderId="94" xfId="0" applyFont="1" applyBorder="1" applyAlignment="1">
      <alignment horizontal="center" vertical="center"/>
    </xf>
    <xf numFmtId="0" fontId="41" fillId="9" borderId="12" xfId="0" applyFont="1" applyFill="1" applyBorder="1" applyAlignment="1">
      <alignment horizontal="center" vertical="center"/>
    </xf>
    <xf numFmtId="0" fontId="45" fillId="0" borderId="92" xfId="3" applyFont="1" applyFill="1" applyBorder="1" applyAlignment="1">
      <alignment horizontal="center" vertical="center"/>
    </xf>
    <xf numFmtId="49" fontId="27" fillId="0" borderId="119" xfId="0" applyNumberFormat="1" applyFont="1" applyBorder="1" applyAlignment="1">
      <alignment horizontal="center" vertical="center"/>
    </xf>
    <xf numFmtId="49" fontId="41" fillId="0" borderId="17" xfId="0" applyNumberFormat="1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49" fontId="41" fillId="0" borderId="14" xfId="0" applyNumberFormat="1" applyFont="1" applyBorder="1" applyAlignment="1">
      <alignment horizontal="center" vertical="center"/>
    </xf>
    <xf numFmtId="49" fontId="52" fillId="0" borderId="12" xfId="0" applyNumberFormat="1" applyFont="1" applyBorder="1" applyAlignment="1">
      <alignment horizontal="center" vertical="center"/>
    </xf>
    <xf numFmtId="0" fontId="45" fillId="0" borderId="120" xfId="0" applyFont="1" applyBorder="1" applyAlignment="1">
      <alignment horizontal="center" vertical="center" shrinkToFit="1"/>
    </xf>
    <xf numFmtId="49" fontId="30" fillId="0" borderId="118" xfId="0" applyNumberFormat="1" applyFont="1" applyBorder="1" applyAlignment="1">
      <alignment horizontal="center" vertical="center"/>
    </xf>
    <xf numFmtId="49" fontId="52" fillId="0" borderId="121" xfId="0" applyNumberFormat="1" applyFont="1" applyBorder="1" applyAlignment="1">
      <alignment horizontal="center" vertical="center"/>
    </xf>
    <xf numFmtId="49" fontId="52" fillId="0" borderId="122" xfId="0" applyNumberFormat="1" applyFont="1" applyBorder="1" applyAlignment="1">
      <alignment horizontal="center" vertical="center"/>
    </xf>
    <xf numFmtId="49" fontId="52" fillId="0" borderId="118" xfId="0" applyNumberFormat="1" applyFont="1" applyBorder="1" applyAlignment="1">
      <alignment horizontal="center" vertical="center"/>
    </xf>
    <xf numFmtId="0" fontId="60" fillId="14" borderId="98" xfId="0" applyFont="1" applyFill="1" applyBorder="1" applyAlignment="1">
      <alignment horizontal="center" vertical="center"/>
    </xf>
    <xf numFmtId="1" fontId="12" fillId="0" borderId="13" xfId="0" quotePrefix="1" applyNumberFormat="1" applyFont="1" applyBorder="1" applyAlignment="1">
      <alignment horizontal="center" vertical="center"/>
    </xf>
    <xf numFmtId="0" fontId="39" fillId="0" borderId="119" xfId="0" applyFont="1" applyBorder="1" applyAlignment="1">
      <alignment horizontal="center" vertical="center"/>
    </xf>
    <xf numFmtId="0" fontId="39" fillId="0" borderId="123" xfId="0" applyFont="1" applyBorder="1" applyAlignment="1">
      <alignment horizontal="center" vertical="center"/>
    </xf>
    <xf numFmtId="0" fontId="39" fillId="0" borderId="124" xfId="0" applyFont="1" applyBorder="1" applyAlignment="1">
      <alignment horizontal="center" vertical="center"/>
    </xf>
    <xf numFmtId="49" fontId="39" fillId="0" borderId="119" xfId="0" applyNumberFormat="1" applyFont="1" applyBorder="1" applyAlignment="1">
      <alignment horizontal="center" vertical="center"/>
    </xf>
    <xf numFmtId="0" fontId="21" fillId="0" borderId="119" xfId="0" applyFont="1" applyBorder="1" applyAlignment="1">
      <alignment horizontal="center" vertical="center"/>
    </xf>
    <xf numFmtId="49" fontId="39" fillId="0" borderId="123" xfId="0" applyNumberFormat="1" applyFont="1" applyBorder="1" applyAlignment="1">
      <alignment horizontal="center" vertical="center"/>
    </xf>
    <xf numFmtId="0" fontId="39" fillId="0" borderId="118" xfId="0" applyFont="1" applyBorder="1" applyAlignment="1">
      <alignment horizontal="center" vertical="center"/>
    </xf>
    <xf numFmtId="0" fontId="21" fillId="9" borderId="118" xfId="0" applyFont="1" applyFill="1" applyBorder="1" applyAlignment="1">
      <alignment horizontal="center" vertical="center"/>
    </xf>
    <xf numFmtId="0" fontId="39" fillId="0" borderId="125" xfId="0" applyFont="1" applyBorder="1" applyAlignment="1">
      <alignment horizontal="center" vertical="center"/>
    </xf>
    <xf numFmtId="0" fontId="39" fillId="0" borderId="126" xfId="0" applyFont="1" applyBorder="1" applyAlignment="1">
      <alignment horizontal="center" vertical="center"/>
    </xf>
    <xf numFmtId="0" fontId="45" fillId="0" borderId="118" xfId="3" applyFont="1" applyFill="1" applyBorder="1" applyAlignment="1">
      <alignment horizontal="center" vertical="center"/>
    </xf>
    <xf numFmtId="0" fontId="50" fillId="0" borderId="118" xfId="3" applyFont="1" applyFill="1" applyBorder="1" applyAlignment="1">
      <alignment horizontal="center" vertical="center"/>
    </xf>
    <xf numFmtId="0" fontId="39" fillId="0" borderId="117" xfId="0" applyFont="1" applyBorder="1" applyAlignment="1">
      <alignment horizontal="center" vertical="center"/>
    </xf>
    <xf numFmtId="20" fontId="39" fillId="0" borderId="117" xfId="0" applyNumberFormat="1" applyFont="1" applyBorder="1" applyAlignment="1">
      <alignment horizontal="center" vertical="center"/>
    </xf>
    <xf numFmtId="0" fontId="41" fillId="0" borderId="117" xfId="0" applyFont="1" applyBorder="1" applyAlignment="1">
      <alignment horizontal="center" vertical="center"/>
    </xf>
    <xf numFmtId="49" fontId="30" fillId="0" borderId="127" xfId="0" applyNumberFormat="1" applyFont="1" applyBorder="1" applyAlignment="1">
      <alignment horizontal="center" vertical="center"/>
    </xf>
    <xf numFmtId="49" fontId="30" fillId="0" borderId="19" xfId="0" applyNumberFormat="1" applyFont="1" applyBorder="1" applyAlignment="1">
      <alignment horizontal="center" vertical="center"/>
    </xf>
    <xf numFmtId="49" fontId="39" fillId="0" borderId="21" xfId="0" applyNumberFormat="1" applyFont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49" fontId="27" fillId="0" borderId="21" xfId="0" applyNumberFormat="1" applyFont="1" applyBorder="1" applyAlignment="1">
      <alignment horizontal="center" vertical="center"/>
    </xf>
    <xf numFmtId="0" fontId="39" fillId="0" borderId="81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1" fillId="0" borderId="104" xfId="0" applyFont="1" applyBorder="1" applyAlignment="1">
      <alignment horizontal="center" vertical="center"/>
    </xf>
    <xf numFmtId="0" fontId="40" fillId="0" borderId="92" xfId="0" applyFont="1" applyBorder="1" applyAlignment="1">
      <alignment horizontal="center" vertical="center"/>
    </xf>
    <xf numFmtId="0" fontId="48" fillId="9" borderId="2" xfId="0" applyFont="1" applyFill="1" applyBorder="1" applyAlignment="1">
      <alignment horizontal="center" vertical="center"/>
    </xf>
    <xf numFmtId="49" fontId="41" fillId="9" borderId="15" xfId="0" applyNumberFormat="1" applyFont="1" applyFill="1" applyBorder="1" applyAlignment="1">
      <alignment horizontal="center" vertical="center"/>
    </xf>
    <xf numFmtId="49" fontId="41" fillId="9" borderId="92" xfId="0" applyNumberFormat="1" applyFont="1" applyFill="1" applyBorder="1" applyAlignment="1">
      <alignment horizontal="center" vertical="center"/>
    </xf>
    <xf numFmtId="49" fontId="41" fillId="0" borderId="74" xfId="0" applyNumberFormat="1" applyFont="1" applyBorder="1" applyAlignment="1">
      <alignment horizontal="center" vertical="center"/>
    </xf>
    <xf numFmtId="49" fontId="41" fillId="9" borderId="14" xfId="0" applyNumberFormat="1" applyFont="1" applyFill="1" applyBorder="1" applyAlignment="1">
      <alignment horizontal="center" vertical="center"/>
    </xf>
    <xf numFmtId="0" fontId="41" fillId="9" borderId="16" xfId="0" applyFont="1" applyFill="1" applyBorder="1" applyAlignment="1">
      <alignment horizontal="center" vertical="center"/>
    </xf>
    <xf numFmtId="0" fontId="40" fillId="0" borderId="77" xfId="0" applyFont="1" applyBorder="1" applyAlignment="1">
      <alignment horizontal="center" vertical="center"/>
    </xf>
    <xf numFmtId="49" fontId="41" fillId="9" borderId="102" xfId="0" applyNumberFormat="1" applyFont="1" applyFill="1" applyBorder="1" applyAlignment="1">
      <alignment horizontal="center" vertical="center"/>
    </xf>
    <xf numFmtId="49" fontId="41" fillId="0" borderId="128" xfId="0" applyNumberFormat="1" applyFont="1" applyBorder="1" applyAlignment="1">
      <alignment horizontal="center" vertical="center"/>
    </xf>
    <xf numFmtId="49" fontId="39" fillId="0" borderId="128" xfId="0" applyNumberFormat="1" applyFont="1" applyBorder="1" applyAlignment="1">
      <alignment horizontal="center" vertical="center"/>
    </xf>
    <xf numFmtId="0" fontId="41" fillId="0" borderId="0" xfId="0" applyFont="1" applyAlignment="1">
      <alignment horizontal="center" vertical="center"/>
    </xf>
    <xf numFmtId="49" fontId="39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" fontId="12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41" fillId="0" borderId="129" xfId="0" applyFont="1" applyBorder="1" applyAlignment="1">
      <alignment horizontal="center" vertical="center"/>
    </xf>
    <xf numFmtId="49" fontId="39" fillId="0" borderId="130" xfId="0" applyNumberFormat="1" applyFont="1" applyBorder="1" applyAlignment="1">
      <alignment horizontal="center" vertical="center"/>
    </xf>
    <xf numFmtId="0" fontId="39" fillId="0" borderId="130" xfId="0" applyFont="1" applyBorder="1" applyAlignment="1">
      <alignment horizontal="center" vertical="center"/>
    </xf>
    <xf numFmtId="0" fontId="41" fillId="0" borderId="119" xfId="0" applyFont="1" applyBorder="1" applyAlignment="1">
      <alignment horizontal="center" vertical="center"/>
    </xf>
    <xf numFmtId="49" fontId="40" fillId="0" borderId="77" xfId="0" applyNumberFormat="1" applyFont="1" applyBorder="1" applyAlignment="1">
      <alignment horizontal="center" vertical="center"/>
    </xf>
    <xf numFmtId="49" fontId="40" fillId="0" borderId="112" xfId="0" applyNumberFormat="1" applyFont="1" applyBorder="1" applyAlignment="1">
      <alignment horizontal="center" vertical="center"/>
    </xf>
    <xf numFmtId="49" fontId="40" fillId="0" borderId="92" xfId="0" applyNumberFormat="1" applyFont="1" applyBorder="1" applyAlignment="1">
      <alignment horizontal="center" vertical="center"/>
    </xf>
    <xf numFmtId="0" fontId="39" fillId="0" borderId="135" xfId="0" applyFont="1" applyBorder="1" applyAlignment="1">
      <alignment horizontal="center" vertical="center"/>
    </xf>
    <xf numFmtId="49" fontId="39" fillId="0" borderId="135" xfId="0" applyNumberFormat="1" applyFont="1" applyBorder="1" applyAlignment="1">
      <alignment horizontal="center" vertical="center"/>
    </xf>
    <xf numFmtId="49" fontId="39" fillId="0" borderId="136" xfId="0" applyNumberFormat="1" applyFont="1" applyBorder="1" applyAlignment="1">
      <alignment horizontal="center" vertical="center"/>
    </xf>
    <xf numFmtId="0" fontId="39" fillId="0" borderId="13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49" fontId="31" fillId="0" borderId="100" xfId="0" applyNumberFormat="1" applyFont="1" applyBorder="1" applyAlignment="1">
      <alignment horizontal="center" vertical="center"/>
    </xf>
    <xf numFmtId="0" fontId="39" fillId="0" borderId="121" xfId="0" applyFont="1" applyBorder="1" applyAlignment="1">
      <alignment horizontal="center" vertical="center"/>
    </xf>
    <xf numFmtId="49" fontId="31" fillId="0" borderId="105" xfId="0" applyNumberFormat="1" applyFont="1" applyBorder="1" applyAlignment="1">
      <alignment horizontal="center" vertical="center"/>
    </xf>
    <xf numFmtId="0" fontId="62" fillId="11" borderId="65" xfId="0" applyFont="1" applyFill="1" applyBorder="1" applyAlignment="1">
      <alignment horizontal="center" vertical="center"/>
    </xf>
    <xf numFmtId="0" fontId="4" fillId="11" borderId="31" xfId="0" applyFont="1" applyFill="1" applyBorder="1" applyAlignment="1">
      <alignment horizontal="center" vertical="center"/>
    </xf>
    <xf numFmtId="0" fontId="4" fillId="11" borderId="64" xfId="0" applyFont="1" applyFill="1" applyBorder="1" applyAlignment="1">
      <alignment horizontal="center" vertical="center"/>
    </xf>
    <xf numFmtId="0" fontId="41" fillId="0" borderId="77" xfId="0" applyFont="1" applyBorder="1" applyAlignment="1">
      <alignment horizontal="center" vertical="center"/>
    </xf>
    <xf numFmtId="49" fontId="39" fillId="0" borderId="118" xfId="0" applyNumberFormat="1" applyFont="1" applyBorder="1" applyAlignment="1">
      <alignment horizontal="center" vertical="center"/>
    </xf>
    <xf numFmtId="0" fontId="41" fillId="9" borderId="118" xfId="0" applyFont="1" applyFill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" fontId="14" fillId="0" borderId="56" xfId="0" applyNumberFormat="1" applyFont="1" applyBorder="1" applyAlignment="1">
      <alignment horizontal="center" vertical="center"/>
    </xf>
    <xf numFmtId="49" fontId="39" fillId="0" borderId="110" xfId="0" applyNumberFormat="1" applyFont="1" applyBorder="1" applyAlignment="1">
      <alignment horizontal="center" vertical="center"/>
    </xf>
    <xf numFmtId="49" fontId="39" fillId="0" borderId="100" xfId="0" applyNumberFormat="1" applyFont="1" applyBorder="1" applyAlignment="1">
      <alignment horizontal="center" vertical="center"/>
    </xf>
    <xf numFmtId="49" fontId="41" fillId="0" borderId="23" xfId="0" applyNumberFormat="1" applyFont="1" applyBorder="1" applyAlignment="1">
      <alignment horizontal="center" vertical="center"/>
    </xf>
    <xf numFmtId="49" fontId="41" fillId="0" borderId="27" xfId="0" applyNumberFormat="1" applyFont="1" applyBorder="1" applyAlignment="1">
      <alignment horizontal="center" vertical="center"/>
    </xf>
    <xf numFmtId="0" fontId="41" fillId="9" borderId="27" xfId="0" applyFont="1" applyFill="1" applyBorder="1" applyAlignment="1">
      <alignment horizontal="center" vertical="center"/>
    </xf>
    <xf numFmtId="49" fontId="41" fillId="9" borderId="69" xfId="0" applyNumberFormat="1" applyFont="1" applyFill="1" applyBorder="1" applyAlignment="1">
      <alignment horizontal="center" vertical="center"/>
    </xf>
    <xf numFmtId="0" fontId="41" fillId="9" borderId="93" xfId="0" applyFont="1" applyFill="1" applyBorder="1" applyAlignment="1">
      <alignment horizontal="center" vertical="center"/>
    </xf>
    <xf numFmtId="0" fontId="41" fillId="9" borderId="21" xfId="0" applyFont="1" applyFill="1" applyBorder="1" applyAlignment="1">
      <alignment horizontal="center" vertical="center"/>
    </xf>
    <xf numFmtId="0" fontId="29" fillId="7" borderId="17" xfId="0" applyFont="1" applyFill="1" applyBorder="1" applyAlignment="1">
      <alignment horizontal="center" vertical="center"/>
    </xf>
    <xf numFmtId="1" fontId="12" fillId="0" borderId="71" xfId="0" applyNumberFormat="1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39" fillId="0" borderId="39" xfId="0" applyFont="1" applyBorder="1" applyAlignment="1">
      <alignment horizontal="center" vertical="center"/>
    </xf>
    <xf numFmtId="0" fontId="45" fillId="0" borderId="94" xfId="3" applyFont="1" applyFill="1" applyBorder="1" applyAlignment="1">
      <alignment horizontal="center" vertical="center"/>
    </xf>
    <xf numFmtId="0" fontId="41" fillId="9" borderId="94" xfId="0" applyFont="1" applyFill="1" applyBorder="1" applyAlignment="1">
      <alignment horizontal="center" vertical="center"/>
    </xf>
    <xf numFmtId="49" fontId="41" fillId="9" borderId="23" xfId="0" applyNumberFormat="1" applyFont="1" applyFill="1" applyBorder="1" applyAlignment="1">
      <alignment horizontal="center" vertical="center"/>
    </xf>
    <xf numFmtId="49" fontId="27" fillId="0" borderId="25" xfId="0" applyNumberFormat="1" applyFont="1" applyBorder="1" applyAlignment="1">
      <alignment horizontal="center" vertical="center"/>
    </xf>
    <xf numFmtId="0" fontId="41" fillId="9" borderId="17" xfId="0" applyFont="1" applyFill="1" applyBorder="1" applyAlignment="1">
      <alignment horizontal="center" vertical="center"/>
    </xf>
    <xf numFmtId="49" fontId="39" fillId="0" borderId="112" xfId="0" applyNumberFormat="1" applyFont="1" applyBorder="1" applyAlignment="1">
      <alignment horizontal="center" vertical="center"/>
    </xf>
    <xf numFmtId="0" fontId="29" fillId="7" borderId="119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  <xf numFmtId="49" fontId="39" fillId="15" borderId="15" xfId="0" applyNumberFormat="1" applyFont="1" applyFill="1" applyBorder="1" applyAlignment="1">
      <alignment horizontal="center" vertical="center"/>
    </xf>
    <xf numFmtId="0" fontId="39" fillId="15" borderId="15" xfId="0" applyFont="1" applyFill="1" applyBorder="1" applyAlignment="1">
      <alignment horizontal="center" vertical="center"/>
    </xf>
    <xf numFmtId="49" fontId="41" fillId="0" borderId="77" xfId="0" applyNumberFormat="1" applyFont="1" applyBorder="1" applyAlignment="1">
      <alignment horizontal="center" vertical="center"/>
    </xf>
    <xf numFmtId="0" fontId="41" fillId="0" borderId="98" xfId="0" applyFont="1" applyBorder="1" applyAlignment="1">
      <alignment horizontal="center" vertical="center"/>
    </xf>
    <xf numFmtId="49" fontId="52" fillId="0" borderId="19" xfId="0" applyNumberFormat="1" applyFont="1" applyBorder="1" applyAlignment="1">
      <alignment horizontal="center" vertical="center"/>
    </xf>
    <xf numFmtId="0" fontId="39" fillId="15" borderId="21" xfId="0" applyFont="1" applyFill="1" applyBorder="1" applyAlignment="1">
      <alignment horizontal="center" vertical="center"/>
    </xf>
    <xf numFmtId="0" fontId="41" fillId="9" borderId="102" xfId="0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0" fontId="29" fillId="11" borderId="12" xfId="0" applyFont="1" applyFill="1" applyBorder="1" applyAlignment="1">
      <alignment horizontal="center" vertical="center"/>
    </xf>
    <xf numFmtId="0" fontId="29" fillId="11" borderId="121" xfId="0" applyFont="1" applyFill="1" applyBorder="1" applyAlignment="1">
      <alignment horizontal="center" vertical="center"/>
    </xf>
    <xf numFmtId="0" fontId="38" fillId="0" borderId="139" xfId="0" applyFont="1" applyBorder="1" applyAlignment="1">
      <alignment horizontal="center" vertical="center" shrinkToFit="1"/>
    </xf>
    <xf numFmtId="49" fontId="39" fillId="0" borderId="140" xfId="0" applyNumberFormat="1" applyFont="1" applyBorder="1" applyAlignment="1">
      <alignment horizontal="center" vertical="center"/>
    </xf>
    <xf numFmtId="0" fontId="39" fillId="0" borderId="140" xfId="0" applyFont="1" applyBorder="1" applyAlignment="1">
      <alignment horizontal="center" vertical="center"/>
    </xf>
    <xf numFmtId="0" fontId="41" fillId="9" borderId="141" xfId="0" applyFont="1" applyFill="1" applyBorder="1" applyAlignment="1">
      <alignment horizontal="center" vertical="center"/>
    </xf>
    <xf numFmtId="49" fontId="39" fillId="0" borderId="142" xfId="0" applyNumberFormat="1" applyFont="1" applyBorder="1" applyAlignment="1">
      <alignment horizontal="center" vertical="center"/>
    </xf>
    <xf numFmtId="0" fontId="39" fillId="0" borderId="142" xfId="0" applyFont="1" applyBorder="1" applyAlignment="1">
      <alignment horizontal="center" vertical="center"/>
    </xf>
    <xf numFmtId="49" fontId="39" fillId="0" borderId="143" xfId="0" applyNumberFormat="1" applyFont="1" applyBorder="1" applyAlignment="1">
      <alignment horizontal="center" vertical="center"/>
    </xf>
    <xf numFmtId="49" fontId="39" fillId="0" borderId="144" xfId="0" applyNumberFormat="1" applyFont="1" applyBorder="1" applyAlignment="1">
      <alignment horizontal="center" vertical="center"/>
    </xf>
    <xf numFmtId="0" fontId="39" fillId="0" borderId="114" xfId="0" applyFont="1" applyBorder="1" applyAlignment="1">
      <alignment horizontal="center" vertical="center"/>
    </xf>
    <xf numFmtId="49" fontId="41" fillId="0" borderId="114" xfId="0" applyNumberFormat="1" applyFont="1" applyBorder="1" applyAlignment="1">
      <alignment horizontal="center" vertical="center"/>
    </xf>
    <xf numFmtId="49" fontId="39" fillId="0" borderId="114" xfId="0" applyNumberFormat="1" applyFont="1" applyBorder="1" applyAlignment="1">
      <alignment horizontal="center" vertical="center"/>
    </xf>
    <xf numFmtId="49" fontId="41" fillId="9" borderId="114" xfId="0" applyNumberFormat="1" applyFont="1" applyFill="1" applyBorder="1" applyAlignment="1">
      <alignment horizontal="center" vertical="center"/>
    </xf>
    <xf numFmtId="0" fontId="41" fillId="0" borderId="76" xfId="0" applyFont="1" applyBorder="1" applyAlignment="1">
      <alignment horizontal="center" vertical="center"/>
    </xf>
    <xf numFmtId="49" fontId="63" fillId="0" borderId="19" xfId="0" applyNumberFormat="1" applyFont="1" applyBorder="1" applyAlignment="1">
      <alignment horizontal="center" vertical="center"/>
    </xf>
    <xf numFmtId="0" fontId="41" fillId="0" borderId="102" xfId="0" applyFont="1" applyBorder="1" applyAlignment="1">
      <alignment horizontal="center" vertical="center"/>
    </xf>
    <xf numFmtId="0" fontId="41" fillId="0" borderId="110" xfId="0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49" fontId="41" fillId="0" borderId="24" xfId="0" applyNumberFormat="1" applyFont="1" applyBorder="1" applyAlignment="1">
      <alignment horizontal="center" vertical="center"/>
    </xf>
    <xf numFmtId="0" fontId="37" fillId="4" borderId="89" xfId="0" applyFont="1" applyFill="1" applyBorder="1" applyAlignment="1">
      <alignment horizontal="center" vertical="center"/>
    </xf>
    <xf numFmtId="0" fontId="37" fillId="4" borderId="9" xfId="0" applyFont="1" applyFill="1" applyBorder="1" applyAlignment="1">
      <alignment horizontal="center" vertical="center"/>
    </xf>
    <xf numFmtId="0" fontId="58" fillId="4" borderId="9" xfId="0" applyFont="1" applyFill="1" applyBorder="1" applyAlignment="1">
      <alignment horizontal="center" vertical="center"/>
    </xf>
    <xf numFmtId="0" fontId="58" fillId="4" borderId="22" xfId="0" applyFont="1" applyFill="1" applyBorder="1" applyAlignment="1">
      <alignment horizontal="center" vertical="center"/>
    </xf>
    <xf numFmtId="0" fontId="44" fillId="4" borderId="9" xfId="0" applyFont="1" applyFill="1" applyBorder="1" applyAlignment="1">
      <alignment horizontal="center" vertical="center"/>
    </xf>
    <xf numFmtId="20" fontId="41" fillId="0" borderId="12" xfId="0" applyNumberFormat="1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40" fillId="0" borderId="21" xfId="0" applyFont="1" applyBorder="1" applyAlignment="1">
      <alignment horizontal="center" vertical="center"/>
    </xf>
    <xf numFmtId="0" fontId="39" fillId="0" borderId="54" xfId="0" applyFont="1" applyBorder="1" applyAlignment="1">
      <alignment horizontal="center" vertical="center"/>
    </xf>
    <xf numFmtId="0" fontId="39" fillId="0" borderId="71" xfId="0" applyFont="1" applyBorder="1" applyAlignment="1">
      <alignment horizontal="center" vertical="center"/>
    </xf>
    <xf numFmtId="0" fontId="39" fillId="0" borderId="145" xfId="0" applyFont="1" applyBorder="1" applyAlignment="1">
      <alignment horizontal="center" vertical="center"/>
    </xf>
    <xf numFmtId="0" fontId="41" fillId="0" borderId="54" xfId="0" applyFont="1" applyBorder="1" applyAlignment="1">
      <alignment horizontal="center" vertical="center"/>
    </xf>
    <xf numFmtId="49" fontId="27" fillId="0" borderId="71" xfId="0" applyNumberFormat="1" applyFont="1" applyBorder="1" applyAlignment="1">
      <alignment horizontal="center" vertical="center"/>
    </xf>
    <xf numFmtId="49" fontId="41" fillId="0" borderId="39" xfId="0" applyNumberFormat="1" applyFont="1" applyBorder="1" applyAlignment="1">
      <alignment horizontal="center" vertical="center"/>
    </xf>
    <xf numFmtId="0" fontId="39" fillId="0" borderId="55" xfId="0" applyFont="1" applyBorder="1" applyAlignment="1">
      <alignment horizontal="center" vertical="center"/>
    </xf>
    <xf numFmtId="0" fontId="39" fillId="0" borderId="146" xfId="0" applyFont="1" applyBorder="1" applyAlignment="1">
      <alignment horizontal="center" vertical="center"/>
    </xf>
    <xf numFmtId="0" fontId="3" fillId="0" borderId="18" xfId="0" applyFont="1" applyBorder="1">
      <alignment vertical="center"/>
    </xf>
    <xf numFmtId="49" fontId="41" fillId="9" borderId="17" xfId="0" applyNumberFormat="1" applyFont="1" applyFill="1" applyBorder="1" applyAlignment="1">
      <alignment horizontal="center" vertical="center"/>
    </xf>
    <xf numFmtId="49" fontId="39" fillId="15" borderId="119" xfId="0" applyNumberFormat="1" applyFont="1" applyFill="1" applyBorder="1" applyAlignment="1">
      <alignment horizontal="center" vertical="center"/>
    </xf>
    <xf numFmtId="0" fontId="41" fillId="0" borderId="92" xfId="0" applyFont="1" applyBorder="1" applyAlignment="1">
      <alignment horizontal="center" vertical="center"/>
    </xf>
    <xf numFmtId="49" fontId="40" fillId="0" borderId="17" xfId="0" applyNumberFormat="1" applyFont="1" applyBorder="1" applyAlignment="1">
      <alignment horizontal="center" vertical="center"/>
    </xf>
    <xf numFmtId="20" fontId="39" fillId="0" borderId="23" xfId="0" applyNumberFormat="1" applyFont="1" applyBorder="1" applyAlignment="1">
      <alignment horizontal="center" vertical="center"/>
    </xf>
    <xf numFmtId="0" fontId="41" fillId="0" borderId="74" xfId="0" applyFont="1" applyBorder="1" applyAlignment="1">
      <alignment horizontal="center" vertical="center"/>
    </xf>
    <xf numFmtId="49" fontId="39" fillId="0" borderId="54" xfId="0" applyNumberFormat="1" applyFont="1" applyBorder="1" applyAlignment="1">
      <alignment horizontal="center" vertical="center"/>
    </xf>
    <xf numFmtId="0" fontId="39" fillId="0" borderId="73" xfId="0" applyFont="1" applyBorder="1" applyAlignment="1">
      <alignment horizontal="center" vertical="center"/>
    </xf>
    <xf numFmtId="49" fontId="41" fillId="0" borderId="94" xfId="0" applyNumberFormat="1" applyFont="1" applyBorder="1" applyAlignment="1">
      <alignment horizontal="center" vertical="center"/>
    </xf>
    <xf numFmtId="49" fontId="41" fillId="9" borderId="27" xfId="0" applyNumberFormat="1" applyFont="1" applyFill="1" applyBorder="1" applyAlignment="1">
      <alignment horizontal="center" vertical="center"/>
    </xf>
    <xf numFmtId="49" fontId="39" fillId="0" borderId="104" xfId="0" applyNumberFormat="1" applyFont="1" applyBorder="1" applyAlignment="1">
      <alignment horizontal="center" vertical="center"/>
    </xf>
    <xf numFmtId="49" fontId="40" fillId="0" borderId="23" xfId="0" applyNumberFormat="1" applyFont="1" applyBorder="1" applyAlignment="1">
      <alignment horizontal="center" vertical="center"/>
    </xf>
    <xf numFmtId="49" fontId="39" fillId="0" borderId="103" xfId="0" applyNumberFormat="1" applyFont="1" applyBorder="1" applyAlignment="1">
      <alignment horizontal="center" vertical="center"/>
    </xf>
    <xf numFmtId="0" fontId="31" fillId="0" borderId="12" xfId="0" applyFont="1" applyBorder="1" applyAlignment="1">
      <alignment horizontal="center" vertical="center"/>
    </xf>
    <xf numFmtId="49" fontId="41" fillId="0" borderId="0" xfId="0" applyNumberFormat="1" applyFont="1" applyAlignment="1">
      <alignment horizontal="center" vertical="center"/>
    </xf>
    <xf numFmtId="49" fontId="27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49" fontId="40" fillId="0" borderId="14" xfId="0" applyNumberFormat="1" applyFont="1" applyBorder="1" applyAlignment="1">
      <alignment horizontal="center" vertical="center"/>
    </xf>
    <xf numFmtId="49" fontId="41" fillId="0" borderId="25" xfId="0" applyNumberFormat="1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1" fontId="12" fillId="0" borderId="0" xfId="0" quotePrefix="1" applyNumberFormat="1" applyFont="1" applyAlignment="1">
      <alignment horizontal="center" vertical="center"/>
    </xf>
    <xf numFmtId="0" fontId="19" fillId="0" borderId="56" xfId="0" applyFont="1" applyBorder="1" applyAlignment="1">
      <alignment horizontal="center" vertical="center"/>
    </xf>
    <xf numFmtId="0" fontId="29" fillId="7" borderId="107" xfId="0" applyFont="1" applyFill="1" applyBorder="1" applyAlignment="1">
      <alignment horizontal="center" vertical="center"/>
    </xf>
    <xf numFmtId="49" fontId="41" fillId="0" borderId="119" xfId="0" applyNumberFormat="1" applyFont="1" applyBorder="1" applyAlignment="1">
      <alignment horizontal="center" vertical="center"/>
    </xf>
    <xf numFmtId="0" fontId="37" fillId="4" borderId="22" xfId="0" applyFont="1" applyFill="1" applyBorder="1" applyAlignment="1">
      <alignment horizontal="center" vertical="center"/>
    </xf>
    <xf numFmtId="0" fontId="58" fillId="4" borderId="89" xfId="0" applyFont="1" applyFill="1" applyBorder="1" applyAlignment="1">
      <alignment horizontal="center" vertical="center"/>
    </xf>
    <xf numFmtId="0" fontId="14" fillId="0" borderId="8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2" xfId="0" applyFont="1" applyBorder="1" applyAlignment="1">
      <alignment horizontal="center" vertical="center"/>
    </xf>
    <xf numFmtId="0" fontId="41" fillId="0" borderId="72" xfId="0" applyFont="1" applyBorder="1" applyAlignment="1">
      <alignment horizontal="center" vertical="center"/>
    </xf>
    <xf numFmtId="0" fontId="41" fillId="9" borderId="11" xfId="0" applyFont="1" applyFill="1" applyBorder="1" applyAlignment="1">
      <alignment horizontal="center" vertical="center"/>
    </xf>
    <xf numFmtId="0" fontId="39" fillId="0" borderId="158" xfId="0" applyFont="1" applyBorder="1" applyAlignment="1">
      <alignment horizontal="center" vertical="center"/>
    </xf>
    <xf numFmtId="49" fontId="41" fillId="9" borderId="12" xfId="0" applyNumberFormat="1" applyFont="1" applyFill="1" applyBorder="1" applyAlignment="1">
      <alignment horizontal="center" vertical="center"/>
    </xf>
    <xf numFmtId="49" fontId="41" fillId="9" borderId="16" xfId="0" applyNumberFormat="1" applyFont="1" applyFill="1" applyBorder="1" applyAlignment="1">
      <alignment horizontal="center" vertical="center"/>
    </xf>
    <xf numFmtId="49" fontId="48" fillId="9" borderId="15" xfId="0" applyNumberFormat="1" applyFont="1" applyFill="1" applyBorder="1" applyAlignment="1">
      <alignment horizontal="center" vertical="center"/>
    </xf>
    <xf numFmtId="49" fontId="41" fillId="0" borderId="104" xfId="0" applyNumberFormat="1" applyFont="1" applyBorder="1" applyAlignment="1">
      <alignment horizontal="center" vertical="center"/>
    </xf>
    <xf numFmtId="0" fontId="40" fillId="0" borderId="140" xfId="0" applyFont="1" applyBorder="1" applyAlignment="1">
      <alignment horizontal="center" vertical="center"/>
    </xf>
    <xf numFmtId="0" fontId="40" fillId="0" borderId="72" xfId="0" applyFont="1" applyBorder="1" applyAlignment="1">
      <alignment horizontal="center" vertical="center"/>
    </xf>
    <xf numFmtId="49" fontId="39" fillId="0" borderId="79" xfId="0" applyNumberFormat="1" applyFont="1" applyBorder="1" applyAlignment="1">
      <alignment horizontal="center" vertical="center"/>
    </xf>
    <xf numFmtId="0" fontId="29" fillId="7" borderId="159" xfId="0" applyFont="1" applyFill="1" applyBorder="1" applyAlignment="1">
      <alignment horizontal="center" vertical="center"/>
    </xf>
    <xf numFmtId="49" fontId="41" fillId="0" borderId="93" xfId="0" applyNumberFormat="1" applyFont="1" applyBorder="1" applyAlignment="1">
      <alignment horizontal="center" vertical="center"/>
    </xf>
    <xf numFmtId="49" fontId="40" fillId="0" borderId="20" xfId="0" applyNumberFormat="1" applyFont="1" applyBorder="1" applyAlignment="1">
      <alignment horizontal="center" vertical="center"/>
    </xf>
    <xf numFmtId="49" fontId="41" fillId="0" borderId="38" xfId="0" applyNumberFormat="1" applyFont="1" applyBorder="1" applyAlignment="1">
      <alignment horizontal="center" vertical="center"/>
    </xf>
    <xf numFmtId="49" fontId="39" fillId="9" borderId="119" xfId="0" applyNumberFormat="1" applyFont="1" applyFill="1" applyBorder="1" applyAlignment="1">
      <alignment horizontal="center" vertical="center"/>
    </xf>
    <xf numFmtId="49" fontId="40" fillId="0" borderId="0" xfId="0" applyNumberFormat="1" applyFont="1" applyAlignment="1">
      <alignment horizontal="center" vertical="center"/>
    </xf>
    <xf numFmtId="0" fontId="41" fillId="9" borderId="54" xfId="0" applyFont="1" applyFill="1" applyBorder="1" applyAlignment="1">
      <alignment horizontal="center" vertical="center"/>
    </xf>
    <xf numFmtId="49" fontId="42" fillId="0" borderId="76" xfId="0" applyNumberFormat="1" applyFont="1" applyBorder="1" applyAlignment="1">
      <alignment horizontal="center" vertical="center"/>
    </xf>
    <xf numFmtId="0" fontId="42" fillId="0" borderId="1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14" fillId="0" borderId="109" xfId="0" quotePrefix="1" applyFont="1" applyBorder="1" applyAlignment="1">
      <alignment horizontal="center" vertical="center"/>
    </xf>
    <xf numFmtId="1" fontId="12" fillId="3" borderId="13" xfId="0" quotePrefix="1" applyNumberFormat="1" applyFont="1" applyFill="1" applyBorder="1" applyAlignment="1">
      <alignment horizontal="center" vertical="center"/>
    </xf>
    <xf numFmtId="49" fontId="39" fillId="0" borderId="121" xfId="0" applyNumberFormat="1" applyFont="1" applyBorder="1" applyAlignment="1">
      <alignment horizontal="center" vertical="center"/>
    </xf>
    <xf numFmtId="0" fontId="29" fillId="0" borderId="159" xfId="0" applyFont="1" applyBorder="1" applyAlignment="1">
      <alignment horizontal="center" vertical="center"/>
    </xf>
    <xf numFmtId="49" fontId="39" fillId="3" borderId="119" xfId="0" applyNumberFormat="1" applyFont="1" applyFill="1" applyBorder="1" applyAlignment="1">
      <alignment horizontal="center" vertical="center"/>
    </xf>
    <xf numFmtId="49" fontId="39" fillId="3" borderId="159" xfId="0" applyNumberFormat="1" applyFont="1" applyFill="1" applyBorder="1" applyAlignment="1">
      <alignment horizontal="center" vertical="center"/>
    </xf>
    <xf numFmtId="49" fontId="41" fillId="0" borderId="16" xfId="0" applyNumberFormat="1" applyFont="1" applyBorder="1" applyAlignment="1">
      <alignment horizontal="center" vertical="center"/>
    </xf>
    <xf numFmtId="1" fontId="12" fillId="0" borderId="56" xfId="0" applyNumberFormat="1" applyFont="1" applyBorder="1" applyAlignment="1">
      <alignment horizontal="center" vertical="center"/>
    </xf>
    <xf numFmtId="0" fontId="29" fillId="7" borderId="15" xfId="0" applyFont="1" applyFill="1" applyBorder="1" applyAlignment="1">
      <alignment horizontal="center" vertical="center"/>
    </xf>
    <xf numFmtId="0" fontId="14" fillId="0" borderId="28" xfId="0" quotePrefix="1" applyFont="1" applyBorder="1" applyAlignment="1">
      <alignment horizontal="center" vertical="center"/>
    </xf>
    <xf numFmtId="1" fontId="22" fillId="5" borderId="10" xfId="0" quotePrefix="1" applyNumberFormat="1" applyFont="1" applyFill="1" applyBorder="1" applyAlignment="1">
      <alignment horizontal="center" vertical="center"/>
    </xf>
    <xf numFmtId="49" fontId="39" fillId="3" borderId="160" xfId="0" applyNumberFormat="1" applyFont="1" applyFill="1" applyBorder="1" applyAlignment="1">
      <alignment horizontal="center" vertical="center"/>
    </xf>
    <xf numFmtId="49" fontId="41" fillId="9" borderId="80" xfId="0" applyNumberFormat="1" applyFont="1" applyFill="1" applyBorder="1" applyAlignment="1">
      <alignment horizontal="center" vertical="center"/>
    </xf>
    <xf numFmtId="0" fontId="39" fillId="0" borderId="161" xfId="0" applyFont="1" applyBorder="1" applyAlignment="1">
      <alignment horizontal="center" vertical="center"/>
    </xf>
    <xf numFmtId="49" fontId="27" fillId="9" borderId="162" xfId="0" applyNumberFormat="1" applyFont="1" applyFill="1" applyBorder="1" applyAlignment="1">
      <alignment horizontal="center" vertical="center"/>
    </xf>
    <xf numFmtId="49" fontId="27" fillId="9" borderId="107" xfId="0" applyNumberFormat="1" applyFont="1" applyFill="1" applyBorder="1" applyAlignment="1">
      <alignment horizontal="center" vertical="center"/>
    </xf>
    <xf numFmtId="49" fontId="41" fillId="9" borderId="112" xfId="0" applyNumberFormat="1" applyFont="1" applyFill="1" applyBorder="1" applyAlignment="1">
      <alignment horizontal="center" vertical="center"/>
    </xf>
    <xf numFmtId="49" fontId="40" fillId="0" borderId="72" xfId="0" applyNumberFormat="1" applyFont="1" applyBorder="1" applyAlignment="1">
      <alignment horizontal="center" vertical="center"/>
    </xf>
    <xf numFmtId="0" fontId="52" fillId="0" borderId="1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4" borderId="12" xfId="0" applyFont="1" applyFill="1" applyBorder="1" applyAlignment="1">
      <alignment horizontal="center" vertical="center"/>
    </xf>
    <xf numFmtId="49" fontId="52" fillId="0" borderId="100" xfId="0" applyNumberFormat="1" applyFont="1" applyBorder="1" applyAlignment="1">
      <alignment horizontal="center" vertical="center"/>
    </xf>
    <xf numFmtId="49" fontId="52" fillId="0" borderId="163" xfId="0" applyNumberFormat="1" applyFont="1" applyBorder="1" applyAlignment="1">
      <alignment horizontal="center" vertical="center"/>
    </xf>
    <xf numFmtId="49" fontId="52" fillId="0" borderId="162" xfId="0" applyNumberFormat="1" applyFont="1" applyBorder="1" applyAlignment="1">
      <alignment horizontal="center" vertical="center"/>
    </xf>
    <xf numFmtId="0" fontId="72" fillId="16" borderId="2" xfId="0" applyFont="1" applyFill="1" applyBorder="1" applyAlignment="1">
      <alignment horizontal="center" vertical="center"/>
    </xf>
    <xf numFmtId="0" fontId="72" fillId="16" borderId="164" xfId="0" applyFont="1" applyFill="1" applyBorder="1" applyAlignment="1">
      <alignment horizontal="center" vertical="center"/>
    </xf>
    <xf numFmtId="0" fontId="72" fillId="16" borderId="119" xfId="0" applyFont="1" applyFill="1" applyBorder="1" applyAlignment="1">
      <alignment horizontal="center" vertical="center"/>
    </xf>
    <xf numFmtId="49" fontId="30" fillId="0" borderId="140" xfId="0" applyNumberFormat="1" applyFont="1" applyBorder="1" applyAlignment="1">
      <alignment horizontal="center" vertical="center"/>
    </xf>
    <xf numFmtId="49" fontId="30" fillId="0" borderId="117" xfId="0" applyNumberFormat="1" applyFont="1" applyBorder="1" applyAlignment="1">
      <alignment horizontal="center" vertical="center"/>
    </xf>
    <xf numFmtId="1" fontId="12" fillId="0" borderId="56" xfId="0" quotePrefix="1" applyNumberFormat="1" applyFont="1" applyBorder="1" applyAlignment="1">
      <alignment horizontal="center" vertical="center"/>
    </xf>
    <xf numFmtId="49" fontId="41" fillId="0" borderId="112" xfId="0" applyNumberFormat="1" applyFont="1" applyBorder="1" applyAlignment="1">
      <alignment horizontal="center" vertical="center"/>
    </xf>
    <xf numFmtId="49" fontId="41" fillId="0" borderId="80" xfId="0" applyNumberFormat="1" applyFont="1" applyBorder="1" applyAlignment="1">
      <alignment horizontal="center" vertical="center"/>
    </xf>
    <xf numFmtId="49" fontId="41" fillId="0" borderId="21" xfId="0" applyNumberFormat="1" applyFont="1" applyBorder="1" applyAlignment="1">
      <alignment horizontal="center" vertical="center"/>
    </xf>
    <xf numFmtId="49" fontId="41" fillId="0" borderId="20" xfId="0" applyNumberFormat="1" applyFont="1" applyBorder="1" applyAlignment="1">
      <alignment horizontal="center" vertical="center"/>
    </xf>
    <xf numFmtId="49" fontId="40" fillId="0" borderId="21" xfId="0" applyNumberFormat="1" applyFont="1" applyBorder="1" applyAlignment="1">
      <alignment horizontal="center" vertical="center"/>
    </xf>
    <xf numFmtId="20" fontId="41" fillId="0" borderId="23" xfId="0" applyNumberFormat="1" applyFont="1" applyBorder="1" applyAlignment="1">
      <alignment horizontal="center" vertical="center"/>
    </xf>
    <xf numFmtId="0" fontId="37" fillId="5" borderId="6" xfId="0" applyFont="1" applyFill="1" applyBorder="1" applyAlignment="1">
      <alignment horizontal="center" vertical="center"/>
    </xf>
    <xf numFmtId="0" fontId="37" fillId="4" borderId="53" xfId="0" applyFont="1" applyFill="1" applyBorder="1" applyAlignment="1">
      <alignment horizontal="center" vertical="center"/>
    </xf>
    <xf numFmtId="0" fontId="39" fillId="0" borderId="165" xfId="0" applyFont="1" applyBorder="1" applyAlignment="1">
      <alignment horizontal="center" vertical="center"/>
    </xf>
    <xf numFmtId="0" fontId="41" fillId="9" borderId="92" xfId="0" applyFont="1" applyFill="1" applyBorder="1" applyAlignment="1">
      <alignment horizontal="center" vertical="center"/>
    </xf>
    <xf numFmtId="0" fontId="44" fillId="4" borderId="3" xfId="0" applyFont="1" applyFill="1" applyBorder="1" applyAlignment="1">
      <alignment horizontal="center" vertical="center"/>
    </xf>
    <xf numFmtId="0" fontId="39" fillId="0" borderId="75" xfId="0" applyFont="1" applyBorder="1" applyAlignment="1">
      <alignment horizontal="center" vertical="center"/>
    </xf>
    <xf numFmtId="49" fontId="41" fillId="0" borderId="54" xfId="0" applyNumberFormat="1" applyFont="1" applyBorder="1" applyAlignment="1">
      <alignment horizontal="center" vertical="center"/>
    </xf>
    <xf numFmtId="49" fontId="52" fillId="0" borderId="75" xfId="0" applyNumberFormat="1" applyFont="1" applyBorder="1" applyAlignment="1">
      <alignment horizontal="center" vertical="center"/>
    </xf>
    <xf numFmtId="49" fontId="41" fillId="0" borderId="55" xfId="0" applyNumberFormat="1" applyFont="1" applyBorder="1" applyAlignment="1">
      <alignment horizontal="center" vertical="center"/>
    </xf>
    <xf numFmtId="49" fontId="40" fillId="0" borderId="54" xfId="0" applyNumberFormat="1" applyFont="1" applyBorder="1" applyAlignment="1">
      <alignment horizontal="center" vertical="center"/>
    </xf>
    <xf numFmtId="0" fontId="41" fillId="9" borderId="77" xfId="0" applyFont="1" applyFill="1" applyBorder="1" applyAlignment="1">
      <alignment horizontal="center" vertical="center"/>
    </xf>
    <xf numFmtId="0" fontId="39" fillId="0" borderId="159" xfId="0" applyFont="1" applyBorder="1" applyAlignment="1">
      <alignment horizontal="center" vertical="center"/>
    </xf>
    <xf numFmtId="49" fontId="52" fillId="0" borderId="14" xfId="0" applyNumberFormat="1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0" fontId="39" fillId="0" borderId="166" xfId="0" applyFont="1" applyBorder="1" applyAlignment="1">
      <alignment horizontal="center" vertical="center"/>
    </xf>
    <xf numFmtId="0" fontId="29" fillId="7" borderId="14" xfId="0" applyFont="1" applyFill="1" applyBorder="1" applyAlignment="1">
      <alignment horizontal="center" vertical="center"/>
    </xf>
    <xf numFmtId="49" fontId="41" fillId="9" borderId="77" xfId="0" applyNumberFormat="1" applyFont="1" applyFill="1" applyBorder="1" applyAlignment="1">
      <alignment horizontal="center" vertical="center"/>
    </xf>
    <xf numFmtId="0" fontId="38" fillId="0" borderId="97" xfId="0" applyFont="1" applyBorder="1" applyAlignment="1">
      <alignment horizontal="center" vertical="center" shrinkToFit="1"/>
    </xf>
    <xf numFmtId="0" fontId="38" fillId="0" borderId="96" xfId="0" applyFont="1" applyBorder="1" applyAlignment="1">
      <alignment horizontal="center" vertical="center" shrinkToFit="1"/>
    </xf>
    <xf numFmtId="49" fontId="52" fillId="0" borderId="11" xfId="0" applyNumberFormat="1" applyFont="1" applyBorder="1" applyAlignment="1">
      <alignment horizontal="center" vertical="center"/>
    </xf>
    <xf numFmtId="0" fontId="29" fillId="14" borderId="15" xfId="0" applyFont="1" applyFill="1" applyBorder="1" applyAlignment="1">
      <alignment horizontal="center" vertical="center"/>
    </xf>
    <xf numFmtId="0" fontId="44" fillId="4" borderId="89" xfId="0" applyFont="1" applyFill="1" applyBorder="1" applyAlignment="1">
      <alignment horizontal="center" vertical="center"/>
    </xf>
    <xf numFmtId="49" fontId="42" fillId="0" borderId="121" xfId="0" applyNumberFormat="1" applyFont="1" applyBorder="1" applyAlignment="1">
      <alignment horizontal="center" vertical="center"/>
    </xf>
    <xf numFmtId="49" fontId="41" fillId="0" borderId="12" xfId="0" applyNumberFormat="1" applyFont="1" applyBorder="1" applyAlignment="1">
      <alignment horizontal="center" vertical="center"/>
    </xf>
    <xf numFmtId="0" fontId="40" fillId="0" borderId="98" xfId="0" applyFont="1" applyBorder="1" applyAlignment="1">
      <alignment horizontal="center" vertical="center"/>
    </xf>
    <xf numFmtId="49" fontId="27" fillId="0" borderId="167" xfId="0" applyNumberFormat="1" applyFont="1" applyBorder="1" applyAlignment="1">
      <alignment horizontal="center" vertical="center"/>
    </xf>
    <xf numFmtId="20" fontId="39" fillId="0" borderId="94" xfId="0" applyNumberFormat="1" applyFont="1" applyBorder="1" applyAlignment="1">
      <alignment horizontal="center" vertical="center"/>
    </xf>
    <xf numFmtId="0" fontId="39" fillId="0" borderId="105" xfId="0" applyFont="1" applyBorder="1" applyAlignment="1">
      <alignment horizontal="center" vertical="center"/>
    </xf>
    <xf numFmtId="20" fontId="39" fillId="0" borderId="100" xfId="0" applyNumberFormat="1" applyFont="1" applyBorder="1" applyAlignment="1">
      <alignment horizontal="center" vertical="center"/>
    </xf>
    <xf numFmtId="0" fontId="31" fillId="0" borderId="62" xfId="0" applyFont="1" applyBorder="1" applyAlignment="1">
      <alignment horizontal="center" vertical="center"/>
    </xf>
    <xf numFmtId="0" fontId="38" fillId="0" borderId="63" xfId="0" applyFont="1" applyBorder="1" applyAlignment="1">
      <alignment horizontal="center" vertical="center" shrinkToFit="1"/>
    </xf>
    <xf numFmtId="0" fontId="45" fillId="0" borderId="16" xfId="0" applyFont="1" applyBorder="1" applyAlignment="1">
      <alignment horizontal="center" vertical="center" shrinkToFit="1"/>
    </xf>
    <xf numFmtId="0" fontId="38" fillId="0" borderId="55" xfId="0" applyFont="1" applyBorder="1" applyAlignment="1">
      <alignment horizontal="center" vertical="center" shrinkToFit="1"/>
    </xf>
    <xf numFmtId="0" fontId="31" fillId="0" borderId="54" xfId="0" applyFont="1" applyBorder="1" applyAlignment="1">
      <alignment horizontal="center" vertical="center"/>
    </xf>
    <xf numFmtId="0" fontId="45" fillId="0" borderId="168" xfId="0" applyFont="1" applyBorder="1" applyAlignment="1">
      <alignment horizontal="center" vertical="center" shrinkToFit="1"/>
    </xf>
    <xf numFmtId="0" fontId="45" fillId="0" borderId="38" xfId="0" applyFont="1" applyBorder="1" applyAlignment="1">
      <alignment horizontal="center" vertical="center" shrinkToFit="1"/>
    </xf>
    <xf numFmtId="0" fontId="38" fillId="0" borderId="73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/>
    </xf>
    <xf numFmtId="0" fontId="45" fillId="0" borderId="169" xfId="0" applyFont="1" applyBorder="1" applyAlignment="1">
      <alignment horizontal="center" vertical="center" shrinkToFit="1"/>
    </xf>
    <xf numFmtId="0" fontId="38" fillId="0" borderId="70" xfId="0" applyFont="1" applyBorder="1" applyAlignment="1">
      <alignment horizontal="center" vertical="center" shrinkToFit="1"/>
    </xf>
    <xf numFmtId="0" fontId="38" fillId="0" borderId="168" xfId="0" applyFont="1" applyBorder="1" applyAlignment="1">
      <alignment horizontal="center" vertical="center" shrinkToFit="1"/>
    </xf>
    <xf numFmtId="0" fontId="38" fillId="0" borderId="16" xfId="0" applyFont="1" applyBorder="1" applyAlignment="1">
      <alignment horizontal="center" vertical="center" shrinkToFit="1"/>
    </xf>
    <xf numFmtId="0" fontId="38" fillId="0" borderId="120" xfId="0" applyFont="1" applyBorder="1" applyAlignment="1">
      <alignment horizontal="center" vertical="center" shrinkToFit="1"/>
    </xf>
    <xf numFmtId="0" fontId="38" fillId="0" borderId="38" xfId="0" applyFont="1" applyBorder="1" applyAlignment="1">
      <alignment horizontal="center" vertical="center" shrinkToFit="1"/>
    </xf>
    <xf numFmtId="0" fontId="39" fillId="0" borderId="38" xfId="0" applyFont="1" applyBorder="1" applyAlignment="1">
      <alignment horizontal="center" vertical="center"/>
    </xf>
    <xf numFmtId="0" fontId="31" fillId="0" borderId="71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 shrinkToFit="1"/>
    </xf>
    <xf numFmtId="0" fontId="31" fillId="0" borderId="75" xfId="0" applyFont="1" applyBorder="1" applyAlignment="1">
      <alignment horizontal="center" vertical="center" shrinkToFit="1"/>
    </xf>
    <xf numFmtId="0" fontId="31" fillId="0" borderId="14" xfId="0" applyFont="1" applyBorder="1" applyAlignment="1">
      <alignment horizontal="center" vertical="center"/>
    </xf>
    <xf numFmtId="0" fontId="48" fillId="0" borderId="17" xfId="0" applyFont="1" applyBorder="1" applyAlignment="1">
      <alignment horizontal="center" vertical="center"/>
    </xf>
    <xf numFmtId="0" fontId="48" fillId="0" borderId="20" xfId="0" applyFont="1" applyBorder="1" applyAlignment="1">
      <alignment horizontal="center" vertical="center"/>
    </xf>
    <xf numFmtId="0" fontId="33" fillId="0" borderId="0" xfId="0" quotePrefix="1" applyFont="1" applyAlignment="1">
      <alignment horizontal="center" vertical="center"/>
    </xf>
    <xf numFmtId="49" fontId="40" fillId="0" borderId="12" xfId="0" applyNumberFormat="1" applyFont="1" applyBorder="1" applyAlignment="1">
      <alignment horizontal="center" vertical="center"/>
    </xf>
    <xf numFmtId="0" fontId="22" fillId="0" borderId="28" xfId="0" applyFont="1" applyBorder="1" applyAlignment="1">
      <alignment horizontal="center" vertical="center"/>
    </xf>
    <xf numFmtId="0" fontId="44" fillId="4" borderId="22" xfId="0" applyFont="1" applyFill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49" fontId="30" fillId="0" borderId="115" xfId="0" applyNumberFormat="1" applyFont="1" applyBorder="1" applyAlignment="1">
      <alignment horizontal="center" vertical="center"/>
    </xf>
    <xf numFmtId="1" fontId="14" fillId="0" borderId="50" xfId="0" quotePrefix="1" applyNumberFormat="1" applyFont="1" applyBorder="1" applyAlignment="1">
      <alignment horizontal="center" vertical="center"/>
    </xf>
    <xf numFmtId="1" fontId="14" fillId="0" borderId="13" xfId="0" quotePrefix="1" applyNumberFormat="1" applyFont="1" applyBorder="1" applyAlignment="1">
      <alignment horizontal="center" vertical="center"/>
    </xf>
    <xf numFmtId="49" fontId="39" fillId="0" borderId="107" xfId="0" applyNumberFormat="1" applyFont="1" applyBorder="1" applyAlignment="1">
      <alignment horizontal="center" vertical="center"/>
    </xf>
    <xf numFmtId="1" fontId="12" fillId="0" borderId="10" xfId="0" quotePrefix="1" applyNumberFormat="1" applyFont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49" fontId="30" fillId="0" borderId="12" xfId="0" applyNumberFormat="1" applyFont="1" applyBorder="1" applyAlignment="1">
      <alignment horizontal="center" vertical="center"/>
    </xf>
    <xf numFmtId="49" fontId="30" fillId="0" borderId="15" xfId="0" applyNumberFormat="1" applyFont="1" applyBorder="1" applyAlignment="1">
      <alignment horizontal="center" vertical="center"/>
    </xf>
    <xf numFmtId="49" fontId="27" fillId="0" borderId="14" xfId="0" applyNumberFormat="1" applyFont="1" applyBorder="1" applyAlignment="1">
      <alignment horizontal="center" vertical="center"/>
    </xf>
    <xf numFmtId="176" fontId="33" fillId="0" borderId="0" xfId="0" applyNumberFormat="1" applyFont="1" applyAlignment="1">
      <alignment horizontal="center" vertical="center"/>
    </xf>
    <xf numFmtId="0" fontId="41" fillId="9" borderId="14" xfId="0" applyFont="1" applyFill="1" applyBorder="1" applyAlignment="1">
      <alignment horizontal="center" vertical="center"/>
    </xf>
    <xf numFmtId="0" fontId="41" fillId="0" borderId="175" xfId="0" applyFont="1" applyBorder="1" applyAlignment="1">
      <alignment horizontal="center" vertical="center"/>
    </xf>
    <xf numFmtId="49" fontId="41" fillId="0" borderId="159" xfId="0" applyNumberFormat="1" applyFont="1" applyBorder="1" applyAlignment="1">
      <alignment horizontal="center" vertical="center"/>
    </xf>
    <xf numFmtId="49" fontId="40" fillId="0" borderId="176" xfId="0" applyNumberFormat="1" applyFont="1" applyBorder="1" applyAlignment="1">
      <alignment horizontal="center" vertical="center"/>
    </xf>
    <xf numFmtId="0" fontId="41" fillId="0" borderId="176" xfId="0" applyFont="1" applyBorder="1" applyAlignment="1">
      <alignment horizontal="center" vertical="center"/>
    </xf>
    <xf numFmtId="49" fontId="40" fillId="0" borderId="119" xfId="0" applyNumberFormat="1" applyFont="1" applyBorder="1" applyAlignment="1">
      <alignment horizontal="center" vertical="center"/>
    </xf>
    <xf numFmtId="49" fontId="52" fillId="0" borderId="107" xfId="0" applyNumberFormat="1" applyFont="1" applyBorder="1" applyAlignment="1">
      <alignment horizontal="center" vertical="center"/>
    </xf>
    <xf numFmtId="49" fontId="39" fillId="0" borderId="25" xfId="0" applyNumberFormat="1" applyFont="1" applyBorder="1" applyAlignment="1">
      <alignment horizontal="center" vertical="center"/>
    </xf>
    <xf numFmtId="49" fontId="40" fillId="0" borderId="27" xfId="0" applyNumberFormat="1" applyFont="1" applyBorder="1" applyAlignment="1">
      <alignment horizontal="center" vertical="center"/>
    </xf>
    <xf numFmtId="0" fontId="39" fillId="14" borderId="12" xfId="0" applyFont="1" applyFill="1" applyBorder="1" applyAlignment="1">
      <alignment horizontal="center" vertical="center"/>
    </xf>
    <xf numFmtId="0" fontId="45" fillId="14" borderId="35" xfId="0" applyFont="1" applyFill="1" applyBorder="1" applyAlignment="1">
      <alignment horizontal="center" vertical="center" shrinkToFit="1"/>
    </xf>
    <xf numFmtId="0" fontId="45" fillId="14" borderId="17" xfId="0" applyFont="1" applyFill="1" applyBorder="1" applyAlignment="1">
      <alignment horizontal="center" vertical="center" shrinkToFit="1"/>
    </xf>
    <xf numFmtId="49" fontId="31" fillId="14" borderId="12" xfId="0" applyNumberFormat="1" applyFont="1" applyFill="1" applyBorder="1" applyAlignment="1">
      <alignment horizontal="center" vertical="center"/>
    </xf>
    <xf numFmtId="0" fontId="45" fillId="14" borderId="96" xfId="0" applyFont="1" applyFill="1" applyBorder="1" applyAlignment="1">
      <alignment horizontal="center" vertical="center" shrinkToFit="1"/>
    </xf>
    <xf numFmtId="0" fontId="45" fillId="14" borderId="27" xfId="0" applyFont="1" applyFill="1" applyBorder="1" applyAlignment="1">
      <alignment horizontal="center" vertical="center" shrinkToFit="1"/>
    </xf>
    <xf numFmtId="0" fontId="45" fillId="14" borderId="46" xfId="0" applyFont="1" applyFill="1" applyBorder="1" applyAlignment="1">
      <alignment horizontal="center" vertical="center" shrinkToFit="1"/>
    </xf>
    <xf numFmtId="0" fontId="38" fillId="14" borderId="96" xfId="0" applyFont="1" applyFill="1" applyBorder="1" applyAlignment="1">
      <alignment horizontal="center" vertical="center" shrinkToFit="1"/>
    </xf>
    <xf numFmtId="0" fontId="38" fillId="14" borderId="17" xfId="0" applyFont="1" applyFill="1" applyBorder="1" applyAlignment="1">
      <alignment horizontal="center" vertical="center" shrinkToFit="1"/>
    </xf>
    <xf numFmtId="0" fontId="38" fillId="14" borderId="35" xfId="0" applyFont="1" applyFill="1" applyBorder="1" applyAlignment="1">
      <alignment horizontal="center" vertical="center" shrinkToFit="1"/>
    </xf>
    <xf numFmtId="0" fontId="38" fillId="14" borderId="27" xfId="0" applyFont="1" applyFill="1" applyBorder="1" applyAlignment="1">
      <alignment horizontal="center" vertical="center" shrinkToFit="1"/>
    </xf>
    <xf numFmtId="0" fontId="39" fillId="14" borderId="100" xfId="0" applyFont="1" applyFill="1" applyBorder="1" applyAlignment="1">
      <alignment horizontal="center" vertical="center"/>
    </xf>
    <xf numFmtId="0" fontId="5" fillId="4" borderId="89" xfId="0" applyFont="1" applyFill="1" applyBorder="1" applyAlignment="1">
      <alignment horizontal="center" vertical="center"/>
    </xf>
    <xf numFmtId="0" fontId="5" fillId="4" borderId="9" xfId="0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49" fontId="31" fillId="0" borderId="107" xfId="0" applyNumberFormat="1" applyFont="1" applyBorder="1" applyAlignment="1">
      <alignment horizontal="center" vertical="center"/>
    </xf>
    <xf numFmtId="49" fontId="39" fillId="14" borderId="12" xfId="0" applyNumberFormat="1" applyFont="1" applyFill="1" applyBorder="1" applyAlignment="1">
      <alignment horizontal="center" vertical="center"/>
    </xf>
    <xf numFmtId="0" fontId="39" fillId="14" borderId="15" xfId="0" applyFont="1" applyFill="1" applyBorder="1" applyAlignment="1">
      <alignment horizontal="center" vertical="center"/>
    </xf>
    <xf numFmtId="0" fontId="39" fillId="14" borderId="76" xfId="0" applyFont="1" applyFill="1" applyBorder="1" applyAlignment="1">
      <alignment horizontal="center" vertical="center"/>
    </xf>
    <xf numFmtId="0" fontId="31" fillId="14" borderId="12" xfId="0" applyFont="1" applyFill="1" applyBorder="1" applyAlignment="1">
      <alignment horizontal="center" vertical="center"/>
    </xf>
    <xf numFmtId="49" fontId="31" fillId="14" borderId="100" xfId="0" applyNumberFormat="1" applyFont="1" applyFill="1" applyBorder="1" applyAlignment="1">
      <alignment horizontal="center" vertical="center"/>
    </xf>
    <xf numFmtId="49" fontId="39" fillId="14" borderId="100" xfId="0" applyNumberFormat="1" applyFont="1" applyFill="1" applyBorder="1" applyAlignment="1">
      <alignment horizontal="center" vertical="center"/>
    </xf>
    <xf numFmtId="49" fontId="31" fillId="0" borderId="17" xfId="0" applyNumberFormat="1" applyFont="1" applyBorder="1" applyAlignment="1">
      <alignment horizontal="center" vertical="center"/>
    </xf>
    <xf numFmtId="49" fontId="41" fillId="0" borderId="11" xfId="0" applyNumberFormat="1" applyFont="1" applyBorder="1" applyAlignment="1">
      <alignment horizontal="center" vertical="center"/>
    </xf>
    <xf numFmtId="49" fontId="31" fillId="0" borderId="15" xfId="0" applyNumberFormat="1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49" fontId="31" fillId="9" borderId="107" xfId="0" applyNumberFormat="1" applyFont="1" applyFill="1" applyBorder="1" applyAlignment="1">
      <alignment horizontal="center" vertical="center"/>
    </xf>
    <xf numFmtId="49" fontId="31" fillId="0" borderId="23" xfId="0" applyNumberFormat="1" applyFont="1" applyBorder="1" applyAlignment="1">
      <alignment horizontal="center" vertical="center"/>
    </xf>
    <xf numFmtId="49" fontId="40" fillId="0" borderId="107" xfId="0" applyNumberFormat="1" applyFont="1" applyBorder="1" applyAlignment="1">
      <alignment horizontal="center" vertical="center"/>
    </xf>
    <xf numFmtId="0" fontId="39" fillId="11" borderId="12" xfId="0" applyFont="1" applyFill="1" applyBorder="1" applyAlignment="1">
      <alignment horizontal="center" vertical="center"/>
    </xf>
    <xf numFmtId="0" fontId="45" fillId="11" borderId="35" xfId="0" applyFont="1" applyFill="1" applyBorder="1" applyAlignment="1">
      <alignment horizontal="center" vertical="center" shrinkToFit="1"/>
    </xf>
    <xf numFmtId="0" fontId="45" fillId="11" borderId="17" xfId="0" applyFont="1" applyFill="1" applyBorder="1" applyAlignment="1">
      <alignment horizontal="center" vertical="center" shrinkToFit="1"/>
    </xf>
    <xf numFmtId="49" fontId="31" fillId="11" borderId="12" xfId="0" applyNumberFormat="1" applyFont="1" applyFill="1" applyBorder="1" applyAlignment="1">
      <alignment horizontal="center" vertical="center"/>
    </xf>
    <xf numFmtId="0" fontId="45" fillId="11" borderId="96" xfId="0" applyFont="1" applyFill="1" applyBorder="1" applyAlignment="1">
      <alignment horizontal="center" vertical="center" shrinkToFit="1"/>
    </xf>
    <xf numFmtId="0" fontId="45" fillId="11" borderId="27" xfId="0" applyFont="1" applyFill="1" applyBorder="1" applyAlignment="1">
      <alignment horizontal="center" vertical="center" shrinkToFit="1"/>
    </xf>
    <xf numFmtId="49" fontId="39" fillId="11" borderId="15" xfId="0" applyNumberFormat="1" applyFont="1" applyFill="1" applyBorder="1" applyAlignment="1">
      <alignment horizontal="center" vertical="center"/>
    </xf>
    <xf numFmtId="0" fontId="45" fillId="11" borderId="46" xfId="0" applyFont="1" applyFill="1" applyBorder="1" applyAlignment="1">
      <alignment horizontal="center" vertical="center" shrinkToFit="1"/>
    </xf>
    <xf numFmtId="49" fontId="39" fillId="11" borderId="77" xfId="0" applyNumberFormat="1" applyFont="1" applyFill="1" applyBorder="1" applyAlignment="1">
      <alignment horizontal="center" vertical="center"/>
    </xf>
    <xf numFmtId="0" fontId="38" fillId="11" borderId="96" xfId="0" applyFont="1" applyFill="1" applyBorder="1" applyAlignment="1">
      <alignment horizontal="center" vertical="center" shrinkToFit="1"/>
    </xf>
    <xf numFmtId="0" fontId="38" fillId="11" borderId="17" xfId="0" applyFont="1" applyFill="1" applyBorder="1" applyAlignment="1">
      <alignment horizontal="center" vertical="center" shrinkToFit="1"/>
    </xf>
    <xf numFmtId="49" fontId="39" fillId="11" borderId="12" xfId="0" applyNumberFormat="1" applyFont="1" applyFill="1" applyBorder="1" applyAlignment="1">
      <alignment horizontal="center" vertical="center"/>
    </xf>
    <xf numFmtId="0" fontId="38" fillId="11" borderId="35" xfId="0" applyFont="1" applyFill="1" applyBorder="1" applyAlignment="1">
      <alignment horizontal="center" vertical="center" shrinkToFit="1"/>
    </xf>
    <xf numFmtId="0" fontId="38" fillId="11" borderId="27" xfId="0" applyFont="1" applyFill="1" applyBorder="1" applyAlignment="1">
      <alignment horizontal="center" vertical="center" shrinkToFit="1"/>
    </xf>
    <xf numFmtId="0" fontId="39" fillId="11" borderId="15" xfId="0" applyFont="1" applyFill="1" applyBorder="1" applyAlignment="1">
      <alignment horizontal="center" vertical="center"/>
    </xf>
    <xf numFmtId="49" fontId="31" fillId="11" borderId="100" xfId="0" applyNumberFormat="1" applyFont="1" applyFill="1" applyBorder="1" applyAlignment="1">
      <alignment horizontal="center" vertical="center"/>
    </xf>
    <xf numFmtId="49" fontId="39" fillId="11" borderId="76" xfId="0" applyNumberFormat="1" applyFont="1" applyFill="1" applyBorder="1" applyAlignment="1">
      <alignment horizontal="center" vertical="center"/>
    </xf>
    <xf numFmtId="0" fontId="38" fillId="11" borderId="80" xfId="0" applyFont="1" applyFill="1" applyBorder="1" applyAlignment="1">
      <alignment horizontal="center" vertical="center" shrinkToFit="1"/>
    </xf>
    <xf numFmtId="0" fontId="38" fillId="11" borderId="79" xfId="0" applyFont="1" applyFill="1" applyBorder="1" applyAlignment="1">
      <alignment horizontal="center" vertical="center" shrinkToFit="1"/>
    </xf>
    <xf numFmtId="49" fontId="39" fillId="0" borderId="116" xfId="0" applyNumberFormat="1" applyFont="1" applyBorder="1" applyAlignment="1">
      <alignment horizontal="center" vertical="center"/>
    </xf>
    <xf numFmtId="49" fontId="41" fillId="9" borderId="107" xfId="0" applyNumberFormat="1" applyFont="1" applyFill="1" applyBorder="1" applyAlignment="1">
      <alignment horizontal="center" vertical="center"/>
    </xf>
    <xf numFmtId="49" fontId="39" fillId="0" borderId="19" xfId="0" applyNumberFormat="1" applyFont="1" applyBorder="1" applyAlignment="1">
      <alignment horizontal="center" vertical="center"/>
    </xf>
    <xf numFmtId="1" fontId="22" fillId="5" borderId="56" xfId="0" applyNumberFormat="1" applyFont="1" applyFill="1" applyBorder="1" applyAlignment="1">
      <alignment horizontal="center" vertical="center"/>
    </xf>
    <xf numFmtId="0" fontId="75" fillId="0" borderId="0" xfId="4" applyAlignment="1">
      <alignment horizontal="center" vertical="center"/>
    </xf>
    <xf numFmtId="49" fontId="39" fillId="0" borderId="91" xfId="0" applyNumberFormat="1" applyFont="1" applyBorder="1" applyAlignment="1">
      <alignment horizontal="center" vertical="center"/>
    </xf>
    <xf numFmtId="0" fontId="24" fillId="0" borderId="138" xfId="1" applyFont="1" applyFill="1" applyBorder="1" applyAlignment="1">
      <alignment horizontal="center" vertical="center" wrapText="1"/>
    </xf>
    <xf numFmtId="49" fontId="27" fillId="0" borderId="17" xfId="0" applyNumberFormat="1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3" xfId="0" applyFont="1" applyBorder="1" applyAlignment="1">
      <alignment horizontal="center" vertical="center"/>
    </xf>
    <xf numFmtId="0" fontId="31" fillId="0" borderId="11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49" fontId="31" fillId="0" borderId="11" xfId="0" applyNumberFormat="1" applyFont="1" applyBorder="1" applyAlignment="1">
      <alignment horizontal="center" vertical="center"/>
    </xf>
    <xf numFmtId="0" fontId="38" fillId="3" borderId="168" xfId="0" applyFont="1" applyFill="1" applyBorder="1" applyAlignment="1">
      <alignment horizontal="center" vertical="center" shrinkToFit="1"/>
    </xf>
    <xf numFmtId="0" fontId="38" fillId="3" borderId="16" xfId="0" applyFont="1" applyFill="1" applyBorder="1" applyAlignment="1">
      <alignment horizontal="center" vertical="center" shrinkToFit="1"/>
    </xf>
    <xf numFmtId="0" fontId="29" fillId="11" borderId="15" xfId="0" applyFont="1" applyFill="1" applyBorder="1" applyAlignment="1">
      <alignment horizontal="center" vertical="center"/>
    </xf>
    <xf numFmtId="49" fontId="31" fillId="0" borderId="72" xfId="0" applyNumberFormat="1" applyFont="1" applyBorder="1" applyAlignment="1">
      <alignment horizontal="center" vertical="center"/>
    </xf>
    <xf numFmtId="0" fontId="48" fillId="0" borderId="27" xfId="0" applyFont="1" applyBorder="1" applyAlignment="1">
      <alignment horizontal="center" vertical="center"/>
    </xf>
    <xf numFmtId="49" fontId="27" fillId="0" borderId="23" xfId="0" applyNumberFormat="1" applyFont="1" applyBorder="1" applyAlignment="1">
      <alignment horizontal="center" vertical="center"/>
    </xf>
    <xf numFmtId="0" fontId="48" fillId="0" borderId="12" xfId="0" applyFont="1" applyBorder="1" applyAlignment="1">
      <alignment horizontal="center" vertical="center"/>
    </xf>
    <xf numFmtId="0" fontId="31" fillId="0" borderId="27" xfId="0" applyFont="1" applyBorder="1" applyAlignment="1">
      <alignment horizontal="center" vertical="center"/>
    </xf>
    <xf numFmtId="49" fontId="31" fillId="0" borderId="27" xfId="0" applyNumberFormat="1" applyFont="1" applyBorder="1" applyAlignment="1">
      <alignment horizontal="center" vertical="center"/>
    </xf>
    <xf numFmtId="0" fontId="48" fillId="9" borderId="27" xfId="0" applyFont="1" applyFill="1" applyBorder="1" applyAlignment="1">
      <alignment horizontal="center" vertical="center"/>
    </xf>
    <xf numFmtId="49" fontId="31" fillId="0" borderId="77" xfId="0" applyNumberFormat="1" applyFont="1" applyBorder="1" applyAlignment="1">
      <alignment horizontal="center" vertical="center"/>
    </xf>
    <xf numFmtId="1" fontId="12" fillId="0" borderId="75" xfId="0" applyNumberFormat="1" applyFont="1" applyBorder="1" applyAlignment="1">
      <alignment horizontal="center" vertical="center"/>
    </xf>
    <xf numFmtId="1" fontId="12" fillId="0" borderId="54" xfId="0" applyNumberFormat="1" applyFont="1" applyBorder="1" applyAlignment="1">
      <alignment horizontal="center" vertical="center"/>
    </xf>
    <xf numFmtId="49" fontId="31" fillId="0" borderId="198" xfId="0" applyNumberFormat="1" applyFont="1" applyBorder="1" applyAlignment="1">
      <alignment horizontal="center" vertical="center"/>
    </xf>
    <xf numFmtId="49" fontId="39" fillId="0" borderId="199" xfId="0" applyNumberFormat="1" applyFont="1" applyBorder="1" applyAlignment="1">
      <alignment horizontal="center" vertical="center"/>
    </xf>
    <xf numFmtId="49" fontId="39" fillId="0" borderId="200" xfId="0" applyNumberFormat="1" applyFont="1" applyBorder="1" applyAlignment="1">
      <alignment horizontal="center" vertical="center"/>
    </xf>
    <xf numFmtId="49" fontId="39" fillId="0" borderId="202" xfId="0" applyNumberFormat="1" applyFont="1" applyBorder="1" applyAlignment="1">
      <alignment horizontal="center" vertical="center"/>
    </xf>
    <xf numFmtId="49" fontId="39" fillId="0" borderId="201" xfId="0" applyNumberFormat="1" applyFont="1" applyBorder="1" applyAlignment="1">
      <alignment horizontal="center" vertical="center"/>
    </xf>
    <xf numFmtId="0" fontId="41" fillId="0" borderId="202" xfId="0" applyFont="1" applyBorder="1" applyAlignment="1">
      <alignment horizontal="center" vertical="center"/>
    </xf>
    <xf numFmtId="0" fontId="39" fillId="0" borderId="203" xfId="0" applyFont="1" applyBorder="1" applyAlignment="1">
      <alignment horizontal="center" vertical="center"/>
    </xf>
    <xf numFmtId="49" fontId="39" fillId="0" borderId="204" xfId="0" applyNumberFormat="1" applyFont="1" applyBorder="1" applyAlignment="1">
      <alignment horizontal="center" vertical="center"/>
    </xf>
    <xf numFmtId="0" fontId="48" fillId="9" borderId="205" xfId="0" applyFont="1" applyFill="1" applyBorder="1" applyAlignment="1">
      <alignment horizontal="center" vertical="center"/>
    </xf>
    <xf numFmtId="49" fontId="39" fillId="0" borderId="206" xfId="0" applyNumberFormat="1" applyFont="1" applyBorder="1" applyAlignment="1">
      <alignment horizontal="center" vertical="center"/>
    </xf>
    <xf numFmtId="0" fontId="48" fillId="0" borderId="100" xfId="0" applyFont="1" applyBorder="1" applyAlignment="1">
      <alignment horizontal="center" vertical="center"/>
    </xf>
    <xf numFmtId="49" fontId="39" fillId="0" borderId="207" xfId="0" applyNumberFormat="1" applyFont="1" applyBorder="1" applyAlignment="1">
      <alignment horizontal="center" vertical="center"/>
    </xf>
    <xf numFmtId="49" fontId="40" fillId="0" borderId="208" xfId="0" applyNumberFormat="1" applyFont="1" applyBorder="1" applyAlignment="1">
      <alignment horizontal="center" vertical="center"/>
    </xf>
    <xf numFmtId="0" fontId="41" fillId="0" borderId="209" xfId="0" applyFont="1" applyBorder="1" applyAlignment="1">
      <alignment horizontal="center" vertical="center"/>
    </xf>
    <xf numFmtId="0" fontId="41" fillId="0" borderId="208" xfId="0" applyFont="1" applyBorder="1" applyAlignment="1">
      <alignment horizontal="center" vertical="center"/>
    </xf>
    <xf numFmtId="49" fontId="39" fillId="0" borderId="210" xfId="0" applyNumberFormat="1" applyFont="1" applyBorder="1" applyAlignment="1">
      <alignment horizontal="center" vertical="center"/>
    </xf>
    <xf numFmtId="49" fontId="39" fillId="0" borderId="46" xfId="0" applyNumberFormat="1" applyFont="1" applyBorder="1" applyAlignment="1">
      <alignment horizontal="center" vertical="center"/>
    </xf>
    <xf numFmtId="49" fontId="27" fillId="0" borderId="46" xfId="0" applyNumberFormat="1" applyFont="1" applyBorder="1" applyAlignment="1">
      <alignment horizontal="center" vertical="center"/>
    </xf>
    <xf numFmtId="49" fontId="40" fillId="0" borderId="46" xfId="0" applyNumberFormat="1" applyFont="1" applyBorder="1" applyAlignment="1">
      <alignment horizontal="center" vertical="center"/>
    </xf>
    <xf numFmtId="0" fontId="39" fillId="0" borderId="211" xfId="0" applyFont="1" applyBorder="1" applyAlignment="1">
      <alignment horizontal="center" vertical="center"/>
    </xf>
    <xf numFmtId="0" fontId="41" fillId="0" borderId="100" xfId="0" applyFont="1" applyBorder="1" applyAlignment="1">
      <alignment horizontal="center" vertical="center"/>
    </xf>
    <xf numFmtId="49" fontId="39" fillId="0" borderId="208" xfId="0" applyNumberFormat="1" applyFont="1" applyBorder="1" applyAlignment="1">
      <alignment horizontal="center" vertical="center"/>
    </xf>
    <xf numFmtId="0" fontId="48" fillId="9" borderId="209" xfId="0" applyFont="1" applyFill="1" applyBorder="1" applyAlignment="1">
      <alignment horizontal="center" vertical="center"/>
    </xf>
    <xf numFmtId="0" fontId="41" fillId="0" borderId="46" xfId="0" applyFont="1" applyBorder="1" applyAlignment="1">
      <alignment horizontal="center" vertical="center"/>
    </xf>
    <xf numFmtId="49" fontId="39" fillId="0" borderId="211" xfId="0" applyNumberFormat="1" applyFont="1" applyBorder="1" applyAlignment="1">
      <alignment horizontal="center" vertical="center"/>
    </xf>
    <xf numFmtId="49" fontId="41" fillId="0" borderId="206" xfId="0" applyNumberFormat="1" applyFont="1" applyBorder="1" applyAlignment="1">
      <alignment horizontal="center" vertical="center"/>
    </xf>
    <xf numFmtId="49" fontId="39" fillId="0" borderId="209" xfId="0" applyNumberFormat="1" applyFont="1" applyBorder="1" applyAlignment="1">
      <alignment horizontal="center" vertical="center"/>
    </xf>
    <xf numFmtId="0" fontId="39" fillId="0" borderId="208" xfId="0" applyFont="1" applyBorder="1" applyAlignment="1">
      <alignment horizontal="center" vertical="center"/>
    </xf>
    <xf numFmtId="49" fontId="31" fillId="0" borderId="46" xfId="0" applyNumberFormat="1" applyFont="1" applyBorder="1" applyAlignment="1">
      <alignment horizontal="center" vertical="center"/>
    </xf>
    <xf numFmtId="0" fontId="12" fillId="3" borderId="161" xfId="0" applyFont="1" applyFill="1" applyBorder="1" applyAlignment="1">
      <alignment horizontal="center" vertical="center"/>
    </xf>
    <xf numFmtId="0" fontId="39" fillId="0" borderId="197" xfId="0" applyFont="1" applyBorder="1" applyAlignment="1">
      <alignment horizontal="center" vertical="center"/>
    </xf>
    <xf numFmtId="0" fontId="4" fillId="17" borderId="31" xfId="0" applyFont="1" applyFill="1" applyBorder="1" applyAlignment="1">
      <alignment horizontal="center" vertical="center"/>
    </xf>
    <xf numFmtId="0" fontId="62" fillId="17" borderId="65" xfId="0" applyFont="1" applyFill="1" applyBorder="1" applyAlignment="1">
      <alignment horizontal="center" vertical="center"/>
    </xf>
    <xf numFmtId="0" fontId="39" fillId="17" borderId="100" xfId="0" applyFont="1" applyFill="1" applyBorder="1" applyAlignment="1">
      <alignment horizontal="center" vertical="center"/>
    </xf>
    <xf numFmtId="0" fontId="45" fillId="17" borderId="35" xfId="0" applyFont="1" applyFill="1" applyBorder="1" applyAlignment="1">
      <alignment horizontal="center" vertical="center" shrinkToFit="1"/>
    </xf>
    <xf numFmtId="0" fontId="45" fillId="17" borderId="27" xfId="0" applyFont="1" applyFill="1" applyBorder="1" applyAlignment="1">
      <alignment horizontal="center" vertical="center" shrinkToFit="1"/>
    </xf>
    <xf numFmtId="0" fontId="39" fillId="17" borderId="12" xfId="0" applyFont="1" applyFill="1" applyBorder="1" applyAlignment="1">
      <alignment horizontal="center" vertical="center"/>
    </xf>
    <xf numFmtId="0" fontId="45" fillId="17" borderId="96" xfId="0" applyFont="1" applyFill="1" applyBorder="1" applyAlignment="1">
      <alignment horizontal="center" vertical="center" shrinkToFit="1"/>
    </xf>
    <xf numFmtId="0" fontId="45" fillId="17" borderId="17" xfId="0" applyFont="1" applyFill="1" applyBorder="1" applyAlignment="1">
      <alignment horizontal="center" vertical="center" shrinkToFit="1"/>
    </xf>
    <xf numFmtId="0" fontId="39" fillId="17" borderId="15" xfId="0" applyFont="1" applyFill="1" applyBorder="1" applyAlignment="1">
      <alignment horizontal="center" vertical="center"/>
    </xf>
    <xf numFmtId="49" fontId="31" fillId="17" borderId="12" xfId="0" applyNumberFormat="1" applyFont="1" applyFill="1" applyBorder="1" applyAlignment="1">
      <alignment horizontal="center" vertical="center"/>
    </xf>
    <xf numFmtId="0" fontId="45" fillId="17" borderId="46" xfId="0" applyFont="1" applyFill="1" applyBorder="1" applyAlignment="1">
      <alignment horizontal="center" vertical="center" shrinkToFit="1"/>
    </xf>
    <xf numFmtId="49" fontId="39" fillId="17" borderId="76" xfId="0" applyNumberFormat="1" applyFont="1" applyFill="1" applyBorder="1" applyAlignment="1">
      <alignment horizontal="center" vertical="center"/>
    </xf>
    <xf numFmtId="0" fontId="38" fillId="17" borderId="96" xfId="0" applyFont="1" applyFill="1" applyBorder="1" applyAlignment="1">
      <alignment horizontal="center" vertical="center" shrinkToFit="1"/>
    </xf>
    <xf numFmtId="0" fontId="38" fillId="17" borderId="17" xfId="0" applyFont="1" applyFill="1" applyBorder="1" applyAlignment="1">
      <alignment horizontal="center" vertical="center" shrinkToFit="1"/>
    </xf>
    <xf numFmtId="0" fontId="38" fillId="17" borderId="35" xfId="0" applyFont="1" applyFill="1" applyBorder="1" applyAlignment="1">
      <alignment horizontal="center" vertical="center" shrinkToFit="1"/>
    </xf>
    <xf numFmtId="0" fontId="38" fillId="17" borderId="27" xfId="0" applyFont="1" applyFill="1" applyBorder="1" applyAlignment="1">
      <alignment horizontal="center" vertical="center" shrinkToFit="1"/>
    </xf>
    <xf numFmtId="0" fontId="31" fillId="17" borderId="12" xfId="0" applyFont="1" applyFill="1" applyBorder="1" applyAlignment="1">
      <alignment horizontal="center" vertical="center" shrinkToFit="1"/>
    </xf>
    <xf numFmtId="0" fontId="31" fillId="17" borderId="23" xfId="0" applyFont="1" applyFill="1" applyBorder="1" applyAlignment="1">
      <alignment horizontal="center" vertical="center" shrinkToFit="1"/>
    </xf>
    <xf numFmtId="0" fontId="38" fillId="17" borderId="46" xfId="0" applyFont="1" applyFill="1" applyBorder="1" applyAlignment="1">
      <alignment horizontal="center" vertical="center" shrinkToFit="1"/>
    </xf>
    <xf numFmtId="0" fontId="0" fillId="17" borderId="0" xfId="0" applyFill="1">
      <alignment vertical="center"/>
    </xf>
    <xf numFmtId="0" fontId="39" fillId="17" borderId="23" xfId="0" applyFont="1" applyFill="1" applyBorder="1" applyAlignment="1">
      <alignment horizontal="center" vertical="center"/>
    </xf>
    <xf numFmtId="49" fontId="52" fillId="0" borderId="23" xfId="0" applyNumberFormat="1" applyFont="1" applyBorder="1" applyAlignment="1">
      <alignment horizontal="center" vertical="center"/>
    </xf>
    <xf numFmtId="0" fontId="39" fillId="0" borderId="207" xfId="0" applyFont="1" applyBorder="1" applyAlignment="1">
      <alignment horizontal="center" vertical="center"/>
    </xf>
    <xf numFmtId="0" fontId="48" fillId="9" borderId="210" xfId="0" applyFont="1" applyFill="1" applyBorder="1" applyAlignment="1">
      <alignment horizontal="center" vertical="center"/>
    </xf>
    <xf numFmtId="49" fontId="27" fillId="0" borderId="212" xfId="0" applyNumberFormat="1" applyFont="1" applyBorder="1" applyAlignment="1">
      <alignment horizontal="center" vertical="center"/>
    </xf>
    <xf numFmtId="0" fontId="41" fillId="0" borderId="211" xfId="0" applyFont="1" applyBorder="1" applyAlignment="1">
      <alignment horizontal="center" vertical="center"/>
    </xf>
    <xf numFmtId="0" fontId="41" fillId="9" borderId="206" xfId="0" applyFont="1" applyFill="1" applyBorder="1" applyAlignment="1">
      <alignment horizontal="center" vertical="center"/>
    </xf>
    <xf numFmtId="49" fontId="31" fillId="0" borderId="208" xfId="0" applyNumberFormat="1" applyFont="1" applyBorder="1" applyAlignment="1">
      <alignment horizontal="center" vertical="center"/>
    </xf>
    <xf numFmtId="49" fontId="31" fillId="0" borderId="210" xfId="0" applyNumberFormat="1" applyFont="1" applyBorder="1" applyAlignment="1">
      <alignment horizontal="center" vertical="center"/>
    </xf>
    <xf numFmtId="49" fontId="27" fillId="0" borderId="31" xfId="0" applyNumberFormat="1" applyFont="1" applyBorder="1" applyAlignment="1">
      <alignment horizontal="center" vertical="center"/>
    </xf>
    <xf numFmtId="0" fontId="48" fillId="0" borderId="31" xfId="0" applyFont="1" applyBorder="1" applyAlignment="1">
      <alignment horizontal="center" vertical="center"/>
    </xf>
    <xf numFmtId="49" fontId="39" fillId="0" borderId="9" xfId="0" applyNumberFormat="1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49" fontId="27" fillId="0" borderId="9" xfId="0" applyNumberFormat="1" applyFont="1" applyBorder="1" applyAlignment="1">
      <alignment horizontal="center" vertical="center"/>
    </xf>
    <xf numFmtId="0" fontId="41" fillId="0" borderId="9" xfId="0" applyFont="1" applyBorder="1" applyAlignment="1">
      <alignment horizontal="center" vertical="center"/>
    </xf>
    <xf numFmtId="1" fontId="22" fillId="5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1" fontId="14" fillId="0" borderId="2" xfId="0" applyNumberFormat="1" applyFont="1" applyBorder="1" applyAlignment="1">
      <alignment horizontal="center" vertical="center"/>
    </xf>
    <xf numFmtId="49" fontId="41" fillId="0" borderId="89" xfId="0" applyNumberFormat="1" applyFont="1" applyBorder="1" applyAlignment="1">
      <alignment horizontal="center" vertical="center"/>
    </xf>
    <xf numFmtId="49" fontId="41" fillId="0" borderId="9" xfId="0" applyNumberFormat="1" applyFont="1" applyBorder="1" applyAlignment="1">
      <alignment horizontal="center" vertical="center"/>
    </xf>
    <xf numFmtId="0" fontId="16" fillId="0" borderId="86" xfId="0" applyFont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49" fontId="42" fillId="0" borderId="0" xfId="0" applyNumberFormat="1" applyFont="1" applyAlignment="1">
      <alignment horizontal="center" vertical="center"/>
    </xf>
    <xf numFmtId="0" fontId="24" fillId="0" borderId="0" xfId="1" applyFont="1" applyFill="1" applyBorder="1" applyAlignment="1">
      <alignment horizontal="center" vertical="center" wrapText="1"/>
    </xf>
    <xf numFmtId="49" fontId="41" fillId="0" borderId="91" xfId="0" applyNumberFormat="1" applyFont="1" applyBorder="1" applyAlignment="1">
      <alignment horizontal="center" vertical="center"/>
    </xf>
    <xf numFmtId="49" fontId="27" fillId="0" borderId="221" xfId="0" applyNumberFormat="1" applyFont="1" applyBorder="1" applyAlignment="1">
      <alignment horizontal="center" vertical="center"/>
    </xf>
    <xf numFmtId="0" fontId="24" fillId="0" borderId="13" xfId="1" applyFont="1" applyFill="1" applyBorder="1" applyAlignment="1">
      <alignment horizontal="center" vertical="center" wrapText="1"/>
    </xf>
    <xf numFmtId="0" fontId="24" fillId="0" borderId="185" xfId="1" applyFont="1" applyFill="1" applyBorder="1" applyAlignment="1">
      <alignment horizontal="center" vertical="center" wrapText="1"/>
    </xf>
    <xf numFmtId="49" fontId="31" fillId="0" borderId="0" xfId="0" applyNumberFormat="1" applyFont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76" fillId="0" borderId="0" xfId="1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49" fontId="18" fillId="0" borderId="0" xfId="0" applyNumberFormat="1" applyFont="1" applyAlignment="1">
      <alignment horizontal="center" vertical="center"/>
    </xf>
    <xf numFmtId="49" fontId="40" fillId="0" borderId="9" xfId="0" applyNumberFormat="1" applyFont="1" applyBorder="1" applyAlignment="1">
      <alignment horizontal="center" vertical="center"/>
    </xf>
    <xf numFmtId="0" fontId="31" fillId="17" borderId="15" xfId="0" applyFont="1" applyFill="1" applyBorder="1" applyAlignment="1">
      <alignment horizontal="center" vertical="center"/>
    </xf>
    <xf numFmtId="49" fontId="39" fillId="17" borderId="77" xfId="0" applyNumberFormat="1" applyFont="1" applyFill="1" applyBorder="1" applyAlignment="1">
      <alignment horizontal="center" vertical="center"/>
    </xf>
    <xf numFmtId="49" fontId="39" fillId="17" borderId="12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0" fontId="0" fillId="17" borderId="90" xfId="0" applyFill="1" applyBorder="1">
      <alignment vertical="center"/>
    </xf>
    <xf numFmtId="49" fontId="52" fillId="17" borderId="12" xfId="0" applyNumberFormat="1" applyFont="1" applyFill="1" applyBorder="1" applyAlignment="1">
      <alignment horizontal="center" vertical="center"/>
    </xf>
    <xf numFmtId="0" fontId="72" fillId="17" borderId="15" xfId="0" applyFont="1" applyFill="1" applyBorder="1" applyAlignment="1">
      <alignment horizontal="center" vertical="center"/>
    </xf>
    <xf numFmtId="49" fontId="52" fillId="0" borderId="222" xfId="0" applyNumberFormat="1" applyFont="1" applyBorder="1" applyAlignment="1">
      <alignment horizontal="center" vertical="center"/>
    </xf>
    <xf numFmtId="0" fontId="29" fillId="17" borderId="23" xfId="0" applyFont="1" applyFill="1" applyBorder="1" applyAlignment="1">
      <alignment horizontal="center" vertical="center"/>
    </xf>
    <xf numFmtId="1" fontId="12" fillId="0" borderId="54" xfId="0" quotePrefix="1" applyNumberFormat="1" applyFont="1" applyBorder="1" applyAlignment="1">
      <alignment horizontal="center" vertical="center"/>
    </xf>
    <xf numFmtId="49" fontId="39" fillId="0" borderId="53" xfId="0" applyNumberFormat="1" applyFont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1" fontId="12" fillId="0" borderId="86" xfId="0" applyNumberFormat="1" applyFont="1" applyBorder="1" applyAlignment="1">
      <alignment horizontal="center" vertical="center"/>
    </xf>
    <xf numFmtId="0" fontId="58" fillId="5" borderId="89" xfId="0" applyFont="1" applyFill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9" fillId="0" borderId="56" xfId="0" applyFont="1" applyBorder="1" applyAlignment="1">
      <alignment horizontal="center" vertical="center"/>
    </xf>
    <xf numFmtId="49" fontId="39" fillId="0" borderId="57" xfId="0" applyNumberFormat="1" applyFont="1" applyBorder="1" applyAlignment="1">
      <alignment horizontal="center" vertical="center"/>
    </xf>
    <xf numFmtId="49" fontId="39" fillId="0" borderId="13" xfId="0" applyNumberFormat="1" applyFont="1" applyBorder="1" applyAlignment="1">
      <alignment horizontal="center" vertical="center"/>
    </xf>
    <xf numFmtId="49" fontId="39" fillId="0" borderId="56" xfId="0" applyNumberFormat="1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49" fontId="31" fillId="0" borderId="121" xfId="0" applyNumberFormat="1" applyFont="1" applyBorder="1" applyAlignment="1">
      <alignment horizontal="center" vertical="center"/>
    </xf>
    <xf numFmtId="49" fontId="31" fillId="0" borderId="159" xfId="0" applyNumberFormat="1" applyFont="1" applyBorder="1" applyAlignment="1">
      <alignment horizontal="center" vertical="center"/>
    </xf>
    <xf numFmtId="49" fontId="31" fillId="0" borderId="119" xfId="0" applyNumberFormat="1" applyFont="1" applyBorder="1" applyAlignment="1">
      <alignment horizontal="center" vertical="center"/>
    </xf>
    <xf numFmtId="0" fontId="37" fillId="5" borderId="22" xfId="0" applyFont="1" applyFill="1" applyBorder="1" applyAlignment="1">
      <alignment horizontal="center" vertical="center"/>
    </xf>
    <xf numFmtId="0" fontId="37" fillId="5" borderId="89" xfId="0" applyFont="1" applyFill="1" applyBorder="1" applyAlignment="1">
      <alignment horizontal="center" vertical="center"/>
    </xf>
    <xf numFmtId="0" fontId="41" fillId="0" borderId="206" xfId="0" applyFont="1" applyBorder="1" applyAlignment="1">
      <alignment horizontal="center" vertical="center"/>
    </xf>
    <xf numFmtId="49" fontId="41" fillId="9" borderId="209" xfId="0" applyNumberFormat="1" applyFont="1" applyFill="1" applyBorder="1" applyAlignment="1">
      <alignment horizontal="center" vertical="center"/>
    </xf>
    <xf numFmtId="0" fontId="39" fillId="0" borderId="209" xfId="0" applyFont="1" applyBorder="1" applyAlignment="1">
      <alignment horizontal="center" vertical="center"/>
    </xf>
    <xf numFmtId="49" fontId="40" fillId="0" borderId="210" xfId="0" applyNumberFormat="1" applyFont="1" applyBorder="1" applyAlignment="1">
      <alignment horizontal="center" vertical="center"/>
    </xf>
    <xf numFmtId="49" fontId="41" fillId="0" borderId="211" xfId="0" applyNumberFormat="1" applyFont="1" applyBorder="1" applyAlignment="1">
      <alignment horizontal="center" vertical="center"/>
    </xf>
    <xf numFmtId="49" fontId="41" fillId="0" borderId="207" xfId="0" applyNumberFormat="1" applyFont="1" applyBorder="1" applyAlignment="1">
      <alignment horizontal="center" vertical="center"/>
    </xf>
    <xf numFmtId="49" fontId="39" fillId="0" borderId="225" xfId="0" applyNumberFormat="1" applyFont="1" applyBorder="1" applyAlignment="1">
      <alignment horizontal="center" vertical="center"/>
    </xf>
    <xf numFmtId="49" fontId="40" fillId="0" borderId="222" xfId="0" applyNumberFormat="1" applyFont="1" applyBorder="1" applyAlignment="1">
      <alignment horizontal="center" vertical="center"/>
    </xf>
    <xf numFmtId="49" fontId="41" fillId="0" borderId="209" xfId="0" applyNumberFormat="1" applyFont="1" applyBorder="1" applyAlignment="1">
      <alignment horizontal="center" vertical="center"/>
    </xf>
    <xf numFmtId="49" fontId="41" fillId="0" borderId="100" xfId="0" applyNumberFormat="1" applyFont="1" applyBorder="1" applyAlignment="1">
      <alignment horizontal="center" vertical="center"/>
    </xf>
    <xf numFmtId="0" fontId="39" fillId="0" borderId="226" xfId="0" applyFont="1" applyBorder="1" applyAlignment="1">
      <alignment horizontal="center" vertical="center"/>
    </xf>
    <xf numFmtId="49" fontId="41" fillId="0" borderId="208" xfId="0" applyNumberFormat="1" applyFont="1" applyBorder="1" applyAlignment="1">
      <alignment horizontal="center" vertical="center"/>
    </xf>
    <xf numFmtId="0" fontId="39" fillId="0" borderId="46" xfId="0" applyFont="1" applyBorder="1" applyAlignment="1">
      <alignment horizontal="center" vertical="center"/>
    </xf>
    <xf numFmtId="0" fontId="31" fillId="0" borderId="206" xfId="0" applyFont="1" applyBorder="1" applyAlignment="1">
      <alignment horizontal="center" vertical="center"/>
    </xf>
    <xf numFmtId="0" fontId="39" fillId="0" borderId="206" xfId="0" applyFont="1" applyBorder="1" applyAlignment="1">
      <alignment horizontal="center" vertical="center"/>
    </xf>
    <xf numFmtId="49" fontId="40" fillId="0" borderId="206" xfId="0" applyNumberFormat="1" applyFont="1" applyBorder="1" applyAlignment="1">
      <alignment horizontal="center" vertical="center"/>
    </xf>
    <xf numFmtId="0" fontId="41" fillId="0" borderId="207" xfId="0" applyFont="1" applyBorder="1" applyAlignment="1">
      <alignment horizontal="center" vertical="center"/>
    </xf>
    <xf numFmtId="49" fontId="39" fillId="0" borderId="226" xfId="0" applyNumberFormat="1" applyFont="1" applyBorder="1" applyAlignment="1">
      <alignment horizontal="center" vertical="center"/>
    </xf>
    <xf numFmtId="49" fontId="27" fillId="0" borderId="93" xfId="0" applyNumberFormat="1" applyFont="1" applyBorder="1" applyAlignment="1">
      <alignment horizontal="center" vertical="center"/>
    </xf>
    <xf numFmtId="0" fontId="40" fillId="0" borderId="46" xfId="0" applyFont="1" applyBorder="1" applyAlignment="1">
      <alignment horizontal="center" vertical="center"/>
    </xf>
    <xf numFmtId="49" fontId="31" fillId="0" borderId="164" xfId="0" applyNumberFormat="1" applyFont="1" applyBorder="1" applyAlignment="1">
      <alignment horizontal="center" vertical="center"/>
    </xf>
    <xf numFmtId="0" fontId="29" fillId="7" borderId="23" xfId="0" applyFont="1" applyFill="1" applyBorder="1" applyAlignment="1">
      <alignment horizontal="center" vertical="center"/>
    </xf>
    <xf numFmtId="0" fontId="29" fillId="7" borderId="207" xfId="0" applyFont="1" applyFill="1" applyBorder="1" applyAlignment="1">
      <alignment horizontal="center" vertical="center"/>
    </xf>
    <xf numFmtId="0" fontId="40" fillId="0" borderId="210" xfId="0" applyFont="1" applyBorder="1" applyAlignment="1">
      <alignment horizontal="center" vertical="center"/>
    </xf>
    <xf numFmtId="49" fontId="31" fillId="0" borderId="222" xfId="0" applyNumberFormat="1" applyFont="1" applyBorder="1" applyAlignment="1">
      <alignment horizontal="center" vertical="center"/>
    </xf>
    <xf numFmtId="0" fontId="41" fillId="0" borderId="210" xfId="0" applyFont="1" applyBorder="1" applyAlignment="1">
      <alignment horizontal="center" vertical="center"/>
    </xf>
    <xf numFmtId="49" fontId="31" fillId="0" borderId="227" xfId="0" applyNumberFormat="1" applyFont="1" applyBorder="1" applyAlignment="1">
      <alignment horizontal="center" vertical="center"/>
    </xf>
    <xf numFmtId="49" fontId="39" fillId="0" borderId="228" xfId="0" applyNumberFormat="1" applyFont="1" applyBorder="1" applyAlignment="1">
      <alignment horizontal="center" vertical="center"/>
    </xf>
    <xf numFmtId="0" fontId="39" fillId="0" borderId="228" xfId="0" applyFont="1" applyBorder="1" applyAlignment="1">
      <alignment horizontal="center" vertical="center"/>
    </xf>
    <xf numFmtId="0" fontId="39" fillId="0" borderId="229" xfId="0" applyFont="1" applyBorder="1" applyAlignment="1">
      <alignment horizontal="center" vertical="center"/>
    </xf>
    <xf numFmtId="49" fontId="39" fillId="0" borderId="230" xfId="0" applyNumberFormat="1" applyFont="1" applyBorder="1" applyAlignment="1">
      <alignment horizontal="center" vertical="center"/>
    </xf>
    <xf numFmtId="0" fontId="39" fillId="0" borderId="232" xfId="0" applyFont="1" applyBorder="1" applyAlignment="1">
      <alignment horizontal="center" vertical="center"/>
    </xf>
    <xf numFmtId="0" fontId="41" fillId="0" borderId="231" xfId="0" applyFont="1" applyBorder="1" applyAlignment="1">
      <alignment horizontal="center" vertical="center"/>
    </xf>
    <xf numFmtId="0" fontId="39" fillId="0" borderId="231" xfId="0" applyFont="1" applyBorder="1" applyAlignment="1">
      <alignment horizontal="center" vertical="center"/>
    </xf>
    <xf numFmtId="49" fontId="39" fillId="0" borderId="231" xfId="0" applyNumberFormat="1" applyFont="1" applyBorder="1" applyAlignment="1">
      <alignment horizontal="center" vertical="center"/>
    </xf>
    <xf numFmtId="49" fontId="39" fillId="0" borderId="147" xfId="0" applyNumberFormat="1" applyFont="1" applyBorder="1" applyAlignment="1">
      <alignment horizontal="center" vertical="center"/>
    </xf>
    <xf numFmtId="49" fontId="52" fillId="0" borderId="9" xfId="0" applyNumberFormat="1" applyFont="1" applyBorder="1" applyAlignment="1">
      <alignment horizontal="center" vertical="center"/>
    </xf>
    <xf numFmtId="49" fontId="41" fillId="9" borderId="208" xfId="0" applyNumberFormat="1" applyFont="1" applyFill="1" applyBorder="1" applyAlignment="1">
      <alignment horizontal="center" vertical="center"/>
    </xf>
    <xf numFmtId="49" fontId="39" fillId="0" borderId="229" xfId="0" applyNumberFormat="1" applyFont="1" applyBorder="1" applyAlignment="1">
      <alignment horizontal="center" vertical="center"/>
    </xf>
    <xf numFmtId="49" fontId="39" fillId="0" borderId="232" xfId="0" applyNumberFormat="1" applyFont="1" applyBorder="1" applyAlignment="1">
      <alignment horizontal="center" vertical="center"/>
    </xf>
    <xf numFmtId="49" fontId="39" fillId="0" borderId="158" xfId="0" applyNumberFormat="1" applyFont="1" applyBorder="1" applyAlignment="1">
      <alignment horizontal="center" vertical="center"/>
    </xf>
    <xf numFmtId="49" fontId="39" fillId="0" borderId="227" xfId="0" applyNumberFormat="1" applyFont="1" applyBorder="1" applyAlignment="1">
      <alignment horizontal="center" vertical="center"/>
    </xf>
    <xf numFmtId="49" fontId="39" fillId="14" borderId="76" xfId="0" applyNumberFormat="1" applyFont="1" applyFill="1" applyBorder="1" applyAlignment="1">
      <alignment horizontal="center" vertical="center"/>
    </xf>
    <xf numFmtId="0" fontId="39" fillId="14" borderId="23" xfId="0" applyFont="1" applyFill="1" applyBorder="1" applyAlignment="1">
      <alignment horizontal="center" vertical="center"/>
    </xf>
    <xf numFmtId="49" fontId="52" fillId="14" borderId="12" xfId="0" applyNumberFormat="1" applyFont="1" applyFill="1" applyBorder="1" applyAlignment="1">
      <alignment horizontal="center" vertical="center"/>
    </xf>
    <xf numFmtId="0" fontId="31" fillId="14" borderId="15" xfId="0" applyFont="1" applyFill="1" applyBorder="1" applyAlignment="1">
      <alignment horizontal="center" vertical="center"/>
    </xf>
    <xf numFmtId="49" fontId="39" fillId="14" borderId="77" xfId="0" applyNumberFormat="1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49" fontId="41" fillId="0" borderId="46" xfId="0" applyNumberFormat="1" applyFont="1" applyBorder="1" applyAlignment="1">
      <alignment horizontal="center" vertical="center"/>
    </xf>
    <xf numFmtId="49" fontId="39" fillId="0" borderId="98" xfId="0" applyNumberFormat="1" applyFont="1" applyBorder="1" applyAlignment="1">
      <alignment horizontal="center" vertical="center"/>
    </xf>
    <xf numFmtId="49" fontId="39" fillId="0" borderId="78" xfId="0" applyNumberFormat="1" applyFont="1" applyBorder="1" applyAlignment="1">
      <alignment horizontal="center" vertical="center"/>
    </xf>
    <xf numFmtId="1" fontId="22" fillId="5" borderId="86" xfId="0" applyNumberFormat="1" applyFont="1" applyFill="1" applyBorder="1" applyAlignment="1">
      <alignment horizontal="center" vertical="center"/>
    </xf>
    <xf numFmtId="0" fontId="58" fillId="5" borderId="22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8" fillId="9" borderId="12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49" fontId="41" fillId="0" borderId="53" xfId="0" applyNumberFormat="1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48" fillId="9" borderId="23" xfId="0" applyFont="1" applyFill="1" applyBorder="1" applyAlignment="1">
      <alignment horizontal="center" vertical="center"/>
    </xf>
    <xf numFmtId="0" fontId="39" fillId="0" borderId="210" xfId="0" applyFont="1" applyBorder="1" applyAlignment="1">
      <alignment horizontal="center" vertical="center"/>
    </xf>
    <xf numFmtId="49" fontId="39" fillId="0" borderId="68" xfId="0" applyNumberFormat="1" applyFont="1" applyBorder="1" applyAlignment="1">
      <alignment horizontal="center" vertical="center"/>
    </xf>
    <xf numFmtId="0" fontId="48" fillId="9" borderId="211" xfId="0" applyFont="1" applyFill="1" applyBorder="1" applyAlignment="1">
      <alignment horizontal="center" vertical="center"/>
    </xf>
    <xf numFmtId="49" fontId="30" fillId="0" borderId="233" xfId="0" applyNumberFormat="1" applyFont="1" applyBorder="1" applyAlignment="1">
      <alignment horizontal="center" vertical="center"/>
    </xf>
    <xf numFmtId="49" fontId="40" fillId="0" borderId="68" xfId="0" applyNumberFormat="1" applyFont="1" applyBorder="1" applyAlignment="1">
      <alignment horizontal="center" vertical="center"/>
    </xf>
    <xf numFmtId="0" fontId="39" fillId="0" borderId="234" xfId="0" applyFont="1" applyBorder="1" applyAlignment="1">
      <alignment horizontal="center" vertical="center"/>
    </xf>
    <xf numFmtId="0" fontId="41" fillId="0" borderId="235" xfId="0" applyFont="1" applyBorder="1" applyAlignment="1">
      <alignment horizontal="center" vertical="center"/>
    </xf>
    <xf numFmtId="0" fontId="48" fillId="9" borderId="208" xfId="0" applyFont="1" applyFill="1" applyBorder="1" applyAlignment="1">
      <alignment horizontal="center" vertical="center"/>
    </xf>
    <xf numFmtId="49" fontId="40" fillId="0" borderId="74" xfId="0" applyNumberFormat="1" applyFont="1" applyBorder="1" applyAlignment="1">
      <alignment horizontal="center" vertical="center"/>
    </xf>
    <xf numFmtId="49" fontId="30" fillId="0" borderId="236" xfId="0" applyNumberFormat="1" applyFont="1" applyBorder="1" applyAlignment="1">
      <alignment horizontal="center" vertical="center"/>
    </xf>
    <xf numFmtId="1" fontId="14" fillId="0" borderId="10" xfId="0" quotePrefix="1" applyNumberFormat="1" applyFont="1" applyBorder="1" applyAlignment="1">
      <alignment horizontal="center" vertical="center"/>
    </xf>
    <xf numFmtId="0" fontId="12" fillId="3" borderId="28" xfId="0" quotePrefix="1" applyFont="1" applyFill="1" applyBorder="1" applyAlignment="1">
      <alignment horizontal="center" vertical="center"/>
    </xf>
    <xf numFmtId="49" fontId="40" fillId="0" borderId="209" xfId="0" applyNumberFormat="1" applyFont="1" applyBorder="1" applyAlignment="1">
      <alignment horizontal="center" vertical="center"/>
    </xf>
    <xf numFmtId="49" fontId="30" fillId="0" borderId="237" xfId="0" applyNumberFormat="1" applyFont="1" applyBorder="1" applyAlignment="1">
      <alignment horizontal="center" vertical="center"/>
    </xf>
    <xf numFmtId="49" fontId="41" fillId="0" borderId="68" xfId="0" applyNumberFormat="1" applyFont="1" applyBorder="1" applyAlignment="1">
      <alignment horizontal="center" vertical="center"/>
    </xf>
    <xf numFmtId="1" fontId="12" fillId="0" borderId="71" xfId="0" quotePrefix="1" applyNumberFormat="1" applyFont="1" applyBorder="1" applyAlignment="1">
      <alignment horizontal="center" vertical="center"/>
    </xf>
    <xf numFmtId="0" fontId="39" fillId="18" borderId="12" xfId="0" applyFont="1" applyFill="1" applyBorder="1" applyAlignment="1">
      <alignment horizontal="center" vertical="center"/>
    </xf>
    <xf numFmtId="0" fontId="38" fillId="18" borderId="96" xfId="0" applyFont="1" applyFill="1" applyBorder="1" applyAlignment="1">
      <alignment horizontal="center" vertical="center" shrinkToFit="1"/>
    </xf>
    <xf numFmtId="0" fontId="38" fillId="18" borderId="17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/>
    </xf>
    <xf numFmtId="0" fontId="48" fillId="0" borderId="207" xfId="0" applyFont="1" applyBorder="1" applyAlignment="1">
      <alignment horizontal="center" vertical="center"/>
    </xf>
    <xf numFmtId="49" fontId="39" fillId="0" borderId="238" xfId="0" applyNumberFormat="1" applyFont="1" applyBorder="1" applyAlignment="1">
      <alignment horizontal="center" vertical="center"/>
    </xf>
    <xf numFmtId="0" fontId="29" fillId="8" borderId="46" xfId="0" applyFont="1" applyFill="1" applyBorder="1" applyAlignment="1">
      <alignment horizontal="center" vertical="center"/>
    </xf>
    <xf numFmtId="0" fontId="29" fillId="8" borderId="17" xfId="0" applyFont="1" applyFill="1" applyBorder="1" applyAlignment="1">
      <alignment horizontal="center" vertical="center"/>
    </xf>
    <xf numFmtId="0" fontId="39" fillId="3" borderId="12" xfId="0" applyFont="1" applyFill="1" applyBorder="1" applyAlignment="1">
      <alignment horizontal="center" vertical="center"/>
    </xf>
    <xf numFmtId="0" fontId="41" fillId="3" borderId="12" xfId="0" applyFont="1" applyFill="1" applyBorder="1" applyAlignment="1">
      <alignment horizontal="center" vertical="center"/>
    </xf>
    <xf numFmtId="49" fontId="39" fillId="3" borderId="91" xfId="0" applyNumberFormat="1" applyFont="1" applyFill="1" applyBorder="1" applyAlignment="1">
      <alignment horizontal="center" vertical="center"/>
    </xf>
    <xf numFmtId="49" fontId="39" fillId="3" borderId="12" xfId="0" applyNumberFormat="1" applyFont="1" applyFill="1" applyBorder="1" applyAlignment="1">
      <alignment horizontal="center" vertical="center"/>
    </xf>
    <xf numFmtId="0" fontId="41" fillId="3" borderId="19" xfId="0" applyFont="1" applyFill="1" applyBorder="1" applyAlignment="1">
      <alignment horizontal="center" vertical="center"/>
    </xf>
    <xf numFmtId="49" fontId="39" fillId="3" borderId="17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41" fillId="3" borderId="17" xfId="0" applyFont="1" applyFill="1" applyBorder="1" applyAlignment="1">
      <alignment horizontal="center" vertical="center"/>
    </xf>
    <xf numFmtId="0" fontId="41" fillId="3" borderId="27" xfId="0" applyFont="1" applyFill="1" applyBorder="1" applyAlignment="1">
      <alignment horizontal="center" vertical="center"/>
    </xf>
    <xf numFmtId="0" fontId="39" fillId="3" borderId="27" xfId="0" applyFont="1" applyFill="1" applyBorder="1" applyAlignment="1">
      <alignment horizontal="center" vertical="center"/>
    </xf>
    <xf numFmtId="0" fontId="41" fillId="3" borderId="20" xfId="0" applyFont="1" applyFill="1" applyBorder="1" applyAlignment="1">
      <alignment horizontal="center" vertical="center"/>
    </xf>
    <xf numFmtId="49" fontId="39" fillId="3" borderId="69" xfId="0" applyNumberFormat="1" applyFont="1" applyFill="1" applyBorder="1" applyAlignment="1">
      <alignment horizontal="center" vertical="center"/>
    </xf>
    <xf numFmtId="49" fontId="39" fillId="3" borderId="23" xfId="0" applyNumberFormat="1" applyFont="1" applyFill="1" applyBorder="1" applyAlignment="1">
      <alignment horizontal="center" vertical="center"/>
    </xf>
    <xf numFmtId="49" fontId="39" fillId="3" borderId="15" xfId="0" applyNumberFormat="1" applyFont="1" applyFill="1" applyBorder="1" applyAlignment="1">
      <alignment horizontal="center" vertical="center"/>
    </xf>
    <xf numFmtId="49" fontId="41" fillId="3" borderId="15" xfId="0" applyNumberFormat="1" applyFont="1" applyFill="1" applyBorder="1" applyAlignment="1">
      <alignment horizontal="center" vertical="center"/>
    </xf>
    <xf numFmtId="49" fontId="41" fillId="3" borderId="12" xfId="0" applyNumberFormat="1" applyFont="1" applyFill="1" applyBorder="1" applyAlignment="1">
      <alignment horizontal="center" vertical="center"/>
    </xf>
    <xf numFmtId="49" fontId="39" fillId="3" borderId="25" xfId="0" applyNumberFormat="1" applyFont="1" applyFill="1" applyBorder="1" applyAlignment="1">
      <alignment horizontal="center" vertical="center"/>
    </xf>
    <xf numFmtId="49" fontId="41" fillId="3" borderId="27" xfId="0" applyNumberFormat="1" applyFont="1" applyFill="1" applyBorder="1" applyAlignment="1">
      <alignment horizontal="center" vertical="center"/>
    </xf>
    <xf numFmtId="0" fontId="41" fillId="3" borderId="15" xfId="0" applyFont="1" applyFill="1" applyBorder="1" applyAlignment="1">
      <alignment horizontal="center" vertical="center"/>
    </xf>
    <xf numFmtId="49" fontId="39" fillId="3" borderId="92" xfId="0" applyNumberFormat="1" applyFont="1" applyFill="1" applyBorder="1" applyAlignment="1">
      <alignment horizontal="center" vertical="center"/>
    </xf>
    <xf numFmtId="49" fontId="39" fillId="3" borderId="77" xfId="0" applyNumberFormat="1" applyFont="1" applyFill="1" applyBorder="1" applyAlignment="1">
      <alignment horizontal="center" vertical="center"/>
    </xf>
    <xf numFmtId="49" fontId="39" fillId="3" borderId="21" xfId="0" applyNumberFormat="1" applyFont="1" applyFill="1" applyBorder="1" applyAlignment="1">
      <alignment horizontal="center" vertical="center"/>
    </xf>
    <xf numFmtId="0" fontId="48" fillId="3" borderId="15" xfId="0" applyFont="1" applyFill="1" applyBorder="1" applyAlignment="1">
      <alignment horizontal="center" vertical="center"/>
    </xf>
    <xf numFmtId="49" fontId="39" fillId="3" borderId="27" xfId="0" applyNumberFormat="1" applyFont="1" applyFill="1" applyBorder="1" applyAlignment="1">
      <alignment horizontal="center" vertical="center"/>
    </xf>
    <xf numFmtId="49" fontId="40" fillId="3" borderId="15" xfId="0" applyNumberFormat="1" applyFont="1" applyFill="1" applyBorder="1" applyAlignment="1">
      <alignment horizontal="center" vertical="center"/>
    </xf>
    <xf numFmtId="49" fontId="39" fillId="3" borderId="74" xfId="0" applyNumberFormat="1" applyFont="1" applyFill="1" applyBorder="1" applyAlignment="1">
      <alignment horizontal="center" vertical="center"/>
    </xf>
    <xf numFmtId="0" fontId="39" fillId="3" borderId="98" xfId="0" applyFont="1" applyFill="1" applyBorder="1" applyAlignment="1">
      <alignment horizontal="center" vertical="center"/>
    </xf>
    <xf numFmtId="0" fontId="39" fillId="3" borderId="76" xfId="0" applyFont="1" applyFill="1" applyBorder="1" applyAlignment="1">
      <alignment horizontal="center" vertical="center"/>
    </xf>
    <xf numFmtId="49" fontId="39" fillId="3" borderId="98" xfId="0" applyNumberFormat="1" applyFont="1" applyFill="1" applyBorder="1" applyAlignment="1">
      <alignment horizontal="center" vertical="center"/>
    </xf>
    <xf numFmtId="0" fontId="39" fillId="3" borderId="92" xfId="0" applyFont="1" applyFill="1" applyBorder="1" applyAlignment="1">
      <alignment horizontal="center" vertical="center"/>
    </xf>
    <xf numFmtId="49" fontId="39" fillId="3" borderId="158" xfId="0" applyNumberFormat="1" applyFont="1" applyFill="1" applyBorder="1" applyAlignment="1">
      <alignment horizontal="center" vertical="center"/>
    </xf>
    <xf numFmtId="0" fontId="39" fillId="3" borderId="69" xfId="0" applyFont="1" applyFill="1" applyBorder="1" applyAlignment="1">
      <alignment horizontal="center" vertical="center"/>
    </xf>
    <xf numFmtId="49" fontId="41" fillId="3" borderId="21" xfId="0" applyNumberFormat="1" applyFont="1" applyFill="1" applyBorder="1" applyAlignment="1">
      <alignment horizontal="center" vertical="center"/>
    </xf>
    <xf numFmtId="49" fontId="39" fillId="3" borderId="20" xfId="0" applyNumberFormat="1" applyFont="1" applyFill="1" applyBorder="1" applyAlignment="1">
      <alignment horizontal="center" vertical="center"/>
    </xf>
    <xf numFmtId="49" fontId="39" fillId="3" borderId="93" xfId="0" applyNumberFormat="1" applyFont="1" applyFill="1" applyBorder="1" applyAlignment="1">
      <alignment horizontal="center" vertical="center"/>
    </xf>
    <xf numFmtId="0" fontId="39" fillId="3" borderId="93" xfId="0" applyFont="1" applyFill="1" applyBorder="1" applyAlignment="1">
      <alignment horizontal="center" vertical="center"/>
    </xf>
    <xf numFmtId="49" fontId="39" fillId="3" borderId="9" xfId="0" applyNumberFormat="1" applyFont="1" applyFill="1" applyBorder="1" applyAlignment="1">
      <alignment horizontal="center" vertical="center"/>
    </xf>
    <xf numFmtId="49" fontId="41" fillId="3" borderId="9" xfId="0" applyNumberFormat="1" applyFont="1" applyFill="1" applyBorder="1" applyAlignment="1">
      <alignment horizontal="center" vertical="center"/>
    </xf>
    <xf numFmtId="49" fontId="41" fillId="3" borderId="53" xfId="0" applyNumberFormat="1" applyFont="1" applyFill="1" applyBorder="1" applyAlignment="1">
      <alignment horizontal="center" vertical="center"/>
    </xf>
    <xf numFmtId="49" fontId="41" fillId="3" borderId="19" xfId="0" applyNumberFormat="1" applyFont="1" applyFill="1" applyBorder="1" applyAlignment="1">
      <alignment horizontal="center" vertical="center"/>
    </xf>
    <xf numFmtId="0" fontId="44" fillId="5" borderId="89" xfId="0" applyFont="1" applyFill="1" applyBorder="1" applyAlignment="1">
      <alignment horizontal="center" vertical="center"/>
    </xf>
    <xf numFmtId="0" fontId="39" fillId="3" borderId="9" xfId="0" applyFont="1" applyFill="1" applyBorder="1" applyAlignment="1">
      <alignment horizontal="center" vertical="center"/>
    </xf>
    <xf numFmtId="49" fontId="39" fillId="0" borderId="251" xfId="0" applyNumberFormat="1" applyFont="1" applyBorder="1" applyAlignment="1">
      <alignment horizontal="center" vertical="center"/>
    </xf>
    <xf numFmtId="49" fontId="39" fillId="0" borderId="193" xfId="0" applyNumberFormat="1" applyFont="1" applyBorder="1" applyAlignment="1">
      <alignment horizontal="center" vertical="center"/>
    </xf>
    <xf numFmtId="0" fontId="39" fillId="0" borderId="193" xfId="0" applyFont="1" applyBorder="1" applyAlignment="1">
      <alignment horizontal="center" vertical="center"/>
    </xf>
    <xf numFmtId="49" fontId="39" fillId="0" borderId="242" xfId="0" applyNumberFormat="1" applyFont="1" applyBorder="1" applyAlignment="1">
      <alignment horizontal="center" vertical="center"/>
    </xf>
    <xf numFmtId="0" fontId="39" fillId="0" borderId="183" xfId="0" applyFont="1" applyBorder="1" applyAlignment="1">
      <alignment horizontal="center" vertical="center"/>
    </xf>
    <xf numFmtId="0" fontId="39" fillId="0" borderId="252" xfId="0" applyFont="1" applyBorder="1" applyAlignment="1">
      <alignment horizontal="center" vertical="center"/>
    </xf>
    <xf numFmtId="0" fontId="39" fillId="0" borderId="147" xfId="0" applyFont="1" applyBorder="1" applyAlignment="1">
      <alignment horizontal="center" vertical="center"/>
    </xf>
    <xf numFmtId="49" fontId="41" fillId="3" borderId="77" xfId="0" applyNumberFormat="1" applyFont="1" applyFill="1" applyBorder="1" applyAlignment="1">
      <alignment horizontal="center" vertical="center"/>
    </xf>
    <xf numFmtId="0" fontId="31" fillId="3" borderId="15" xfId="0" applyFont="1" applyFill="1" applyBorder="1" applyAlignment="1">
      <alignment horizontal="center" vertical="center"/>
    </xf>
    <xf numFmtId="0" fontId="40" fillId="3" borderId="74" xfId="0" applyFont="1" applyFill="1" applyBorder="1" applyAlignment="1">
      <alignment horizontal="center" vertical="center"/>
    </xf>
    <xf numFmtId="49" fontId="41" fillId="3" borderId="119" xfId="0" applyNumberFormat="1" applyFont="1" applyFill="1" applyBorder="1" applyAlignment="1">
      <alignment horizontal="center" vertical="center"/>
    </xf>
    <xf numFmtId="0" fontId="40" fillId="3" borderId="12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1" fillId="3" borderId="9" xfId="0" applyFont="1" applyFill="1" applyBorder="1" applyAlignment="1">
      <alignment horizontal="center" vertical="center"/>
    </xf>
    <xf numFmtId="0" fontId="31" fillId="3" borderId="17" xfId="0" applyFont="1" applyFill="1" applyBorder="1" applyAlignment="1">
      <alignment horizontal="center" vertical="center"/>
    </xf>
    <xf numFmtId="0" fontId="41" fillId="3" borderId="92" xfId="0" applyFont="1" applyFill="1" applyBorder="1" applyAlignment="1">
      <alignment horizontal="center" vertical="center"/>
    </xf>
    <xf numFmtId="0" fontId="39" fillId="3" borderId="23" xfId="0" applyFont="1" applyFill="1" applyBorder="1" applyAlignment="1">
      <alignment horizontal="center" vertical="center"/>
    </xf>
    <xf numFmtId="49" fontId="41" fillId="3" borderId="69" xfId="0" applyNumberFormat="1" applyFont="1" applyFill="1" applyBorder="1" applyAlignment="1">
      <alignment horizontal="center" vertical="center"/>
    </xf>
    <xf numFmtId="49" fontId="40" fillId="3" borderId="17" xfId="0" applyNumberFormat="1" applyFont="1" applyFill="1" applyBorder="1" applyAlignment="1">
      <alignment horizontal="center" vertical="center"/>
    </xf>
    <xf numFmtId="49" fontId="52" fillId="0" borderId="253" xfId="0" applyNumberFormat="1" applyFont="1" applyBorder="1" applyAlignment="1">
      <alignment horizontal="center" vertical="center"/>
    </xf>
    <xf numFmtId="49" fontId="52" fillId="0" borderId="254" xfId="0" applyNumberFormat="1" applyFont="1" applyBorder="1" applyAlignment="1">
      <alignment horizontal="center" vertical="center"/>
    </xf>
    <xf numFmtId="49" fontId="41" fillId="3" borderId="72" xfId="0" applyNumberFormat="1" applyFont="1" applyFill="1" applyBorder="1" applyAlignment="1">
      <alignment horizontal="center" vertical="center"/>
    </xf>
    <xf numFmtId="0" fontId="39" fillId="3" borderId="74" xfId="0" applyFont="1" applyFill="1" applyBorder="1" applyAlignment="1">
      <alignment horizontal="center" vertical="center"/>
    </xf>
    <xf numFmtId="49" fontId="40" fillId="3" borderId="98" xfId="0" applyNumberFormat="1" applyFont="1" applyFill="1" applyBorder="1" applyAlignment="1">
      <alignment horizontal="center" vertical="center"/>
    </xf>
    <xf numFmtId="49" fontId="39" fillId="0" borderId="138" xfId="0" applyNumberFormat="1" applyFont="1" applyBorder="1" applyAlignment="1">
      <alignment horizontal="center" vertical="center"/>
    </xf>
    <xf numFmtId="49" fontId="41" fillId="3" borderId="93" xfId="0" applyNumberFormat="1" applyFont="1" applyFill="1" applyBorder="1" applyAlignment="1">
      <alignment horizontal="center" vertical="center"/>
    </xf>
    <xf numFmtId="49" fontId="41" fillId="3" borderId="255" xfId="0" applyNumberFormat="1" applyFont="1" applyFill="1" applyBorder="1" applyAlignment="1">
      <alignment horizontal="center" vertical="center"/>
    </xf>
    <xf numFmtId="0" fontId="39" fillId="3" borderId="100" xfId="0" applyFont="1" applyFill="1" applyBorder="1" applyAlignment="1">
      <alignment horizontal="center" vertical="center"/>
    </xf>
    <xf numFmtId="0" fontId="39" fillId="3" borderId="66" xfId="0" applyFont="1" applyFill="1" applyBorder="1" applyAlignment="1">
      <alignment horizontal="center" vertical="center"/>
    </xf>
    <xf numFmtId="49" fontId="39" fillId="3" borderId="100" xfId="0" applyNumberFormat="1" applyFont="1" applyFill="1" applyBorder="1" applyAlignment="1">
      <alignment horizontal="center" vertical="center"/>
    </xf>
    <xf numFmtId="49" fontId="41" fillId="3" borderId="207" xfId="0" applyNumberFormat="1" applyFont="1" applyFill="1" applyBorder="1" applyAlignment="1">
      <alignment horizontal="center" vertical="center"/>
    </xf>
    <xf numFmtId="49" fontId="39" fillId="3" borderId="208" xfId="0" applyNumberFormat="1" applyFont="1" applyFill="1" applyBorder="1" applyAlignment="1">
      <alignment horizontal="center" vertical="center"/>
    </xf>
    <xf numFmtId="49" fontId="39" fillId="3" borderId="235" xfId="0" applyNumberFormat="1" applyFont="1" applyFill="1" applyBorder="1" applyAlignment="1">
      <alignment horizontal="center" vertical="center"/>
    </xf>
    <xf numFmtId="0" fontId="41" fillId="3" borderId="209" xfId="0" applyFont="1" applyFill="1" applyBorder="1" applyAlignment="1">
      <alignment horizontal="center" vertical="center"/>
    </xf>
    <xf numFmtId="49" fontId="39" fillId="3" borderId="210" xfId="0" applyNumberFormat="1" applyFont="1" applyFill="1" applyBorder="1" applyAlignment="1">
      <alignment horizontal="center" vertical="center"/>
    </xf>
    <xf numFmtId="49" fontId="39" fillId="3" borderId="46" xfId="0" applyNumberFormat="1" applyFont="1" applyFill="1" applyBorder="1" applyAlignment="1">
      <alignment horizontal="center" vertical="center"/>
    </xf>
    <xf numFmtId="49" fontId="41" fillId="3" borderId="46" xfId="0" applyNumberFormat="1" applyFont="1" applyFill="1" applyBorder="1" applyAlignment="1">
      <alignment horizontal="center" vertical="center"/>
    </xf>
    <xf numFmtId="49" fontId="41" fillId="3" borderId="256" xfId="0" applyNumberFormat="1" applyFont="1" applyFill="1" applyBorder="1" applyAlignment="1">
      <alignment horizontal="center" vertical="center"/>
    </xf>
    <xf numFmtId="49" fontId="41" fillId="9" borderId="74" xfId="0" applyNumberFormat="1" applyFont="1" applyFill="1" applyBorder="1" applyAlignment="1">
      <alignment horizontal="center" vertical="center"/>
    </xf>
    <xf numFmtId="49" fontId="52" fillId="3" borderId="206" xfId="0" applyNumberFormat="1" applyFont="1" applyFill="1" applyBorder="1" applyAlignment="1">
      <alignment horizontal="center" vertical="center"/>
    </xf>
    <xf numFmtId="49" fontId="41" fillId="3" borderId="257" xfId="0" applyNumberFormat="1" applyFont="1" applyFill="1" applyBorder="1" applyAlignment="1">
      <alignment horizontal="center" vertical="center"/>
    </xf>
    <xf numFmtId="49" fontId="41" fillId="3" borderId="209" xfId="0" applyNumberFormat="1" applyFont="1" applyFill="1" applyBorder="1" applyAlignment="1">
      <alignment horizontal="center" vertical="center"/>
    </xf>
    <xf numFmtId="49" fontId="39" fillId="3" borderId="258" xfId="0" applyNumberFormat="1" applyFont="1" applyFill="1" applyBorder="1" applyAlignment="1">
      <alignment horizontal="center" vertical="center"/>
    </xf>
    <xf numFmtId="49" fontId="41" fillId="3" borderId="227" xfId="0" applyNumberFormat="1" applyFont="1" applyFill="1" applyBorder="1" applyAlignment="1">
      <alignment horizontal="center" vertical="center"/>
    </xf>
    <xf numFmtId="0" fontId="39" fillId="0" borderId="78" xfId="0" applyFont="1" applyBorder="1" applyAlignment="1">
      <alignment horizontal="center" vertical="center"/>
    </xf>
    <xf numFmtId="49" fontId="41" fillId="9" borderId="206" xfId="0" applyNumberFormat="1" applyFont="1" applyFill="1" applyBorder="1" applyAlignment="1">
      <alignment horizontal="center" vertical="center"/>
    </xf>
    <xf numFmtId="0" fontId="39" fillId="0" borderId="225" xfId="0" applyFont="1" applyBorder="1" applyAlignment="1">
      <alignment horizontal="center" vertical="center"/>
    </xf>
    <xf numFmtId="49" fontId="39" fillId="3" borderId="225" xfId="0" applyNumberFormat="1" applyFont="1" applyFill="1" applyBorder="1" applyAlignment="1">
      <alignment horizontal="center" vertical="center"/>
    </xf>
    <xf numFmtId="49" fontId="41" fillId="3" borderId="208" xfId="0" applyNumberFormat="1" applyFont="1" applyFill="1" applyBorder="1" applyAlignment="1">
      <alignment horizontal="center" vertical="center"/>
    </xf>
    <xf numFmtId="49" fontId="41" fillId="3" borderId="258" xfId="0" applyNumberFormat="1" applyFont="1" applyFill="1" applyBorder="1" applyAlignment="1">
      <alignment horizontal="center" vertical="center"/>
    </xf>
    <xf numFmtId="49" fontId="40" fillId="3" borderId="46" xfId="0" applyNumberFormat="1" applyFont="1" applyFill="1" applyBorder="1" applyAlignment="1">
      <alignment horizontal="center" vertical="center"/>
    </xf>
    <xf numFmtId="49" fontId="39" fillId="3" borderId="206" xfId="0" applyNumberFormat="1" applyFont="1" applyFill="1" applyBorder="1" applyAlignment="1">
      <alignment horizontal="center" vertical="center"/>
    </xf>
    <xf numFmtId="49" fontId="40" fillId="3" borderId="100" xfId="0" applyNumberFormat="1" applyFont="1" applyFill="1" applyBorder="1" applyAlignment="1">
      <alignment horizontal="center" vertical="center"/>
    </xf>
    <xf numFmtId="49" fontId="41" fillId="3" borderId="259" xfId="0" applyNumberFormat="1" applyFont="1" applyFill="1" applyBorder="1" applyAlignment="1">
      <alignment horizontal="center" vertical="center"/>
    </xf>
    <xf numFmtId="49" fontId="41" fillId="3" borderId="54" xfId="0" applyNumberFormat="1" applyFont="1" applyFill="1" applyBorder="1" applyAlignment="1">
      <alignment horizontal="center" vertical="center"/>
    </xf>
    <xf numFmtId="0" fontId="39" fillId="3" borderId="54" xfId="0" applyFont="1" applyFill="1" applyBorder="1" applyAlignment="1">
      <alignment horizontal="center" vertical="center"/>
    </xf>
    <xf numFmtId="49" fontId="39" fillId="3" borderId="71" xfId="0" applyNumberFormat="1" applyFont="1" applyFill="1" applyBorder="1" applyAlignment="1">
      <alignment horizontal="center" vertical="center"/>
    </xf>
    <xf numFmtId="49" fontId="39" fillId="3" borderId="260" xfId="0" applyNumberFormat="1" applyFont="1" applyFill="1" applyBorder="1" applyAlignment="1">
      <alignment horizontal="center" vertical="center"/>
    </xf>
    <xf numFmtId="49" fontId="39" fillId="3" borderId="261" xfId="0" applyNumberFormat="1" applyFont="1" applyFill="1" applyBorder="1" applyAlignment="1">
      <alignment horizontal="center" vertical="center"/>
    </xf>
    <xf numFmtId="49" fontId="39" fillId="3" borderId="262" xfId="0" applyNumberFormat="1" applyFont="1" applyFill="1" applyBorder="1" applyAlignment="1">
      <alignment horizontal="center" vertical="center"/>
    </xf>
    <xf numFmtId="49" fontId="40" fillId="3" borderId="119" xfId="0" applyNumberFormat="1" applyFont="1" applyFill="1" applyBorder="1" applyAlignment="1">
      <alignment horizontal="center" vertical="center"/>
    </xf>
    <xf numFmtId="49" fontId="39" fillId="3" borderId="102" xfId="0" applyNumberFormat="1" applyFont="1" applyFill="1" applyBorder="1" applyAlignment="1">
      <alignment horizontal="center" vertical="center"/>
    </xf>
    <xf numFmtId="49" fontId="30" fillId="0" borderId="263" xfId="0" applyNumberFormat="1" applyFont="1" applyBorder="1" applyAlignment="1">
      <alignment horizontal="center" vertical="center"/>
    </xf>
    <xf numFmtId="49" fontId="30" fillId="0" borderId="264" xfId="0" applyNumberFormat="1" applyFont="1" applyBorder="1" applyAlignment="1">
      <alignment horizontal="center" vertical="center"/>
    </xf>
    <xf numFmtId="49" fontId="41" fillId="3" borderId="74" xfId="0" applyNumberFormat="1" applyFont="1" applyFill="1" applyBorder="1" applyAlignment="1">
      <alignment horizontal="center" vertical="center"/>
    </xf>
    <xf numFmtId="49" fontId="40" fillId="3" borderId="110" xfId="0" applyNumberFormat="1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210" xfId="0" applyFont="1" applyFill="1" applyBorder="1" applyAlignment="1">
      <alignment horizontal="center" vertical="center"/>
    </xf>
    <xf numFmtId="0" fontId="40" fillId="3" borderId="46" xfId="0" applyFont="1" applyFill="1" applyBorder="1" applyAlignment="1">
      <alignment horizontal="center" vertical="center"/>
    </xf>
    <xf numFmtId="49" fontId="40" fillId="3" borderId="12" xfId="0" applyNumberFormat="1" applyFont="1" applyFill="1" applyBorder="1" applyAlignment="1">
      <alignment horizontal="center" vertical="center"/>
    </xf>
    <xf numFmtId="0" fontId="41" fillId="3" borderId="100" xfId="0" applyFont="1" applyFill="1" applyBorder="1" applyAlignment="1">
      <alignment horizontal="center" vertical="center"/>
    </xf>
    <xf numFmtId="49" fontId="40" fillId="3" borderId="77" xfId="0" applyNumberFormat="1" applyFont="1" applyFill="1" applyBorder="1" applyAlignment="1">
      <alignment horizontal="center" vertical="center"/>
    </xf>
    <xf numFmtId="49" fontId="40" fillId="3" borderId="93" xfId="0" applyNumberFormat="1" applyFont="1" applyFill="1" applyBorder="1" applyAlignment="1">
      <alignment horizontal="center" vertical="center"/>
    </xf>
    <xf numFmtId="49" fontId="40" fillId="3" borderId="92" xfId="0" applyNumberFormat="1" applyFont="1" applyFill="1" applyBorder="1" applyAlignment="1">
      <alignment horizontal="center" vertical="center"/>
    </xf>
    <xf numFmtId="49" fontId="39" fillId="3" borderId="211" xfId="0" applyNumberFormat="1" applyFont="1" applyFill="1" applyBorder="1" applyAlignment="1">
      <alignment horizontal="center" vertical="center"/>
    </xf>
    <xf numFmtId="0" fontId="24" fillId="0" borderId="10" xfId="1" applyFont="1" applyFill="1" applyBorder="1" applyAlignment="1">
      <alignment horizontal="center" vertical="center" wrapText="1"/>
    </xf>
    <xf numFmtId="49" fontId="39" fillId="3" borderId="19" xfId="0" applyNumberFormat="1" applyFont="1" applyFill="1" applyBorder="1" applyAlignment="1">
      <alignment horizontal="center" vertical="center"/>
    </xf>
    <xf numFmtId="0" fontId="47" fillId="4" borderId="9" xfId="0" applyFont="1" applyFill="1" applyBorder="1" applyAlignment="1">
      <alignment horizontal="center" vertical="center"/>
    </xf>
    <xf numFmtId="0" fontId="78" fillId="0" borderId="11" xfId="0" applyFont="1" applyBorder="1" applyAlignment="1">
      <alignment horizontal="center" vertical="center"/>
    </xf>
    <xf numFmtId="0" fontId="78" fillId="0" borderId="12" xfId="0" applyFont="1" applyBorder="1" applyAlignment="1">
      <alignment horizontal="center" vertical="center"/>
    </xf>
    <xf numFmtId="49" fontId="18" fillId="0" borderId="15" xfId="0" applyNumberFormat="1" applyFont="1" applyBorder="1" applyAlignment="1">
      <alignment horizontal="center" vertical="center"/>
    </xf>
    <xf numFmtId="0" fontId="41" fillId="0" borderId="193" xfId="0" applyFont="1" applyBorder="1" applyAlignment="1">
      <alignment horizontal="center" vertical="center"/>
    </xf>
    <xf numFmtId="49" fontId="41" fillId="0" borderId="242" xfId="0" applyNumberFormat="1" applyFont="1" applyBorder="1" applyAlignment="1">
      <alignment horizontal="center" vertical="center"/>
    </xf>
    <xf numFmtId="49" fontId="41" fillId="0" borderId="102" xfId="0" applyNumberFormat="1" applyFont="1" applyBorder="1" applyAlignment="1">
      <alignment horizontal="center" vertical="center"/>
    </xf>
    <xf numFmtId="49" fontId="41" fillId="0" borderId="48" xfId="0" applyNumberFormat="1" applyFont="1" applyBorder="1" applyAlignment="1">
      <alignment horizontal="center" vertical="center"/>
    </xf>
    <xf numFmtId="0" fontId="41" fillId="0" borderId="138" xfId="0" applyFont="1" applyBorder="1" applyAlignment="1">
      <alignment horizontal="center" vertical="center"/>
    </xf>
    <xf numFmtId="0" fontId="41" fillId="0" borderId="52" xfId="0" applyFont="1" applyBorder="1" applyAlignment="1">
      <alignment horizontal="center" vertical="center"/>
    </xf>
    <xf numFmtId="0" fontId="39" fillId="3" borderId="21" xfId="0" applyFont="1" applyFill="1" applyBorder="1" applyAlignment="1">
      <alignment horizontal="center" vertical="center"/>
    </xf>
    <xf numFmtId="49" fontId="41" fillId="9" borderId="193" xfId="0" applyNumberFormat="1" applyFont="1" applyFill="1" applyBorder="1" applyAlignment="1">
      <alignment horizontal="center" vertical="center"/>
    </xf>
    <xf numFmtId="49" fontId="41" fillId="3" borderId="25" xfId="0" applyNumberFormat="1" applyFont="1" applyFill="1" applyBorder="1" applyAlignment="1">
      <alignment horizontal="center" vertical="center"/>
    </xf>
    <xf numFmtId="49" fontId="39" fillId="3" borderId="110" xfId="0" applyNumberFormat="1" applyFont="1" applyFill="1" applyBorder="1" applyAlignment="1">
      <alignment horizontal="center" vertical="center"/>
    </xf>
    <xf numFmtId="0" fontId="39" fillId="3" borderId="110" xfId="0" applyFont="1" applyFill="1" applyBorder="1" applyAlignment="1">
      <alignment horizontal="center" vertical="center"/>
    </xf>
    <xf numFmtId="0" fontId="39" fillId="3" borderId="19" xfId="0" applyFont="1" applyFill="1" applyBorder="1" applyAlignment="1">
      <alignment horizontal="center" vertical="center"/>
    </xf>
    <xf numFmtId="49" fontId="40" fillId="0" borderId="98" xfId="0" applyNumberFormat="1" applyFont="1" applyBorder="1" applyAlignment="1">
      <alignment horizontal="center" vertical="center"/>
    </xf>
    <xf numFmtId="0" fontId="39" fillId="0" borderId="267" xfId="0" applyFont="1" applyBorder="1" applyAlignment="1">
      <alignment horizontal="center" vertical="center"/>
    </xf>
    <xf numFmtId="49" fontId="18" fillId="0" borderId="27" xfId="0" applyNumberFormat="1" applyFont="1" applyBorder="1" applyAlignment="1">
      <alignment horizontal="center" vertical="center"/>
    </xf>
    <xf numFmtId="0" fontId="40" fillId="0" borderId="49" xfId="0" applyFont="1" applyBorder="1" applyAlignment="1">
      <alignment horizontal="center" vertical="center"/>
    </xf>
    <xf numFmtId="49" fontId="41" fillId="0" borderId="268" xfId="0" applyNumberFormat="1" applyFont="1" applyBorder="1" applyAlignment="1">
      <alignment horizontal="center" vertical="center"/>
    </xf>
    <xf numFmtId="0" fontId="39" fillId="0" borderId="259" xfId="0" applyFont="1" applyBorder="1" applyAlignment="1">
      <alignment horizontal="center" vertical="center"/>
    </xf>
    <xf numFmtId="0" fontId="39" fillId="0" borderId="66" xfId="0" applyFont="1" applyBorder="1" applyAlignment="1">
      <alignment horizontal="center" vertical="center"/>
    </xf>
    <xf numFmtId="0" fontId="40" fillId="0" borderId="100" xfId="0" applyFont="1" applyBorder="1" applyAlignment="1">
      <alignment horizontal="center" vertical="center"/>
    </xf>
    <xf numFmtId="0" fontId="41" fillId="9" borderId="207" xfId="0" applyFont="1" applyFill="1" applyBorder="1" applyAlignment="1">
      <alignment horizontal="center" vertical="center"/>
    </xf>
    <xf numFmtId="49" fontId="41" fillId="0" borderId="258" xfId="0" applyNumberFormat="1" applyFont="1" applyBorder="1" applyAlignment="1">
      <alignment horizontal="center" vertical="center"/>
    </xf>
    <xf numFmtId="0" fontId="39" fillId="0" borderId="68" xfId="0" applyFont="1" applyBorder="1" applyAlignment="1">
      <alignment horizontal="center" vertical="center"/>
    </xf>
    <xf numFmtId="49" fontId="41" fillId="9" borderId="210" xfId="0" applyNumberFormat="1" applyFont="1" applyFill="1" applyBorder="1" applyAlignment="1">
      <alignment horizontal="center" vertical="center"/>
    </xf>
    <xf numFmtId="49" fontId="40" fillId="0" borderId="100" xfId="0" applyNumberFormat="1" applyFont="1" applyBorder="1" applyAlignment="1">
      <alignment horizontal="center" vertical="center"/>
    </xf>
    <xf numFmtId="49" fontId="30" fillId="0" borderId="271" xfId="0" applyNumberFormat="1" applyFont="1" applyBorder="1" applyAlignment="1">
      <alignment horizontal="center" vertical="center"/>
    </xf>
    <xf numFmtId="49" fontId="39" fillId="0" borderId="269" xfId="0" applyNumberFormat="1" applyFont="1" applyBorder="1" applyAlignment="1">
      <alignment horizontal="center" vertical="center"/>
    </xf>
    <xf numFmtId="0" fontId="41" fillId="0" borderId="270" xfId="0" applyFont="1" applyBorder="1" applyAlignment="1">
      <alignment horizontal="center" vertical="center"/>
    </xf>
    <xf numFmtId="49" fontId="39" fillId="0" borderId="105" xfId="0" applyNumberFormat="1" applyFont="1" applyBorder="1" applyAlignment="1">
      <alignment horizontal="center" vertical="center"/>
    </xf>
    <xf numFmtId="0" fontId="39" fillId="0" borderId="272" xfId="0" applyFont="1" applyBorder="1" applyAlignment="1">
      <alignment horizontal="center" vertical="center"/>
    </xf>
    <xf numFmtId="0" fontId="45" fillId="0" borderId="273" xfId="0" applyFont="1" applyBorder="1" applyAlignment="1">
      <alignment horizontal="center" vertical="center" shrinkToFit="1"/>
    </xf>
    <xf numFmtId="0" fontId="45" fillId="0" borderId="20" xfId="0" applyFont="1" applyBorder="1" applyAlignment="1">
      <alignment horizontal="center" vertical="center" shrinkToFit="1"/>
    </xf>
    <xf numFmtId="0" fontId="45" fillId="0" borderId="274" xfId="0" applyFont="1" applyBorder="1" applyAlignment="1">
      <alignment horizontal="center" vertical="center" shrinkToFit="1"/>
    </xf>
    <xf numFmtId="0" fontId="45" fillId="0" borderId="39" xfId="0" applyFont="1" applyBorder="1" applyAlignment="1">
      <alignment horizontal="center" vertical="center" shrinkToFit="1"/>
    </xf>
    <xf numFmtId="0" fontId="45" fillId="0" borderId="275" xfId="0" applyFont="1" applyBorder="1" applyAlignment="1">
      <alignment horizontal="center" vertical="center" shrinkToFit="1"/>
    </xf>
    <xf numFmtId="49" fontId="39" fillId="0" borderId="75" xfId="0" applyNumberFormat="1" applyFont="1" applyBorder="1" applyAlignment="1">
      <alignment horizontal="center" vertical="center"/>
    </xf>
    <xf numFmtId="49" fontId="31" fillId="0" borderId="19" xfId="0" applyNumberFormat="1" applyFont="1" applyBorder="1" applyAlignment="1">
      <alignment horizontal="center" vertical="center"/>
    </xf>
    <xf numFmtId="0" fontId="38" fillId="0" borderId="274" xfId="0" applyFont="1" applyBorder="1" applyAlignment="1">
      <alignment horizontal="center" vertical="center" shrinkToFit="1"/>
    </xf>
    <xf numFmtId="0" fontId="38" fillId="0" borderId="20" xfId="0" applyFont="1" applyBorder="1" applyAlignment="1">
      <alignment horizontal="center" vertical="center" shrinkToFit="1"/>
    </xf>
    <xf numFmtId="0" fontId="38" fillId="0" borderId="273" xfId="0" applyFont="1" applyBorder="1" applyAlignment="1">
      <alignment horizontal="center" vertical="center" shrinkToFit="1"/>
    </xf>
    <xf numFmtId="0" fontId="38" fillId="0" borderId="39" xfId="0" applyFont="1" applyBorder="1" applyAlignment="1">
      <alignment horizontal="center" vertical="center" shrinkToFit="1"/>
    </xf>
    <xf numFmtId="49" fontId="52" fillId="0" borderId="276" xfId="0" applyNumberFormat="1" applyFont="1" applyBorder="1" applyAlignment="1">
      <alignment horizontal="center" vertical="center"/>
    </xf>
    <xf numFmtId="49" fontId="40" fillId="3" borderId="27" xfId="0" applyNumberFormat="1" applyFont="1" applyFill="1" applyBorder="1" applyAlignment="1">
      <alignment horizontal="center" vertical="center"/>
    </xf>
    <xf numFmtId="0" fontId="39" fillId="3" borderId="20" xfId="0" applyFont="1" applyFill="1" applyBorder="1" applyAlignment="1">
      <alignment horizontal="center" vertical="center"/>
    </xf>
    <xf numFmtId="49" fontId="41" fillId="3" borderId="211" xfId="0" applyNumberFormat="1" applyFont="1" applyFill="1" applyBorder="1" applyAlignment="1">
      <alignment horizontal="center" vertical="center"/>
    </xf>
    <xf numFmtId="49" fontId="41" fillId="3" borderId="277" xfId="0" applyNumberFormat="1" applyFont="1" applyFill="1" applyBorder="1" applyAlignment="1">
      <alignment horizontal="center" vertical="center"/>
    </xf>
    <xf numFmtId="49" fontId="39" fillId="0" borderId="278" xfId="0" applyNumberFormat="1" applyFont="1" applyBorder="1" applyAlignment="1">
      <alignment horizontal="center" vertical="center"/>
    </xf>
    <xf numFmtId="49" fontId="39" fillId="3" borderId="279" xfId="0" applyNumberFormat="1" applyFont="1" applyFill="1" applyBorder="1" applyAlignment="1">
      <alignment horizontal="center" vertical="center"/>
    </xf>
    <xf numFmtId="49" fontId="39" fillId="0" borderId="255" xfId="0" applyNumberFormat="1" applyFont="1" applyBorder="1" applyAlignment="1">
      <alignment horizontal="center" vertical="center"/>
    </xf>
    <xf numFmtId="0" fontId="41" fillId="0" borderId="81" xfId="0" applyFont="1" applyBorder="1" applyAlignment="1">
      <alignment horizontal="center" vertical="center"/>
    </xf>
    <xf numFmtId="49" fontId="31" fillId="0" borderId="112" xfId="0" applyNumberFormat="1" applyFont="1" applyBorder="1" applyAlignment="1">
      <alignment horizontal="center" vertical="center"/>
    </xf>
    <xf numFmtId="0" fontId="39" fillId="0" borderId="280" xfId="0" applyFont="1" applyBorder="1" applyAlignment="1">
      <alignment horizontal="center" vertical="center"/>
    </xf>
    <xf numFmtId="49" fontId="41" fillId="0" borderId="281" xfId="0" applyNumberFormat="1" applyFont="1" applyBorder="1" applyAlignment="1">
      <alignment horizontal="center" vertical="center"/>
    </xf>
    <xf numFmtId="49" fontId="18" fillId="0" borderId="281" xfId="0" applyNumberFormat="1" applyFont="1" applyBorder="1" applyAlignment="1">
      <alignment horizontal="center" vertical="center"/>
    </xf>
    <xf numFmtId="49" fontId="39" fillId="0" borderId="281" xfId="0" applyNumberFormat="1" applyFont="1" applyBorder="1" applyAlignment="1">
      <alignment horizontal="center" vertical="center"/>
    </xf>
    <xf numFmtId="49" fontId="39" fillId="0" borderId="282" xfId="0" applyNumberFormat="1" applyFont="1" applyBorder="1" applyAlignment="1">
      <alignment horizontal="center" vertical="center"/>
    </xf>
    <xf numFmtId="49" fontId="39" fillId="0" borderId="212" xfId="0" applyNumberFormat="1" applyFont="1" applyBorder="1" applyAlignment="1">
      <alignment horizontal="center" vertical="center"/>
    </xf>
    <xf numFmtId="49" fontId="39" fillId="0" borderId="283" xfId="0" applyNumberFormat="1" applyFont="1" applyBorder="1" applyAlignment="1">
      <alignment horizontal="center" vertical="center"/>
    </xf>
    <xf numFmtId="49" fontId="39" fillId="3" borderId="209" xfId="0" applyNumberFormat="1" applyFont="1" applyFill="1" applyBorder="1" applyAlignment="1">
      <alignment horizontal="center" vertical="center"/>
    </xf>
    <xf numFmtId="49" fontId="39" fillId="0" borderId="285" xfId="0" applyNumberFormat="1" applyFont="1" applyBorder="1" applyAlignment="1">
      <alignment horizontal="center" vertical="center"/>
    </xf>
    <xf numFmtId="49" fontId="41" fillId="0" borderId="235" xfId="0" applyNumberFormat="1" applyFont="1" applyBorder="1" applyAlignment="1">
      <alignment horizontal="center" vertical="center"/>
    </xf>
    <xf numFmtId="49" fontId="39" fillId="0" borderId="284" xfId="0" applyNumberFormat="1" applyFont="1" applyBorder="1" applyAlignment="1">
      <alignment horizontal="center" vertical="center"/>
    </xf>
    <xf numFmtId="49" fontId="41" fillId="0" borderId="284" xfId="0" applyNumberFormat="1" applyFont="1" applyBorder="1" applyAlignment="1">
      <alignment horizontal="center" vertical="center"/>
    </xf>
    <xf numFmtId="49" fontId="30" fillId="0" borderId="286" xfId="0" applyNumberFormat="1" applyFont="1" applyBorder="1" applyAlignment="1">
      <alignment horizontal="center" vertical="center"/>
    </xf>
    <xf numFmtId="49" fontId="41" fillId="0" borderId="66" xfId="0" applyNumberFormat="1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shrinkToFit="1"/>
    </xf>
    <xf numFmtId="49" fontId="39" fillId="0" borderId="164" xfId="0" applyNumberFormat="1" applyFont="1" applyBorder="1" applyAlignment="1">
      <alignment horizontal="center" vertical="center"/>
    </xf>
    <xf numFmtId="49" fontId="52" fillId="0" borderId="114" xfId="0" applyNumberFormat="1" applyFont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49" fontId="30" fillId="0" borderId="110" xfId="0" applyNumberFormat="1" applyFont="1" applyBorder="1" applyAlignment="1">
      <alignment horizontal="center" vertical="center"/>
    </xf>
    <xf numFmtId="49" fontId="30" fillId="0" borderId="98" xfId="0" applyNumberFormat="1" applyFont="1" applyBorder="1" applyAlignment="1">
      <alignment horizontal="center" vertical="center"/>
    </xf>
    <xf numFmtId="49" fontId="41" fillId="9" borderId="211" xfId="0" applyNumberFormat="1" applyFont="1" applyFill="1" applyBorder="1" applyAlignment="1">
      <alignment horizontal="center" vertical="center"/>
    </xf>
    <xf numFmtId="49" fontId="39" fillId="0" borderId="267" xfId="0" applyNumberFormat="1" applyFont="1" applyBorder="1" applyAlignment="1">
      <alignment horizontal="center" vertical="center"/>
    </xf>
    <xf numFmtId="49" fontId="39" fillId="3" borderId="103" xfId="0" applyNumberFormat="1" applyFont="1" applyFill="1" applyBorder="1" applyAlignment="1">
      <alignment horizontal="center" vertical="center"/>
    </xf>
    <xf numFmtId="49" fontId="30" fillId="0" borderId="288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38" fillId="0" borderId="92" xfId="0" applyFont="1" applyBorder="1" applyAlignment="1">
      <alignment horizontal="center" vertical="center" shrinkToFit="1"/>
    </xf>
    <xf numFmtId="0" fontId="38" fillId="0" borderId="110" xfId="0" applyFont="1" applyBorder="1" applyAlignment="1">
      <alignment horizontal="center" vertical="center" shrinkToFit="1"/>
    </xf>
    <xf numFmtId="0" fontId="8" fillId="0" borderId="16" xfId="0" applyFont="1" applyBorder="1" applyAlignment="1">
      <alignment horizontal="center" vertical="center"/>
    </xf>
    <xf numFmtId="0" fontId="52" fillId="0" borderId="12" xfId="0" applyFont="1" applyBorder="1" applyAlignment="1">
      <alignment horizontal="center" vertical="center"/>
    </xf>
    <xf numFmtId="49" fontId="41" fillId="9" borderId="94" xfId="0" applyNumberFormat="1" applyFont="1" applyFill="1" applyBorder="1" applyAlignment="1">
      <alignment horizontal="center" vertical="center"/>
    </xf>
    <xf numFmtId="0" fontId="39" fillId="0" borderId="79" xfId="0" applyFont="1" applyBorder="1" applyAlignment="1">
      <alignment horizontal="center" vertical="center"/>
    </xf>
    <xf numFmtId="49" fontId="41" fillId="9" borderId="207" xfId="0" applyNumberFormat="1" applyFont="1" applyFill="1" applyBorder="1" applyAlignment="1">
      <alignment horizontal="center" vertical="center"/>
    </xf>
    <xf numFmtId="49" fontId="41" fillId="9" borderId="229" xfId="0" applyNumberFormat="1" applyFont="1" applyFill="1" applyBorder="1" applyAlignment="1">
      <alignment horizontal="center" vertical="center"/>
    </xf>
    <xf numFmtId="49" fontId="39" fillId="0" borderId="39" xfId="0" applyNumberFormat="1" applyFont="1" applyBorder="1" applyAlignment="1">
      <alignment horizontal="center" vertical="center"/>
    </xf>
    <xf numFmtId="1" fontId="33" fillId="0" borderId="0" xfId="0" applyNumberFormat="1" applyFont="1" applyAlignment="1">
      <alignment horizontal="center" vertical="center"/>
    </xf>
    <xf numFmtId="0" fontId="48" fillId="9" borderId="207" xfId="0" applyFont="1" applyFill="1" applyBorder="1" applyAlignment="1">
      <alignment horizontal="center" vertical="center"/>
    </xf>
    <xf numFmtId="49" fontId="30" fillId="0" borderId="289" xfId="0" applyNumberFormat="1" applyFont="1" applyBorder="1" applyAlignment="1">
      <alignment horizontal="center" vertical="center"/>
    </xf>
    <xf numFmtId="0" fontId="48" fillId="9" borderId="46" xfId="0" applyFont="1" applyFill="1" applyBorder="1" applyAlignment="1">
      <alignment horizontal="center" vertical="center"/>
    </xf>
    <xf numFmtId="0" fontId="39" fillId="0" borderId="290" xfId="0" applyFont="1" applyBorder="1" applyAlignment="1">
      <alignment horizontal="center" vertical="center"/>
    </xf>
    <xf numFmtId="0" fontId="40" fillId="0" borderId="21" xfId="0" quotePrefix="1" applyFont="1" applyBorder="1" applyAlignment="1">
      <alignment horizontal="center" vertical="center"/>
    </xf>
    <xf numFmtId="49" fontId="39" fillId="0" borderId="291" xfId="0" applyNumberFormat="1" applyFont="1" applyBorder="1" applyAlignment="1">
      <alignment horizontal="center" vertical="center"/>
    </xf>
    <xf numFmtId="0" fontId="45" fillId="0" borderId="292" xfId="0" applyFont="1" applyBorder="1" applyAlignment="1">
      <alignment horizontal="center" vertical="center" shrinkToFit="1"/>
    </xf>
    <xf numFmtId="0" fontId="45" fillId="0" borderId="110" xfId="0" applyFont="1" applyBorder="1" applyAlignment="1">
      <alignment horizontal="center" vertical="center" shrinkToFit="1"/>
    </xf>
    <xf numFmtId="49" fontId="52" fillId="0" borderId="98" xfId="0" applyNumberFormat="1" applyFont="1" applyBorder="1" applyAlignment="1">
      <alignment horizontal="center" vertical="center"/>
    </xf>
    <xf numFmtId="0" fontId="45" fillId="0" borderId="293" xfId="0" applyFont="1" applyBorder="1" applyAlignment="1">
      <alignment horizontal="center" vertical="center" shrinkToFit="1"/>
    </xf>
    <xf numFmtId="0" fontId="45" fillId="0" borderId="102" xfId="0" applyFont="1" applyBorder="1" applyAlignment="1">
      <alignment horizontal="center" vertical="center" shrinkToFit="1"/>
    </xf>
    <xf numFmtId="0" fontId="45" fillId="0" borderId="290" xfId="0" applyFont="1" applyBorder="1" applyAlignment="1">
      <alignment horizontal="center" vertical="center" shrinkToFit="1"/>
    </xf>
    <xf numFmtId="49" fontId="31" fillId="0" borderId="98" xfId="0" applyNumberFormat="1" applyFont="1" applyBorder="1" applyAlignment="1">
      <alignment horizontal="center" vertical="center"/>
    </xf>
    <xf numFmtId="0" fontId="31" fillId="0" borderId="92" xfId="0" applyFont="1" applyBorder="1" applyAlignment="1">
      <alignment horizontal="center" vertical="center"/>
    </xf>
    <xf numFmtId="0" fontId="38" fillId="0" borderId="293" xfId="0" applyFont="1" applyBorder="1" applyAlignment="1">
      <alignment horizontal="center" vertical="center" shrinkToFit="1"/>
    </xf>
    <xf numFmtId="0" fontId="38" fillId="0" borderId="102" xfId="0" applyFont="1" applyBorder="1" applyAlignment="1">
      <alignment horizontal="center" vertical="center" shrinkToFit="1"/>
    </xf>
    <xf numFmtId="0" fontId="38" fillId="0" borderId="292" xfId="0" applyFont="1" applyBorder="1" applyAlignment="1">
      <alignment horizontal="center" vertical="center" shrinkToFit="1"/>
    </xf>
    <xf numFmtId="49" fontId="39" fillId="0" borderId="272" xfId="0" applyNumberFormat="1" applyFont="1" applyBorder="1" applyAlignment="1">
      <alignment horizontal="center" vertical="center"/>
    </xf>
    <xf numFmtId="0" fontId="31" fillId="0" borderId="21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vertical="center" shrinkToFit="1"/>
    </xf>
    <xf numFmtId="49" fontId="52" fillId="0" borderId="294" xfId="0" applyNumberFormat="1" applyFont="1" applyBorder="1" applyAlignment="1">
      <alignment horizontal="center" vertical="center"/>
    </xf>
    <xf numFmtId="0" fontId="29" fillId="8" borderId="12" xfId="0" applyFont="1" applyFill="1" applyBorder="1" applyAlignment="1">
      <alignment horizontal="center" vertical="center"/>
    </xf>
    <xf numFmtId="49" fontId="30" fillId="0" borderId="295" xfId="0" applyNumberFormat="1" applyFont="1" applyBorder="1" applyAlignment="1">
      <alignment horizontal="center" vertical="center"/>
    </xf>
    <xf numFmtId="1" fontId="12" fillId="0" borderId="55" xfId="0" applyNumberFormat="1" applyFont="1" applyBorder="1" applyAlignment="1">
      <alignment horizontal="center" vertical="center"/>
    </xf>
    <xf numFmtId="49" fontId="41" fillId="9" borderId="100" xfId="0" applyNumberFormat="1" applyFont="1" applyFill="1" applyBorder="1" applyAlignment="1">
      <alignment horizontal="center" vertical="center"/>
    </xf>
    <xf numFmtId="0" fontId="40" fillId="0" borderId="206" xfId="0" applyFont="1" applyBorder="1" applyAlignment="1">
      <alignment horizontal="center" vertical="center"/>
    </xf>
    <xf numFmtId="49" fontId="41" fillId="9" borderId="46" xfId="0" applyNumberFormat="1" applyFont="1" applyFill="1" applyBorder="1" applyAlignment="1">
      <alignment horizontal="center" vertical="center"/>
    </xf>
    <xf numFmtId="0" fontId="39" fillId="0" borderId="285" xfId="0" applyFont="1" applyBorder="1" applyAlignment="1">
      <alignment horizontal="center" vertical="center"/>
    </xf>
    <xf numFmtId="49" fontId="27" fillId="0" borderId="296" xfId="0" applyNumberFormat="1" applyFont="1" applyBorder="1" applyAlignment="1">
      <alignment horizontal="center" vertical="center"/>
    </xf>
    <xf numFmtId="0" fontId="41" fillId="9" borderId="211" xfId="0" applyFont="1" applyFill="1" applyBorder="1" applyAlignment="1">
      <alignment horizontal="center" vertical="center"/>
    </xf>
    <xf numFmtId="0" fontId="48" fillId="0" borderId="72" xfId="0" applyFont="1" applyBorder="1" applyAlignment="1">
      <alignment horizontal="center" vertical="center"/>
    </xf>
    <xf numFmtId="49" fontId="30" fillId="0" borderId="121" xfId="0" applyNumberFormat="1" applyFont="1" applyBorder="1" applyAlignment="1">
      <alignment horizontal="center" vertical="center"/>
    </xf>
    <xf numFmtId="49" fontId="30" fillId="0" borderId="119" xfId="0" applyNumberFormat="1" applyFont="1" applyBorder="1" applyAlignment="1">
      <alignment horizontal="center" vertical="center"/>
    </xf>
    <xf numFmtId="49" fontId="52" fillId="0" borderId="21" xfId="0" applyNumberFormat="1" applyFont="1" applyBorder="1" applyAlignment="1">
      <alignment horizontal="center" vertical="center"/>
    </xf>
    <xf numFmtId="49" fontId="39" fillId="0" borderId="166" xfId="0" applyNumberFormat="1" applyFont="1" applyBorder="1" applyAlignment="1">
      <alignment horizontal="center" vertical="center"/>
    </xf>
    <xf numFmtId="49" fontId="39" fillId="0" borderId="161" xfId="0" applyNumberFormat="1" applyFont="1" applyBorder="1" applyAlignment="1">
      <alignment horizontal="center" vertical="center"/>
    </xf>
    <xf numFmtId="49" fontId="41" fillId="0" borderId="147" xfId="0" applyNumberFormat="1" applyFont="1" applyBorder="1" applyAlignment="1">
      <alignment horizontal="center" vertical="center"/>
    </xf>
    <xf numFmtId="0" fontId="41" fillId="0" borderId="38" xfId="0" applyFont="1" applyBorder="1" applyAlignment="1">
      <alignment horizontal="center" vertical="center"/>
    </xf>
    <xf numFmtId="49" fontId="41" fillId="0" borderId="261" xfId="0" applyNumberFormat="1" applyFont="1" applyBorder="1" applyAlignment="1">
      <alignment horizontal="center" vertical="center"/>
    </xf>
    <xf numFmtId="49" fontId="41" fillId="9" borderId="21" xfId="0" applyNumberFormat="1" applyFont="1" applyFill="1" applyBorder="1" applyAlignment="1">
      <alignment horizontal="center" vertical="center"/>
    </xf>
    <xf numFmtId="0" fontId="41" fillId="9" borderId="100" xfId="0" applyFont="1" applyFill="1" applyBorder="1" applyAlignment="1">
      <alignment horizontal="center" vertical="center"/>
    </xf>
    <xf numFmtId="49" fontId="41" fillId="0" borderId="161" xfId="0" applyNumberFormat="1" applyFont="1" applyBorder="1" applyAlignment="1">
      <alignment horizontal="center" vertical="center"/>
    </xf>
    <xf numFmtId="49" fontId="40" fillId="0" borderId="91" xfId="0" applyNumberFormat="1" applyFont="1" applyBorder="1" applyAlignment="1">
      <alignment horizontal="center" vertical="center"/>
    </xf>
    <xf numFmtId="49" fontId="40" fillId="0" borderId="161" xfId="0" applyNumberFormat="1" applyFont="1" applyBorder="1" applyAlignment="1">
      <alignment horizontal="center" vertical="center"/>
    </xf>
    <xf numFmtId="0" fontId="40" fillId="0" borderId="165" xfId="0" applyFont="1" applyBorder="1" applyAlignment="1">
      <alignment horizontal="center" vertical="center"/>
    </xf>
    <xf numFmtId="0" fontId="40" fillId="0" borderId="91" xfId="0" applyFont="1" applyBorder="1" applyAlignment="1">
      <alignment horizontal="center" vertical="center"/>
    </xf>
    <xf numFmtId="49" fontId="40" fillId="0" borderId="166" xfId="0" applyNumberFormat="1" applyFont="1" applyBorder="1" applyAlignment="1">
      <alignment horizontal="center" vertical="center"/>
    </xf>
    <xf numFmtId="0" fontId="24" fillId="0" borderId="50" xfId="1" applyFont="1" applyFill="1" applyBorder="1" applyAlignment="1">
      <alignment horizontal="center" vertical="center" wrapText="1"/>
    </xf>
    <xf numFmtId="0" fontId="24" fillId="0" borderId="57" xfId="1" applyFont="1" applyFill="1" applyBorder="1" applyAlignment="1">
      <alignment horizontal="center" vertical="center" wrapText="1"/>
    </xf>
    <xf numFmtId="0" fontId="39" fillId="0" borderId="315" xfId="0" applyFont="1" applyBorder="1" applyAlignment="1">
      <alignment horizontal="center" vertical="center"/>
    </xf>
    <xf numFmtId="49" fontId="39" fillId="0" borderId="316" xfId="0" applyNumberFormat="1" applyFont="1" applyBorder="1" applyAlignment="1">
      <alignment horizontal="center" vertical="center"/>
    </xf>
    <xf numFmtId="0" fontId="41" fillId="9" borderId="316" xfId="0" applyFont="1" applyFill="1" applyBorder="1" applyAlignment="1">
      <alignment horizontal="center" vertical="center"/>
    </xf>
    <xf numFmtId="0" fontId="39" fillId="0" borderId="316" xfId="0" applyFont="1" applyBorder="1" applyAlignment="1">
      <alignment horizontal="center" vertical="center"/>
    </xf>
    <xf numFmtId="0" fontId="40" fillId="0" borderId="316" xfId="0" applyFont="1" applyBorder="1" applyAlignment="1">
      <alignment horizontal="center" vertical="center"/>
    </xf>
    <xf numFmtId="0" fontId="39" fillId="0" borderId="318" xfId="0" applyFont="1" applyBorder="1" applyAlignment="1">
      <alignment horizontal="center" vertical="center"/>
    </xf>
    <xf numFmtId="0" fontId="39" fillId="0" borderId="319" xfId="0" applyFont="1" applyBorder="1" applyAlignment="1">
      <alignment horizontal="center" vertical="center"/>
    </xf>
    <xf numFmtId="49" fontId="39" fillId="0" borderId="319" xfId="0" applyNumberFormat="1" applyFont="1" applyBorder="1" applyAlignment="1">
      <alignment horizontal="center" vertical="center"/>
    </xf>
    <xf numFmtId="0" fontId="41" fillId="0" borderId="320" xfId="0" applyFont="1" applyBorder="1" applyAlignment="1">
      <alignment horizontal="center" vertical="center"/>
    </xf>
    <xf numFmtId="0" fontId="24" fillId="0" borderId="21" xfId="1" applyFont="1" applyFill="1" applyBorder="1" applyAlignment="1">
      <alignment horizontal="center" vertical="center" wrapText="1"/>
    </xf>
    <xf numFmtId="0" fontId="39" fillId="0" borderId="321" xfId="0" applyFont="1" applyBorder="1" applyAlignment="1">
      <alignment horizontal="center" vertical="center"/>
    </xf>
    <xf numFmtId="0" fontId="41" fillId="0" borderId="322" xfId="0" applyFont="1" applyBorder="1" applyAlignment="1">
      <alignment horizontal="center" vertical="center"/>
    </xf>
    <xf numFmtId="0" fontId="39" fillId="0" borderId="323" xfId="0" applyFont="1" applyBorder="1" applyAlignment="1">
      <alignment horizontal="center" vertical="center"/>
    </xf>
    <xf numFmtId="0" fontId="39" fillId="0" borderId="324" xfId="0" applyFont="1" applyBorder="1" applyAlignment="1">
      <alignment horizontal="center" vertical="center"/>
    </xf>
    <xf numFmtId="0" fontId="39" fillId="0" borderId="325" xfId="0" applyFont="1" applyBorder="1" applyAlignment="1">
      <alignment horizontal="center" vertical="center"/>
    </xf>
    <xf numFmtId="0" fontId="41" fillId="0" borderId="326" xfId="0" applyFont="1" applyBorder="1" applyAlignment="1">
      <alignment horizontal="center" vertical="center"/>
    </xf>
    <xf numFmtId="0" fontId="39" fillId="0" borderId="327" xfId="0" applyFont="1" applyBorder="1" applyAlignment="1">
      <alignment horizontal="center" vertical="center"/>
    </xf>
    <xf numFmtId="49" fontId="39" fillId="0" borderId="328" xfId="0" applyNumberFormat="1" applyFont="1" applyBorder="1" applyAlignment="1">
      <alignment horizontal="center" vertical="center"/>
    </xf>
    <xf numFmtId="0" fontId="39" fillId="0" borderId="328" xfId="0" applyFont="1" applyBorder="1" applyAlignment="1">
      <alignment horizontal="center" vertical="center"/>
    </xf>
    <xf numFmtId="49" fontId="39" fillId="0" borderId="329" xfId="0" applyNumberFormat="1" applyFont="1" applyBorder="1" applyAlignment="1">
      <alignment horizontal="center" vertical="center"/>
    </xf>
    <xf numFmtId="0" fontId="41" fillId="0" borderId="324" xfId="0" applyFont="1" applyBorder="1" applyAlignment="1">
      <alignment horizontal="center" vertical="center"/>
    </xf>
    <xf numFmtId="0" fontId="41" fillId="9" borderId="326" xfId="0" applyFont="1" applyFill="1" applyBorder="1" applyAlignment="1">
      <alignment horizontal="center" vertical="center"/>
    </xf>
    <xf numFmtId="0" fontId="39" fillId="0" borderId="322" xfId="0" applyFont="1" applyBorder="1" applyAlignment="1">
      <alignment horizontal="center" vertical="center"/>
    </xf>
    <xf numFmtId="49" fontId="39" fillId="0" borderId="323" xfId="0" applyNumberFormat="1" applyFont="1" applyBorder="1" applyAlignment="1">
      <alignment horizontal="center" vertical="center"/>
    </xf>
    <xf numFmtId="49" fontId="39" fillId="0" borderId="324" xfId="0" applyNumberFormat="1" applyFont="1" applyBorder="1" applyAlignment="1">
      <alignment horizontal="center" vertical="center"/>
    </xf>
    <xf numFmtId="49" fontId="39" fillId="0" borderId="326" xfId="0" applyNumberFormat="1" applyFont="1" applyBorder="1" applyAlignment="1">
      <alignment horizontal="center" vertical="center"/>
    </xf>
    <xf numFmtId="0" fontId="41" fillId="9" borderId="38" xfId="0" applyFont="1" applyFill="1" applyBorder="1" applyAlignment="1">
      <alignment horizontal="center" vertical="center"/>
    </xf>
    <xf numFmtId="0" fontId="41" fillId="0" borderId="330" xfId="0" applyFont="1" applyBorder="1" applyAlignment="1">
      <alignment horizontal="center" vertical="center"/>
    </xf>
    <xf numFmtId="0" fontId="41" fillId="0" borderId="331" xfId="0" applyFont="1" applyBorder="1" applyAlignment="1">
      <alignment horizontal="center" vertical="center"/>
    </xf>
    <xf numFmtId="0" fontId="39" fillId="0" borderId="331" xfId="0" applyFont="1" applyBorder="1" applyAlignment="1">
      <alignment horizontal="center" vertical="center"/>
    </xf>
    <xf numFmtId="0" fontId="41" fillId="9" borderId="332" xfId="0" applyFont="1" applyFill="1" applyBorder="1" applyAlignment="1">
      <alignment horizontal="center" vertical="center"/>
    </xf>
    <xf numFmtId="49" fontId="41" fillId="0" borderId="328" xfId="0" applyNumberFormat="1" applyFont="1" applyBorder="1" applyAlignment="1">
      <alignment horizontal="center" vertical="center"/>
    </xf>
    <xf numFmtId="0" fontId="40" fillId="0" borderId="324" xfId="0" applyFont="1" applyBorder="1" applyAlignment="1">
      <alignment horizontal="center" vertical="center"/>
    </xf>
    <xf numFmtId="0" fontId="41" fillId="0" borderId="317" xfId="0" applyFont="1" applyBorder="1" applyAlignment="1">
      <alignment horizontal="center" vertical="center"/>
    </xf>
    <xf numFmtId="0" fontId="31" fillId="0" borderId="98" xfId="0" applyFont="1" applyBorder="1" applyAlignment="1">
      <alignment horizontal="center" vertical="center" shrinkToFit="1"/>
    </xf>
    <xf numFmtId="49" fontId="39" fillId="0" borderId="333" xfId="0" applyNumberFormat="1" applyFont="1" applyBorder="1" applyAlignment="1">
      <alignment horizontal="center" vertical="center"/>
    </xf>
    <xf numFmtId="0" fontId="45" fillId="0" borderId="334" xfId="0" applyFont="1" applyBorder="1" applyAlignment="1">
      <alignment horizontal="center" vertical="center" shrinkToFit="1"/>
    </xf>
    <xf numFmtId="0" fontId="45" fillId="0" borderId="138" xfId="0" applyFont="1" applyBorder="1" applyAlignment="1">
      <alignment horizontal="center" vertical="center" shrinkToFit="1"/>
    </xf>
    <xf numFmtId="0" fontId="39" fillId="0" borderId="48" xfId="0" applyFont="1" applyBorder="1" applyAlignment="1">
      <alignment horizontal="center" vertical="center"/>
    </xf>
    <xf numFmtId="0" fontId="45" fillId="0" borderId="335" xfId="0" applyFont="1" applyBorder="1" applyAlignment="1">
      <alignment horizontal="center" vertical="center" shrinkToFit="1"/>
    </xf>
    <xf numFmtId="0" fontId="45" fillId="0" borderId="101" xfId="0" applyFont="1" applyBorder="1" applyAlignment="1">
      <alignment horizontal="center" vertical="center" shrinkToFit="1"/>
    </xf>
    <xf numFmtId="49" fontId="39" fillId="0" borderId="48" xfId="0" applyNumberFormat="1" applyFont="1" applyBorder="1" applyAlignment="1">
      <alignment horizontal="center" vertical="center"/>
    </xf>
    <xf numFmtId="0" fontId="45" fillId="0" borderId="336" xfId="0" applyFont="1" applyBorder="1" applyAlignment="1">
      <alignment horizontal="center" vertical="center" shrinkToFit="1"/>
    </xf>
    <xf numFmtId="49" fontId="31" fillId="0" borderId="48" xfId="0" applyNumberFormat="1" applyFont="1" applyBorder="1" applyAlignment="1">
      <alignment horizontal="center" vertical="center"/>
    </xf>
    <xf numFmtId="0" fontId="31" fillId="0" borderId="52" xfId="0" applyFont="1" applyBorder="1" applyAlignment="1">
      <alignment horizontal="center" vertical="center"/>
    </xf>
    <xf numFmtId="0" fontId="38" fillId="0" borderId="335" xfId="0" applyFont="1" applyBorder="1" applyAlignment="1">
      <alignment horizontal="center" vertical="center" shrinkToFit="1"/>
    </xf>
    <xf numFmtId="0" fontId="38" fillId="0" borderId="101" xfId="0" applyFont="1" applyBorder="1" applyAlignment="1">
      <alignment horizontal="center" vertical="center" shrinkToFit="1"/>
    </xf>
    <xf numFmtId="0" fontId="38" fillId="0" borderId="138" xfId="0" applyFont="1" applyBorder="1" applyAlignment="1">
      <alignment horizontal="center" vertical="center" shrinkToFit="1"/>
    </xf>
    <xf numFmtId="0" fontId="38" fillId="0" borderId="334" xfId="0" applyFont="1" applyBorder="1" applyAlignment="1">
      <alignment horizontal="center" vertical="center" shrinkToFit="1"/>
    </xf>
    <xf numFmtId="0" fontId="31" fillId="0" borderId="48" xfId="0" applyFont="1" applyBorder="1" applyAlignment="1">
      <alignment horizontal="center" vertical="center" shrinkToFit="1"/>
    </xf>
    <xf numFmtId="0" fontId="45" fillId="0" borderId="337" xfId="0" applyFont="1" applyBorder="1" applyAlignment="1">
      <alignment horizontal="center" vertical="center" shrinkToFit="1"/>
    </xf>
    <xf numFmtId="0" fontId="45" fillId="0" borderId="79" xfId="0" applyFont="1" applyBorder="1" applyAlignment="1">
      <alignment horizontal="center" vertical="center" shrinkToFit="1"/>
    </xf>
    <xf numFmtId="49" fontId="30" fillId="0" borderId="338" xfId="0" applyNumberFormat="1" applyFont="1" applyBorder="1" applyAlignment="1">
      <alignment horizontal="center" vertical="center"/>
    </xf>
    <xf numFmtId="0" fontId="41" fillId="9" borderId="208" xfId="0" applyFont="1" applyFill="1" applyBorder="1" applyAlignment="1">
      <alignment horizontal="center" vertical="center"/>
    </xf>
    <xf numFmtId="0" fontId="41" fillId="9" borderId="209" xfId="0" applyFont="1" applyFill="1" applyBorder="1" applyAlignment="1">
      <alignment horizontal="center" vertical="center"/>
    </xf>
    <xf numFmtId="0" fontId="39" fillId="0" borderId="304" xfId="0" applyFont="1" applyBorder="1" applyAlignment="1">
      <alignment horizontal="center" vertical="center"/>
    </xf>
    <xf numFmtId="49" fontId="48" fillId="0" borderId="15" xfId="0" applyNumberFormat="1" applyFont="1" applyBorder="1" applyAlignment="1">
      <alignment horizontal="center" vertical="center"/>
    </xf>
    <xf numFmtId="49" fontId="41" fillId="0" borderId="260" xfId="0" applyNumberFormat="1" applyFont="1" applyBorder="1" applyAlignment="1">
      <alignment horizontal="center" vertical="center"/>
    </xf>
    <xf numFmtId="49" fontId="27" fillId="0" borderId="116" xfId="0" applyNumberFormat="1" applyFont="1" applyBorder="1" applyAlignment="1">
      <alignment horizontal="center" vertical="center"/>
    </xf>
    <xf numFmtId="49" fontId="39" fillId="0" borderId="5" xfId="0" applyNumberFormat="1" applyFont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39" fillId="19" borderId="20" xfId="0" applyFont="1" applyFill="1" applyBorder="1" applyAlignment="1">
      <alignment horizontal="center" vertical="center"/>
    </xf>
    <xf numFmtId="49" fontId="39" fillId="19" borderId="25" xfId="0" applyNumberFormat="1" applyFont="1" applyFill="1" applyBorder="1" applyAlignment="1">
      <alignment horizontal="center" vertical="center"/>
    </xf>
    <xf numFmtId="0" fontId="39" fillId="19" borderId="21" xfId="0" applyFont="1" applyFill="1" applyBorder="1" applyAlignment="1">
      <alignment horizontal="center" vertical="center"/>
    </xf>
    <xf numFmtId="49" fontId="42" fillId="19" borderId="21" xfId="0" applyNumberFormat="1" applyFont="1" applyFill="1" applyBorder="1" applyAlignment="1">
      <alignment horizontal="center" vertical="center"/>
    </xf>
    <xf numFmtId="49" fontId="42" fillId="19" borderId="39" xfId="0" applyNumberFormat="1" applyFont="1" applyFill="1" applyBorder="1" applyAlignment="1">
      <alignment horizontal="center" vertical="center"/>
    </xf>
    <xf numFmtId="49" fontId="42" fillId="19" borderId="20" xfId="0" applyNumberFormat="1" applyFont="1" applyFill="1" applyBorder="1" applyAlignment="1">
      <alignment horizontal="center" vertical="center"/>
    </xf>
    <xf numFmtId="49" fontId="42" fillId="19" borderId="19" xfId="0" applyNumberFormat="1" applyFont="1" applyFill="1" applyBorder="1" applyAlignment="1">
      <alignment horizontal="center" vertical="center"/>
    </xf>
    <xf numFmtId="49" fontId="42" fillId="19" borderId="15" xfId="0" applyNumberFormat="1" applyFont="1" applyFill="1" applyBorder="1" applyAlignment="1">
      <alignment horizontal="center" vertical="center"/>
    </xf>
    <xf numFmtId="49" fontId="42" fillId="19" borderId="260" xfId="0" applyNumberFormat="1" applyFont="1" applyFill="1" applyBorder="1" applyAlignment="1">
      <alignment horizontal="center" vertical="center"/>
    </xf>
    <xf numFmtId="0" fontId="39" fillId="19" borderId="261" xfId="0" applyFont="1" applyFill="1" applyBorder="1" applyAlignment="1">
      <alignment horizontal="center" vertical="center"/>
    </xf>
    <xf numFmtId="0" fontId="79" fillId="14" borderId="12" xfId="0" applyFont="1" applyFill="1" applyBorder="1" applyAlignment="1">
      <alignment horizontal="center" vertical="center"/>
    </xf>
    <xf numFmtId="49" fontId="42" fillId="0" borderId="21" xfId="0" applyNumberFormat="1" applyFont="1" applyBorder="1" applyAlignment="1">
      <alignment horizontal="center" vertical="center"/>
    </xf>
    <xf numFmtId="49" fontId="42" fillId="0" borderId="39" xfId="0" applyNumberFormat="1" applyFont="1" applyBorder="1" applyAlignment="1">
      <alignment horizontal="center" vertical="center"/>
    </xf>
    <xf numFmtId="49" fontId="30" fillId="0" borderId="23" xfId="0" applyNumberFormat="1" applyFont="1" applyBorder="1" applyAlignment="1">
      <alignment horizontal="center" vertical="center"/>
    </xf>
    <xf numFmtId="0" fontId="39" fillId="19" borderId="12" xfId="0" applyFont="1" applyFill="1" applyBorder="1" applyAlignment="1">
      <alignment horizontal="center" vertical="center"/>
    </xf>
    <xf numFmtId="0" fontId="39" fillId="19" borderId="17" xfId="0" applyFont="1" applyFill="1" applyBorder="1" applyAlignment="1">
      <alignment horizontal="center" vertical="center"/>
    </xf>
    <xf numFmtId="49" fontId="42" fillId="19" borderId="27" xfId="0" applyNumberFormat="1" applyFont="1" applyFill="1" applyBorder="1" applyAlignment="1">
      <alignment horizontal="center" vertical="center"/>
    </xf>
    <xf numFmtId="49" fontId="42" fillId="19" borderId="17" xfId="0" applyNumberFormat="1" applyFont="1" applyFill="1" applyBorder="1" applyAlignment="1">
      <alignment horizontal="center" vertical="center"/>
    </xf>
    <xf numFmtId="49" fontId="42" fillId="0" borderId="75" xfId="0" applyNumberFormat="1" applyFont="1" applyBorder="1" applyAlignment="1">
      <alignment horizontal="center" vertical="center"/>
    </xf>
    <xf numFmtId="49" fontId="42" fillId="0" borderId="54" xfId="0" applyNumberFormat="1" applyFont="1" applyBorder="1" applyAlignment="1">
      <alignment horizontal="center" vertical="center"/>
    </xf>
    <xf numFmtId="0" fontId="29" fillId="7" borderId="12" xfId="0" applyFont="1" applyFill="1" applyBorder="1" applyAlignment="1">
      <alignment horizontal="center" vertical="center"/>
    </xf>
    <xf numFmtId="0" fontId="41" fillId="9" borderId="257" xfId="0" applyFont="1" applyFill="1" applyBorder="1" applyAlignment="1">
      <alignment horizontal="center" vertical="center"/>
    </xf>
    <xf numFmtId="0" fontId="41" fillId="9" borderId="46" xfId="0" applyFont="1" applyFill="1" applyBorder="1" applyAlignment="1">
      <alignment horizontal="center" vertical="center"/>
    </xf>
    <xf numFmtId="0" fontId="41" fillId="0" borderId="234" xfId="0" applyFont="1" applyBorder="1" applyAlignment="1">
      <alignment horizontal="center" vertical="center"/>
    </xf>
    <xf numFmtId="0" fontId="40" fillId="19" borderId="304" xfId="0" applyFont="1" applyFill="1" applyBorder="1" applyAlignment="1">
      <alignment horizontal="center" vertical="center"/>
    </xf>
    <xf numFmtId="0" fontId="39" fillId="0" borderId="341" xfId="0" applyFont="1" applyBorder="1" applyAlignment="1">
      <alignment horizontal="center" vertical="center"/>
    </xf>
    <xf numFmtId="0" fontId="22" fillId="0" borderId="109" xfId="0" applyFont="1" applyBorder="1" applyAlignment="1">
      <alignment horizontal="center" vertical="center"/>
    </xf>
    <xf numFmtId="49" fontId="40" fillId="0" borderId="24" xfId="0" applyNumberFormat="1" applyFont="1" applyBorder="1" applyAlignment="1">
      <alignment horizontal="center" vertical="center"/>
    </xf>
    <xf numFmtId="0" fontId="38" fillId="0" borderId="21" xfId="0" applyFont="1" applyBorder="1" applyAlignment="1">
      <alignment horizontal="center" vertical="center" shrinkToFit="1"/>
    </xf>
    <xf numFmtId="0" fontId="79" fillId="0" borderId="12" xfId="0" applyFont="1" applyBorder="1" applyAlignment="1">
      <alignment horizontal="center" vertical="center"/>
    </xf>
    <xf numFmtId="1" fontId="14" fillId="4" borderId="10" xfId="0" quotePrefix="1" applyNumberFormat="1" applyFont="1" applyFill="1" applyBorder="1" applyAlignment="1">
      <alignment horizontal="center" vertical="center"/>
    </xf>
    <xf numFmtId="49" fontId="40" fillId="19" borderId="94" xfId="0" applyNumberFormat="1" applyFont="1" applyFill="1" applyBorder="1" applyAlignment="1">
      <alignment horizontal="center" vertical="center"/>
    </xf>
    <xf numFmtId="49" fontId="40" fillId="0" borderId="94" xfId="0" applyNumberFormat="1" applyFont="1" applyBorder="1" applyAlignment="1">
      <alignment horizontal="center" vertical="center"/>
    </xf>
    <xf numFmtId="49" fontId="42" fillId="19" borderId="25" xfId="0" applyNumberFormat="1" applyFont="1" applyFill="1" applyBorder="1" applyAlignment="1">
      <alignment horizontal="center" vertical="center"/>
    </xf>
    <xf numFmtId="49" fontId="42" fillId="19" borderId="207" xfId="0" applyNumberFormat="1" applyFont="1" applyFill="1" applyBorder="1" applyAlignment="1">
      <alignment horizontal="center" vertical="center"/>
    </xf>
    <xf numFmtId="49" fontId="42" fillId="19" borderId="209" xfId="0" applyNumberFormat="1" applyFont="1" applyFill="1" applyBorder="1" applyAlignment="1">
      <alignment horizontal="center" vertical="center"/>
    </xf>
    <xf numFmtId="49" fontId="42" fillId="19" borderId="211" xfId="0" applyNumberFormat="1" applyFont="1" applyFill="1" applyBorder="1" applyAlignment="1">
      <alignment horizontal="center" vertical="center"/>
    </xf>
    <xf numFmtId="49" fontId="42" fillId="0" borderId="15" xfId="0" applyNumberFormat="1" applyFont="1" applyBorder="1" applyAlignment="1">
      <alignment horizontal="center" vertical="center"/>
    </xf>
    <xf numFmtId="49" fontId="42" fillId="0" borderId="27" xfId="0" applyNumberFormat="1" applyFont="1" applyBorder="1" applyAlignment="1">
      <alignment horizontal="center" vertical="center"/>
    </xf>
    <xf numFmtId="49" fontId="42" fillId="0" borderId="17" xfId="0" applyNumberFormat="1" applyFont="1" applyBorder="1" applyAlignment="1">
      <alignment horizontal="center" vertical="center"/>
    </xf>
    <xf numFmtId="49" fontId="42" fillId="0" borderId="19" xfId="0" applyNumberFormat="1" applyFont="1" applyBorder="1" applyAlignment="1">
      <alignment horizontal="center" vertical="center"/>
    </xf>
    <xf numFmtId="1" fontId="14" fillId="4" borderId="86" xfId="0" applyNumberFormat="1" applyFont="1" applyFill="1" applyBorder="1" applyAlignment="1">
      <alignment horizontal="center" vertical="center"/>
    </xf>
    <xf numFmtId="49" fontId="42" fillId="0" borderId="12" xfId="0" applyNumberFormat="1" applyFont="1" applyBorder="1" applyAlignment="1">
      <alignment horizontal="center" vertical="center"/>
    </xf>
    <xf numFmtId="49" fontId="42" fillId="19" borderId="12" xfId="0" applyNumberFormat="1" applyFont="1" applyFill="1" applyBorder="1" applyAlignment="1">
      <alignment horizontal="center" vertical="center"/>
    </xf>
    <xf numFmtId="0" fontId="39" fillId="19" borderId="15" xfId="0" applyFont="1" applyFill="1" applyBorder="1" applyAlignment="1">
      <alignment horizontal="center" vertical="center"/>
    </xf>
    <xf numFmtId="49" fontId="42" fillId="0" borderId="166" xfId="0" applyNumberFormat="1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49" fontId="42" fillId="0" borderId="24" xfId="0" applyNumberFormat="1" applyFont="1" applyBorder="1" applyAlignment="1">
      <alignment horizontal="center" vertical="center"/>
    </xf>
    <xf numFmtId="49" fontId="42" fillId="0" borderId="14" xfId="0" applyNumberFormat="1" applyFont="1" applyBorder="1" applyAlignment="1">
      <alignment horizontal="center" vertical="center"/>
    </xf>
    <xf numFmtId="49" fontId="48" fillId="0" borderId="39" xfId="0" applyNumberFormat="1" applyFont="1" applyBorder="1" applyAlignment="1">
      <alignment horizontal="center" vertical="center"/>
    </xf>
    <xf numFmtId="49" fontId="48" fillId="0" borderId="14" xfId="0" applyNumberFormat="1" applyFont="1" applyBorder="1" applyAlignment="1">
      <alignment horizontal="center" vertical="center"/>
    </xf>
    <xf numFmtId="0" fontId="41" fillId="0" borderId="342" xfId="0" applyFont="1" applyBorder="1" applyAlignment="1">
      <alignment horizontal="center" vertical="center"/>
    </xf>
    <xf numFmtId="49" fontId="48" fillId="0" borderId="21" xfId="0" applyNumberFormat="1" applyFont="1" applyBorder="1" applyAlignment="1">
      <alignment horizontal="center" vertical="center"/>
    </xf>
    <xf numFmtId="49" fontId="18" fillId="19" borderId="15" xfId="0" applyNumberFormat="1" applyFont="1" applyFill="1" applyBorder="1" applyAlignment="1">
      <alignment horizontal="center" vertical="center"/>
    </xf>
    <xf numFmtId="49" fontId="42" fillId="19" borderId="23" xfId="0" applyNumberFormat="1" applyFont="1" applyFill="1" applyBorder="1" applyAlignment="1">
      <alignment horizontal="center" vertical="center"/>
    </xf>
    <xf numFmtId="49" fontId="42" fillId="19" borderId="100" xfId="0" applyNumberFormat="1" applyFont="1" applyFill="1" applyBorder="1" applyAlignment="1">
      <alignment horizontal="center" vertical="center"/>
    </xf>
    <xf numFmtId="49" fontId="42" fillId="19" borderId="46" xfId="0" applyNumberFormat="1" applyFont="1" applyFill="1" applyBorder="1" applyAlignment="1">
      <alignment horizontal="center" vertical="center"/>
    </xf>
    <xf numFmtId="49" fontId="48" fillId="0" borderId="69" xfId="0" applyNumberFormat="1" applyFont="1" applyBorder="1" applyAlignment="1">
      <alignment horizontal="center" vertical="center"/>
    </xf>
    <xf numFmtId="49" fontId="41" fillId="0" borderId="225" xfId="0" applyNumberFormat="1" applyFont="1" applyBorder="1" applyAlignment="1">
      <alignment horizontal="center" vertical="center"/>
    </xf>
    <xf numFmtId="0" fontId="41" fillId="0" borderId="343" xfId="0" applyFont="1" applyBorder="1" applyAlignment="1">
      <alignment horizontal="center" vertical="center"/>
    </xf>
    <xf numFmtId="0" fontId="29" fillId="8" borderId="207" xfId="0" applyFont="1" applyFill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49" fontId="27" fillId="0" borderId="284" xfId="0" applyNumberFormat="1" applyFont="1" applyBorder="1" applyAlignment="1">
      <alignment horizontal="center" vertical="center"/>
    </xf>
    <xf numFmtId="49" fontId="27" fillId="0" borderId="344" xfId="0" applyNumberFormat="1" applyFont="1" applyBorder="1" applyAlignment="1">
      <alignment horizontal="center" vertical="center"/>
    </xf>
    <xf numFmtId="0" fontId="72" fillId="14" borderId="15" xfId="0" applyFont="1" applyFill="1" applyBorder="1" applyAlignment="1">
      <alignment horizontal="center" vertical="center"/>
    </xf>
    <xf numFmtId="0" fontId="29" fillId="14" borderId="207" xfId="0" applyFont="1" applyFill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49" fontId="41" fillId="0" borderId="19" xfId="0" applyNumberFormat="1" applyFont="1" applyBorder="1" applyAlignment="1">
      <alignment horizontal="center" vertical="center"/>
    </xf>
    <xf numFmtId="49" fontId="48" fillId="0" borderId="92" xfId="0" applyNumberFormat="1" applyFont="1" applyBorder="1" applyAlignment="1">
      <alignment horizontal="center" vertical="center"/>
    </xf>
    <xf numFmtId="49" fontId="48" fillId="0" borderId="27" xfId="0" applyNumberFormat="1" applyFont="1" applyBorder="1" applyAlignment="1">
      <alignment horizontal="center" vertical="center"/>
    </xf>
    <xf numFmtId="49" fontId="18" fillId="0" borderId="5" xfId="0" applyNumberFormat="1" applyFont="1" applyBorder="1" applyAlignment="1">
      <alignment horizontal="center" vertical="center"/>
    </xf>
    <xf numFmtId="49" fontId="48" fillId="9" borderId="5" xfId="0" applyNumberFormat="1" applyFont="1" applyFill="1" applyBorder="1" applyAlignment="1">
      <alignment horizontal="center" vertical="center"/>
    </xf>
    <xf numFmtId="49" fontId="41" fillId="19" borderId="94" xfId="0" applyNumberFormat="1" applyFont="1" applyFill="1" applyBorder="1" applyAlignment="1">
      <alignment horizontal="center" vertical="center"/>
    </xf>
    <xf numFmtId="49" fontId="27" fillId="19" borderId="107" xfId="0" applyNumberFormat="1" applyFont="1" applyFill="1" applyBorder="1" applyAlignment="1">
      <alignment horizontal="center" vertical="center"/>
    </xf>
    <xf numFmtId="0" fontId="39" fillId="0" borderId="138" xfId="0" applyFont="1" applyBorder="1" applyAlignment="1">
      <alignment horizontal="center" vertical="center"/>
    </xf>
    <xf numFmtId="0" fontId="27" fillId="0" borderId="100" xfId="0" applyFont="1" applyBorder="1" applyAlignment="1">
      <alignment horizontal="center" vertical="center"/>
    </xf>
    <xf numFmtId="0" fontId="31" fillId="0" borderId="100" xfId="0" applyFont="1" applyBorder="1" applyAlignment="1">
      <alignment horizontal="center" vertical="center"/>
    </xf>
    <xf numFmtId="49" fontId="18" fillId="19" borderId="27" xfId="0" applyNumberFormat="1" applyFont="1" applyFill="1" applyBorder="1" applyAlignment="1">
      <alignment horizontal="center" vertical="center"/>
    </xf>
    <xf numFmtId="0" fontId="39" fillId="19" borderId="23" xfId="0" applyFont="1" applyFill="1" applyBorder="1" applyAlignment="1">
      <alignment horizontal="center" vertical="center"/>
    </xf>
    <xf numFmtId="0" fontId="39" fillId="19" borderId="46" xfId="0" applyFont="1" applyFill="1" applyBorder="1" applyAlignment="1">
      <alignment horizontal="center" vertical="center"/>
    </xf>
    <xf numFmtId="49" fontId="39" fillId="0" borderId="260" xfId="0" applyNumberFormat="1" applyFont="1" applyBorder="1" applyAlignment="1">
      <alignment horizontal="center" vertical="center"/>
    </xf>
    <xf numFmtId="49" fontId="39" fillId="0" borderId="261" xfId="0" applyNumberFormat="1" applyFont="1" applyBorder="1" applyAlignment="1">
      <alignment horizontal="center" vertical="center"/>
    </xf>
    <xf numFmtId="49" fontId="39" fillId="0" borderId="304" xfId="0" applyNumberFormat="1" applyFont="1" applyBorder="1" applyAlignment="1">
      <alignment horizontal="center" vertical="center"/>
    </xf>
    <xf numFmtId="0" fontId="52" fillId="0" borderId="100" xfId="0" applyFont="1" applyBorder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15" xfId="0" applyFont="1" applyBorder="1" applyAlignment="1">
      <alignment horizontal="center" vertical="center"/>
    </xf>
    <xf numFmtId="0" fontId="39" fillId="19" borderId="27" xfId="0" applyFont="1" applyFill="1" applyBorder="1" applyAlignment="1">
      <alignment horizontal="center" vertical="center"/>
    </xf>
    <xf numFmtId="49" fontId="27" fillId="19" borderId="116" xfId="0" applyNumberFormat="1" applyFont="1" applyFill="1" applyBorder="1" applyAlignment="1">
      <alignment horizontal="center" vertical="center"/>
    </xf>
    <xf numFmtId="49" fontId="41" fillId="9" borderId="11" xfId="0" applyNumberFormat="1" applyFont="1" applyFill="1" applyBorder="1" applyAlignment="1">
      <alignment horizontal="center" vertical="center"/>
    </xf>
    <xf numFmtId="49" fontId="41" fillId="9" borderId="91" xfId="0" applyNumberFormat="1" applyFont="1" applyFill="1" applyBorder="1" applyAlignment="1">
      <alignment horizontal="center" vertical="center"/>
    </xf>
    <xf numFmtId="49" fontId="39" fillId="19" borderId="94" xfId="0" applyNumberFormat="1" applyFont="1" applyFill="1" applyBorder="1" applyAlignment="1">
      <alignment horizontal="center" vertical="center"/>
    </xf>
    <xf numFmtId="49" fontId="39" fillId="19" borderId="15" xfId="0" applyNumberFormat="1" applyFont="1" applyFill="1" applyBorder="1" applyAlignment="1">
      <alignment horizontal="center" vertical="center"/>
    </xf>
    <xf numFmtId="49" fontId="39" fillId="19" borderId="27" xfId="0" applyNumberFormat="1" applyFont="1" applyFill="1" applyBorder="1" applyAlignment="1">
      <alignment horizontal="center" vertical="center"/>
    </xf>
    <xf numFmtId="0" fontId="41" fillId="0" borderId="112" xfId="0" applyFont="1" applyBorder="1" applyAlignment="1">
      <alignment horizontal="center" vertical="center"/>
    </xf>
    <xf numFmtId="49" fontId="48" fillId="0" borderId="12" xfId="0" applyNumberFormat="1" applyFont="1" applyBorder="1" applyAlignment="1">
      <alignment horizontal="center" vertical="center"/>
    </xf>
    <xf numFmtId="49" fontId="39" fillId="19" borderId="39" xfId="0" applyNumberFormat="1" applyFont="1" applyFill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0" borderId="346" xfId="0" applyFont="1" applyBorder="1" applyAlignment="1">
      <alignment horizontal="center" vertical="center"/>
    </xf>
    <xf numFmtId="49" fontId="48" fillId="0" borderId="23" xfId="0" applyNumberFormat="1" applyFont="1" applyBorder="1" applyAlignment="1">
      <alignment horizontal="center" vertical="center"/>
    </xf>
    <xf numFmtId="49" fontId="39" fillId="19" borderId="209" xfId="0" applyNumberFormat="1" applyFont="1" applyFill="1" applyBorder="1" applyAlignment="1">
      <alignment horizontal="center" vertical="center"/>
    </xf>
    <xf numFmtId="49" fontId="39" fillId="19" borderId="211" xfId="0" applyNumberFormat="1" applyFont="1" applyFill="1" applyBorder="1" applyAlignment="1">
      <alignment horizontal="center" vertical="center"/>
    </xf>
    <xf numFmtId="0" fontId="40" fillId="0" borderId="207" xfId="0" applyFont="1" applyBorder="1" applyAlignment="1">
      <alignment horizontal="center" vertical="center"/>
    </xf>
    <xf numFmtId="49" fontId="40" fillId="19" borderId="21" xfId="0" applyNumberFormat="1" applyFont="1" applyFill="1" applyBorder="1" applyAlignment="1">
      <alignment horizontal="center" vertical="center"/>
    </xf>
    <xf numFmtId="0" fontId="40" fillId="0" borderId="14" xfId="0" applyFont="1" applyBorder="1" applyAlignment="1">
      <alignment horizontal="center" vertical="center"/>
    </xf>
    <xf numFmtId="49" fontId="39" fillId="19" borderId="21" xfId="0" applyNumberFormat="1" applyFont="1" applyFill="1" applyBorder="1" applyAlignment="1">
      <alignment horizontal="center" vertical="center"/>
    </xf>
    <xf numFmtId="0" fontId="44" fillId="5" borderId="22" xfId="0" applyFont="1" applyFill="1" applyBorder="1" applyAlignment="1">
      <alignment horizontal="center" vertical="center"/>
    </xf>
    <xf numFmtId="0" fontId="39" fillId="0" borderId="291" xfId="0" applyFont="1" applyBorder="1" applyAlignment="1">
      <alignment horizontal="center" vertical="center"/>
    </xf>
    <xf numFmtId="0" fontId="31" fillId="0" borderId="207" xfId="0" applyFont="1" applyBorder="1" applyAlignment="1">
      <alignment horizontal="center" vertical="center"/>
    </xf>
    <xf numFmtId="49" fontId="27" fillId="0" borderId="208" xfId="0" applyNumberFormat="1" applyFont="1" applyBorder="1" applyAlignment="1">
      <alignment horizontal="center" vertical="center"/>
    </xf>
    <xf numFmtId="0" fontId="39" fillId="0" borderId="84" xfId="0" applyFont="1" applyBorder="1" applyAlignment="1">
      <alignment horizontal="center" vertical="center"/>
    </xf>
    <xf numFmtId="0" fontId="39" fillId="0" borderId="257" xfId="0" applyFont="1" applyBorder="1" applyAlignment="1">
      <alignment horizontal="center" vertical="center"/>
    </xf>
    <xf numFmtId="49" fontId="27" fillId="0" borderId="162" xfId="0" applyNumberFormat="1" applyFont="1" applyBorder="1" applyAlignment="1">
      <alignment horizontal="center" vertical="center"/>
    </xf>
    <xf numFmtId="49" fontId="52" fillId="0" borderId="92" xfId="0" applyNumberFormat="1" applyFont="1" applyBorder="1" applyAlignment="1">
      <alignment horizontal="center" vertical="center"/>
    </xf>
    <xf numFmtId="0" fontId="81" fillId="0" borderId="0" xfId="0" quotePrefix="1" applyFont="1" applyAlignment="1">
      <alignment horizontal="center" vertical="center"/>
    </xf>
    <xf numFmtId="49" fontId="40" fillId="0" borderId="11" xfId="0" applyNumberFormat="1" applyFont="1" applyBorder="1" applyAlignment="1">
      <alignment horizontal="center" vertical="center"/>
    </xf>
    <xf numFmtId="49" fontId="39" fillId="19" borderId="207" xfId="0" applyNumberFormat="1" applyFont="1" applyFill="1" applyBorder="1" applyAlignment="1">
      <alignment horizontal="center" vertical="center"/>
    </xf>
    <xf numFmtId="49" fontId="40" fillId="0" borderId="207" xfId="0" applyNumberFormat="1" applyFont="1" applyBorder="1" applyAlignment="1">
      <alignment horizontal="center" vertical="center"/>
    </xf>
    <xf numFmtId="1" fontId="14" fillId="0" borderId="86" xfId="0" applyNumberFormat="1" applyFont="1" applyBorder="1" applyAlignment="1">
      <alignment horizontal="center" vertical="center"/>
    </xf>
    <xf numFmtId="0" fontId="5" fillId="5" borderId="8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22" xfId="0" applyFont="1" applyFill="1" applyBorder="1" applyAlignment="1">
      <alignment horizontal="center" vertical="center"/>
    </xf>
    <xf numFmtId="0" fontId="39" fillId="0" borderId="89" xfId="0" applyFont="1" applyBorder="1" applyAlignment="1">
      <alignment horizontal="center" vertical="center"/>
    </xf>
    <xf numFmtId="49" fontId="39" fillId="0" borderId="22" xfId="0" applyNumberFormat="1" applyFont="1" applyBorder="1" applyAlignment="1">
      <alignment horizontal="center" vertical="center"/>
    </xf>
    <xf numFmtId="0" fontId="24" fillId="0" borderId="2" xfId="1" applyFont="1" applyFill="1" applyBorder="1" applyAlignment="1">
      <alignment horizontal="center" vertical="center" wrapText="1"/>
    </xf>
    <xf numFmtId="0" fontId="29" fillId="7" borderId="211" xfId="0" applyFont="1" applyFill="1" applyBorder="1" applyAlignment="1">
      <alignment horizontal="center" vertical="center"/>
    </xf>
    <xf numFmtId="0" fontId="52" fillId="0" borderId="209" xfId="0" applyFont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5" fillId="4" borderId="22" xfId="0" applyFont="1" applyFill="1" applyBorder="1" applyAlignment="1">
      <alignment horizontal="center" vertical="center"/>
    </xf>
    <xf numFmtId="0" fontId="40" fillId="0" borderId="121" xfId="0" applyFont="1" applyBorder="1" applyAlignment="1">
      <alignment horizontal="center" vertical="center"/>
    </xf>
    <xf numFmtId="0" fontId="40" fillId="0" borderId="159" xfId="0" applyFont="1" applyBorder="1" applyAlignment="1">
      <alignment horizontal="center" vertical="center"/>
    </xf>
    <xf numFmtId="49" fontId="41" fillId="0" borderId="373" xfId="0" applyNumberFormat="1" applyFont="1" applyBorder="1" applyAlignment="1">
      <alignment horizontal="center" vertical="center"/>
    </xf>
    <xf numFmtId="49" fontId="42" fillId="0" borderId="23" xfId="0" applyNumberFormat="1" applyFont="1" applyBorder="1" applyAlignment="1">
      <alignment horizontal="center" vertical="center"/>
    </xf>
    <xf numFmtId="49" fontId="42" fillId="0" borderId="119" xfId="0" applyNumberFormat="1" applyFont="1" applyBorder="1" applyAlignment="1">
      <alignment horizontal="center" vertical="center"/>
    </xf>
    <xf numFmtId="0" fontId="48" fillId="0" borderId="164" xfId="0" applyFont="1" applyBorder="1" applyAlignment="1">
      <alignment horizontal="center" vertical="center"/>
    </xf>
    <xf numFmtId="0" fontId="48" fillId="0" borderId="121" xfId="0" applyFont="1" applyBorder="1" applyAlignment="1">
      <alignment horizontal="center" vertical="center"/>
    </xf>
    <xf numFmtId="49" fontId="17" fillId="0" borderId="119" xfId="0" applyNumberFormat="1" applyFont="1" applyBorder="1" applyAlignment="1">
      <alignment horizontal="center" vertical="center"/>
    </xf>
    <xf numFmtId="0" fontId="48" fillId="0" borderId="119" xfId="0" applyFont="1" applyBorder="1" applyAlignment="1">
      <alignment horizontal="center" vertical="center"/>
    </xf>
    <xf numFmtId="0" fontId="42" fillId="0" borderId="119" xfId="0" applyFont="1" applyBorder="1" applyAlignment="1">
      <alignment horizontal="center" vertical="center"/>
    </xf>
    <xf numFmtId="0" fontId="42" fillId="0" borderId="368" xfId="0" applyFont="1" applyBorder="1" applyAlignment="1">
      <alignment horizontal="center" vertical="center"/>
    </xf>
    <xf numFmtId="0" fontId="42" fillId="0" borderId="369" xfId="0" applyFont="1" applyBorder="1" applyAlignment="1">
      <alignment horizontal="center" vertical="center"/>
    </xf>
    <xf numFmtId="49" fontId="42" fillId="0" borderId="368" xfId="0" applyNumberFormat="1" applyFont="1" applyBorder="1" applyAlignment="1">
      <alignment horizontal="center" vertical="center"/>
    </xf>
    <xf numFmtId="49" fontId="42" fillId="0" borderId="283" xfId="0" applyNumberFormat="1" applyFont="1" applyBorder="1" applyAlignment="1">
      <alignment horizontal="center" vertical="center"/>
    </xf>
    <xf numFmtId="0" fontId="42" fillId="0" borderId="283" xfId="0" applyFont="1" applyBorder="1" applyAlignment="1">
      <alignment horizontal="center" vertical="center"/>
    </xf>
    <xf numFmtId="49" fontId="42" fillId="0" borderId="370" xfId="0" applyNumberFormat="1" applyFont="1" applyBorder="1" applyAlignment="1">
      <alignment horizontal="center" vertical="center"/>
    </xf>
    <xf numFmtId="0" fontId="42" fillId="0" borderId="371" xfId="0" applyFont="1" applyBorder="1" applyAlignment="1">
      <alignment horizontal="center" vertical="center"/>
    </xf>
    <xf numFmtId="49" fontId="42" fillId="0" borderId="372" xfId="0" applyNumberFormat="1" applyFont="1" applyBorder="1" applyAlignment="1">
      <alignment horizontal="center" vertical="center"/>
    </xf>
    <xf numFmtId="0" fontId="42" fillId="0" borderId="374" xfId="0" applyFont="1" applyBorder="1" applyAlignment="1">
      <alignment horizontal="center" vertical="center"/>
    </xf>
    <xf numFmtId="49" fontId="39" fillId="0" borderId="182" xfId="0" applyNumberFormat="1" applyFont="1" applyBorder="1" applyAlignment="1">
      <alignment horizontal="center" vertical="center"/>
    </xf>
    <xf numFmtId="0" fontId="39" fillId="0" borderId="375" xfId="0" applyFont="1" applyBorder="1" applyAlignment="1">
      <alignment horizontal="center" vertical="center"/>
    </xf>
    <xf numFmtId="0" fontId="41" fillId="0" borderId="375" xfId="0" applyFont="1" applyBorder="1" applyAlignment="1">
      <alignment horizontal="center" vertical="center"/>
    </xf>
    <xf numFmtId="0" fontId="39" fillId="0" borderId="376" xfId="0" applyFont="1" applyBorder="1" applyAlignment="1">
      <alignment horizontal="center" vertical="center"/>
    </xf>
    <xf numFmtId="0" fontId="39" fillId="0" borderId="378" xfId="0" applyFont="1" applyBorder="1" applyAlignment="1">
      <alignment horizontal="center" vertical="center"/>
    </xf>
    <xf numFmtId="0" fontId="41" fillId="0" borderId="378" xfId="0" applyFont="1" applyBorder="1" applyAlignment="1">
      <alignment horizontal="center" vertical="center"/>
    </xf>
    <xf numFmtId="0" fontId="39" fillId="0" borderId="200" xfId="0" applyFont="1" applyBorder="1" applyAlignment="1">
      <alignment horizontal="center" vertical="center"/>
    </xf>
    <xf numFmtId="1" fontId="12" fillId="0" borderId="73" xfId="0" applyNumberFormat="1" applyFont="1" applyBorder="1" applyAlignment="1">
      <alignment horizontal="center" vertical="center"/>
    </xf>
    <xf numFmtId="0" fontId="39" fillId="0" borderId="258" xfId="0" applyFont="1" applyBorder="1" applyAlignment="1">
      <alignment horizontal="center" vertical="center"/>
    </xf>
    <xf numFmtId="49" fontId="39" fillId="0" borderId="259" xfId="0" applyNumberFormat="1" applyFont="1" applyBorder="1" applyAlignment="1">
      <alignment horizontal="center" vertical="center"/>
    </xf>
    <xf numFmtId="0" fontId="41" fillId="9" borderId="202" xfId="0" applyFont="1" applyFill="1" applyBorder="1" applyAlignment="1">
      <alignment horizontal="center" vertical="center"/>
    </xf>
    <xf numFmtId="0" fontId="41" fillId="9" borderId="210" xfId="0" applyFont="1" applyFill="1" applyBorder="1" applyAlignment="1">
      <alignment horizontal="center" vertical="center"/>
    </xf>
    <xf numFmtId="0" fontId="63" fillId="0" borderId="15" xfId="0" applyFont="1" applyBorder="1" applyAlignment="1">
      <alignment horizontal="center" vertical="center"/>
    </xf>
    <xf numFmtId="0" fontId="41" fillId="0" borderId="258" xfId="0" applyFont="1" applyBorder="1" applyAlignment="1">
      <alignment horizontal="center" vertical="center"/>
    </xf>
    <xf numFmtId="49" fontId="41" fillId="0" borderId="379" xfId="0" applyNumberFormat="1" applyFont="1" applyBorder="1" applyAlignment="1">
      <alignment horizontal="center" vertical="center"/>
    </xf>
    <xf numFmtId="0" fontId="39" fillId="0" borderId="199" xfId="0" applyFont="1" applyBorder="1" applyAlignment="1">
      <alignment horizontal="center" vertical="center"/>
    </xf>
    <xf numFmtId="0" fontId="39" fillId="0" borderId="377" xfId="0" applyFont="1" applyBorder="1" applyAlignment="1">
      <alignment horizontal="center" vertical="center"/>
    </xf>
    <xf numFmtId="0" fontId="39" fillId="0" borderId="198" xfId="0" applyFont="1" applyBorder="1" applyAlignment="1">
      <alignment horizontal="center" vertical="center"/>
    </xf>
    <xf numFmtId="0" fontId="39" fillId="0" borderId="201" xfId="0" applyFont="1" applyBorder="1" applyAlignment="1">
      <alignment horizontal="center" vertical="center"/>
    </xf>
    <xf numFmtId="49" fontId="39" fillId="0" borderId="203" xfId="0" applyNumberFormat="1" applyFont="1" applyBorder="1" applyAlignment="1">
      <alignment horizontal="center" vertical="center"/>
    </xf>
    <xf numFmtId="0" fontId="39" fillId="0" borderId="380" xfId="0" applyFont="1" applyBorder="1" applyAlignment="1">
      <alignment horizontal="center" vertical="center"/>
    </xf>
    <xf numFmtId="0" fontId="22" fillId="0" borderId="89" xfId="0" applyFont="1" applyBorder="1" applyAlignment="1">
      <alignment horizontal="center" vertical="center"/>
    </xf>
    <xf numFmtId="0" fontId="41" fillId="0" borderId="73" xfId="0" applyFont="1" applyBorder="1" applyAlignment="1">
      <alignment horizontal="center" vertical="center"/>
    </xf>
    <xf numFmtId="49" fontId="39" fillId="0" borderId="381" xfId="0" applyNumberFormat="1" applyFont="1" applyBorder="1" applyAlignment="1">
      <alignment horizontal="center" vertical="center"/>
    </xf>
    <xf numFmtId="0" fontId="41" fillId="0" borderId="382" xfId="0" applyFont="1" applyBorder="1" applyAlignment="1">
      <alignment horizontal="center" vertical="center"/>
    </xf>
    <xf numFmtId="49" fontId="41" fillId="0" borderId="382" xfId="0" applyNumberFormat="1" applyFont="1" applyBorder="1" applyAlignment="1">
      <alignment horizontal="center" vertical="center"/>
    </xf>
    <xf numFmtId="49" fontId="39" fillId="0" borderId="382" xfId="0" applyNumberFormat="1" applyFont="1" applyBorder="1" applyAlignment="1">
      <alignment horizontal="center" vertical="center"/>
    </xf>
    <xf numFmtId="0" fontId="39" fillId="0" borderId="384" xfId="0" applyFont="1" applyBorder="1" applyAlignment="1">
      <alignment horizontal="center" vertical="center"/>
    </xf>
    <xf numFmtId="0" fontId="41" fillId="0" borderId="199" xfId="0" applyFont="1" applyBorder="1" applyAlignment="1">
      <alignment horizontal="center" vertical="center"/>
    </xf>
    <xf numFmtId="0" fontId="41" fillId="0" borderId="383" xfId="0" applyFont="1" applyBorder="1" applyAlignment="1">
      <alignment horizontal="center" vertical="center"/>
    </xf>
    <xf numFmtId="0" fontId="82" fillId="0" borderId="0" xfId="0" applyFont="1" applyAlignment="1">
      <alignment vertical="center" wrapText="1"/>
    </xf>
    <xf numFmtId="49" fontId="39" fillId="0" borderId="386" xfId="0" applyNumberFormat="1" applyFont="1" applyBorder="1" applyAlignment="1">
      <alignment horizontal="center" vertical="center"/>
    </xf>
    <xf numFmtId="0" fontId="39" fillId="0" borderId="386" xfId="0" applyFont="1" applyBorder="1" applyAlignment="1">
      <alignment horizontal="center" vertical="center"/>
    </xf>
    <xf numFmtId="49" fontId="39" fillId="0" borderId="385" xfId="0" applyNumberFormat="1" applyFont="1" applyBorder="1" applyAlignment="1">
      <alignment horizontal="center" vertical="center"/>
    </xf>
    <xf numFmtId="49" fontId="41" fillId="0" borderId="386" xfId="0" applyNumberFormat="1" applyFont="1" applyBorder="1" applyAlignment="1">
      <alignment horizontal="center" vertical="center"/>
    </xf>
    <xf numFmtId="1" fontId="12" fillId="0" borderId="3" xfId="0" applyNumberFormat="1" applyFont="1" applyBorder="1" applyAlignment="1">
      <alignment horizontal="center" vertical="center"/>
    </xf>
    <xf numFmtId="49" fontId="41" fillId="0" borderId="75" xfId="0" applyNumberFormat="1" applyFont="1" applyBorder="1" applyAlignment="1">
      <alignment horizontal="center" vertical="center"/>
    </xf>
    <xf numFmtId="49" fontId="39" fillId="0" borderId="71" xfId="0" applyNumberFormat="1" applyFont="1" applyBorder="1" applyAlignment="1">
      <alignment horizontal="center" vertical="center"/>
    </xf>
    <xf numFmtId="49" fontId="39" fillId="0" borderId="55" xfId="0" applyNumberFormat="1" applyFont="1" applyBorder="1" applyAlignment="1">
      <alignment horizontal="center" vertical="center"/>
    </xf>
    <xf numFmtId="0" fontId="39" fillId="0" borderId="3" xfId="0" applyFont="1" applyBorder="1" applyAlignment="1">
      <alignment horizontal="center" vertical="center"/>
    </xf>
    <xf numFmtId="0" fontId="14" fillId="0" borderId="219" xfId="0" applyFont="1" applyBorder="1" applyAlignment="1">
      <alignment horizontal="center" vertical="center"/>
    </xf>
    <xf numFmtId="0" fontId="41" fillId="0" borderId="261" xfId="0" applyFont="1" applyBorder="1" applyAlignment="1">
      <alignment horizontal="center" vertical="center"/>
    </xf>
    <xf numFmtId="0" fontId="41" fillId="9" borderId="260" xfId="0" applyFont="1" applyFill="1" applyBorder="1" applyAlignment="1">
      <alignment horizontal="center" vertical="center"/>
    </xf>
    <xf numFmtId="0" fontId="41" fillId="9" borderId="261" xfId="0" applyFont="1" applyFill="1" applyBorder="1" applyAlignment="1">
      <alignment horizontal="center" vertical="center"/>
    </xf>
    <xf numFmtId="49" fontId="41" fillId="9" borderId="169" xfId="0" applyNumberFormat="1" applyFont="1" applyFill="1" applyBorder="1" applyAlignment="1">
      <alignment horizontal="center" vertical="center"/>
    </xf>
    <xf numFmtId="0" fontId="41" fillId="0" borderId="147" xfId="0" applyFont="1" applyBorder="1" applyAlignment="1">
      <alignment horizontal="center" vertical="center"/>
    </xf>
    <xf numFmtId="49" fontId="27" fillId="9" borderId="284" xfId="0" applyNumberFormat="1" applyFont="1" applyFill="1" applyBorder="1" applyAlignment="1">
      <alignment horizontal="center" vertical="center"/>
    </xf>
    <xf numFmtId="49" fontId="39" fillId="14" borderId="13" xfId="0" applyNumberFormat="1" applyFont="1" applyFill="1" applyBorder="1" applyAlignment="1">
      <alignment horizontal="center" vertical="center"/>
    </xf>
    <xf numFmtId="0" fontId="39" fillId="0" borderId="383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0" fontId="48" fillId="9" borderId="14" xfId="0" applyFont="1" applyFill="1" applyBorder="1" applyAlignment="1">
      <alignment horizontal="center" vertical="center"/>
    </xf>
    <xf numFmtId="49" fontId="27" fillId="0" borderId="278" xfId="0" applyNumberFormat="1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40" fillId="0" borderId="9" xfId="0" applyFont="1" applyBorder="1" applyAlignment="1">
      <alignment horizontal="center" vertical="center"/>
    </xf>
    <xf numFmtId="0" fontId="39" fillId="0" borderId="53" xfId="0" applyFont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48" fillId="0" borderId="208" xfId="0" applyFont="1" applyBorder="1" applyAlignment="1">
      <alignment horizontal="center" vertical="center"/>
    </xf>
    <xf numFmtId="49" fontId="39" fillId="0" borderId="346" xfId="0" applyNumberFormat="1" applyFont="1" applyBorder="1" applyAlignment="1">
      <alignment horizontal="center" vertical="center"/>
    </xf>
    <xf numFmtId="0" fontId="31" fillId="0" borderId="208" xfId="0" applyFont="1" applyBorder="1" applyAlignment="1">
      <alignment horizontal="center" vertical="center"/>
    </xf>
    <xf numFmtId="49" fontId="41" fillId="0" borderId="290" xfId="0" applyNumberFormat="1" applyFont="1" applyBorder="1" applyAlignment="1">
      <alignment horizontal="center" vertical="center"/>
    </xf>
    <xf numFmtId="49" fontId="41" fillId="0" borderId="226" xfId="0" applyNumberFormat="1" applyFont="1" applyBorder="1" applyAlignment="1">
      <alignment horizontal="center" vertical="center"/>
    </xf>
    <xf numFmtId="0" fontId="41" fillId="0" borderId="39" xfId="0" applyFont="1" applyBorder="1" applyAlignment="1">
      <alignment horizontal="center" vertical="center"/>
    </xf>
    <xf numFmtId="49" fontId="39" fillId="0" borderId="84" xfId="0" applyNumberFormat="1" applyFont="1" applyBorder="1" applyAlignment="1">
      <alignment horizontal="center" vertical="center"/>
    </xf>
    <xf numFmtId="0" fontId="40" fillId="0" borderId="76" xfId="0" applyFont="1" applyBorder="1" applyAlignment="1">
      <alignment horizontal="center" vertical="center"/>
    </xf>
    <xf numFmtId="0" fontId="42" fillId="0" borderId="27" xfId="0" applyFont="1" applyBorder="1" applyAlignment="1">
      <alignment horizontal="center" vertical="center"/>
    </xf>
    <xf numFmtId="0" fontId="42" fillId="0" borderId="206" xfId="0" applyFont="1" applyBorder="1" applyAlignment="1">
      <alignment horizontal="center" vertical="center"/>
    </xf>
    <xf numFmtId="49" fontId="42" fillId="0" borderId="208" xfId="0" applyNumberFormat="1" applyFont="1" applyBorder="1" applyAlignment="1">
      <alignment horizontal="center" vertical="center"/>
    </xf>
    <xf numFmtId="0" fontId="42" fillId="0" borderId="208" xfId="0" applyFont="1" applyBorder="1" applyAlignment="1">
      <alignment horizontal="center" vertical="center"/>
    </xf>
    <xf numFmtId="49" fontId="42" fillId="0" borderId="210" xfId="0" applyNumberFormat="1" applyFont="1" applyBorder="1" applyAlignment="1">
      <alignment horizontal="center" vertical="center"/>
    </xf>
    <xf numFmtId="0" fontId="42" fillId="0" borderId="23" xfId="0" applyFont="1" applyBorder="1" applyAlignment="1">
      <alignment horizontal="center" vertical="center"/>
    </xf>
    <xf numFmtId="0" fontId="42" fillId="0" borderId="93" xfId="0" applyFont="1" applyBorder="1" applyAlignment="1">
      <alignment horizontal="center" vertical="center"/>
    </xf>
    <xf numFmtId="0" fontId="22" fillId="0" borderId="147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0" fontId="48" fillId="0" borderId="93" xfId="0" applyFont="1" applyBorder="1" applyAlignment="1">
      <alignment horizontal="center" vertical="center"/>
    </xf>
    <xf numFmtId="49" fontId="40" fillId="0" borderId="93" xfId="0" applyNumberFormat="1" applyFont="1" applyBorder="1" applyAlignment="1">
      <alignment horizontal="center" vertical="center"/>
    </xf>
    <xf numFmtId="49" fontId="48" fillId="0" borderId="206" xfId="0" applyNumberFormat="1" applyFont="1" applyBorder="1" applyAlignment="1">
      <alignment horizontal="center" vertical="center"/>
    </xf>
    <xf numFmtId="49" fontId="48" fillId="0" borderId="210" xfId="0" applyNumberFormat="1" applyFont="1" applyBorder="1" applyAlignment="1">
      <alignment horizontal="center" vertical="center"/>
    </xf>
    <xf numFmtId="49" fontId="39" fillId="0" borderId="343" xfId="0" applyNumberFormat="1" applyFont="1" applyBorder="1" applyAlignment="1">
      <alignment horizontal="center" vertical="center"/>
    </xf>
    <xf numFmtId="49" fontId="39" fillId="14" borderId="17" xfId="0" applyNumberFormat="1" applyFont="1" applyFill="1" applyBorder="1" applyAlignment="1">
      <alignment horizontal="center" vertical="center"/>
    </xf>
    <xf numFmtId="49" fontId="39" fillId="14" borderId="15" xfId="0" applyNumberFormat="1" applyFont="1" applyFill="1" applyBorder="1" applyAlignment="1">
      <alignment horizontal="center" vertical="center"/>
    </xf>
    <xf numFmtId="0" fontId="39" fillId="14" borderId="27" xfId="0" applyFont="1" applyFill="1" applyBorder="1" applyAlignment="1">
      <alignment horizontal="center" vertical="center"/>
    </xf>
    <xf numFmtId="49" fontId="39" fillId="14" borderId="290" xfId="0" applyNumberFormat="1" applyFont="1" applyFill="1" applyBorder="1" applyAlignment="1">
      <alignment horizontal="center" vertical="center"/>
    </xf>
    <xf numFmtId="0" fontId="22" fillId="0" borderId="109" xfId="0" quotePrefix="1" applyFont="1" applyBorder="1" applyAlignment="1">
      <alignment horizontal="center" vertical="center"/>
    </xf>
    <xf numFmtId="20" fontId="10" fillId="0" borderId="0" xfId="0" applyNumberFormat="1" applyFont="1">
      <alignment vertical="center"/>
    </xf>
    <xf numFmtId="0" fontId="39" fillId="0" borderId="21" xfId="0" quotePrefix="1" applyFont="1" applyBorder="1" applyAlignment="1">
      <alignment horizontal="center" vertical="center"/>
    </xf>
    <xf numFmtId="49" fontId="48" fillId="0" borderId="46" xfId="0" applyNumberFormat="1" applyFont="1" applyBorder="1" applyAlignment="1">
      <alignment horizontal="center" vertical="center"/>
    </xf>
    <xf numFmtId="0" fontId="39" fillId="14" borderId="17" xfId="0" applyFont="1" applyFill="1" applyBorder="1" applyAlignment="1">
      <alignment horizontal="center" vertical="center"/>
    </xf>
    <xf numFmtId="49" fontId="48" fillId="9" borderId="17" xfId="0" applyNumberFormat="1" applyFont="1" applyFill="1" applyBorder="1" applyAlignment="1">
      <alignment horizontal="center" vertical="center"/>
    </xf>
    <xf numFmtId="1" fontId="12" fillId="0" borderId="26" xfId="0" applyNumberFormat="1" applyFont="1" applyBorder="1" applyAlignment="1">
      <alignment horizontal="center" vertical="center"/>
    </xf>
    <xf numFmtId="1" fontId="22" fillId="5" borderId="26" xfId="0" applyNumberFormat="1" applyFont="1" applyFill="1" applyBorder="1" applyAlignment="1">
      <alignment horizontal="center" vertical="center"/>
    </xf>
    <xf numFmtId="1" fontId="14" fillId="4" borderId="26" xfId="0" applyNumberFormat="1" applyFont="1" applyFill="1" applyBorder="1" applyAlignment="1">
      <alignment horizontal="center" vertical="center"/>
    </xf>
    <xf numFmtId="1" fontId="14" fillId="0" borderId="26" xfId="0" applyNumberFormat="1" applyFont="1" applyBorder="1" applyAlignment="1">
      <alignment horizontal="center" vertical="center"/>
    </xf>
    <xf numFmtId="0" fontId="39" fillId="0" borderId="342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0" fontId="41" fillId="0" borderId="53" xfId="0" applyFont="1" applyBorder="1" applyAlignment="1">
      <alignment horizontal="center" vertical="center"/>
    </xf>
    <xf numFmtId="49" fontId="39" fillId="19" borderId="93" xfId="0" applyNumberFormat="1" applyFont="1" applyFill="1" applyBorder="1" applyAlignment="1">
      <alignment horizontal="center" vertical="center"/>
    </xf>
    <xf numFmtId="49" fontId="41" fillId="0" borderId="210" xfId="0" applyNumberFormat="1" applyFont="1" applyBorder="1" applyAlignment="1">
      <alignment horizontal="center" vertical="center"/>
    </xf>
    <xf numFmtId="0" fontId="41" fillId="0" borderId="103" xfId="0" applyFont="1" applyBorder="1" applyAlignment="1">
      <alignment horizontal="center" vertical="center"/>
    </xf>
    <xf numFmtId="0" fontId="40" fillId="0" borderId="21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46" fontId="10" fillId="0" borderId="0" xfId="0" applyNumberFormat="1" applyFont="1">
      <alignment vertical="center"/>
    </xf>
    <xf numFmtId="0" fontId="42" fillId="0" borderId="100" xfId="0" applyFont="1" applyBorder="1" applyAlignment="1">
      <alignment horizontal="center" vertical="center"/>
    </xf>
    <xf numFmtId="49" fontId="42" fillId="0" borderId="100" xfId="0" applyNumberFormat="1" applyFont="1" applyBorder="1" applyAlignment="1">
      <alignment horizontal="center" vertical="center"/>
    </xf>
    <xf numFmtId="49" fontId="42" fillId="0" borderId="46" xfId="0" applyNumberFormat="1" applyFont="1" applyBorder="1" applyAlignment="1">
      <alignment horizontal="center" vertical="center"/>
    </xf>
    <xf numFmtId="0" fontId="42" fillId="0" borderId="46" xfId="0" applyFont="1" applyBorder="1" applyAlignment="1">
      <alignment horizontal="center" vertical="center"/>
    </xf>
    <xf numFmtId="0" fontId="22" fillId="0" borderId="93" xfId="0" applyFont="1" applyBorder="1" applyAlignment="1">
      <alignment horizontal="center" vertical="center"/>
    </xf>
    <xf numFmtId="49" fontId="63" fillId="0" borderId="17" xfId="0" applyNumberFormat="1" applyFont="1" applyBorder="1" applyAlignment="1">
      <alignment horizontal="center" vertical="center"/>
    </xf>
    <xf numFmtId="49" fontId="39" fillId="0" borderId="290" xfId="0" applyNumberFormat="1" applyFont="1" applyBorder="1" applyAlignment="1">
      <alignment horizontal="center" vertical="center"/>
    </xf>
    <xf numFmtId="0" fontId="6" fillId="0" borderId="86" xfId="0" applyFont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39" fillId="0" borderId="146" xfId="0" applyNumberFormat="1" applyFont="1" applyBorder="1" applyAlignment="1">
      <alignment horizontal="center" vertical="center"/>
    </xf>
    <xf numFmtId="49" fontId="52" fillId="0" borderId="93" xfId="0" applyNumberFormat="1" applyFont="1" applyBorder="1" applyAlignment="1">
      <alignment horizontal="center" vertical="center"/>
    </xf>
    <xf numFmtId="49" fontId="31" fillId="0" borderId="211" xfId="0" applyNumberFormat="1" applyFont="1" applyBorder="1" applyAlignment="1">
      <alignment horizontal="center" vertical="center"/>
    </xf>
    <xf numFmtId="49" fontId="40" fillId="0" borderId="105" xfId="0" applyNumberFormat="1" applyFont="1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22" fillId="0" borderId="9" xfId="0" quotePrefix="1" applyFont="1" applyBorder="1" applyAlignment="1">
      <alignment horizontal="center" vertical="center"/>
    </xf>
    <xf numFmtId="0" fontId="41" fillId="0" borderId="304" xfId="0" applyFont="1" applyBorder="1" applyAlignment="1">
      <alignment horizontal="center" vertical="center"/>
    </xf>
    <xf numFmtId="49" fontId="41" fillId="9" borderId="261" xfId="0" applyNumberFormat="1" applyFont="1" applyFill="1" applyBorder="1" applyAlignment="1">
      <alignment horizontal="center" vertical="center"/>
    </xf>
    <xf numFmtId="0" fontId="78" fillId="0" borderId="207" xfId="0" applyFont="1" applyBorder="1" applyAlignment="1">
      <alignment horizontal="center" vertical="center"/>
    </xf>
    <xf numFmtId="49" fontId="30" fillId="0" borderId="387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1" fillId="0" borderId="51" xfId="1" applyFont="1" applyFill="1" applyBorder="1" applyAlignment="1">
      <alignment horizontal="center" vertical="center" wrapText="1"/>
    </xf>
    <xf numFmtId="0" fontId="11" fillId="0" borderId="88" xfId="1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24" fillId="0" borderId="89" xfId="1" applyFont="1" applyFill="1" applyBorder="1" applyAlignment="1">
      <alignment horizontal="center" vertical="center" wrapText="1"/>
    </xf>
    <xf numFmtId="0" fontId="24" fillId="0" borderId="9" xfId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0" fillId="0" borderId="53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8" fillId="0" borderId="76" xfId="0" applyFont="1" applyBorder="1" applyAlignment="1">
      <alignment horizontal="center" vertical="center"/>
    </xf>
    <xf numFmtId="0" fontId="20" fillId="3" borderId="76" xfId="0" applyFont="1" applyFill="1" applyBorder="1" applyAlignment="1">
      <alignment horizontal="center" vertical="center"/>
    </xf>
    <xf numFmtId="0" fontId="20" fillId="3" borderId="98" xfId="0" applyFont="1" applyFill="1" applyBorder="1" applyAlignment="1">
      <alignment horizontal="center" vertical="center"/>
    </xf>
    <xf numFmtId="0" fontId="26" fillId="0" borderId="38" xfId="0" applyFont="1" applyBorder="1" applyAlignment="1">
      <alignment horizontal="center" vertical="center"/>
    </xf>
    <xf numFmtId="0" fontId="26" fillId="0" borderId="27" xfId="0" applyFont="1" applyBorder="1" applyAlignment="1">
      <alignment horizontal="center" vertical="center"/>
    </xf>
    <xf numFmtId="0" fontId="25" fillId="3" borderId="74" xfId="0" applyFont="1" applyFill="1" applyBorder="1" applyAlignment="1">
      <alignment horizontal="center" vertical="center"/>
    </xf>
    <xf numFmtId="0" fontId="25" fillId="3" borderId="102" xfId="0" applyFont="1" applyFill="1" applyBorder="1" applyAlignment="1">
      <alignment horizontal="center" vertical="center"/>
    </xf>
    <xf numFmtId="0" fontId="26" fillId="0" borderId="297" xfId="0" applyFont="1" applyBorder="1" applyAlignment="1">
      <alignment horizontal="center" vertical="center"/>
    </xf>
    <xf numFmtId="0" fontId="26" fillId="0" borderId="365" xfId="0" applyFont="1" applyBorder="1" applyAlignment="1">
      <alignment horizontal="center" vertical="center"/>
    </xf>
    <xf numFmtId="0" fontId="25" fillId="0" borderId="364" xfId="0" applyFont="1" applyBorder="1" applyAlignment="1">
      <alignment horizontal="center" vertical="center"/>
    </xf>
    <xf numFmtId="0" fontId="25" fillId="0" borderId="300" xfId="0" applyFont="1" applyBorder="1" applyAlignment="1">
      <alignment horizontal="center" vertical="center"/>
    </xf>
    <xf numFmtId="0" fontId="25" fillId="0" borderId="172" xfId="0" applyFont="1" applyBorder="1" applyAlignment="1">
      <alignment horizontal="center" vertical="center"/>
    </xf>
    <xf numFmtId="0" fontId="25" fillId="0" borderId="247" xfId="0" applyFont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15" fillId="0" borderId="0" xfId="1" applyFont="1" applyFill="1" applyBorder="1" applyAlignment="1">
      <alignment horizontal="center" vertical="center" wrapText="1"/>
    </xf>
    <xf numFmtId="0" fontId="26" fillId="0" borderId="195" xfId="0" applyFont="1" applyBorder="1" applyAlignment="1">
      <alignment horizontal="center" vertical="center"/>
    </xf>
    <xf numFmtId="0" fontId="26" fillId="0" borderId="179" xfId="0" applyFont="1" applyBorder="1" applyAlignment="1">
      <alignment horizontal="center" vertical="center"/>
    </xf>
    <xf numFmtId="0" fontId="25" fillId="0" borderId="355" xfId="0" applyFont="1" applyBorder="1" applyAlignment="1">
      <alignment horizontal="center" vertical="center"/>
    </xf>
    <xf numFmtId="0" fontId="20" fillId="0" borderId="307" xfId="0" applyFont="1" applyBorder="1" applyAlignment="1">
      <alignment horizontal="center" vertical="center"/>
    </xf>
    <xf numFmtId="0" fontId="26" fillId="0" borderId="195" xfId="2" applyFont="1" applyFill="1" applyBorder="1" applyAlignment="1">
      <alignment horizontal="center" vertical="center"/>
    </xf>
    <xf numFmtId="0" fontId="26" fillId="0" borderId="179" xfId="2" applyFont="1" applyFill="1" applyBorder="1" applyAlignment="1">
      <alignment horizontal="center" vertical="center"/>
    </xf>
    <xf numFmtId="0" fontId="8" fillId="0" borderId="252" xfId="0" applyFont="1" applyBorder="1" applyAlignment="1">
      <alignment horizontal="center" vertical="center"/>
    </xf>
    <xf numFmtId="0" fontId="8" fillId="0" borderId="366" xfId="0" applyFont="1" applyBorder="1" applyAlignment="1">
      <alignment horizontal="center" vertical="center"/>
    </xf>
    <xf numFmtId="0" fontId="25" fillId="0" borderId="214" xfId="0" applyFont="1" applyBorder="1" applyAlignment="1">
      <alignment horizontal="center" vertical="center"/>
    </xf>
    <xf numFmtId="0" fontId="25" fillId="0" borderId="250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348" xfId="0" applyFont="1" applyBorder="1" applyAlignment="1">
      <alignment horizontal="center" vertical="center"/>
    </xf>
    <xf numFmtId="0" fontId="25" fillId="0" borderId="349" xfId="0" applyFont="1" applyBorder="1" applyAlignment="1">
      <alignment horizontal="center" vertical="center"/>
    </xf>
    <xf numFmtId="0" fontId="26" fillId="0" borderId="251" xfId="0" applyFont="1" applyBorder="1" applyAlignment="1">
      <alignment horizontal="center" vertical="center"/>
    </xf>
    <xf numFmtId="0" fontId="26" fillId="0" borderId="367" xfId="0" applyFont="1" applyBorder="1" applyAlignment="1">
      <alignment horizontal="center" vertical="center"/>
    </xf>
    <xf numFmtId="0" fontId="25" fillId="0" borderId="360" xfId="0" applyFont="1" applyBorder="1" applyAlignment="1">
      <alignment horizontal="center" vertical="center"/>
    </xf>
    <xf numFmtId="0" fontId="25" fillId="0" borderId="246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195" xfId="0" applyFont="1" applyBorder="1" applyAlignment="1">
      <alignment horizontal="center" vertical="center"/>
    </xf>
    <xf numFmtId="0" fontId="8" fillId="0" borderId="179" xfId="0" applyFont="1" applyBorder="1" applyAlignment="1">
      <alignment horizontal="center" vertical="center"/>
    </xf>
    <xf numFmtId="0" fontId="70" fillId="0" borderId="193" xfId="0" applyFont="1" applyBorder="1" applyAlignment="1">
      <alignment horizontal="center" vertical="center"/>
    </xf>
    <xf numFmtId="0" fontId="70" fillId="0" borderId="151" xfId="0" applyFont="1" applyBorder="1" applyAlignment="1">
      <alignment horizontal="center" vertical="center"/>
    </xf>
    <xf numFmtId="0" fontId="70" fillId="0" borderId="195" xfId="0" applyFont="1" applyBorder="1" applyAlignment="1">
      <alignment horizontal="center" vertical="center"/>
    </xf>
    <xf numFmtId="0" fontId="70" fillId="0" borderId="179" xfId="0" applyFont="1" applyBorder="1" applyAlignment="1">
      <alignment horizontal="center" vertical="center"/>
    </xf>
    <xf numFmtId="0" fontId="8" fillId="0" borderId="213" xfId="0" applyFont="1" applyBorder="1" applyAlignment="1">
      <alignment horizontal="center" vertical="center"/>
    </xf>
    <xf numFmtId="0" fontId="8" fillId="0" borderId="157" xfId="0" applyFont="1" applyBorder="1" applyAlignment="1">
      <alignment horizontal="center" vertical="center"/>
    </xf>
    <xf numFmtId="0" fontId="25" fillId="0" borderId="80" xfId="0" applyFont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25" fillId="0" borderId="90" xfId="0" applyFont="1" applyBorder="1" applyAlignment="1">
      <alignment horizontal="center" vertical="center"/>
    </xf>
    <xf numFmtId="0" fontId="25" fillId="0" borderId="15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138" xfId="0" applyFont="1" applyBorder="1" applyAlignment="1">
      <alignment horizontal="center" vertical="center"/>
    </xf>
    <xf numFmtId="0" fontId="8" fillId="0" borderId="72" xfId="0" applyFont="1" applyBorder="1" applyAlignment="1">
      <alignment horizontal="center" vertical="center"/>
    </xf>
    <xf numFmtId="0" fontId="25" fillId="0" borderId="79" xfId="0" applyFont="1" applyBorder="1" applyAlignment="1">
      <alignment horizontal="center" vertical="center"/>
    </xf>
    <xf numFmtId="0" fontId="8" fillId="0" borderId="185" xfId="0" applyFont="1" applyBorder="1" applyAlignment="1">
      <alignment horizontal="center" vertical="center"/>
    </xf>
    <xf numFmtId="0" fontId="8" fillId="0" borderId="352" xfId="0" applyFont="1" applyBorder="1" applyAlignment="1">
      <alignment horizontal="center" vertical="center"/>
    </xf>
    <xf numFmtId="0" fontId="25" fillId="0" borderId="353" xfId="0" applyFont="1" applyBorder="1" applyAlignment="1">
      <alignment horizontal="center" vertical="center"/>
    </xf>
    <xf numFmtId="0" fontId="25" fillId="0" borderId="185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79" fillId="0" borderId="4" xfId="0" applyFont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2" xfId="0" applyFont="1" applyBorder="1" applyAlignment="1">
      <alignment horizontal="center" vertical="center" wrapText="1"/>
    </xf>
    <xf numFmtId="0" fontId="79" fillId="0" borderId="2" xfId="0" applyFont="1" applyBorder="1" applyAlignment="1">
      <alignment horizontal="center" vertical="center"/>
    </xf>
    <xf numFmtId="0" fontId="27" fillId="3" borderId="4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3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6" fillId="0" borderId="185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219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31" fillId="0" borderId="4" xfId="0" applyFont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1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10" fillId="0" borderId="22" xfId="0" applyFont="1" applyBorder="1" applyAlignment="1">
      <alignment horizontal="center" vertical="center"/>
    </xf>
    <xf numFmtId="0" fontId="20" fillId="3" borderId="19" xfId="0" applyFont="1" applyFill="1" applyBorder="1" applyAlignment="1">
      <alignment horizontal="center" vertical="center"/>
    </xf>
    <xf numFmtId="0" fontId="26" fillId="0" borderId="16" xfId="0" applyFont="1" applyBorder="1" applyAlignment="1">
      <alignment horizontal="center" vertical="center"/>
    </xf>
    <xf numFmtId="0" fontId="26" fillId="0" borderId="17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26" fillId="0" borderId="177" xfId="0" applyFont="1" applyBorder="1" applyAlignment="1">
      <alignment horizontal="center" vertical="center"/>
    </xf>
    <xf numFmtId="0" fontId="26" fillId="0" borderId="178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6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26" fillId="0" borderId="14" xfId="2" applyFont="1" applyFill="1" applyBorder="1" applyAlignment="1">
      <alignment horizontal="center" vertical="center"/>
    </xf>
    <xf numFmtId="0" fontId="8" fillId="0" borderId="15" xfId="2" applyFont="1" applyFill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25" fillId="0" borderId="92" xfId="0" applyFont="1" applyBorder="1" applyAlignment="1">
      <alignment horizontal="center" vertical="center"/>
    </xf>
    <xf numFmtId="0" fontId="8" fillId="0" borderId="148" xfId="0" applyFont="1" applyBorder="1" applyAlignment="1">
      <alignment horizontal="center" vertical="center"/>
    </xf>
    <xf numFmtId="0" fontId="8" fillId="0" borderId="151" xfId="0" applyFont="1" applyBorder="1" applyAlignment="1">
      <alignment horizontal="center" vertical="center"/>
    </xf>
    <xf numFmtId="0" fontId="26" fillId="0" borderId="147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25" fillId="0" borderId="72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6" fillId="0" borderId="166" xfId="0" applyFont="1" applyBorder="1" applyAlignment="1">
      <alignment horizontal="center" vertical="center"/>
    </xf>
    <xf numFmtId="0" fontId="26" fillId="0" borderId="91" xfId="0" applyFont="1" applyBorder="1" applyAlignment="1">
      <alignment horizontal="center" vertical="center"/>
    </xf>
    <xf numFmtId="0" fontId="25" fillId="0" borderId="69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8" fillId="0" borderId="104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25" fillId="0" borderId="74" xfId="0" applyFont="1" applyBorder="1" applyAlignment="1">
      <alignment horizontal="center" vertical="center"/>
    </xf>
    <xf numFmtId="0" fontId="25" fillId="0" borderId="39" xfId="0" applyFont="1" applyBorder="1" applyAlignment="1">
      <alignment horizontal="center" vertical="center"/>
    </xf>
    <xf numFmtId="0" fontId="8" fillId="0" borderId="171" xfId="0" applyFont="1" applyBorder="1" applyAlignment="1">
      <alignment horizontal="center" vertical="center"/>
    </xf>
    <xf numFmtId="0" fontId="25" fillId="0" borderId="82" xfId="0" applyFont="1" applyBorder="1" applyAlignment="1">
      <alignment horizontal="center" vertical="center"/>
    </xf>
    <xf numFmtId="0" fontId="25" fillId="0" borderId="73" xfId="0" applyFont="1" applyBorder="1" applyAlignment="1">
      <alignment horizontal="center" vertical="center"/>
    </xf>
    <xf numFmtId="0" fontId="70" fillId="0" borderId="49" xfId="0" applyFont="1" applyBorder="1" applyAlignment="1">
      <alignment horizontal="center" vertical="center"/>
    </xf>
    <xf numFmtId="0" fontId="70" fillId="0" borderId="69" xfId="0" applyFont="1" applyBorder="1" applyAlignment="1">
      <alignment horizontal="center" vertical="center"/>
    </xf>
    <xf numFmtId="0" fontId="25" fillId="0" borderId="54" xfId="0" applyFont="1" applyBorder="1" applyAlignment="1">
      <alignment horizontal="center" vertical="center"/>
    </xf>
    <xf numFmtId="0" fontId="70" fillId="0" borderId="14" xfId="0" applyFont="1" applyBorder="1" applyAlignment="1">
      <alignment horizontal="center" vertical="center"/>
    </xf>
    <xf numFmtId="0" fontId="70" fillId="0" borderId="15" xfId="0" applyFont="1" applyBorder="1" applyAlignment="1">
      <alignment horizontal="center" vertical="center"/>
    </xf>
    <xf numFmtId="0" fontId="70" fillId="0" borderId="101" xfId="0" applyFont="1" applyBorder="1" applyAlignment="1">
      <alignment horizontal="center" vertical="center"/>
    </xf>
    <xf numFmtId="0" fontId="70" fillId="0" borderId="74" xfId="0" applyFont="1" applyBorder="1" applyAlignment="1">
      <alignment horizontal="center" vertical="center"/>
    </xf>
    <xf numFmtId="0" fontId="25" fillId="0" borderId="81" xfId="0" applyFont="1" applyBorder="1" applyAlignment="1">
      <alignment horizontal="center" vertical="center"/>
    </xf>
    <xf numFmtId="0" fontId="25" fillId="0" borderId="71" xfId="0" applyFont="1" applyBorder="1" applyAlignment="1">
      <alignment horizontal="center" vertical="center"/>
    </xf>
    <xf numFmtId="0" fontId="70" fillId="0" borderId="171" xfId="0" applyFont="1" applyBorder="1" applyAlignment="1">
      <alignment horizontal="center" vertical="center"/>
    </xf>
    <xf numFmtId="0" fontId="25" fillId="0" borderId="103" xfId="0" applyFont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3" borderId="2" xfId="0" applyFont="1" applyFill="1" applyBorder="1" applyAlignment="1">
      <alignment horizontal="center" vertical="center"/>
    </xf>
    <xf numFmtId="0" fontId="25" fillId="0" borderId="9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25" fillId="0" borderId="27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0" fillId="0" borderId="2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25" fillId="0" borderId="17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5" fillId="3" borderId="25" xfId="0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0" fontId="25" fillId="3" borderId="27" xfId="0" applyFont="1" applyFill="1" applyBorder="1" applyAlignment="1">
      <alignment horizontal="center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5" fillId="3" borderId="12" xfId="0" applyFont="1" applyFill="1" applyBorder="1" applyAlignment="1">
      <alignment horizontal="center" vertical="center"/>
    </xf>
    <xf numFmtId="0" fontId="25" fillId="3" borderId="19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11" borderId="29" xfId="1" applyFont="1" applyFill="1" applyBorder="1" applyAlignment="1">
      <alignment horizontal="center" vertical="center" wrapText="1"/>
    </xf>
    <xf numFmtId="0" fontId="36" fillId="11" borderId="30" xfId="1" applyFont="1" applyFill="1" applyBorder="1" applyAlignment="1">
      <alignment horizontal="center" vertical="center" wrapText="1"/>
    </xf>
    <xf numFmtId="0" fontId="0" fillId="10" borderId="32" xfId="0" applyFill="1" applyBorder="1" applyAlignment="1">
      <alignment horizontal="center" vertical="center"/>
    </xf>
    <xf numFmtId="0" fontId="0" fillId="10" borderId="59" xfId="0" applyFill="1" applyBorder="1" applyAlignment="1">
      <alignment horizontal="center" vertical="center"/>
    </xf>
    <xf numFmtId="0" fontId="36" fillId="10" borderId="44" xfId="1" applyFont="1" applyFill="1" applyBorder="1" applyAlignment="1">
      <alignment horizontal="center" vertical="center" wrapText="1"/>
    </xf>
    <xf numFmtId="0" fontId="36" fillId="10" borderId="45" xfId="1" applyFont="1" applyFill="1" applyBorder="1" applyAlignment="1">
      <alignment horizontal="center" vertical="center" wrapText="1"/>
    </xf>
    <xf numFmtId="0" fontId="8" fillId="3" borderId="29" xfId="1" applyFont="1" applyFill="1" applyBorder="1" applyAlignment="1">
      <alignment horizontal="center" vertical="center" wrapText="1"/>
    </xf>
    <xf numFmtId="0" fontId="8" fillId="3" borderId="33" xfId="0" applyFont="1" applyFill="1" applyBorder="1">
      <alignment vertical="center"/>
    </xf>
    <xf numFmtId="0" fontId="5" fillId="0" borderId="60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56" xfId="0" applyFont="1" applyBorder="1" applyAlignment="1">
      <alignment horizontal="center" vertical="center"/>
    </xf>
    <xf numFmtId="0" fontId="8" fillId="3" borderId="42" xfId="1" applyFont="1" applyFill="1" applyBorder="1" applyAlignment="1">
      <alignment horizontal="center" vertical="center" wrapText="1"/>
    </xf>
    <xf numFmtId="0" fontId="8" fillId="3" borderId="37" xfId="0" applyFont="1" applyFill="1" applyBorder="1">
      <alignment vertical="center"/>
    </xf>
    <xf numFmtId="0" fontId="5" fillId="0" borderId="57" xfId="0" applyFont="1" applyBorder="1" applyAlignment="1">
      <alignment horizontal="center" vertical="center"/>
    </xf>
    <xf numFmtId="0" fontId="5" fillId="0" borderId="50" xfId="0" applyFont="1" applyBorder="1" applyAlignment="1">
      <alignment horizontal="center" vertical="center"/>
    </xf>
    <xf numFmtId="0" fontId="8" fillId="3" borderId="33" xfId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86" xfId="0" applyFont="1" applyBorder="1" applyAlignment="1">
      <alignment horizontal="center" vertical="center"/>
    </xf>
    <xf numFmtId="0" fontId="8" fillId="3" borderId="44" xfId="0" applyFont="1" applyFill="1" applyBorder="1">
      <alignment vertical="center"/>
    </xf>
    <xf numFmtId="0" fontId="5" fillId="0" borderId="87" xfId="0" applyFont="1" applyBorder="1" applyAlignment="1">
      <alignment horizontal="center" vertical="center"/>
    </xf>
    <xf numFmtId="0" fontId="5" fillId="0" borderId="61" xfId="0" applyFont="1" applyBorder="1" applyAlignment="1">
      <alignment horizontal="center" vertical="center"/>
    </xf>
    <xf numFmtId="0" fontId="8" fillId="3" borderId="44" xfId="1" applyFont="1" applyFill="1" applyBorder="1" applyAlignment="1">
      <alignment horizontal="center" vertical="center" wrapText="1"/>
    </xf>
    <xf numFmtId="0" fontId="8" fillId="3" borderId="37" xfId="1" applyFont="1" applyFill="1" applyBorder="1" applyAlignment="1">
      <alignment horizontal="center" vertical="center" wrapText="1"/>
    </xf>
    <xf numFmtId="0" fontId="8" fillId="3" borderId="131" xfId="1" applyFont="1" applyFill="1" applyBorder="1" applyAlignment="1">
      <alignment horizontal="center" vertical="center" wrapText="1"/>
    </xf>
    <xf numFmtId="0" fontId="8" fillId="3" borderId="134" xfId="1" applyFont="1" applyFill="1" applyBorder="1" applyAlignment="1">
      <alignment horizontal="center" vertical="center" wrapText="1"/>
    </xf>
    <xf numFmtId="0" fontId="36" fillId="10" borderId="37" xfId="1" applyFont="1" applyFill="1" applyBorder="1" applyAlignment="1">
      <alignment horizontal="center" vertical="center" wrapText="1"/>
    </xf>
    <xf numFmtId="0" fontId="26" fillId="0" borderId="173" xfId="0" applyFont="1" applyBorder="1" applyAlignment="1">
      <alignment horizontal="center" vertical="center"/>
    </xf>
    <xf numFmtId="0" fontId="26" fillId="0" borderId="174" xfId="0" applyFont="1" applyBorder="1" applyAlignment="1">
      <alignment horizontal="center" vertical="center"/>
    </xf>
    <xf numFmtId="0" fontId="8" fillId="3" borderId="133" xfId="1" applyFont="1" applyFill="1" applyBorder="1" applyAlignment="1">
      <alignment horizontal="center" vertical="center" wrapText="1"/>
    </xf>
    <xf numFmtId="0" fontId="5" fillId="0" borderId="132" xfId="0" applyFont="1" applyBorder="1" applyAlignment="1">
      <alignment horizontal="center" vertical="center"/>
    </xf>
    <xf numFmtId="0" fontId="8" fillId="0" borderId="101" xfId="0" applyFont="1" applyBorder="1" applyAlignment="1">
      <alignment horizontal="center" vertical="center"/>
    </xf>
    <xf numFmtId="0" fontId="8" fillId="0" borderId="74" xfId="0" applyFont="1" applyBorder="1" applyAlignment="1">
      <alignment horizontal="center" vertical="center"/>
    </xf>
    <xf numFmtId="0" fontId="26" fillId="0" borderId="149" xfId="0" applyFont="1" applyBorder="1" applyAlignment="1">
      <alignment horizontal="center" vertical="center"/>
    </xf>
    <xf numFmtId="0" fontId="26" fillId="0" borderId="150" xfId="0" applyFont="1" applyBorder="1" applyAlignment="1">
      <alignment horizontal="center" vertical="center"/>
    </xf>
    <xf numFmtId="0" fontId="25" fillId="0" borderId="76" xfId="0" applyFont="1" applyBorder="1" applyAlignment="1">
      <alignment horizontal="center" vertical="center"/>
    </xf>
    <xf numFmtId="0" fontId="8" fillId="0" borderId="156" xfId="0" applyFont="1" applyBorder="1" applyAlignment="1">
      <alignment horizontal="center" vertical="center"/>
    </xf>
    <xf numFmtId="0" fontId="8" fillId="0" borderId="152" xfId="0" applyFont="1" applyBorder="1" applyAlignment="1">
      <alignment horizontal="center" vertical="center"/>
    </xf>
    <xf numFmtId="0" fontId="8" fillId="0" borderId="153" xfId="0" applyFont="1" applyBorder="1" applyAlignment="1">
      <alignment horizontal="center" vertical="center"/>
    </xf>
    <xf numFmtId="0" fontId="8" fillId="0" borderId="154" xfId="0" applyFont="1" applyBorder="1" applyAlignment="1">
      <alignment horizontal="center" vertical="center"/>
    </xf>
    <xf numFmtId="0" fontId="8" fillId="0" borderId="155" xfId="0" applyFont="1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0" fontId="65" fillId="0" borderId="18" xfId="0" applyFont="1" applyBorder="1" applyAlignment="1">
      <alignment horizontal="center" vertical="center"/>
    </xf>
    <xf numFmtId="0" fontId="70" fillId="0" borderId="52" xfId="0" applyFont="1" applyBorder="1" applyAlignment="1">
      <alignment horizontal="center" vertical="center"/>
    </xf>
    <xf numFmtId="0" fontId="70" fillId="0" borderId="77" xfId="0" applyFont="1" applyBorder="1" applyAlignment="1">
      <alignment horizontal="center" vertical="center"/>
    </xf>
    <xf numFmtId="0" fontId="70" fillId="0" borderId="154" xfId="0" applyFont="1" applyBorder="1" applyAlignment="1">
      <alignment horizontal="center" vertical="center"/>
    </xf>
    <xf numFmtId="0" fontId="70" fillId="0" borderId="155" xfId="0" applyFont="1" applyBorder="1" applyAlignment="1">
      <alignment horizontal="center" vertical="center"/>
    </xf>
    <xf numFmtId="0" fontId="70" fillId="0" borderId="108" xfId="0" applyFont="1" applyBorder="1" applyAlignment="1">
      <alignment horizontal="center" vertical="center"/>
    </xf>
    <xf numFmtId="0" fontId="70" fillId="0" borderId="90" xfId="0" applyFont="1" applyBorder="1" applyAlignment="1">
      <alignment horizontal="center" vertical="center"/>
    </xf>
    <xf numFmtId="0" fontId="8" fillId="0" borderId="170" xfId="0" applyFont="1" applyBorder="1" applyAlignment="1">
      <alignment horizontal="center" vertical="center"/>
    </xf>
    <xf numFmtId="0" fontId="8" fillId="0" borderId="172" xfId="0" applyFont="1" applyBorder="1" applyAlignment="1">
      <alignment horizontal="center" vertical="center"/>
    </xf>
    <xf numFmtId="0" fontId="70" fillId="0" borderId="172" xfId="0" applyFont="1" applyBorder="1" applyAlignment="1">
      <alignment horizontal="center" vertical="center"/>
    </xf>
    <xf numFmtId="0" fontId="8" fillId="0" borderId="173" xfId="0" applyFont="1" applyBorder="1" applyAlignment="1">
      <alignment horizontal="center" vertical="center"/>
    </xf>
    <xf numFmtId="0" fontId="8" fillId="0" borderId="174" xfId="0" applyFont="1" applyBorder="1" applyAlignment="1">
      <alignment horizontal="center" vertical="center"/>
    </xf>
    <xf numFmtId="0" fontId="25" fillId="0" borderId="56" xfId="0" applyFont="1" applyBorder="1" applyAlignment="1">
      <alignment horizontal="center" vertical="center"/>
    </xf>
    <xf numFmtId="0" fontId="70" fillId="0" borderId="173" xfId="0" applyFont="1" applyBorder="1" applyAlignment="1">
      <alignment horizontal="center" vertical="center"/>
    </xf>
    <xf numFmtId="0" fontId="70" fillId="0" borderId="174" xfId="0" applyFont="1" applyBorder="1" applyAlignment="1">
      <alignment horizontal="center" vertical="center"/>
    </xf>
    <xf numFmtId="0" fontId="8" fillId="0" borderId="183" xfId="0" applyFont="1" applyBorder="1" applyAlignment="1">
      <alignment horizontal="center" vertical="center"/>
    </xf>
    <xf numFmtId="0" fontId="8" fillId="0" borderId="178" xfId="0" applyFont="1" applyBorder="1" applyAlignment="1">
      <alignment horizontal="center" vertical="center"/>
    </xf>
    <xf numFmtId="0" fontId="8" fillId="0" borderId="177" xfId="0" applyFont="1" applyBorder="1" applyAlignment="1">
      <alignment horizontal="center" vertical="center"/>
    </xf>
    <xf numFmtId="0" fontId="8" fillId="0" borderId="184" xfId="0" applyFont="1" applyBorder="1" applyAlignment="1">
      <alignment horizontal="center" vertical="center"/>
    </xf>
    <xf numFmtId="0" fontId="8" fillId="0" borderId="181" xfId="0" applyFont="1" applyBorder="1" applyAlignment="1">
      <alignment horizontal="center" vertical="center"/>
    </xf>
    <xf numFmtId="0" fontId="8" fillId="0" borderId="182" xfId="0" applyFont="1" applyBorder="1" applyAlignment="1">
      <alignment horizontal="center" vertical="center"/>
    </xf>
    <xf numFmtId="0" fontId="26" fillId="0" borderId="180" xfId="0" applyFont="1" applyBorder="1" applyAlignment="1">
      <alignment horizontal="center" vertical="center"/>
    </xf>
    <xf numFmtId="0" fontId="8" fillId="0" borderId="188" xfId="0" applyFont="1" applyBorder="1" applyAlignment="1">
      <alignment horizontal="center" vertical="center"/>
    </xf>
    <xf numFmtId="0" fontId="8" fillId="0" borderId="109" xfId="0" applyFont="1" applyBorder="1" applyAlignment="1">
      <alignment horizontal="center" vertical="center"/>
    </xf>
    <xf numFmtId="0" fontId="25" fillId="0" borderId="55" xfId="0" applyFont="1" applyBorder="1" applyAlignment="1">
      <alignment horizontal="center" vertical="center"/>
    </xf>
    <xf numFmtId="0" fontId="70" fillId="0" borderId="128" xfId="0" applyFont="1" applyBorder="1" applyAlignment="1">
      <alignment horizontal="center" vertical="center"/>
    </xf>
    <xf numFmtId="0" fontId="70" fillId="0" borderId="189" xfId="0" applyFont="1" applyBorder="1" applyAlignment="1">
      <alignment horizontal="center" vertical="center"/>
    </xf>
    <xf numFmtId="0" fontId="8" fillId="0" borderId="186" xfId="0" applyFont="1" applyBorder="1" applyAlignment="1">
      <alignment horizontal="center" vertical="center"/>
    </xf>
    <xf numFmtId="0" fontId="70" fillId="0" borderId="187" xfId="0" applyFont="1" applyBorder="1" applyAlignment="1">
      <alignment horizontal="center" vertical="center"/>
    </xf>
    <xf numFmtId="0" fontId="26" fillId="0" borderId="192" xfId="0" applyFont="1" applyBorder="1" applyAlignment="1">
      <alignment horizontal="center" vertical="center"/>
    </xf>
    <xf numFmtId="0" fontId="8" fillId="0" borderId="193" xfId="0" applyFont="1" applyBorder="1" applyAlignment="1">
      <alignment horizontal="center" vertical="center"/>
    </xf>
    <xf numFmtId="0" fontId="26" fillId="0" borderId="193" xfId="0" applyFont="1" applyBorder="1" applyAlignment="1">
      <alignment horizontal="center" vertical="center"/>
    </xf>
    <xf numFmtId="0" fontId="26" fillId="0" borderId="193" xfId="2" applyFont="1" applyFill="1" applyBorder="1" applyAlignment="1">
      <alignment horizontal="center" vertical="center"/>
    </xf>
    <xf numFmtId="0" fontId="8" fillId="0" borderId="170" xfId="2" applyFont="1" applyFill="1" applyBorder="1" applyAlignment="1">
      <alignment horizontal="center" vertical="center"/>
    </xf>
    <xf numFmtId="0" fontId="26" fillId="0" borderId="194" xfId="0" applyFont="1" applyBorder="1" applyAlignment="1">
      <alignment horizontal="center" vertical="center"/>
    </xf>
    <xf numFmtId="0" fontId="8" fillId="0" borderId="190" xfId="0" applyFont="1" applyBorder="1" applyAlignment="1">
      <alignment horizontal="center" vertical="center"/>
    </xf>
    <xf numFmtId="0" fontId="70" fillId="0" borderId="170" xfId="0" applyFont="1" applyBorder="1" applyAlignment="1">
      <alignment horizontal="center" vertical="center"/>
    </xf>
    <xf numFmtId="0" fontId="8" fillId="0" borderId="196" xfId="0" applyFont="1" applyBorder="1" applyAlignment="1">
      <alignment horizontal="center" vertical="center"/>
    </xf>
    <xf numFmtId="0" fontId="8" fillId="0" borderId="191" xfId="0" applyFont="1" applyBorder="1" applyAlignment="1">
      <alignment horizontal="center" vertical="center"/>
    </xf>
    <xf numFmtId="0" fontId="8" fillId="0" borderId="223" xfId="0" applyFont="1" applyBorder="1" applyAlignment="1">
      <alignment horizontal="center" vertical="center"/>
    </xf>
    <xf numFmtId="0" fontId="25" fillId="0" borderId="220" xfId="0" applyFont="1" applyBorder="1" applyAlignment="1">
      <alignment horizontal="center" vertical="center"/>
    </xf>
    <xf numFmtId="0" fontId="8" fillId="0" borderId="217" xfId="0" applyFont="1" applyBorder="1" applyAlignment="1">
      <alignment horizontal="center" vertical="center"/>
    </xf>
    <xf numFmtId="0" fontId="8" fillId="0" borderId="218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8" fillId="0" borderId="214" xfId="0" applyFont="1" applyBorder="1" applyAlignment="1">
      <alignment horizontal="center" vertical="center"/>
    </xf>
    <xf numFmtId="0" fontId="25" fillId="0" borderId="224" xfId="0" applyFont="1" applyBorder="1" applyAlignment="1">
      <alignment horizontal="center" vertical="center"/>
    </xf>
    <xf numFmtId="0" fontId="25" fillId="0" borderId="102" xfId="0" applyFont="1" applyBorder="1" applyAlignment="1">
      <alignment horizontal="center" vertical="center"/>
    </xf>
    <xf numFmtId="0" fontId="25" fillId="0" borderId="112" xfId="0" applyFont="1" applyBorder="1" applyAlignment="1">
      <alignment horizontal="center" vertical="center"/>
    </xf>
    <xf numFmtId="0" fontId="20" fillId="0" borderId="112" xfId="0" applyFont="1" applyBorder="1" applyAlignment="1">
      <alignment horizontal="center" vertical="center"/>
    </xf>
    <xf numFmtId="0" fontId="25" fillId="0" borderId="110" xfId="0" applyFont="1" applyBorder="1" applyAlignment="1">
      <alignment horizontal="center" vertical="center"/>
    </xf>
    <xf numFmtId="0" fontId="25" fillId="0" borderId="98" xfId="0" applyFont="1" applyBorder="1" applyAlignment="1">
      <alignment horizontal="center" vertical="center"/>
    </xf>
    <xf numFmtId="0" fontId="8" fillId="0" borderId="215" xfId="0" applyFont="1" applyBorder="1" applyAlignment="1">
      <alignment horizontal="center" vertical="center"/>
    </xf>
    <xf numFmtId="0" fontId="8" fillId="0" borderId="216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239" xfId="0" applyFont="1" applyBorder="1" applyAlignment="1">
      <alignment horizontal="center" vertical="center"/>
    </xf>
    <xf numFmtId="0" fontId="25" fillId="0" borderId="240" xfId="0" applyFont="1" applyBorder="1" applyAlignment="1">
      <alignment horizontal="center" vertical="center"/>
    </xf>
    <xf numFmtId="0" fontId="20" fillId="0" borderId="247" xfId="0" applyFont="1" applyBorder="1" applyAlignment="1">
      <alignment horizontal="center" vertical="center"/>
    </xf>
    <xf numFmtId="0" fontId="26" fillId="0" borderId="242" xfId="0" applyFont="1" applyBorder="1" applyAlignment="1">
      <alignment horizontal="center" vertical="center"/>
    </xf>
    <xf numFmtId="0" fontId="8" fillId="0" borderId="244" xfId="0" applyFont="1" applyBorder="1" applyAlignment="1">
      <alignment horizontal="center" vertical="center"/>
    </xf>
    <xf numFmtId="0" fontId="25" fillId="0" borderId="245" xfId="0" applyFont="1" applyBorder="1" applyAlignment="1">
      <alignment horizontal="center" vertical="center"/>
    </xf>
    <xf numFmtId="0" fontId="25" fillId="0" borderId="248" xfId="0" applyFont="1" applyBorder="1" applyAlignment="1">
      <alignment horizontal="center" vertical="center"/>
    </xf>
    <xf numFmtId="0" fontId="26" fillId="0" borderId="183" xfId="0" applyFont="1" applyBorder="1" applyAlignment="1">
      <alignment horizontal="center" vertical="center"/>
    </xf>
    <xf numFmtId="0" fontId="26" fillId="0" borderId="184" xfId="0" applyFont="1" applyBorder="1" applyAlignment="1">
      <alignment horizontal="center" vertical="center"/>
    </xf>
    <xf numFmtId="0" fontId="25" fillId="0" borderId="243" xfId="0" applyFont="1" applyBorder="1" applyAlignment="1">
      <alignment horizontal="center" vertical="center"/>
    </xf>
    <xf numFmtId="0" fontId="25" fillId="0" borderId="249" xfId="0" applyFont="1" applyBorder="1" applyAlignment="1">
      <alignment horizontal="center" vertical="center"/>
    </xf>
    <xf numFmtId="0" fontId="25" fillId="0" borderId="241" xfId="0" applyFont="1" applyBorder="1" applyAlignment="1">
      <alignment horizontal="center" vertical="center"/>
    </xf>
    <xf numFmtId="0" fontId="8" fillId="3" borderId="195" xfId="0" applyFont="1" applyFill="1" applyBorder="1" applyAlignment="1">
      <alignment horizontal="center" vertical="center"/>
    </xf>
    <xf numFmtId="0" fontId="8" fillId="3" borderId="172" xfId="0" applyFont="1" applyFill="1" applyBorder="1" applyAlignment="1">
      <alignment horizontal="center" vertical="center"/>
    </xf>
    <xf numFmtId="0" fontId="8" fillId="3" borderId="213" xfId="0" applyFont="1" applyFill="1" applyBorder="1" applyAlignment="1">
      <alignment horizontal="center" vertical="center"/>
    </xf>
    <xf numFmtId="0" fontId="8" fillId="3" borderId="214" xfId="0" applyFont="1" applyFill="1" applyBorder="1" applyAlignment="1">
      <alignment horizontal="center" vertical="center"/>
    </xf>
    <xf numFmtId="0" fontId="8" fillId="3" borderId="138" xfId="0" applyFont="1" applyFill="1" applyBorder="1" applyAlignment="1">
      <alignment horizontal="center" vertical="center"/>
    </xf>
    <xf numFmtId="0" fontId="8" fillId="3" borderId="22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8" fillId="3" borderId="265" xfId="0" applyFont="1" applyFill="1" applyBorder="1" applyAlignment="1">
      <alignment horizontal="center" vertical="center"/>
    </xf>
    <xf numFmtId="0" fontId="25" fillId="0" borderId="266" xfId="0" applyFont="1" applyBorder="1" applyAlignment="1">
      <alignment horizontal="center" vertical="center"/>
    </xf>
    <xf numFmtId="0" fontId="25" fillId="0" borderId="78" xfId="0" applyFont="1" applyBorder="1" applyAlignment="1">
      <alignment horizontal="center" vertical="center"/>
    </xf>
    <xf numFmtId="0" fontId="25" fillId="0" borderId="138" xfId="0" applyFont="1" applyBorder="1" applyAlignment="1">
      <alignment horizontal="center" vertical="center"/>
    </xf>
    <xf numFmtId="0" fontId="26" fillId="0" borderId="287" xfId="0" applyFont="1" applyBorder="1" applyAlignment="1">
      <alignment horizontal="center" vertical="center"/>
    </xf>
    <xf numFmtId="0" fontId="26" fillId="0" borderId="298" xfId="0" applyFont="1" applyBorder="1" applyAlignment="1">
      <alignment horizontal="center" vertical="center"/>
    </xf>
    <xf numFmtId="0" fontId="25" fillId="0" borderId="299" xfId="0" applyFont="1" applyBorder="1" applyAlignment="1">
      <alignment horizontal="center" vertical="center"/>
    </xf>
    <xf numFmtId="0" fontId="8" fillId="0" borderId="309" xfId="0" applyFont="1" applyBorder="1" applyAlignment="1">
      <alignment horizontal="center" vertical="center"/>
    </xf>
    <xf numFmtId="0" fontId="25" fillId="0" borderId="310" xfId="0" applyFont="1" applyBorder="1" applyAlignment="1">
      <alignment horizontal="center" vertical="center"/>
    </xf>
    <xf numFmtId="0" fontId="20" fillId="0" borderId="224" xfId="0" applyFont="1" applyBorder="1" applyAlignment="1">
      <alignment horizontal="center" vertical="center"/>
    </xf>
    <xf numFmtId="0" fontId="8" fillId="0" borderId="309" xfId="2" applyFont="1" applyFill="1" applyBorder="1" applyAlignment="1">
      <alignment horizontal="center" vertical="center"/>
    </xf>
    <xf numFmtId="0" fontId="8" fillId="0" borderId="301" xfId="0" applyFont="1" applyBorder="1" applyAlignment="1">
      <alignment horizontal="center" vertical="center"/>
    </xf>
    <xf numFmtId="0" fontId="25" fillId="0" borderId="302" xfId="0" applyFont="1" applyBorder="1" applyAlignment="1">
      <alignment horizontal="center" vertical="center"/>
    </xf>
    <xf numFmtId="0" fontId="25" fillId="0" borderId="303" xfId="0" applyFont="1" applyBorder="1" applyAlignment="1">
      <alignment horizontal="center" vertical="center"/>
    </xf>
    <xf numFmtId="0" fontId="8" fillId="0" borderId="311" xfId="0" applyFont="1" applyBorder="1" applyAlignment="1">
      <alignment horizontal="center" vertical="center"/>
    </xf>
    <xf numFmtId="0" fontId="8" fillId="0" borderId="312" xfId="0" applyFont="1" applyBorder="1" applyAlignment="1">
      <alignment horizontal="center" vertical="center"/>
    </xf>
    <xf numFmtId="0" fontId="25" fillId="0" borderId="313" xfId="0" applyFont="1" applyBorder="1" applyAlignment="1">
      <alignment horizontal="center" vertical="center"/>
    </xf>
    <xf numFmtId="0" fontId="25" fillId="0" borderId="314" xfId="0" applyFont="1" applyBorder="1" applyAlignment="1">
      <alignment horizontal="center" vertical="center"/>
    </xf>
    <xf numFmtId="0" fontId="70" fillId="0" borderId="181" xfId="0" applyFont="1" applyBorder="1" applyAlignment="1">
      <alignment horizontal="center" vertical="center"/>
    </xf>
    <xf numFmtId="0" fontId="70" fillId="0" borderId="305" xfId="0" applyFont="1" applyBorder="1" applyAlignment="1">
      <alignment horizontal="center" vertical="center"/>
    </xf>
    <xf numFmtId="0" fontId="25" fillId="0" borderId="306" xfId="0" applyFont="1" applyBorder="1" applyAlignment="1">
      <alignment horizontal="center" vertical="center"/>
    </xf>
    <xf numFmtId="0" fontId="25" fillId="0" borderId="307" xfId="0" applyFont="1" applyBorder="1" applyAlignment="1">
      <alignment horizontal="center" vertical="center"/>
    </xf>
    <xf numFmtId="0" fontId="70" fillId="0" borderId="213" xfId="0" applyFont="1" applyBorder="1" applyAlignment="1">
      <alignment horizontal="center" vertical="center"/>
    </xf>
    <xf numFmtId="0" fontId="70" fillId="0" borderId="214" xfId="0" applyFont="1" applyBorder="1" applyAlignment="1">
      <alignment horizontal="center" vertical="center"/>
    </xf>
    <xf numFmtId="0" fontId="26" fillId="0" borderId="181" xfId="0" applyFont="1" applyBorder="1" applyAlignment="1">
      <alignment horizontal="center" vertical="center"/>
    </xf>
    <xf numFmtId="0" fontId="8" fillId="0" borderId="305" xfId="0" applyFont="1" applyBorder="1" applyAlignment="1">
      <alignment horizontal="center" vertical="center"/>
    </xf>
    <xf numFmtId="0" fontId="8" fillId="0" borderId="308" xfId="0" applyFont="1" applyBorder="1" applyAlignment="1">
      <alignment horizontal="center" vertical="center"/>
    </xf>
    <xf numFmtId="0" fontId="8" fillId="0" borderId="339" xfId="0" applyFont="1" applyBorder="1" applyAlignment="1">
      <alignment horizontal="center" vertical="center"/>
    </xf>
    <xf numFmtId="0" fontId="25" fillId="0" borderId="340" xfId="0" applyFont="1" applyBorder="1" applyAlignment="1">
      <alignment horizontal="center" vertical="center"/>
    </xf>
    <xf numFmtId="0" fontId="25" fillId="0" borderId="345" xfId="0" applyFont="1" applyBorder="1" applyAlignment="1">
      <alignment horizontal="center" vertical="center"/>
    </xf>
    <xf numFmtId="0" fontId="8" fillId="0" borderId="265" xfId="0" applyFont="1" applyBorder="1" applyAlignment="1">
      <alignment horizontal="center" vertical="center"/>
    </xf>
    <xf numFmtId="0" fontId="8" fillId="0" borderId="347" xfId="0" applyFont="1" applyBorder="1" applyAlignment="1">
      <alignment horizontal="center" vertical="center"/>
    </xf>
    <xf numFmtId="0" fontId="8" fillId="0" borderId="348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350" xfId="0" applyFont="1" applyBorder="1" applyAlignment="1">
      <alignment horizontal="center" vertical="center"/>
    </xf>
    <xf numFmtId="0" fontId="25" fillId="0" borderId="351" xfId="0" applyFont="1" applyBorder="1" applyAlignment="1">
      <alignment horizontal="center" vertical="center"/>
    </xf>
    <xf numFmtId="0" fontId="20" fillId="0" borderId="356" xfId="0" applyFont="1" applyBorder="1" applyAlignment="1">
      <alignment horizontal="center" vertical="center"/>
    </xf>
    <xf numFmtId="0" fontId="25" fillId="0" borderId="357" xfId="0" applyFont="1" applyBorder="1" applyAlignment="1">
      <alignment horizontal="center" vertical="center"/>
    </xf>
    <xf numFmtId="0" fontId="25" fillId="0" borderId="358" xfId="0" applyFont="1" applyBorder="1" applyAlignment="1">
      <alignment horizontal="center" vertical="center"/>
    </xf>
    <xf numFmtId="0" fontId="25" fillId="0" borderId="359" xfId="0" applyFont="1" applyBorder="1" applyAlignment="1">
      <alignment horizontal="center" vertical="center"/>
    </xf>
    <xf numFmtId="0" fontId="25" fillId="0" borderId="361" xfId="0" applyFont="1" applyBorder="1" applyAlignment="1">
      <alignment horizontal="center" vertical="center"/>
    </xf>
    <xf numFmtId="0" fontId="25" fillId="0" borderId="362" xfId="0" applyFont="1" applyBorder="1" applyAlignment="1">
      <alignment horizontal="center" vertical="center"/>
    </xf>
    <xf numFmtId="0" fontId="25" fillId="0" borderId="363" xfId="0" applyFont="1" applyBorder="1" applyAlignment="1">
      <alignment horizontal="center" vertical="center"/>
    </xf>
    <xf numFmtId="0" fontId="25" fillId="0" borderId="354" xfId="0" applyFont="1" applyBorder="1" applyAlignment="1">
      <alignment horizontal="center" vertical="center"/>
    </xf>
    <xf numFmtId="0" fontId="25" fillId="0" borderId="219" xfId="0" applyFont="1" applyBorder="1" applyAlignment="1">
      <alignment horizontal="center" vertical="center"/>
    </xf>
    <xf numFmtId="49" fontId="40" fillId="20" borderId="114" xfId="0" applyNumberFormat="1" applyFont="1" applyFill="1" applyBorder="1" applyAlignment="1">
      <alignment horizontal="center" vertical="center"/>
    </xf>
    <xf numFmtId="49" fontId="40" fillId="20" borderId="15" xfId="0" applyNumberFormat="1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0" fillId="20" borderId="208" xfId="0" applyFont="1" applyFill="1" applyBorder="1" applyAlignment="1">
      <alignment horizontal="center" vertical="center"/>
    </xf>
    <xf numFmtId="0" fontId="40" fillId="20" borderId="100" xfId="0" applyFont="1" applyFill="1" applyBorder="1" applyAlignment="1">
      <alignment horizontal="center" vertical="center"/>
    </xf>
    <xf numFmtId="49" fontId="40" fillId="20" borderId="39" xfId="0" applyNumberFormat="1" applyFont="1" applyFill="1" applyBorder="1" applyAlignment="1">
      <alignment horizontal="center" vertical="center"/>
    </xf>
    <xf numFmtId="49" fontId="85" fillId="0" borderId="23" xfId="0" applyNumberFormat="1" applyFont="1" applyBorder="1" applyAlignment="1">
      <alignment horizontal="center" vertical="center"/>
    </xf>
    <xf numFmtId="49" fontId="40" fillId="20" borderId="12" xfId="0" applyNumberFormat="1" applyFont="1" applyFill="1" applyBorder="1" applyAlignment="1">
      <alignment horizontal="center" vertical="center"/>
    </xf>
    <xf numFmtId="0" fontId="25" fillId="0" borderId="388" xfId="0" applyFont="1" applyBorder="1" applyAlignment="1">
      <alignment horizontal="center" vertical="center"/>
    </xf>
    <xf numFmtId="0" fontId="25" fillId="0" borderId="389" xfId="0" applyFont="1" applyBorder="1" applyAlignment="1">
      <alignment horizontal="center" vertical="center"/>
    </xf>
  </cellXfs>
  <cellStyles count="5">
    <cellStyle name="계산" xfId="3" builtinId="22"/>
    <cellStyle name="보통" xfId="2" builtinId="28"/>
    <cellStyle name="출력" xfId="1" builtinId="21"/>
    <cellStyle name="표준" xfId="0" builtinId="0"/>
    <cellStyle name="하이퍼링크" xfId="4" builtinId="8"/>
  </cellStyles>
  <dxfs count="474"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  <dxf>
      <font>
        <color auto="1"/>
      </font>
      <fill>
        <patternFill patternType="none">
          <bgColor auto="1"/>
        </patternFill>
      </fill>
    </dxf>
  </dxfs>
  <tableStyles count="0" defaultTableStyle="TableStyleMedium9" defaultPivotStyle="PivotStyleLight16"/>
  <colors>
    <mruColors>
      <color rgb="FFDAEEF3"/>
      <color rgb="FF4F81BD"/>
      <color rgb="FFA9D08E"/>
      <color rgb="FF0000CC"/>
      <color rgb="FFD9D9D9"/>
      <color rgb="FFBFBFBF"/>
      <color rgb="FFFFFF66"/>
      <color rgb="FFFFD966"/>
      <color rgb="FF009900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19" y="0"/>
          <a:ext cx="1781969" cy="51990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35</xdr:col>
      <xdr:colOff>571174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75111" y="76200"/>
          <a:ext cx="2362601" cy="5905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59736</xdr:colOff>
      <xdr:row>0</xdr:row>
      <xdr:rowOff>76200</xdr:rowOff>
    </xdr:from>
    <xdr:to>
      <xdr:col>34</xdr:col>
      <xdr:colOff>132196</xdr:colOff>
      <xdr:row>0</xdr:row>
      <xdr:rowOff>666750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68813" cy="5905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90536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59736</xdr:colOff>
      <xdr:row>0</xdr:row>
      <xdr:rowOff>76200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9361" y="76200"/>
          <a:ext cx="2391590" cy="590550"/>
        </a:xfrm>
        <a:prstGeom prst="rect">
          <a:avLst/>
        </a:prstGeom>
      </xdr:spPr>
    </xdr:pic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9519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6</xdr:col>
      <xdr:colOff>55563</xdr:colOff>
      <xdr:row>1</xdr:row>
      <xdr:rowOff>269874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0"/>
          <a:ext cx="1770063" cy="517524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25</xdr:col>
      <xdr:colOff>18323</xdr:colOff>
      <xdr:row>0</xdr:row>
      <xdr:rowOff>92765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62198" y="92765"/>
          <a:ext cx="2391590" cy="590550"/>
        </a:xfrm>
        <a:prstGeom prst="rect">
          <a:avLst/>
        </a:prstGeom>
      </xdr:spPr>
    </xdr:pic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65977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6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34890</xdr:colOff>
      <xdr:row>0</xdr:row>
      <xdr:rowOff>101047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64515" y="101047"/>
          <a:ext cx="2391590" cy="590550"/>
        </a:xfrm>
        <a:prstGeom prst="rect">
          <a:avLst/>
        </a:prstGeom>
      </xdr:spPr>
    </xdr:pic>
    <xdr:clientData/>
  </xdr:one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3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273015</xdr:colOff>
      <xdr:row>0</xdr:row>
      <xdr:rowOff>72472</xdr:rowOff>
    </xdr:from>
    <xdr:ext cx="2391590" cy="590550"/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702640" y="72472"/>
          <a:ext cx="2391590" cy="590550"/>
        </a:xfrm>
        <a:prstGeom prst="rect">
          <a:avLst/>
        </a:prstGeom>
      </xdr:spPr>
    </xdr:pic>
    <xdr:clientData/>
  </xdr:one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6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7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A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19050</xdr:rowOff>
    </xdr:from>
    <xdr:to>
      <xdr:col>6</xdr:col>
      <xdr:colOff>55563</xdr:colOff>
      <xdr:row>2</xdr:row>
      <xdr:rowOff>3174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4E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" y="19050"/>
          <a:ext cx="1770063" cy="51752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7C3D6678-CCDD-C446-BFE6-972E94168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1AD48342-6875-444C-9615-955613784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E8170C1D-AB8E-DA41-9307-CAE22E45CA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drawings/drawing8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19050</xdr:rowOff>
    </xdr:from>
    <xdr:ext cx="1757363" cy="517524"/>
    <xdr:pic>
      <xdr:nvPicPr>
        <xdr:cNvPr id="2" name="그림 1">
          <a:extLst>
            <a:ext uri="{FF2B5EF4-FFF2-40B4-BE49-F238E27FC236}">
              <a16:creationId xmlns:a16="http://schemas.microsoft.com/office/drawing/2014/main" id="{9442FFD1-47B2-9549-8526-D4A55F455E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6700" y="19050"/>
          <a:ext cx="1757363" cy="517524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26&#4354;&#4455;&#4523;%20&#4352;&#4467;&#4523;&#4358;&#4462;&#4369;&#4461;(8&#4363;&#4463;&#4527;_ver8).xlsx" TargetMode="External"/><Relationship Id="rId2" Type="http://schemas.openxmlformats.org/officeDocument/2006/relationships/externalLinkPath" Target="/Users/jimmychoi/Downloads/26&#4354;&#4455;&#4523;%20&#4352;&#4467;&#4523;&#4358;&#4462;&#4369;&#4461;(8&#4363;&#4463;&#4527;_ver8).xlsx" TargetMode="External"/><Relationship Id="rId1" Type="http://schemas.openxmlformats.org/officeDocument/2006/relationships/externalLinkPath" Target="/Users/jimmychoi/Downloads/26&#4354;&#4455;&#4523;%20&#4352;&#4467;&#4523;&#4358;&#4462;&#4369;&#4461;(8&#4363;&#4463;&#4527;_ver8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3층 근무편성표 (2)"/>
      <sheetName val="11월"/>
      <sheetName val="11월 출근부 "/>
      <sheetName val="3월"/>
      <sheetName val="3월 출근부"/>
      <sheetName val="25년 2월 출근부 (2)"/>
      <sheetName val="26년 3월 (2)"/>
      <sheetName val="4월"/>
      <sheetName val="4월 출근부"/>
      <sheetName val="5월"/>
      <sheetName val="5월 출근부"/>
      <sheetName val="6월"/>
      <sheetName val="6월 수거용"/>
      <sheetName val="7월"/>
      <sheetName val="7월 출근부"/>
      <sheetName val="8월 짭"/>
      <sheetName val="8월 드릴때"/>
      <sheetName val="9월 짭 (3)"/>
      <sheetName val="9월 짭"/>
      <sheetName val="9월 짭 (2)"/>
      <sheetName val="9월 출근부"/>
      <sheetName val="10월 조사"/>
      <sheetName val="10월"/>
      <sheetName val="10월 출근부"/>
      <sheetName val="8월 출근부"/>
      <sheetName val="23년 11월"/>
      <sheetName val="23년 12월"/>
      <sheetName val="23년12월 출근부"/>
      <sheetName val="24년 1월"/>
      <sheetName val="24년 1월 본"/>
      <sheetName val="3층 1월 근무편성표"/>
      <sheetName val="3층 2월 근무편성표"/>
      <sheetName val="3층 3월 근무편성표"/>
      <sheetName val="24년1월 출근부"/>
      <sheetName val="24년 2월 본"/>
      <sheetName val="24년 3월 본"/>
      <sheetName val="24년3월 출근부"/>
      <sheetName val="3층 4층 근무편성표"/>
      <sheetName val="24년4월 출근부"/>
      <sheetName val="24년 4월"/>
      <sheetName val="24년 4월 출근부"/>
      <sheetName val="24년 5월 출근부"/>
      <sheetName val="24년 7월"/>
      <sheetName val="24년 5월"/>
      <sheetName val="24년 6월 출근부"/>
      <sheetName val="24년 6월 본"/>
      <sheetName val="24년 7월 출근부"/>
      <sheetName val="24년 8월"/>
      <sheetName val="24년 8월 출근부"/>
      <sheetName val="24년 9월"/>
      <sheetName val="24년 9월 출근부"/>
      <sheetName val="24년 10월"/>
      <sheetName val="24년 11월"/>
      <sheetName val="24년 12월"/>
      <sheetName val="24년 12월 출근부"/>
      <sheetName val="25년 1월 출근부"/>
      <sheetName val="25년 1월"/>
      <sheetName val="25년 2월"/>
      <sheetName val="25년 3월"/>
      <sheetName val="25년 3월 출근부"/>
      <sheetName val="25년 4월"/>
      <sheetName val="25년 4월 출근부"/>
      <sheetName val="25년 5월"/>
      <sheetName val="25년 5월 조사"/>
      <sheetName val="25년 5월 출근부"/>
      <sheetName val="25년 6월"/>
      <sheetName val="25년 6월 출근부"/>
      <sheetName val="25년 7월"/>
      <sheetName val="25년 8월"/>
      <sheetName val="25년 9월"/>
      <sheetName val="25년 10월"/>
      <sheetName val="25년 10월 "/>
      <sheetName val="25년 11월"/>
      <sheetName val="25년 12월"/>
      <sheetName val="26년 1월"/>
      <sheetName val="26년 2월"/>
      <sheetName val="26년 3월"/>
      <sheetName val="26년 4월"/>
      <sheetName val="26년 5월"/>
      <sheetName val="26년 6월"/>
      <sheetName val="26년 7월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4" sqref="G4:AI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1158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/>
      <c r="H5" s="429"/>
      <c r="I5" s="429"/>
      <c r="J5" s="429"/>
      <c r="K5" s="429"/>
      <c r="L5" s="429"/>
      <c r="M5" s="429"/>
      <c r="N5" s="429"/>
      <c r="O5" s="429"/>
      <c r="P5" s="429"/>
      <c r="Q5" s="429"/>
      <c r="R5" s="429"/>
      <c r="S5" s="429"/>
      <c r="T5" s="429"/>
      <c r="U5" s="429"/>
      <c r="V5" s="429"/>
      <c r="W5" s="429"/>
      <c r="X5" s="429"/>
      <c r="Y5" s="429"/>
      <c r="Z5" s="429"/>
      <c r="AA5" s="429"/>
      <c r="AB5" s="429"/>
      <c r="AC5" s="429"/>
      <c r="AD5" s="429"/>
      <c r="AE5" s="429"/>
      <c r="AF5" s="429"/>
      <c r="AG5" s="429"/>
      <c r="AH5" s="429"/>
      <c r="AI5" s="429"/>
      <c r="AJ5" s="430"/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1139</v>
      </c>
      <c r="D6" s="1482"/>
      <c r="E6" s="1483" t="s">
        <v>1144</v>
      </c>
      <c r="F6" s="1567"/>
      <c r="G6" s="288"/>
      <c r="H6" s="130"/>
      <c r="I6" s="116"/>
      <c r="J6" s="116"/>
      <c r="K6" s="116"/>
      <c r="L6" s="116"/>
      <c r="M6" s="116"/>
      <c r="N6" s="116"/>
      <c r="O6" s="130"/>
      <c r="P6" s="116"/>
      <c r="Q6" s="116"/>
      <c r="R6" s="116"/>
      <c r="S6" s="116"/>
      <c r="T6" s="116"/>
      <c r="U6" s="116"/>
      <c r="V6" s="130"/>
      <c r="W6" s="116"/>
      <c r="X6" s="116"/>
      <c r="Y6" s="116"/>
      <c r="Z6" s="116"/>
      <c r="AA6" s="116"/>
      <c r="AB6" s="116"/>
      <c r="AC6" s="130"/>
      <c r="AD6" s="116"/>
      <c r="AE6" s="116"/>
      <c r="AF6" s="116"/>
      <c r="AG6" s="116"/>
      <c r="AH6" s="116"/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0</v>
      </c>
      <c r="AO6" s="57">
        <f t="shared" ref="AO6:AO26" si="3">AN6+AL6</f>
        <v>0</v>
      </c>
      <c r="AP6" s="15"/>
    </row>
    <row r="7" spans="1:46" ht="21.75" customHeight="1">
      <c r="B7" s="192">
        <v>2</v>
      </c>
      <c r="C7" s="1568" t="s">
        <v>1140</v>
      </c>
      <c r="D7" s="1569"/>
      <c r="E7" s="1487" t="s">
        <v>54</v>
      </c>
      <c r="F7" s="1570"/>
      <c r="G7" s="378"/>
      <c r="H7" s="132"/>
      <c r="I7" s="121"/>
      <c r="J7" s="121"/>
      <c r="K7" s="121"/>
      <c r="L7" s="121"/>
      <c r="M7" s="121"/>
      <c r="N7" s="121"/>
      <c r="O7" s="132"/>
      <c r="P7" s="121"/>
      <c r="Q7" s="121"/>
      <c r="R7" s="121"/>
      <c r="S7" s="121"/>
      <c r="T7" s="121"/>
      <c r="U7" s="121"/>
      <c r="V7" s="132"/>
      <c r="W7" s="121"/>
      <c r="X7" s="121"/>
      <c r="Y7" s="121"/>
      <c r="Z7" s="121"/>
      <c r="AA7" s="121"/>
      <c r="AB7" s="121"/>
      <c r="AC7" s="132"/>
      <c r="AD7" s="121"/>
      <c r="AE7" s="121"/>
      <c r="AF7" s="121"/>
      <c r="AG7" s="121"/>
      <c r="AH7" s="121"/>
      <c r="AI7" s="121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0</v>
      </c>
      <c r="AO7" s="58">
        <f>AN7+AL7</f>
        <v>0</v>
      </c>
      <c r="AP7" s="15"/>
    </row>
    <row r="8" spans="1:46" ht="22" customHeight="1">
      <c r="B8" s="48">
        <v>3</v>
      </c>
      <c r="C8" s="1571" t="s">
        <v>1141</v>
      </c>
      <c r="D8" s="1572"/>
      <c r="E8" s="1573" t="s">
        <v>51</v>
      </c>
      <c r="F8" s="1574"/>
      <c r="G8" s="592"/>
      <c r="H8" s="147"/>
      <c r="I8" s="119"/>
      <c r="J8" s="119"/>
      <c r="K8" s="119"/>
      <c r="L8" s="119"/>
      <c r="M8" s="119"/>
      <c r="N8" s="119"/>
      <c r="O8" s="147"/>
      <c r="P8" s="119"/>
      <c r="Q8" s="119"/>
      <c r="R8" s="119"/>
      <c r="S8" s="119"/>
      <c r="T8" s="119"/>
      <c r="U8" s="119"/>
      <c r="V8" s="147"/>
      <c r="W8" s="119"/>
      <c r="X8" s="119"/>
      <c r="Y8" s="119"/>
      <c r="Z8" s="119"/>
      <c r="AA8" s="119"/>
      <c r="AB8" s="119"/>
      <c r="AC8" s="147"/>
      <c r="AD8" s="119"/>
      <c r="AE8" s="119"/>
      <c r="AF8" s="119"/>
      <c r="AG8" s="119"/>
      <c r="AH8" s="119"/>
      <c r="AI8" s="119"/>
      <c r="AJ8" s="147"/>
      <c r="AK8" s="209"/>
      <c r="AL8" s="61">
        <f t="shared" si="0"/>
        <v>0</v>
      </c>
      <c r="AM8" s="51">
        <f t="shared" si="1"/>
        <v>0</v>
      </c>
      <c r="AN8" s="98">
        <f t="shared" si="2"/>
        <v>0</v>
      </c>
      <c r="AO8" s="57">
        <f t="shared" si="3"/>
        <v>0</v>
      </c>
      <c r="AP8" s="15"/>
    </row>
    <row r="9" spans="1:46" ht="22" customHeight="1">
      <c r="B9" s="49">
        <v>4</v>
      </c>
      <c r="C9" s="1575" t="s">
        <v>1142</v>
      </c>
      <c r="D9" s="1576"/>
      <c r="E9" s="1577" t="s">
        <v>51</v>
      </c>
      <c r="F9" s="1578"/>
      <c r="G9" s="632"/>
      <c r="H9" s="148"/>
      <c r="I9" s="117"/>
      <c r="J9" s="117"/>
      <c r="K9" s="117"/>
      <c r="L9" s="117"/>
      <c r="M9" s="117"/>
      <c r="N9" s="117"/>
      <c r="O9" s="148"/>
      <c r="P9" s="117"/>
      <c r="Q9" s="117"/>
      <c r="R9" s="117"/>
      <c r="S9" s="117"/>
      <c r="T9" s="117"/>
      <c r="U9" s="117"/>
      <c r="V9" s="148"/>
      <c r="W9" s="117"/>
      <c r="X9" s="117"/>
      <c r="Y9" s="117"/>
      <c r="Z9" s="117"/>
      <c r="AA9" s="117"/>
      <c r="AB9" s="117"/>
      <c r="AC9" s="148"/>
      <c r="AD9" s="117"/>
      <c r="AE9" s="117"/>
      <c r="AF9" s="117"/>
      <c r="AG9" s="117"/>
      <c r="AH9" s="117"/>
      <c r="AI9" s="117"/>
      <c r="AJ9" s="148"/>
      <c r="AK9" s="156"/>
      <c r="AL9" s="61">
        <f t="shared" si="0"/>
        <v>0</v>
      </c>
      <c r="AM9" s="97">
        <f t="shared" si="1"/>
        <v>0</v>
      </c>
      <c r="AN9" s="56">
        <f t="shared" si="2"/>
        <v>0</v>
      </c>
      <c r="AO9" s="99">
        <f t="shared" si="3"/>
        <v>0</v>
      </c>
      <c r="AP9" s="15"/>
    </row>
    <row r="10" spans="1:46" ht="22" customHeight="1">
      <c r="A10" s="1496"/>
      <c r="B10" s="49">
        <v>5</v>
      </c>
      <c r="C10" s="1579" t="s">
        <v>1143</v>
      </c>
      <c r="D10" s="1580"/>
      <c r="E10" s="1577" t="s">
        <v>51</v>
      </c>
      <c r="F10" s="1578"/>
      <c r="G10" s="378"/>
      <c r="H10" s="132"/>
      <c r="I10" s="121"/>
      <c r="J10" s="121"/>
      <c r="K10" s="121"/>
      <c r="L10" s="121"/>
      <c r="M10" s="121"/>
      <c r="N10" s="121"/>
      <c r="O10" s="132"/>
      <c r="P10" s="121"/>
      <c r="Q10" s="121"/>
      <c r="R10" s="121"/>
      <c r="S10" s="121"/>
      <c r="T10" s="121"/>
      <c r="U10" s="121"/>
      <c r="V10" s="132"/>
      <c r="W10" s="121"/>
      <c r="X10" s="121"/>
      <c r="Y10" s="121"/>
      <c r="Z10" s="121"/>
      <c r="AA10" s="121"/>
      <c r="AB10" s="121"/>
      <c r="AC10" s="132"/>
      <c r="AD10" s="121"/>
      <c r="AE10" s="121"/>
      <c r="AF10" s="121"/>
      <c r="AG10" s="121"/>
      <c r="AH10" s="121"/>
      <c r="AI10" s="121"/>
      <c r="AJ10" s="132"/>
      <c r="AK10" s="292"/>
      <c r="AL10" s="61">
        <f t="shared" si="0"/>
        <v>0</v>
      </c>
      <c r="AM10" s="139">
        <f t="shared" si="1"/>
        <v>0</v>
      </c>
      <c r="AN10" s="56">
        <f t="shared" si="2"/>
        <v>0</v>
      </c>
      <c r="AO10" s="99">
        <f t="shared" si="3"/>
        <v>0</v>
      </c>
      <c r="AP10" s="15"/>
    </row>
    <row r="11" spans="1:46" ht="22" hidden="1" customHeight="1">
      <c r="A11" s="1496"/>
      <c r="B11" s="49">
        <v>6</v>
      </c>
      <c r="C11" s="1581"/>
      <c r="D11" s="1582"/>
      <c r="E11" s="1583" t="s">
        <v>29</v>
      </c>
      <c r="F11" s="1578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6"/>
      <c r="B12" s="49">
        <v>7</v>
      </c>
      <c r="C12" s="1584"/>
      <c r="D12" s="1507"/>
      <c r="E12" s="1583" t="s">
        <v>54</v>
      </c>
      <c r="F12" s="1585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6"/>
      <c r="B13" s="49">
        <v>8</v>
      </c>
      <c r="C13" s="1586"/>
      <c r="D13" s="1587"/>
      <c r="E13" s="1583" t="s">
        <v>82</v>
      </c>
      <c r="F13" s="1578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6"/>
      <c r="B14" s="142">
        <v>9</v>
      </c>
      <c r="C14" s="1588"/>
      <c r="D14" s="1589"/>
      <c r="E14" s="1590" t="s">
        <v>48</v>
      </c>
      <c r="F14" s="1591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6"/>
      <c r="B15" s="50">
        <v>10</v>
      </c>
      <c r="C15" s="1592"/>
      <c r="D15" s="1593"/>
      <c r="E15" s="1594" t="s">
        <v>50</v>
      </c>
      <c r="F15" s="1595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86"/>
      <c r="D16" s="1587"/>
      <c r="E16" s="1583" t="s">
        <v>30</v>
      </c>
      <c r="F16" s="1578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9"/>
      <c r="AS16" s="1529"/>
    </row>
    <row r="17" spans="1:81" ht="21.75" hidden="1" customHeight="1">
      <c r="A17" s="40"/>
      <c r="B17" s="192">
        <v>12</v>
      </c>
      <c r="C17" s="1596"/>
      <c r="D17" s="1597"/>
      <c r="E17" s="1598" t="s">
        <v>30</v>
      </c>
      <c r="F17" s="1599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9"/>
      <c r="AS17" s="1529"/>
    </row>
    <row r="18" spans="1:81" ht="21.75" hidden="1" customHeight="1">
      <c r="A18" s="40" t="s">
        <v>745</v>
      </c>
      <c r="B18" s="192">
        <v>13</v>
      </c>
      <c r="C18" s="1600"/>
      <c r="D18" s="1517"/>
      <c r="E18" s="1601" t="s">
        <v>51</v>
      </c>
      <c r="F18" s="1602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3"/>
      <c r="D19" s="1604"/>
      <c r="E19" s="1524" t="s">
        <v>51</v>
      </c>
      <c r="F19" s="1605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6"/>
      <c r="D20" s="1607"/>
      <c r="E20" s="1583" t="s">
        <v>51</v>
      </c>
      <c r="F20" s="1578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8"/>
      <c r="D21" s="1609"/>
      <c r="E21" s="1610" t="s">
        <v>51</v>
      </c>
      <c r="F21" s="1611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2"/>
      <c r="D22" s="1521"/>
      <c r="E22" s="1610" t="s">
        <v>51</v>
      </c>
      <c r="F22" s="1611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6"/>
      <c r="D23" s="1597"/>
      <c r="E23" s="1527" t="s">
        <v>51</v>
      </c>
      <c r="F23" s="1613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9"/>
      <c r="AS23" s="1529"/>
    </row>
    <row r="24" spans="1:81" ht="22" hidden="1" customHeight="1">
      <c r="A24" s="40"/>
      <c r="B24" s="192">
        <v>19</v>
      </c>
      <c r="C24" s="1600"/>
      <c r="D24" s="1517"/>
      <c r="E24" s="1524" t="s">
        <v>51</v>
      </c>
      <c r="F24" s="1605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9"/>
      <c r="AS24" s="1529"/>
    </row>
    <row r="25" spans="1:81" ht="22" hidden="1" customHeight="1">
      <c r="A25" s="40"/>
      <c r="B25" s="49">
        <v>20</v>
      </c>
      <c r="C25" s="1614"/>
      <c r="D25" s="1615"/>
      <c r="E25" s="1524" t="s">
        <v>51</v>
      </c>
      <c r="F25" s="1605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2"/>
      <c r="D26" s="1533"/>
      <c r="E26" s="1524" t="s">
        <v>51</v>
      </c>
      <c r="F26" s="152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353"/>
      <c r="O30" s="1617"/>
      <c r="P30" s="1617"/>
      <c r="Q30" s="1617"/>
      <c r="R30" s="4" t="s">
        <v>0</v>
      </c>
      <c r="S30" s="1539" t="s">
        <v>5</v>
      </c>
      <c r="T30" s="1540"/>
      <c r="U30" s="1541"/>
      <c r="V30" s="10" t="s">
        <v>108</v>
      </c>
      <c r="W30" s="1539" t="s">
        <v>19</v>
      </c>
      <c r="X30" s="1540"/>
      <c r="Y30" s="1541"/>
      <c r="Z30" s="9" t="s">
        <v>294</v>
      </c>
      <c r="AA30" s="1539" t="s">
        <v>46</v>
      </c>
      <c r="AB30" s="1541"/>
      <c r="AC30" s="341" t="s">
        <v>1</v>
      </c>
      <c r="AD30" s="1547" t="s">
        <v>16</v>
      </c>
      <c r="AE30" s="1548"/>
      <c r="AF30" s="1549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73" priority="5" operator="equal">
      <formula>8</formula>
    </cfRule>
    <cfRule type="cellIs" dxfId="472" priority="6" operator="equal">
      <formula>0</formula>
    </cfRule>
  </conditionalFormatting>
  <conditionalFormatting sqref="BZ19">
    <cfRule type="cellIs" dxfId="471" priority="3" operator="equal">
      <formula>8</formula>
    </cfRule>
    <cfRule type="cellIs" dxfId="470" priority="4" operator="equal">
      <formula>0</formula>
    </cfRule>
  </conditionalFormatting>
  <conditionalFormatting sqref="BZ25">
    <cfRule type="cellIs" dxfId="469" priority="1" operator="equal">
      <formula>8</formula>
    </cfRule>
    <cfRule type="cellIs" dxfId="46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B0F0"/>
  </sheetPr>
  <dimension ref="A1:AT3407"/>
  <sheetViews>
    <sheetView showGridLines="0" zoomScaleNormal="100" workbookViewId="0">
      <pane xSplit="4" ySplit="5" topLeftCell="E9" activePane="bottomRight" state="frozen"/>
      <selection pane="topRight" activeCell="E1" sqref="E1"/>
      <selection pane="bottomLeft" activeCell="A5" sqref="A5"/>
      <selection pane="bottomRight" activeCell="X24" sqref="X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95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111">
        <v>2</v>
      </c>
      <c r="I4" s="227">
        <v>3</v>
      </c>
      <c r="J4" s="228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30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28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30">
        <v>25</v>
      </c>
      <c r="AF4" s="133">
        <v>26</v>
      </c>
      <c r="AG4" s="227">
        <v>27</v>
      </c>
      <c r="AH4" s="111">
        <v>28</v>
      </c>
      <c r="AI4" s="191">
        <v>29</v>
      </c>
      <c r="AJ4" s="111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127" t="s">
        <v>94</v>
      </c>
      <c r="H5" s="127" t="s">
        <v>10</v>
      </c>
      <c r="I5" s="127" t="s">
        <v>11</v>
      </c>
      <c r="J5" s="229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29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29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29" t="s">
        <v>12</v>
      </c>
      <c r="AF5" s="134" t="s">
        <v>13</v>
      </c>
      <c r="AG5" s="127" t="s">
        <v>14</v>
      </c>
      <c r="AH5" s="127" t="s">
        <v>15</v>
      </c>
      <c r="AI5" s="134"/>
      <c r="AJ5" s="127"/>
      <c r="AK5" s="127"/>
      <c r="AL5" s="4" t="s">
        <v>69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630" t="s">
        <v>56</v>
      </c>
      <c r="F6" s="1567"/>
      <c r="G6" s="164" t="s">
        <v>101</v>
      </c>
      <c r="H6" s="116" t="s">
        <v>101</v>
      </c>
      <c r="I6" s="137" t="s">
        <v>101</v>
      </c>
      <c r="J6" s="253" t="s">
        <v>133</v>
      </c>
      <c r="K6" s="116" t="s">
        <v>170</v>
      </c>
      <c r="L6" s="137" t="s">
        <v>101</v>
      </c>
      <c r="M6" s="137" t="s">
        <v>101</v>
      </c>
      <c r="N6" s="116" t="s">
        <v>101</v>
      </c>
      <c r="O6" s="116" t="s">
        <v>101</v>
      </c>
      <c r="P6" s="166" t="s">
        <v>101</v>
      </c>
      <c r="Q6" s="253" t="s">
        <v>24</v>
      </c>
      <c r="R6" s="116" t="s">
        <v>24</v>
      </c>
      <c r="S6" s="116" t="s">
        <v>101</v>
      </c>
      <c r="T6" s="116" t="s">
        <v>101</v>
      </c>
      <c r="U6" s="116" t="s">
        <v>101</v>
      </c>
      <c r="V6" s="116" t="s">
        <v>101</v>
      </c>
      <c r="W6" s="116" t="s">
        <v>101</v>
      </c>
      <c r="X6" s="253" t="s">
        <v>24</v>
      </c>
      <c r="Y6" s="116" t="s">
        <v>24</v>
      </c>
      <c r="Z6" s="116" t="s">
        <v>101</v>
      </c>
      <c r="AA6" s="116" t="s">
        <v>96</v>
      </c>
      <c r="AB6" s="116" t="s">
        <v>101</v>
      </c>
      <c r="AC6" s="116" t="s">
        <v>101</v>
      </c>
      <c r="AD6" s="116" t="s">
        <v>101</v>
      </c>
      <c r="AE6" s="253" t="s">
        <v>24</v>
      </c>
      <c r="AF6" s="116" t="s">
        <v>24</v>
      </c>
      <c r="AG6" s="137" t="s">
        <v>101</v>
      </c>
      <c r="AH6" s="116" t="s">
        <v>101</v>
      </c>
      <c r="AI6" s="116"/>
      <c r="AJ6" s="116"/>
      <c r="AK6" s="202"/>
      <c r="AL6" s="143">
        <f t="shared" ref="AL6:AL24" si="0">COUNTIF(G6:AK6,"▲")</f>
        <v>0</v>
      </c>
      <c r="AM6" s="51">
        <f t="shared" ref="AM6:AM24" si="1">COUNTIF(G6:AK6,"D")</f>
        <v>20</v>
      </c>
      <c r="AN6" s="52">
        <f t="shared" ref="AN6:AN24" si="2">COUNTIF(G6:AK6,"●")</f>
        <v>8</v>
      </c>
      <c r="AO6" s="57">
        <f t="shared" ref="AO6:AO23" si="3">AN6+AL6</f>
        <v>8</v>
      </c>
      <c r="AP6" s="15"/>
    </row>
    <row r="7" spans="1:46" ht="21.75" customHeight="1">
      <c r="B7" s="192">
        <v>2</v>
      </c>
      <c r="C7" s="1485" t="s">
        <v>27</v>
      </c>
      <c r="D7" s="1486"/>
      <c r="E7" s="1631" t="s">
        <v>28</v>
      </c>
      <c r="F7" s="1570"/>
      <c r="G7" s="222" t="s">
        <v>111</v>
      </c>
      <c r="H7" s="194" t="s">
        <v>112</v>
      </c>
      <c r="I7" s="195" t="s">
        <v>112</v>
      </c>
      <c r="J7" s="132" t="s">
        <v>1</v>
      </c>
      <c r="K7" s="197" t="s">
        <v>24</v>
      </c>
      <c r="L7" s="265" t="s">
        <v>108</v>
      </c>
      <c r="M7" s="158" t="s">
        <v>112</v>
      </c>
      <c r="N7" s="193" t="s">
        <v>112</v>
      </c>
      <c r="O7" s="206" t="s">
        <v>0</v>
      </c>
      <c r="P7" s="154" t="s">
        <v>111</v>
      </c>
      <c r="Q7" s="132" t="s">
        <v>1</v>
      </c>
      <c r="R7" s="154" t="s">
        <v>24</v>
      </c>
      <c r="S7" s="132" t="s">
        <v>1</v>
      </c>
      <c r="T7" s="122" t="s">
        <v>112</v>
      </c>
      <c r="U7" s="193" t="s">
        <v>112</v>
      </c>
      <c r="V7" s="206" t="s">
        <v>126</v>
      </c>
      <c r="W7" s="122" t="s">
        <v>112</v>
      </c>
      <c r="X7" s="121" t="s">
        <v>2</v>
      </c>
      <c r="Y7" s="122" t="s">
        <v>24</v>
      </c>
      <c r="Z7" s="122" t="s">
        <v>113</v>
      </c>
      <c r="AA7" s="121" t="s">
        <v>97</v>
      </c>
      <c r="AB7" s="154" t="s">
        <v>112</v>
      </c>
      <c r="AC7" s="121" t="s">
        <v>112</v>
      </c>
      <c r="AD7" s="294" t="s">
        <v>0</v>
      </c>
      <c r="AE7" s="132" t="s">
        <v>1</v>
      </c>
      <c r="AF7" s="121" t="s">
        <v>24</v>
      </c>
      <c r="AG7" s="121" t="s">
        <v>112</v>
      </c>
      <c r="AH7" s="270" t="s">
        <v>112</v>
      </c>
      <c r="AI7" s="193"/>
      <c r="AJ7" s="196"/>
      <c r="AK7" s="212"/>
      <c r="AL7" s="281" t="s">
        <v>241</v>
      </c>
      <c r="AM7" s="53">
        <f t="shared" si="1"/>
        <v>16</v>
      </c>
      <c r="AN7" s="54">
        <f>COUNTIF(G7:AK7,"●")</f>
        <v>8</v>
      </c>
      <c r="AO7" s="58">
        <f>AN7+AL7</f>
        <v>11.5</v>
      </c>
      <c r="AP7" s="15"/>
    </row>
    <row r="8" spans="1:46" ht="22" customHeight="1">
      <c r="B8" s="48">
        <v>3</v>
      </c>
      <c r="C8" s="1632" t="s">
        <v>60</v>
      </c>
      <c r="D8" s="1633"/>
      <c r="E8" s="1634" t="s">
        <v>61</v>
      </c>
      <c r="F8" s="1635"/>
      <c r="G8" s="164" t="s">
        <v>112</v>
      </c>
      <c r="H8" s="116" t="s">
        <v>112</v>
      </c>
      <c r="I8" s="268" t="s">
        <v>109</v>
      </c>
      <c r="J8" s="116" t="s">
        <v>100</v>
      </c>
      <c r="K8" s="180" t="s">
        <v>24</v>
      </c>
      <c r="L8" s="116" t="s">
        <v>163</v>
      </c>
      <c r="M8" s="130" t="s">
        <v>1</v>
      </c>
      <c r="N8" s="116" t="s">
        <v>112</v>
      </c>
      <c r="O8" s="181" t="s">
        <v>112</v>
      </c>
      <c r="P8" s="116" t="s">
        <v>112</v>
      </c>
      <c r="Q8" s="169" t="s">
        <v>111</v>
      </c>
      <c r="R8" s="180" t="s">
        <v>24</v>
      </c>
      <c r="S8" s="130" t="s">
        <v>1</v>
      </c>
      <c r="T8" s="137" t="s">
        <v>114</v>
      </c>
      <c r="U8" s="137" t="s">
        <v>112</v>
      </c>
      <c r="V8" s="137" t="s">
        <v>112</v>
      </c>
      <c r="W8" s="137" t="s">
        <v>112</v>
      </c>
      <c r="X8" s="137" t="s">
        <v>112</v>
      </c>
      <c r="Y8" s="180" t="s">
        <v>24</v>
      </c>
      <c r="Z8" s="130" t="s">
        <v>1</v>
      </c>
      <c r="AA8" s="137" t="s">
        <v>96</v>
      </c>
      <c r="AB8" s="137" t="s">
        <v>112</v>
      </c>
      <c r="AC8" s="154" t="s">
        <v>112</v>
      </c>
      <c r="AD8" s="154" t="s">
        <v>112</v>
      </c>
      <c r="AE8" s="137" t="s">
        <v>112</v>
      </c>
      <c r="AF8" s="167" t="s">
        <v>24</v>
      </c>
      <c r="AG8" s="130" t="s">
        <v>1</v>
      </c>
      <c r="AH8" s="116" t="s">
        <v>112</v>
      </c>
      <c r="AI8" s="116"/>
      <c r="AJ8" s="130"/>
      <c r="AK8" s="202"/>
      <c r="AL8" s="203">
        <f t="shared" si="0"/>
        <v>1</v>
      </c>
      <c r="AM8" s="51">
        <f t="shared" si="1"/>
        <v>19</v>
      </c>
      <c r="AN8" s="52">
        <f t="shared" si="2"/>
        <v>8</v>
      </c>
      <c r="AO8" s="57">
        <f t="shared" si="3"/>
        <v>9</v>
      </c>
      <c r="AP8" s="15"/>
    </row>
    <row r="9" spans="1:46" ht="22" customHeight="1">
      <c r="B9" s="49">
        <v>4</v>
      </c>
      <c r="C9" s="1575" t="s">
        <v>85</v>
      </c>
      <c r="D9" s="1576"/>
      <c r="E9" s="1628" t="s">
        <v>84</v>
      </c>
      <c r="F9" s="1629"/>
      <c r="G9" s="161" t="s">
        <v>111</v>
      </c>
      <c r="H9" s="117" t="s">
        <v>111</v>
      </c>
      <c r="I9" s="150" t="s">
        <v>111</v>
      </c>
      <c r="J9" s="147" t="s">
        <v>107</v>
      </c>
      <c r="K9" s="117" t="s">
        <v>24</v>
      </c>
      <c r="L9" s="117" t="s">
        <v>113</v>
      </c>
      <c r="M9" s="117" t="s">
        <v>112</v>
      </c>
      <c r="N9" s="117" t="s">
        <v>162</v>
      </c>
      <c r="O9" s="264" t="s">
        <v>24</v>
      </c>
      <c r="P9" s="117" t="s">
        <v>112</v>
      </c>
      <c r="Q9" s="122" t="s">
        <v>105</v>
      </c>
      <c r="R9" s="117" t="s">
        <v>24</v>
      </c>
      <c r="S9" s="159" t="s">
        <v>116</v>
      </c>
      <c r="T9" s="240" t="s">
        <v>1</v>
      </c>
      <c r="U9" s="117" t="s">
        <v>112</v>
      </c>
      <c r="V9" s="117" t="s">
        <v>111</v>
      </c>
      <c r="W9" s="252" t="s">
        <v>130</v>
      </c>
      <c r="X9" s="117" t="s">
        <v>105</v>
      </c>
      <c r="Y9" s="249" t="s">
        <v>24</v>
      </c>
      <c r="Z9" s="117" t="s">
        <v>115</v>
      </c>
      <c r="AA9" s="117" t="s">
        <v>97</v>
      </c>
      <c r="AB9" s="117" t="s">
        <v>112</v>
      </c>
      <c r="AC9" s="117" t="s">
        <v>112</v>
      </c>
      <c r="AD9" s="150" t="s">
        <v>111</v>
      </c>
      <c r="AE9" s="240" t="s">
        <v>1</v>
      </c>
      <c r="AF9" s="155" t="s">
        <v>24</v>
      </c>
      <c r="AG9" s="117" t="s">
        <v>113</v>
      </c>
      <c r="AH9" s="119" t="s">
        <v>112</v>
      </c>
      <c r="AI9" s="126"/>
      <c r="AJ9" s="150"/>
      <c r="AK9" s="156"/>
      <c r="AL9" s="141">
        <f t="shared" si="0"/>
        <v>1</v>
      </c>
      <c r="AM9" s="97">
        <f t="shared" si="1"/>
        <v>19</v>
      </c>
      <c r="AN9" s="98">
        <f t="shared" si="2"/>
        <v>8</v>
      </c>
      <c r="AO9" s="99">
        <f t="shared" si="3"/>
        <v>9</v>
      </c>
      <c r="AP9" s="15"/>
    </row>
    <row r="10" spans="1:46" ht="22" customHeight="1">
      <c r="A10" s="1496"/>
      <c r="B10" s="49">
        <v>5</v>
      </c>
      <c r="C10" s="1622" t="s">
        <v>86</v>
      </c>
      <c r="D10" s="1576"/>
      <c r="E10" s="1623" t="s">
        <v>29</v>
      </c>
      <c r="F10" s="1624"/>
      <c r="G10" s="222" t="s">
        <v>112</v>
      </c>
      <c r="H10" s="262" t="s">
        <v>1</v>
      </c>
      <c r="I10" s="119" t="s">
        <v>112</v>
      </c>
      <c r="J10" s="117" t="s">
        <v>100</v>
      </c>
      <c r="K10" s="162" t="s">
        <v>24</v>
      </c>
      <c r="L10" s="117" t="s">
        <v>112</v>
      </c>
      <c r="M10" s="267" t="s">
        <v>108</v>
      </c>
      <c r="N10" s="119" t="s">
        <v>111</v>
      </c>
      <c r="O10" s="119" t="s">
        <v>112</v>
      </c>
      <c r="P10" s="117" t="s">
        <v>112</v>
      </c>
      <c r="Q10" s="240" t="s">
        <v>1</v>
      </c>
      <c r="R10" s="155" t="s">
        <v>24</v>
      </c>
      <c r="S10" s="159" t="s">
        <v>112</v>
      </c>
      <c r="T10" s="117" t="s">
        <v>120</v>
      </c>
      <c r="U10" s="117" t="s">
        <v>112</v>
      </c>
      <c r="V10" s="257" t="s">
        <v>24</v>
      </c>
      <c r="W10" s="117" t="s">
        <v>100</v>
      </c>
      <c r="X10" s="117" t="s">
        <v>105</v>
      </c>
      <c r="Y10" s="249" t="s">
        <v>24</v>
      </c>
      <c r="Z10" s="117" t="s">
        <v>112</v>
      </c>
      <c r="AA10" s="117" t="s">
        <v>96</v>
      </c>
      <c r="AB10" s="117" t="s">
        <v>112</v>
      </c>
      <c r="AC10" s="117" t="s">
        <v>112</v>
      </c>
      <c r="AD10" s="267" t="s">
        <v>108</v>
      </c>
      <c r="AE10" s="240" t="s">
        <v>1</v>
      </c>
      <c r="AF10" s="155" t="s">
        <v>24</v>
      </c>
      <c r="AG10" s="119" t="s">
        <v>111</v>
      </c>
      <c r="AH10" s="117" t="s">
        <v>113</v>
      </c>
      <c r="AI10" s="119"/>
      <c r="AJ10" s="117"/>
      <c r="AK10" s="209"/>
      <c r="AL10" s="138">
        <v>1</v>
      </c>
      <c r="AM10" s="139">
        <f>COUNTIF(G10:AK10,"D")</f>
        <v>18</v>
      </c>
      <c r="AN10" s="98">
        <f>COUNTIF(G10:AK10,"●")</f>
        <v>8</v>
      </c>
      <c r="AO10" s="140">
        <f>AN10+AL10</f>
        <v>9</v>
      </c>
      <c r="AP10" s="15"/>
    </row>
    <row r="11" spans="1:46" ht="22" customHeight="1">
      <c r="A11" s="1496"/>
      <c r="B11" s="49">
        <v>6</v>
      </c>
      <c r="C11" s="1581" t="s">
        <v>83</v>
      </c>
      <c r="D11" s="1582"/>
      <c r="E11" s="1577" t="s">
        <v>29</v>
      </c>
      <c r="F11" s="1578"/>
      <c r="G11" s="244" t="s">
        <v>1</v>
      </c>
      <c r="H11" s="155" t="s">
        <v>111</v>
      </c>
      <c r="I11" s="119" t="s">
        <v>111</v>
      </c>
      <c r="J11" s="117" t="s">
        <v>100</v>
      </c>
      <c r="K11" s="117" t="s">
        <v>24</v>
      </c>
      <c r="L11" s="117" t="s">
        <v>112</v>
      </c>
      <c r="M11" s="117" t="s">
        <v>112</v>
      </c>
      <c r="N11" s="158" t="s">
        <v>121</v>
      </c>
      <c r="O11" s="117" t="s">
        <v>111</v>
      </c>
      <c r="P11" s="267" t="s">
        <v>108</v>
      </c>
      <c r="Q11" s="148" t="s">
        <v>107</v>
      </c>
      <c r="R11" s="117" t="s">
        <v>24</v>
      </c>
      <c r="S11" s="249" t="s">
        <v>113</v>
      </c>
      <c r="T11" s="117" t="s">
        <v>112</v>
      </c>
      <c r="U11" s="150" t="s">
        <v>112</v>
      </c>
      <c r="V11" s="117" t="s">
        <v>113</v>
      </c>
      <c r="W11" s="117" t="s">
        <v>120</v>
      </c>
      <c r="X11" s="240" t="s">
        <v>1</v>
      </c>
      <c r="Y11" s="249" t="s">
        <v>24</v>
      </c>
      <c r="Z11" s="117" t="s">
        <v>111</v>
      </c>
      <c r="AA11" s="117" t="s">
        <v>97</v>
      </c>
      <c r="AB11" s="257" t="s">
        <v>24</v>
      </c>
      <c r="AC11" s="117" t="s">
        <v>113</v>
      </c>
      <c r="AD11" s="119" t="s">
        <v>112</v>
      </c>
      <c r="AE11" s="117" t="s">
        <v>105</v>
      </c>
      <c r="AF11" s="196" t="s">
        <v>24</v>
      </c>
      <c r="AG11" s="117" t="s">
        <v>111</v>
      </c>
      <c r="AH11" s="267" t="s">
        <v>108</v>
      </c>
      <c r="AI11" s="158"/>
      <c r="AJ11" s="159"/>
      <c r="AK11" s="156"/>
      <c r="AL11" s="60">
        <v>1</v>
      </c>
      <c r="AM11" s="103">
        <f>COUNTIF(G11:AK11,"D")</f>
        <v>18</v>
      </c>
      <c r="AN11" s="56">
        <f>COUNTIF(G11:AK11,"●")</f>
        <v>8</v>
      </c>
      <c r="AO11" s="59">
        <f t="shared" si="3"/>
        <v>9</v>
      </c>
      <c r="AP11" s="15"/>
    </row>
    <row r="12" spans="1:46" ht="22" customHeight="1">
      <c r="A12" s="1496"/>
      <c r="B12" s="49">
        <v>7</v>
      </c>
      <c r="C12" s="1620" t="s">
        <v>87</v>
      </c>
      <c r="D12" s="1580"/>
      <c r="E12" s="1577" t="s">
        <v>54</v>
      </c>
      <c r="F12" s="1585"/>
      <c r="G12" s="152" t="s">
        <v>112</v>
      </c>
      <c r="H12" s="117" t="s">
        <v>112</v>
      </c>
      <c r="I12" s="117" t="s">
        <v>100</v>
      </c>
      <c r="J12" s="148" t="s">
        <v>107</v>
      </c>
      <c r="K12" s="117" t="s">
        <v>24</v>
      </c>
      <c r="L12" s="117" t="s">
        <v>100</v>
      </c>
      <c r="M12" s="117" t="s">
        <v>113</v>
      </c>
      <c r="N12" s="264" t="s">
        <v>1</v>
      </c>
      <c r="O12" s="117" t="s">
        <v>96</v>
      </c>
      <c r="P12" s="117" t="s">
        <v>112</v>
      </c>
      <c r="Q12" s="117" t="s">
        <v>105</v>
      </c>
      <c r="R12" s="117" t="s">
        <v>24</v>
      </c>
      <c r="S12" s="159" t="s">
        <v>100</v>
      </c>
      <c r="T12" s="150" t="s">
        <v>120</v>
      </c>
      <c r="U12" s="150" t="s">
        <v>120</v>
      </c>
      <c r="V12" s="117" t="s">
        <v>111</v>
      </c>
      <c r="W12" s="117" t="s">
        <v>100</v>
      </c>
      <c r="X12" s="240" t="s">
        <v>1</v>
      </c>
      <c r="Y12" s="249" t="s">
        <v>24</v>
      </c>
      <c r="Z12" s="117" t="s">
        <v>2</v>
      </c>
      <c r="AA12" s="117" t="s">
        <v>96</v>
      </c>
      <c r="AB12" s="150" t="s">
        <v>120</v>
      </c>
      <c r="AC12" s="240" t="s">
        <v>1</v>
      </c>
      <c r="AD12" s="117" t="s">
        <v>115</v>
      </c>
      <c r="AE12" s="117" t="s">
        <v>105</v>
      </c>
      <c r="AF12" s="155" t="s">
        <v>24</v>
      </c>
      <c r="AG12" s="252" t="s">
        <v>0</v>
      </c>
      <c r="AH12" s="117" t="s">
        <v>112</v>
      </c>
      <c r="AI12" s="150"/>
      <c r="AJ12" s="208"/>
      <c r="AK12" s="156"/>
      <c r="AL12" s="61">
        <f>COUNTIF(G12:AK12,"▲")</f>
        <v>1</v>
      </c>
      <c r="AM12" s="55">
        <f t="shared" si="1"/>
        <v>19</v>
      </c>
      <c r="AN12" s="56">
        <f>COUNTIF(G12:AK12,"●")</f>
        <v>8</v>
      </c>
      <c r="AO12" s="59">
        <f t="shared" si="3"/>
        <v>9</v>
      </c>
      <c r="AP12" s="15"/>
    </row>
    <row r="13" spans="1:46" ht="22" customHeight="1">
      <c r="A13" s="1496"/>
      <c r="B13" s="49">
        <v>8</v>
      </c>
      <c r="C13" s="1620" t="s">
        <v>81</v>
      </c>
      <c r="D13" s="1580"/>
      <c r="E13" s="1577" t="s">
        <v>82</v>
      </c>
      <c r="F13" s="1578"/>
      <c r="G13" s="161" t="s">
        <v>112</v>
      </c>
      <c r="H13" s="117" t="s">
        <v>111</v>
      </c>
      <c r="I13" s="117" t="s">
        <v>111</v>
      </c>
      <c r="J13" s="122" t="s">
        <v>100</v>
      </c>
      <c r="K13" s="117" t="s">
        <v>24</v>
      </c>
      <c r="L13" s="117" t="s">
        <v>111</v>
      </c>
      <c r="M13" s="117" t="s">
        <v>111</v>
      </c>
      <c r="N13" s="117" t="s">
        <v>112</v>
      </c>
      <c r="O13" s="117" t="s">
        <v>111</v>
      </c>
      <c r="P13" s="117" t="s">
        <v>111</v>
      </c>
      <c r="Q13" s="148" t="s">
        <v>107</v>
      </c>
      <c r="R13" s="117" t="s">
        <v>24</v>
      </c>
      <c r="S13" s="159" t="s">
        <v>111</v>
      </c>
      <c r="T13" s="117" t="s">
        <v>111</v>
      </c>
      <c r="U13" s="117" t="s">
        <v>112</v>
      </c>
      <c r="V13" s="117" t="s">
        <v>112</v>
      </c>
      <c r="W13" s="240" t="s">
        <v>1</v>
      </c>
      <c r="X13" s="117" t="s">
        <v>100</v>
      </c>
      <c r="Y13" s="249" t="s">
        <v>24</v>
      </c>
      <c r="Z13" s="240" t="s">
        <v>1</v>
      </c>
      <c r="AA13" s="117" t="s">
        <v>96</v>
      </c>
      <c r="AB13" s="117" t="s">
        <v>111</v>
      </c>
      <c r="AC13" s="117" t="s">
        <v>112</v>
      </c>
      <c r="AD13" s="117" t="s">
        <v>111</v>
      </c>
      <c r="AE13" s="148" t="s">
        <v>24</v>
      </c>
      <c r="AF13" s="155" t="s">
        <v>24</v>
      </c>
      <c r="AG13" s="206" t="s">
        <v>103</v>
      </c>
      <c r="AH13" s="117" t="s">
        <v>111</v>
      </c>
      <c r="AI13" s="117"/>
      <c r="AJ13" s="150"/>
      <c r="AK13" s="223"/>
      <c r="AL13" s="61">
        <f t="shared" si="0"/>
        <v>1</v>
      </c>
      <c r="AM13" s="55">
        <f t="shared" si="1"/>
        <v>19</v>
      </c>
      <c r="AN13" s="56">
        <f t="shared" si="2"/>
        <v>8</v>
      </c>
      <c r="AO13" s="59">
        <f t="shared" si="3"/>
        <v>9</v>
      </c>
      <c r="AP13" s="15"/>
    </row>
    <row r="14" spans="1:46" ht="22" customHeight="1">
      <c r="A14" s="1496"/>
      <c r="B14" s="142">
        <v>9</v>
      </c>
      <c r="C14" s="1568" t="s">
        <v>49</v>
      </c>
      <c r="D14" s="1625"/>
      <c r="E14" s="1626" t="s">
        <v>48</v>
      </c>
      <c r="F14" s="1591"/>
      <c r="G14" s="224" t="s">
        <v>113</v>
      </c>
      <c r="H14" s="128" t="s">
        <v>112</v>
      </c>
      <c r="I14" s="246" t="s">
        <v>112</v>
      </c>
      <c r="J14" s="247" t="s">
        <v>1</v>
      </c>
      <c r="K14" s="128" t="s">
        <v>24</v>
      </c>
      <c r="L14" s="128" t="s">
        <v>112</v>
      </c>
      <c r="M14" s="188" t="s">
        <v>24</v>
      </c>
      <c r="N14" s="128" t="s">
        <v>112</v>
      </c>
      <c r="O14" s="128" t="s">
        <v>111</v>
      </c>
      <c r="P14" s="128" t="s">
        <v>111</v>
      </c>
      <c r="Q14" s="121" t="s">
        <v>105</v>
      </c>
      <c r="R14" s="121" t="s">
        <v>24</v>
      </c>
      <c r="S14" s="246" t="s">
        <v>111</v>
      </c>
      <c r="T14" s="121" t="s">
        <v>111</v>
      </c>
      <c r="U14" s="121" t="s">
        <v>165</v>
      </c>
      <c r="V14" s="121" t="s">
        <v>111</v>
      </c>
      <c r="W14" s="121" t="s">
        <v>100</v>
      </c>
      <c r="X14" s="247" t="s">
        <v>1</v>
      </c>
      <c r="Y14" s="128" t="s">
        <v>24</v>
      </c>
      <c r="Z14" s="131" t="s">
        <v>100</v>
      </c>
      <c r="AA14" s="131" t="s">
        <v>96</v>
      </c>
      <c r="AB14" s="260" t="s">
        <v>112</v>
      </c>
      <c r="AC14" s="131" t="s">
        <v>111</v>
      </c>
      <c r="AD14" s="237" t="s">
        <v>24</v>
      </c>
      <c r="AE14" s="154" t="s">
        <v>105</v>
      </c>
      <c r="AF14" s="128" t="s">
        <v>24</v>
      </c>
      <c r="AG14" s="121" t="s">
        <v>100</v>
      </c>
      <c r="AH14" s="211" t="s">
        <v>112</v>
      </c>
      <c r="AI14" s="128"/>
      <c r="AJ14" s="128"/>
      <c r="AK14" s="213"/>
      <c r="AL14" s="145">
        <f>COUNTIF(G14:AK14,"▲")</f>
        <v>0</v>
      </c>
      <c r="AM14" s="144">
        <f>COUNTIF(G14:AK14,"D")</f>
        <v>20</v>
      </c>
      <c r="AN14" s="68">
        <f>COUNTIF(G14:AK14,"●")</f>
        <v>8</v>
      </c>
      <c r="AO14" s="146">
        <f t="shared" si="3"/>
        <v>8</v>
      </c>
      <c r="AP14" s="15"/>
    </row>
    <row r="15" spans="1:46" ht="22" customHeight="1">
      <c r="A15" s="1496"/>
      <c r="B15" s="50">
        <v>10</v>
      </c>
      <c r="C15" s="1622" t="s">
        <v>43</v>
      </c>
      <c r="D15" s="1627"/>
      <c r="E15" s="1623" t="s">
        <v>50</v>
      </c>
      <c r="F15" s="1595"/>
      <c r="G15" s="231" t="s">
        <v>112</v>
      </c>
      <c r="H15" s="235" t="s">
        <v>1</v>
      </c>
      <c r="I15" s="193" t="s">
        <v>112</v>
      </c>
      <c r="J15" s="154" t="s">
        <v>100</v>
      </c>
      <c r="K15" s="117" t="s">
        <v>24</v>
      </c>
      <c r="L15" s="153" t="s">
        <v>112</v>
      </c>
      <c r="M15" s="119" t="s">
        <v>111</v>
      </c>
      <c r="N15" s="119" t="s">
        <v>112</v>
      </c>
      <c r="O15" s="117" t="s">
        <v>111</v>
      </c>
      <c r="P15" s="280" t="s">
        <v>164</v>
      </c>
      <c r="Q15" s="147" t="s">
        <v>24</v>
      </c>
      <c r="R15" s="153" t="s">
        <v>24</v>
      </c>
      <c r="S15" s="119" t="s">
        <v>112</v>
      </c>
      <c r="T15" s="119" t="s">
        <v>111</v>
      </c>
      <c r="U15" s="119" t="s">
        <v>112</v>
      </c>
      <c r="V15" s="119" t="s">
        <v>111</v>
      </c>
      <c r="W15" s="266" t="s">
        <v>166</v>
      </c>
      <c r="X15" s="147" t="s">
        <v>24</v>
      </c>
      <c r="Y15" s="119" t="s">
        <v>24</v>
      </c>
      <c r="Z15" s="153" t="s">
        <v>111</v>
      </c>
      <c r="AA15" s="116" t="s">
        <v>97</v>
      </c>
      <c r="AB15" s="280" t="s">
        <v>164</v>
      </c>
      <c r="AC15" s="167" t="s">
        <v>111</v>
      </c>
      <c r="AD15" s="254" t="s">
        <v>111</v>
      </c>
      <c r="AE15" s="116" t="s">
        <v>2</v>
      </c>
      <c r="AF15" s="160" t="s">
        <v>24</v>
      </c>
      <c r="AG15" s="119" t="s">
        <v>112</v>
      </c>
      <c r="AH15" s="119" t="s">
        <v>111</v>
      </c>
      <c r="AI15" s="119"/>
      <c r="AJ15" s="225"/>
      <c r="AK15" s="209"/>
      <c r="AL15" s="216">
        <v>1</v>
      </c>
      <c r="AM15" s="139">
        <f>COUNTIF(G15:AK15,"D")</f>
        <v>18</v>
      </c>
      <c r="AN15" s="98">
        <f>COUNTIF(G15:AK15,"●")</f>
        <v>8</v>
      </c>
      <c r="AO15" s="140">
        <f>COUNTIF(G15:AK15,"●")</f>
        <v>8</v>
      </c>
      <c r="AP15" s="15"/>
      <c r="AR15" s="1515"/>
      <c r="AS15" s="1515"/>
      <c r="AT15"/>
    </row>
    <row r="16" spans="1:46" ht="21.75" customHeight="1">
      <c r="A16" s="1496"/>
      <c r="B16" s="49">
        <v>11</v>
      </c>
      <c r="C16" s="1620" t="s">
        <v>63</v>
      </c>
      <c r="D16" s="1580"/>
      <c r="E16" s="1577" t="s">
        <v>51</v>
      </c>
      <c r="F16" s="1578"/>
      <c r="G16" s="226" t="s">
        <v>111</v>
      </c>
      <c r="H16" s="117" t="s">
        <v>111</v>
      </c>
      <c r="I16" s="239" t="s">
        <v>1</v>
      </c>
      <c r="J16" s="117" t="s">
        <v>100</v>
      </c>
      <c r="K16" s="160" t="s">
        <v>24</v>
      </c>
      <c r="L16" s="117" t="s">
        <v>112</v>
      </c>
      <c r="M16" s="148" t="s">
        <v>107</v>
      </c>
      <c r="N16" s="165" t="s">
        <v>111</v>
      </c>
      <c r="O16" s="150" t="s">
        <v>111</v>
      </c>
      <c r="P16" s="119" t="s">
        <v>111</v>
      </c>
      <c r="Q16" s="117" t="s">
        <v>100</v>
      </c>
      <c r="R16" s="117" t="s">
        <v>24</v>
      </c>
      <c r="S16" s="117" t="s">
        <v>120</v>
      </c>
      <c r="T16" s="261" t="s">
        <v>67</v>
      </c>
      <c r="U16" s="165" t="s">
        <v>111</v>
      </c>
      <c r="V16" s="117" t="s">
        <v>111</v>
      </c>
      <c r="W16" s="117" t="s">
        <v>122</v>
      </c>
      <c r="X16" s="148" t="s">
        <v>107</v>
      </c>
      <c r="Y16" s="117" t="s">
        <v>24</v>
      </c>
      <c r="Z16" s="117" t="s">
        <v>111</v>
      </c>
      <c r="AA16" s="117" t="s">
        <v>96</v>
      </c>
      <c r="AB16" s="150" t="s">
        <v>111</v>
      </c>
      <c r="AC16" s="119" t="s">
        <v>111</v>
      </c>
      <c r="AD16" s="204" t="s">
        <v>112</v>
      </c>
      <c r="AE16" s="240" t="s">
        <v>1</v>
      </c>
      <c r="AF16" s="155" t="s">
        <v>24</v>
      </c>
      <c r="AG16" s="129" t="s">
        <v>112</v>
      </c>
      <c r="AH16" s="158" t="s">
        <v>111</v>
      </c>
      <c r="AI16" s="165"/>
      <c r="AJ16" s="119"/>
      <c r="AK16" s="156"/>
      <c r="AL16" s="61">
        <f t="shared" si="0"/>
        <v>1</v>
      </c>
      <c r="AM16" s="55">
        <f t="shared" si="1"/>
        <v>19</v>
      </c>
      <c r="AN16" s="56">
        <f>COUNTIF(G16:AK16,"●")</f>
        <v>8</v>
      </c>
      <c r="AO16" s="59">
        <f t="shared" si="3"/>
        <v>9</v>
      </c>
      <c r="AP16" s="15"/>
      <c r="AR16" s="1529"/>
      <c r="AS16" s="1529"/>
    </row>
    <row r="17" spans="1:45" ht="22" customHeight="1">
      <c r="A17" s="39"/>
      <c r="B17" s="49">
        <v>12</v>
      </c>
      <c r="C17" s="1620" t="s">
        <v>117</v>
      </c>
      <c r="D17" s="1580"/>
      <c r="E17" s="1577" t="s">
        <v>30</v>
      </c>
      <c r="F17" s="1578"/>
      <c r="G17" s="233" t="s">
        <v>112</v>
      </c>
      <c r="H17" s="150" t="s">
        <v>111</v>
      </c>
      <c r="I17" s="117" t="s">
        <v>111</v>
      </c>
      <c r="J17" s="240" t="s">
        <v>1</v>
      </c>
      <c r="K17" s="155" t="s">
        <v>24</v>
      </c>
      <c r="L17" s="261" t="s">
        <v>67</v>
      </c>
      <c r="M17" s="158" t="s">
        <v>111</v>
      </c>
      <c r="N17" s="122" t="s">
        <v>111</v>
      </c>
      <c r="O17" s="154" t="s">
        <v>111</v>
      </c>
      <c r="P17" s="154" t="s">
        <v>112</v>
      </c>
      <c r="Q17" s="190" t="s">
        <v>24</v>
      </c>
      <c r="R17" s="158" t="s">
        <v>24</v>
      </c>
      <c r="S17" s="129" t="s">
        <v>111</v>
      </c>
      <c r="T17" s="122" t="s">
        <v>111</v>
      </c>
      <c r="U17" s="122" t="s">
        <v>111</v>
      </c>
      <c r="V17" s="259" t="s">
        <v>24</v>
      </c>
      <c r="W17" s="122" t="s">
        <v>112</v>
      </c>
      <c r="X17" s="122" t="s">
        <v>105</v>
      </c>
      <c r="Y17" s="117" t="s">
        <v>24</v>
      </c>
      <c r="Z17" s="117" t="s">
        <v>112</v>
      </c>
      <c r="AA17" s="122" t="s">
        <v>97</v>
      </c>
      <c r="AB17" s="117" t="s">
        <v>112</v>
      </c>
      <c r="AC17" s="117" t="s">
        <v>111</v>
      </c>
      <c r="AD17" s="148" t="s">
        <v>24</v>
      </c>
      <c r="AE17" s="119" t="s">
        <v>100</v>
      </c>
      <c r="AF17" s="117" t="s">
        <v>24</v>
      </c>
      <c r="AG17" s="117" t="s">
        <v>112</v>
      </c>
      <c r="AH17" s="117" t="s">
        <v>112</v>
      </c>
      <c r="AI17" s="117"/>
      <c r="AJ17" s="148"/>
      <c r="AK17" s="209"/>
      <c r="AL17" s="61">
        <f t="shared" si="0"/>
        <v>1</v>
      </c>
      <c r="AM17" s="55">
        <f t="shared" si="1"/>
        <v>19</v>
      </c>
      <c r="AN17" s="56">
        <f t="shared" si="2"/>
        <v>8</v>
      </c>
      <c r="AO17" s="59">
        <f t="shared" si="3"/>
        <v>9</v>
      </c>
      <c r="AP17" s="15"/>
      <c r="AR17" s="1529"/>
      <c r="AS17" s="1529"/>
    </row>
    <row r="18" spans="1:45" ht="22" customHeight="1">
      <c r="A18" s="40"/>
      <c r="B18" s="192">
        <v>13</v>
      </c>
      <c r="C18" s="1584" t="s">
        <v>91</v>
      </c>
      <c r="D18" s="1507"/>
      <c r="E18" s="1621" t="s">
        <v>30</v>
      </c>
      <c r="F18" s="1599"/>
      <c r="G18" s="234" t="s">
        <v>111</v>
      </c>
      <c r="H18" s="238" t="s">
        <v>112</v>
      </c>
      <c r="I18" s="198" t="s">
        <v>113</v>
      </c>
      <c r="J18" s="147" t="s">
        <v>1</v>
      </c>
      <c r="K18" s="248" t="s">
        <v>24</v>
      </c>
      <c r="L18" s="117" t="s">
        <v>112</v>
      </c>
      <c r="M18" s="117" t="s">
        <v>111</v>
      </c>
      <c r="N18" s="240" t="s">
        <v>1</v>
      </c>
      <c r="O18" s="117" t="s">
        <v>111</v>
      </c>
      <c r="P18" s="117" t="s">
        <v>112</v>
      </c>
      <c r="Q18" s="117" t="s">
        <v>104</v>
      </c>
      <c r="R18" s="158" t="s">
        <v>24</v>
      </c>
      <c r="S18" s="197" t="s">
        <v>112</v>
      </c>
      <c r="T18" s="117" t="s">
        <v>112</v>
      </c>
      <c r="U18" s="267" t="s">
        <v>108</v>
      </c>
      <c r="V18" s="117" t="s">
        <v>112</v>
      </c>
      <c r="W18" s="117" t="s">
        <v>111</v>
      </c>
      <c r="X18" s="150" t="s">
        <v>167</v>
      </c>
      <c r="Y18" s="155" t="s">
        <v>24</v>
      </c>
      <c r="Z18" s="122" t="s">
        <v>112</v>
      </c>
      <c r="AA18" s="282" t="s">
        <v>164</v>
      </c>
      <c r="AB18" s="154" t="s">
        <v>96</v>
      </c>
      <c r="AC18" s="215" t="s">
        <v>24</v>
      </c>
      <c r="AD18" s="117" t="s">
        <v>112</v>
      </c>
      <c r="AE18" s="190" t="s">
        <v>24</v>
      </c>
      <c r="AF18" s="122" t="s">
        <v>24</v>
      </c>
      <c r="AG18" s="122" t="s">
        <v>111</v>
      </c>
      <c r="AH18" s="154" t="s">
        <v>112</v>
      </c>
      <c r="AI18" s="154"/>
      <c r="AJ18" s="154"/>
      <c r="AK18" s="223"/>
      <c r="AL18" s="67">
        <v>1</v>
      </c>
      <c r="AM18" s="53">
        <f t="shared" si="1"/>
        <v>18</v>
      </c>
      <c r="AN18" s="54">
        <f t="shared" si="2"/>
        <v>8</v>
      </c>
      <c r="AO18" s="58">
        <f t="shared" si="3"/>
        <v>9</v>
      </c>
      <c r="AP18" s="15"/>
      <c r="AR18" s="1529"/>
      <c r="AS18" s="1529"/>
    </row>
    <row r="19" spans="1:45" ht="22" customHeight="1">
      <c r="A19" s="40"/>
      <c r="B19" s="49">
        <v>14</v>
      </c>
      <c r="C19" s="1620" t="s">
        <v>52</v>
      </c>
      <c r="D19" s="1580"/>
      <c r="E19" s="1577" t="s">
        <v>51</v>
      </c>
      <c r="F19" s="1585"/>
      <c r="G19" s="244" t="s">
        <v>1</v>
      </c>
      <c r="H19" s="150" t="s">
        <v>113</v>
      </c>
      <c r="I19" s="117" t="s">
        <v>111</v>
      </c>
      <c r="J19" s="215" t="s">
        <v>24</v>
      </c>
      <c r="K19" s="249" t="s">
        <v>24</v>
      </c>
      <c r="L19" s="117" t="s">
        <v>112</v>
      </c>
      <c r="M19" s="117" t="s">
        <v>112</v>
      </c>
      <c r="N19" s="261" t="s">
        <v>67</v>
      </c>
      <c r="O19" s="117" t="s">
        <v>112</v>
      </c>
      <c r="P19" s="117" t="s">
        <v>112</v>
      </c>
      <c r="Q19" s="117" t="s">
        <v>100</v>
      </c>
      <c r="R19" s="155" t="s">
        <v>24</v>
      </c>
      <c r="S19" s="159" t="s">
        <v>112</v>
      </c>
      <c r="T19" s="117" t="s">
        <v>120</v>
      </c>
      <c r="U19" s="150" t="s">
        <v>112</v>
      </c>
      <c r="V19" s="117" t="s">
        <v>111</v>
      </c>
      <c r="W19" s="117" t="s">
        <v>111</v>
      </c>
      <c r="X19" s="148" t="s">
        <v>24</v>
      </c>
      <c r="Y19" s="255" t="s">
        <v>24</v>
      </c>
      <c r="Z19" s="117" t="s">
        <v>112</v>
      </c>
      <c r="AA19" s="117" t="s">
        <v>97</v>
      </c>
      <c r="AB19" s="150" t="s">
        <v>111</v>
      </c>
      <c r="AC19" s="117" t="s">
        <v>112</v>
      </c>
      <c r="AD19" s="117" t="s">
        <v>112</v>
      </c>
      <c r="AE19" s="148" t="s">
        <v>24</v>
      </c>
      <c r="AF19" s="117" t="s">
        <v>24</v>
      </c>
      <c r="AG19" s="129" t="s">
        <v>112</v>
      </c>
      <c r="AH19" s="261" t="s">
        <v>67</v>
      </c>
      <c r="AI19" s="129"/>
      <c r="AJ19" s="117"/>
      <c r="AK19" s="156"/>
      <c r="AL19" s="61">
        <f t="shared" si="0"/>
        <v>2</v>
      </c>
      <c r="AM19" s="55">
        <f t="shared" si="1"/>
        <v>18</v>
      </c>
      <c r="AN19" s="56">
        <f t="shared" si="2"/>
        <v>8</v>
      </c>
      <c r="AO19" s="59">
        <f t="shared" si="3"/>
        <v>10</v>
      </c>
      <c r="AP19" s="15"/>
      <c r="AR19" s="1529"/>
      <c r="AS19" s="1529"/>
    </row>
    <row r="20" spans="1:45" ht="21.75" customHeight="1">
      <c r="A20" s="40"/>
      <c r="B20" s="49">
        <v>15</v>
      </c>
      <c r="C20" s="1620" t="s">
        <v>110</v>
      </c>
      <c r="D20" s="1580"/>
      <c r="E20" s="1577" t="s">
        <v>51</v>
      </c>
      <c r="F20" s="1578"/>
      <c r="G20" s="242" t="s">
        <v>111</v>
      </c>
      <c r="H20" s="150" t="s">
        <v>112</v>
      </c>
      <c r="I20" s="129" t="s">
        <v>111</v>
      </c>
      <c r="J20" s="122" t="s">
        <v>100</v>
      </c>
      <c r="K20" s="249" t="s">
        <v>24</v>
      </c>
      <c r="L20" s="240" t="s">
        <v>1</v>
      </c>
      <c r="M20" s="117" t="s">
        <v>111</v>
      </c>
      <c r="N20" s="150" t="s">
        <v>112</v>
      </c>
      <c r="O20" s="117" t="s">
        <v>112</v>
      </c>
      <c r="P20" s="117" t="s">
        <v>112</v>
      </c>
      <c r="Q20" s="257" t="s">
        <v>102</v>
      </c>
      <c r="R20" s="155" t="s">
        <v>24</v>
      </c>
      <c r="S20" s="159" t="s">
        <v>112</v>
      </c>
      <c r="T20" s="240" t="s">
        <v>119</v>
      </c>
      <c r="U20" s="150" t="s">
        <v>111</v>
      </c>
      <c r="V20" s="117" t="s">
        <v>112</v>
      </c>
      <c r="W20" s="117" t="s">
        <v>112</v>
      </c>
      <c r="X20" s="148" t="s">
        <v>24</v>
      </c>
      <c r="Y20" s="155" t="s">
        <v>24</v>
      </c>
      <c r="Z20" s="117" t="s">
        <v>111</v>
      </c>
      <c r="AA20" s="117" t="s">
        <v>118</v>
      </c>
      <c r="AB20" s="252" t="s">
        <v>67</v>
      </c>
      <c r="AC20" s="117" t="s">
        <v>111</v>
      </c>
      <c r="AD20" s="119" t="s">
        <v>111</v>
      </c>
      <c r="AE20" s="210" t="s">
        <v>100</v>
      </c>
      <c r="AF20" s="117" t="s">
        <v>24</v>
      </c>
      <c r="AG20" s="117" t="s">
        <v>111</v>
      </c>
      <c r="AH20" s="117" t="s">
        <v>111</v>
      </c>
      <c r="AI20" s="129"/>
      <c r="AJ20" s="119"/>
      <c r="AK20" s="223"/>
      <c r="AL20" s="61">
        <f t="shared" si="0"/>
        <v>1</v>
      </c>
      <c r="AM20" s="55">
        <f t="shared" si="1"/>
        <v>19</v>
      </c>
      <c r="AN20" s="56">
        <f t="shared" si="2"/>
        <v>8</v>
      </c>
      <c r="AO20" s="59">
        <f t="shared" si="3"/>
        <v>9</v>
      </c>
      <c r="AP20" s="15"/>
      <c r="AR20" s="1529"/>
      <c r="AS20" s="1529"/>
    </row>
    <row r="21" spans="1:45" ht="21.75" customHeight="1">
      <c r="A21" s="40"/>
      <c r="B21" s="49">
        <v>16</v>
      </c>
      <c r="C21" s="1530" t="s">
        <v>89</v>
      </c>
      <c r="D21" s="1531"/>
      <c r="E21" s="1585" t="s">
        <v>90</v>
      </c>
      <c r="F21" s="1605"/>
      <c r="G21" s="226" t="s">
        <v>112</v>
      </c>
      <c r="H21" s="150" t="s">
        <v>111</v>
      </c>
      <c r="I21" s="150" t="s">
        <v>111</v>
      </c>
      <c r="J21" s="240" t="s">
        <v>1</v>
      </c>
      <c r="K21" s="249" t="s">
        <v>129</v>
      </c>
      <c r="L21" s="117" t="s">
        <v>111</v>
      </c>
      <c r="M21" s="117" t="s">
        <v>112</v>
      </c>
      <c r="N21" s="150" t="s">
        <v>112</v>
      </c>
      <c r="O21" s="240" t="s">
        <v>1</v>
      </c>
      <c r="P21" s="117" t="s">
        <v>112</v>
      </c>
      <c r="Q21" s="257" t="s">
        <v>24</v>
      </c>
      <c r="R21" s="129" t="s">
        <v>24</v>
      </c>
      <c r="S21" s="159" t="s">
        <v>112</v>
      </c>
      <c r="T21" s="117" t="s">
        <v>111</v>
      </c>
      <c r="U21" s="150" t="s">
        <v>112</v>
      </c>
      <c r="V21" s="206" t="s">
        <v>106</v>
      </c>
      <c r="W21" s="117" t="s">
        <v>111</v>
      </c>
      <c r="X21" s="117" t="s">
        <v>100</v>
      </c>
      <c r="Y21" s="155" t="s">
        <v>24</v>
      </c>
      <c r="Z21" s="117" t="s">
        <v>111</v>
      </c>
      <c r="AA21" s="117" t="s">
        <v>97</v>
      </c>
      <c r="AB21" s="150" t="s">
        <v>111</v>
      </c>
      <c r="AC21" s="117" t="s">
        <v>112</v>
      </c>
      <c r="AD21" s="117" t="s">
        <v>112</v>
      </c>
      <c r="AE21" s="263" t="s">
        <v>107</v>
      </c>
      <c r="AF21" s="117" t="s">
        <v>24</v>
      </c>
      <c r="AG21" s="155" t="s">
        <v>112</v>
      </c>
      <c r="AH21" s="117" t="s">
        <v>112</v>
      </c>
      <c r="AI21" s="129"/>
      <c r="AJ21" s="117"/>
      <c r="AK21" s="156"/>
      <c r="AL21" s="61">
        <f>COUNTIF(G21:AK21,"▲")</f>
        <v>1</v>
      </c>
      <c r="AM21" s="55">
        <f>COUNTIF(G21:AK21,"D")</f>
        <v>19</v>
      </c>
      <c r="AN21" s="56">
        <f>COUNTIF(G21:AK21,"●")</f>
        <v>8</v>
      </c>
      <c r="AO21" s="59">
        <f>AN21+AL21</f>
        <v>9</v>
      </c>
      <c r="AP21" s="15"/>
      <c r="AR21" s="214"/>
      <c r="AS21" s="214"/>
    </row>
    <row r="22" spans="1:45" ht="21.75" customHeight="1">
      <c r="A22" s="40"/>
      <c r="B22" s="49">
        <v>17</v>
      </c>
      <c r="C22" s="1530" t="s">
        <v>127</v>
      </c>
      <c r="D22" s="1531"/>
      <c r="E22" s="1585" t="s">
        <v>128</v>
      </c>
      <c r="F22" s="1605"/>
      <c r="G22" s="242" t="s">
        <v>112</v>
      </c>
      <c r="H22" s="150" t="s">
        <v>112</v>
      </c>
      <c r="I22" s="150" t="s">
        <v>111</v>
      </c>
      <c r="J22" s="215" t="s">
        <v>24</v>
      </c>
      <c r="K22" s="249" t="s">
        <v>24</v>
      </c>
      <c r="L22" s="117" t="s">
        <v>111</v>
      </c>
      <c r="M22" s="117" t="s">
        <v>112</v>
      </c>
      <c r="N22" s="320"/>
      <c r="O22" s="317"/>
      <c r="P22" s="317"/>
      <c r="Q22" s="321"/>
      <c r="R22" s="322"/>
      <c r="S22" s="319"/>
      <c r="T22" s="317"/>
      <c r="U22" s="320"/>
      <c r="V22" s="317"/>
      <c r="W22" s="317"/>
      <c r="X22" s="321"/>
      <c r="Y22" s="318"/>
      <c r="Z22" s="317"/>
      <c r="AA22" s="317"/>
      <c r="AB22" s="320"/>
      <c r="AC22" s="317"/>
      <c r="AD22" s="317"/>
      <c r="AE22" s="321"/>
      <c r="AF22" s="317"/>
      <c r="AG22" s="318"/>
      <c r="AH22" s="317"/>
      <c r="AI22" s="153"/>
      <c r="AJ22" s="119"/>
      <c r="AK22" s="209"/>
      <c r="AL22" s="275">
        <f>COUNTIF(G22:AK22,"▲")</f>
        <v>0</v>
      </c>
      <c r="AM22" s="97">
        <f>COUNTIF(G22:AK22,"▲")</f>
        <v>0</v>
      </c>
      <c r="AN22" s="98">
        <f>COUNTIF(G22:AK22,"●")</f>
        <v>2</v>
      </c>
      <c r="AO22" s="99">
        <f>AN22+AL22</f>
        <v>2</v>
      </c>
      <c r="AP22" s="15"/>
      <c r="AR22" s="214"/>
      <c r="AS22" s="214"/>
    </row>
    <row r="23" spans="1:45" ht="22" customHeight="1">
      <c r="A23" s="40"/>
      <c r="B23" s="49">
        <v>18</v>
      </c>
      <c r="C23" s="1596" t="s">
        <v>72</v>
      </c>
      <c r="D23" s="1597"/>
      <c r="E23" s="1619" t="s">
        <v>51</v>
      </c>
      <c r="F23" s="1613"/>
      <c r="G23" s="231" t="s">
        <v>111</v>
      </c>
      <c r="H23" s="117" t="s">
        <v>111</v>
      </c>
      <c r="I23" s="147" t="s">
        <v>24</v>
      </c>
      <c r="J23" s="162" t="s">
        <v>100</v>
      </c>
      <c r="K23" s="250" t="s">
        <v>24</v>
      </c>
      <c r="L23" s="119" t="s">
        <v>112</v>
      </c>
      <c r="M23" s="205" t="s">
        <v>0</v>
      </c>
      <c r="N23" s="119" t="s">
        <v>111</v>
      </c>
      <c r="O23" s="119" t="s">
        <v>111</v>
      </c>
      <c r="P23" s="119" t="s">
        <v>112</v>
      </c>
      <c r="Q23" s="273" t="s">
        <v>1</v>
      </c>
      <c r="R23" s="160" t="s">
        <v>24</v>
      </c>
      <c r="S23" s="254" t="s">
        <v>112</v>
      </c>
      <c r="T23" s="119" t="s">
        <v>111</v>
      </c>
      <c r="U23" s="119" t="s">
        <v>111</v>
      </c>
      <c r="V23" s="274" t="s">
        <v>1</v>
      </c>
      <c r="W23" s="119" t="s">
        <v>111</v>
      </c>
      <c r="X23" s="119" t="s">
        <v>112</v>
      </c>
      <c r="Y23" s="153" t="s">
        <v>24</v>
      </c>
      <c r="Z23" s="119" t="s">
        <v>112</v>
      </c>
      <c r="AA23" s="119" t="s">
        <v>96</v>
      </c>
      <c r="AB23" s="154" t="s">
        <v>111</v>
      </c>
      <c r="AC23" s="276" t="s">
        <v>118</v>
      </c>
      <c r="AD23" s="119" t="s">
        <v>111</v>
      </c>
      <c r="AE23" s="147" t="s">
        <v>24</v>
      </c>
      <c r="AF23" s="119" t="s">
        <v>24</v>
      </c>
      <c r="AG23" s="119" t="s">
        <v>118</v>
      </c>
      <c r="AH23" s="205" t="s">
        <v>0</v>
      </c>
      <c r="AI23" s="119"/>
      <c r="AJ23" s="119"/>
      <c r="AK23" s="209"/>
      <c r="AL23" s="199">
        <f t="shared" si="0"/>
        <v>2</v>
      </c>
      <c r="AM23" s="200">
        <f t="shared" si="1"/>
        <v>18</v>
      </c>
      <c r="AN23" s="201">
        <f t="shared" si="2"/>
        <v>8</v>
      </c>
      <c r="AO23" s="99">
        <f t="shared" si="3"/>
        <v>10</v>
      </c>
      <c r="AP23" s="15"/>
      <c r="AR23" s="1529"/>
      <c r="AS23" s="1529"/>
    </row>
    <row r="24" spans="1:45" ht="22" customHeight="1">
      <c r="A24" s="40"/>
      <c r="B24" s="49">
        <v>19</v>
      </c>
      <c r="C24" s="1530" t="s">
        <v>73</v>
      </c>
      <c r="D24" s="1531"/>
      <c r="E24" s="1585" t="s">
        <v>51</v>
      </c>
      <c r="F24" s="1605"/>
      <c r="G24" s="226" t="s">
        <v>111</v>
      </c>
      <c r="H24" s="117" t="s">
        <v>112</v>
      </c>
      <c r="I24" s="117" t="s">
        <v>112</v>
      </c>
      <c r="J24" s="148" t="s">
        <v>24</v>
      </c>
      <c r="K24" s="249" t="s">
        <v>24</v>
      </c>
      <c r="L24" s="117" t="s">
        <v>112</v>
      </c>
      <c r="M24" s="117" t="s">
        <v>111</v>
      </c>
      <c r="N24" s="150" t="s">
        <v>112</v>
      </c>
      <c r="O24" s="323"/>
      <c r="P24" s="323"/>
      <c r="Q24" s="324"/>
      <c r="R24" s="325"/>
      <c r="S24" s="326"/>
      <c r="T24" s="327"/>
      <c r="U24" s="328"/>
      <c r="V24" s="117" t="s">
        <v>112</v>
      </c>
      <c r="W24" s="206" t="s">
        <v>67</v>
      </c>
      <c r="X24" s="117" t="s">
        <v>100</v>
      </c>
      <c r="Y24" s="160" t="s">
        <v>24</v>
      </c>
      <c r="Z24" s="117" t="s">
        <v>111</v>
      </c>
      <c r="AA24" s="159" t="s">
        <v>97</v>
      </c>
      <c r="AB24" s="240" t="s">
        <v>1</v>
      </c>
      <c r="AC24" s="155" t="s">
        <v>112</v>
      </c>
      <c r="AD24" s="117" t="s">
        <v>124</v>
      </c>
      <c r="AE24" s="117" t="s">
        <v>100</v>
      </c>
      <c r="AF24" s="117" t="s">
        <v>24</v>
      </c>
      <c r="AG24" s="117" t="s">
        <v>112</v>
      </c>
      <c r="AH24" s="117" t="s">
        <v>111</v>
      </c>
      <c r="AI24" s="129"/>
      <c r="AJ24" s="206"/>
      <c r="AK24" s="156"/>
      <c r="AL24" s="64">
        <f t="shared" si="0"/>
        <v>1</v>
      </c>
      <c r="AM24" s="65">
        <f t="shared" si="1"/>
        <v>15</v>
      </c>
      <c r="AN24" s="66">
        <f t="shared" si="2"/>
        <v>5</v>
      </c>
      <c r="AO24" s="59">
        <f>AN24+AL24</f>
        <v>6</v>
      </c>
      <c r="AP24" s="15"/>
      <c r="AR24" s="1529"/>
      <c r="AS24" s="1529"/>
    </row>
    <row r="25" spans="1:45" ht="22" customHeight="1">
      <c r="A25" s="40"/>
      <c r="B25" s="49">
        <v>20</v>
      </c>
      <c r="C25" s="1530" t="s">
        <v>74</v>
      </c>
      <c r="D25" s="1531"/>
      <c r="E25" s="1585" t="s">
        <v>62</v>
      </c>
      <c r="F25" s="1605"/>
      <c r="G25" s="226" t="s">
        <v>111</v>
      </c>
      <c r="H25" s="241" t="s">
        <v>98</v>
      </c>
      <c r="I25" s="117" t="s">
        <v>111</v>
      </c>
      <c r="J25" s="241" t="s">
        <v>99</v>
      </c>
      <c r="K25" s="249" t="s">
        <v>125</v>
      </c>
      <c r="L25" s="150" t="s">
        <v>112</v>
      </c>
      <c r="M25" s="117" t="s">
        <v>111</v>
      </c>
      <c r="N25" s="117" t="s">
        <v>111</v>
      </c>
      <c r="O25" s="241" t="s">
        <v>98</v>
      </c>
      <c r="P25" s="240" t="s">
        <v>1</v>
      </c>
      <c r="Q25" s="150" t="s">
        <v>105</v>
      </c>
      <c r="R25" s="196" t="s">
        <v>24</v>
      </c>
      <c r="S25" s="271" t="s">
        <v>111</v>
      </c>
      <c r="T25" s="117" t="s">
        <v>112</v>
      </c>
      <c r="U25" s="210" t="s">
        <v>111</v>
      </c>
      <c r="V25" s="241" t="s">
        <v>99</v>
      </c>
      <c r="W25" s="117" t="s">
        <v>111</v>
      </c>
      <c r="X25" s="241" t="s">
        <v>99</v>
      </c>
      <c r="Y25" s="155" t="s">
        <v>24</v>
      </c>
      <c r="Z25" s="117" t="s">
        <v>112</v>
      </c>
      <c r="AA25" s="117" t="s">
        <v>96</v>
      </c>
      <c r="AB25" s="119" t="s">
        <v>112</v>
      </c>
      <c r="AC25" s="117" t="s">
        <v>112</v>
      </c>
      <c r="AD25" s="241" t="s">
        <v>99</v>
      </c>
      <c r="AE25" s="117" t="s">
        <v>112</v>
      </c>
      <c r="AF25" s="117" t="s">
        <v>24</v>
      </c>
      <c r="AG25" s="122" t="s">
        <v>112</v>
      </c>
      <c r="AH25" s="122" t="s">
        <v>111</v>
      </c>
      <c r="AI25" s="117"/>
      <c r="AJ25" s="117"/>
      <c r="AK25" s="163"/>
      <c r="AL25" s="123">
        <f>COUNTIF(G25:AK25,"▲")</f>
        <v>0</v>
      </c>
      <c r="AM25" s="124">
        <f>COUNTIF(G25:AK25,"D")</f>
        <v>17</v>
      </c>
      <c r="AN25" s="125">
        <v>8</v>
      </c>
      <c r="AO25" s="58">
        <f>AN25+AL25</f>
        <v>8</v>
      </c>
      <c r="AP25" s="15"/>
      <c r="AR25" s="1529"/>
      <c r="AS25" s="1529"/>
    </row>
    <row r="26" spans="1:45" ht="22" customHeight="1">
      <c r="A26" s="40"/>
      <c r="B26" s="49">
        <v>21</v>
      </c>
      <c r="C26" s="1530" t="s">
        <v>75</v>
      </c>
      <c r="D26" s="1531"/>
      <c r="E26" s="1585" t="s">
        <v>62</v>
      </c>
      <c r="F26" s="1524"/>
      <c r="G26" s="245" t="s">
        <v>1</v>
      </c>
      <c r="H26" s="236" t="s">
        <v>112</v>
      </c>
      <c r="I26" s="131" t="s">
        <v>115</v>
      </c>
      <c r="J26" s="131" t="s">
        <v>100</v>
      </c>
      <c r="K26" s="121" t="s">
        <v>24</v>
      </c>
      <c r="L26" s="131" t="s">
        <v>111</v>
      </c>
      <c r="M26" s="131" t="s">
        <v>111</v>
      </c>
      <c r="N26" s="272" t="s">
        <v>111</v>
      </c>
      <c r="O26" s="132" t="s">
        <v>125</v>
      </c>
      <c r="P26" s="251" t="s">
        <v>111</v>
      </c>
      <c r="Q26" s="131" t="s">
        <v>105</v>
      </c>
      <c r="R26" s="121" t="s">
        <v>24</v>
      </c>
      <c r="S26" s="269" t="s">
        <v>67</v>
      </c>
      <c r="T26" s="121" t="s">
        <v>113</v>
      </c>
      <c r="U26" s="121" t="s">
        <v>111</v>
      </c>
      <c r="V26" s="121" t="s">
        <v>112</v>
      </c>
      <c r="W26" s="121" t="s">
        <v>112</v>
      </c>
      <c r="X26" s="258" t="s">
        <v>1</v>
      </c>
      <c r="Y26" s="232" t="s">
        <v>24</v>
      </c>
      <c r="Z26" s="121" t="s">
        <v>112</v>
      </c>
      <c r="AA26" s="121" t="s">
        <v>2</v>
      </c>
      <c r="AB26" s="131" t="s">
        <v>112</v>
      </c>
      <c r="AC26" s="128" t="s">
        <v>111</v>
      </c>
      <c r="AD26" s="121" t="s">
        <v>112</v>
      </c>
      <c r="AE26" s="132" t="s">
        <v>24</v>
      </c>
      <c r="AF26" s="121" t="s">
        <v>24</v>
      </c>
      <c r="AG26" s="121" t="s">
        <v>111</v>
      </c>
      <c r="AH26" s="121" t="s">
        <v>112</v>
      </c>
      <c r="AI26" s="131"/>
      <c r="AJ26" s="131"/>
      <c r="AK26" s="207"/>
      <c r="AL26" s="64">
        <f>COUNTIF(G26:AK26,"▲")</f>
        <v>1</v>
      </c>
      <c r="AM26" s="65">
        <f>COUNTIF(G26:AK26,"D")</f>
        <v>19</v>
      </c>
      <c r="AN26" s="66">
        <f>COUNTIF(G26:AK26,"●")</f>
        <v>8</v>
      </c>
      <c r="AO26" s="59">
        <f>AN26+AL26</f>
        <v>9</v>
      </c>
      <c r="AP26" s="15"/>
      <c r="AR26" s="1529"/>
      <c r="AS26" s="1529"/>
    </row>
    <row r="27" spans="1:45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243">
        <f t="shared" ref="G27:AK27" si="4">COUNTIF(G6:G26,"D")</f>
        <v>18</v>
      </c>
      <c r="H27" s="62">
        <f t="shared" si="4"/>
        <v>18</v>
      </c>
      <c r="I27" s="62">
        <f t="shared" si="4"/>
        <v>18</v>
      </c>
      <c r="J27" s="62">
        <f t="shared" si="4"/>
        <v>9</v>
      </c>
      <c r="K27" s="62">
        <f t="shared" si="4"/>
        <v>0</v>
      </c>
      <c r="L27" s="62">
        <f t="shared" si="4"/>
        <v>18</v>
      </c>
      <c r="M27" s="62">
        <f t="shared" si="4"/>
        <v>16</v>
      </c>
      <c r="N27" s="62">
        <f t="shared" si="4"/>
        <v>17</v>
      </c>
      <c r="O27" s="62">
        <f t="shared" si="4"/>
        <v>14</v>
      </c>
      <c r="P27" s="62">
        <f t="shared" si="4"/>
        <v>16</v>
      </c>
      <c r="Q27" s="62">
        <f t="shared" si="4"/>
        <v>9</v>
      </c>
      <c r="R27" s="62">
        <f t="shared" si="4"/>
        <v>0</v>
      </c>
      <c r="S27" s="62">
        <f t="shared" si="4"/>
        <v>16</v>
      </c>
      <c r="T27" s="256">
        <f t="shared" si="4"/>
        <v>16</v>
      </c>
      <c r="U27" s="256">
        <f t="shared" si="4"/>
        <v>18</v>
      </c>
      <c r="V27" s="256">
        <f t="shared" si="4"/>
        <v>14</v>
      </c>
      <c r="W27" s="256">
        <f t="shared" si="4"/>
        <v>16</v>
      </c>
      <c r="X27" s="256">
        <f t="shared" si="4"/>
        <v>10</v>
      </c>
      <c r="Y27" s="151">
        <f t="shared" si="4"/>
        <v>0</v>
      </c>
      <c r="Z27" s="62">
        <f t="shared" si="4"/>
        <v>18</v>
      </c>
      <c r="AA27" s="62">
        <f t="shared" si="4"/>
        <v>19</v>
      </c>
      <c r="AB27" s="62">
        <f t="shared" si="4"/>
        <v>16</v>
      </c>
      <c r="AC27" s="62">
        <f t="shared" si="4"/>
        <v>18</v>
      </c>
      <c r="AD27" s="62">
        <f t="shared" si="4"/>
        <v>15</v>
      </c>
      <c r="AE27" s="62">
        <f t="shared" si="4"/>
        <v>9</v>
      </c>
      <c r="AF27" s="151">
        <f t="shared" si="4"/>
        <v>0</v>
      </c>
      <c r="AG27" s="62">
        <f t="shared" si="4"/>
        <v>17</v>
      </c>
      <c r="AH27" s="62">
        <f t="shared" si="4"/>
        <v>17</v>
      </c>
      <c r="AI27" s="62">
        <f t="shared" si="4"/>
        <v>0</v>
      </c>
      <c r="AJ27" s="86">
        <f t="shared" si="4"/>
        <v>0</v>
      </c>
      <c r="AK27" s="86">
        <f t="shared" si="4"/>
        <v>0</v>
      </c>
      <c r="AL27" s="2"/>
      <c r="AM27" s="6"/>
      <c r="AN27" s="7"/>
      <c r="AO27" s="8"/>
      <c r="AP27" s="15"/>
    </row>
    <row r="28" spans="1:45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C28" si="5">COUNTIF(G6:G26,"●")</f>
        <v>3</v>
      </c>
      <c r="H28" s="11">
        <f t="shared" si="5"/>
        <v>2</v>
      </c>
      <c r="I28" s="11">
        <f t="shared" si="5"/>
        <v>2</v>
      </c>
      <c r="J28" s="11">
        <f t="shared" si="5"/>
        <v>11</v>
      </c>
      <c r="K28" s="11">
        <f t="shared" si="5"/>
        <v>21</v>
      </c>
      <c r="L28" s="11">
        <f t="shared" si="5"/>
        <v>1</v>
      </c>
      <c r="M28" s="11">
        <f t="shared" si="5"/>
        <v>3</v>
      </c>
      <c r="N28" s="11">
        <f t="shared" si="5"/>
        <v>2</v>
      </c>
      <c r="O28" s="63">
        <f t="shared" si="5"/>
        <v>3</v>
      </c>
      <c r="P28" s="11">
        <f t="shared" si="5"/>
        <v>1</v>
      </c>
      <c r="Q28" s="63">
        <f t="shared" si="5"/>
        <v>10</v>
      </c>
      <c r="R28" s="11">
        <f t="shared" si="5"/>
        <v>19</v>
      </c>
      <c r="S28" s="11">
        <f t="shared" si="5"/>
        <v>2</v>
      </c>
      <c r="T28" s="11">
        <f t="shared" si="5"/>
        <v>2</v>
      </c>
      <c r="U28" s="11">
        <f t="shared" si="5"/>
        <v>0</v>
      </c>
      <c r="V28" s="11">
        <f t="shared" si="5"/>
        <v>3</v>
      </c>
      <c r="W28" s="11">
        <f t="shared" si="5"/>
        <v>2</v>
      </c>
      <c r="X28" s="63">
        <f t="shared" si="5"/>
        <v>9</v>
      </c>
      <c r="Y28" s="63">
        <f t="shared" si="5"/>
        <v>20</v>
      </c>
      <c r="Z28" s="11">
        <f t="shared" si="5"/>
        <v>2</v>
      </c>
      <c r="AA28" s="11">
        <f t="shared" si="5"/>
        <v>0</v>
      </c>
      <c r="AB28" s="11">
        <f t="shared" si="5"/>
        <v>2</v>
      </c>
      <c r="AC28" s="11">
        <f t="shared" si="5"/>
        <v>2</v>
      </c>
      <c r="AD28" s="63">
        <f>COUNTIF(AD2:AD26,"●")</f>
        <v>2</v>
      </c>
      <c r="AE28" s="11">
        <f t="shared" ref="AE28:AK28" si="6">COUNTIF(AE6:AE26,"●")</f>
        <v>11</v>
      </c>
      <c r="AF28" s="63">
        <f t="shared" si="6"/>
        <v>20</v>
      </c>
      <c r="AG28" s="11">
        <f t="shared" si="6"/>
        <v>1</v>
      </c>
      <c r="AH28" s="11">
        <f t="shared" si="6"/>
        <v>0</v>
      </c>
      <c r="AI28" s="11">
        <f t="shared" si="6"/>
        <v>0</v>
      </c>
      <c r="AJ28" s="89">
        <f t="shared" si="6"/>
        <v>0</v>
      </c>
      <c r="AK28" s="20">
        <f t="shared" si="6"/>
        <v>0</v>
      </c>
      <c r="AL28" s="1557" t="s">
        <v>25</v>
      </c>
      <c r="AM28" s="1558"/>
      <c r="AN28" s="1558"/>
      <c r="AO28" s="1559"/>
      <c r="AP28" s="15"/>
    </row>
    <row r="29" spans="1:45" ht="22.5" customHeight="1">
      <c r="A29" s="1616"/>
      <c r="B29" s="1561" t="s">
        <v>5</v>
      </c>
      <c r="C29" s="1562"/>
      <c r="D29" s="1562"/>
      <c r="E29" s="1563"/>
      <c r="F29" s="4" t="s">
        <v>76</v>
      </c>
      <c r="G29" s="23">
        <f t="shared" ref="G29:AK29" si="7">COUNTIF(G6:G26,"▲")</f>
        <v>0</v>
      </c>
      <c r="H29" s="11">
        <f t="shared" si="7"/>
        <v>0</v>
      </c>
      <c r="I29" s="11">
        <f t="shared" si="7"/>
        <v>1</v>
      </c>
      <c r="J29" s="11">
        <f t="shared" si="7"/>
        <v>0</v>
      </c>
      <c r="K29" s="11">
        <f t="shared" si="7"/>
        <v>0</v>
      </c>
      <c r="L29" s="11">
        <f t="shared" si="7"/>
        <v>1</v>
      </c>
      <c r="M29" s="11">
        <f t="shared" si="7"/>
        <v>1</v>
      </c>
      <c r="N29" s="11">
        <f t="shared" si="7"/>
        <v>1</v>
      </c>
      <c r="O29" s="63">
        <f t="shared" si="7"/>
        <v>1</v>
      </c>
      <c r="P29" s="11">
        <f t="shared" si="7"/>
        <v>0</v>
      </c>
      <c r="Q29" s="63">
        <f t="shared" si="7"/>
        <v>0</v>
      </c>
      <c r="R29" s="11">
        <f t="shared" si="7"/>
        <v>0</v>
      </c>
      <c r="S29" s="11">
        <f t="shared" si="7"/>
        <v>1</v>
      </c>
      <c r="T29" s="11">
        <f t="shared" si="7"/>
        <v>1</v>
      </c>
      <c r="U29" s="11">
        <f t="shared" si="7"/>
        <v>0</v>
      </c>
      <c r="V29" s="11">
        <f t="shared" si="7"/>
        <v>2</v>
      </c>
      <c r="W29" s="11">
        <f t="shared" si="7"/>
        <v>2</v>
      </c>
      <c r="X29" s="63">
        <f t="shared" si="7"/>
        <v>0</v>
      </c>
      <c r="Y29" s="63">
        <f t="shared" si="7"/>
        <v>0</v>
      </c>
      <c r="Z29" s="11">
        <f t="shared" si="7"/>
        <v>0</v>
      </c>
      <c r="AA29" s="11">
        <f t="shared" si="7"/>
        <v>0</v>
      </c>
      <c r="AB29" s="11">
        <f t="shared" si="7"/>
        <v>1</v>
      </c>
      <c r="AC29" s="11">
        <f t="shared" si="7"/>
        <v>0</v>
      </c>
      <c r="AD29" s="63">
        <f t="shared" si="7"/>
        <v>1</v>
      </c>
      <c r="AE29" s="11">
        <f t="shared" si="7"/>
        <v>0</v>
      </c>
      <c r="AF29" s="63">
        <f t="shared" si="7"/>
        <v>0</v>
      </c>
      <c r="AG29" s="11">
        <f t="shared" si="7"/>
        <v>2</v>
      </c>
      <c r="AH29" s="11">
        <f t="shared" si="7"/>
        <v>2</v>
      </c>
      <c r="AI29" s="11">
        <f t="shared" si="7"/>
        <v>0</v>
      </c>
      <c r="AJ29" s="89">
        <f t="shared" si="7"/>
        <v>0</v>
      </c>
      <c r="AK29" s="20">
        <f t="shared" si="7"/>
        <v>0</v>
      </c>
      <c r="AL29" s="135" t="s">
        <v>22</v>
      </c>
      <c r="AM29" s="1539" t="s">
        <v>18</v>
      </c>
      <c r="AN29" s="1540"/>
      <c r="AO29" s="1541"/>
      <c r="AP29" s="15"/>
    </row>
    <row r="30" spans="1:45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18"/>
      <c r="O30" s="18"/>
      <c r="P30" s="18"/>
      <c r="Q30" s="18"/>
      <c r="R30" s="4" t="s">
        <v>0</v>
      </c>
      <c r="S30" s="1565" t="s">
        <v>20</v>
      </c>
      <c r="T30" s="1565"/>
      <c r="U30" s="1565"/>
      <c r="V30" s="10" t="s">
        <v>2</v>
      </c>
      <c r="W30" s="1565" t="s">
        <v>19</v>
      </c>
      <c r="X30" s="1565"/>
      <c r="Y30" s="1565"/>
      <c r="Z30" s="9" t="s">
        <v>2</v>
      </c>
      <c r="AA30" s="1565" t="s">
        <v>46</v>
      </c>
      <c r="AB30" s="1565"/>
      <c r="AC30" s="21" t="s">
        <v>70</v>
      </c>
      <c r="AD30" s="1618" t="s">
        <v>16</v>
      </c>
      <c r="AE30" s="1618"/>
      <c r="AF30" s="1618"/>
      <c r="AG30" s="3" t="s">
        <v>88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45" customFormat="1">
      <c r="B31" s="13"/>
      <c r="J31" s="13"/>
      <c r="K31" s="13"/>
      <c r="AC31" s="120"/>
      <c r="AN31" s="14"/>
      <c r="AO31" s="16"/>
    </row>
    <row r="32" spans="1:45">
      <c r="Y32" s="1"/>
      <c r="AD32" s="1"/>
    </row>
    <row r="33" spans="7:37">
      <c r="Y33" s="1"/>
      <c r="AD33" s="1"/>
    </row>
    <row r="34" spans="7:37" ht="18"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71</v>
      </c>
      <c r="AG34" s="36"/>
      <c r="AH34" s="36"/>
      <c r="AI34" s="36"/>
      <c r="AJ34" s="36"/>
      <c r="AK34" s="36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>
      <c r="Y48" s="1"/>
      <c r="AD48" s="1"/>
    </row>
    <row r="49" spans="18:30" ht="40">
      <c r="R49" s="277" t="s">
        <v>131</v>
      </c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3">
    <mergeCell ref="B1:AO3"/>
    <mergeCell ref="B4:B5"/>
    <mergeCell ref="C4:F4"/>
    <mergeCell ref="AL4:AO4"/>
    <mergeCell ref="C9:D9"/>
    <mergeCell ref="E9:F9"/>
    <mergeCell ref="C5:D5"/>
    <mergeCell ref="E5:F5"/>
    <mergeCell ref="C6:D6"/>
    <mergeCell ref="E6:F6"/>
    <mergeCell ref="C7:D7"/>
    <mergeCell ref="E7:F7"/>
    <mergeCell ref="C8:D8"/>
    <mergeCell ref="E8:F8"/>
    <mergeCell ref="A10:A16"/>
    <mergeCell ref="C10:D10"/>
    <mergeCell ref="E10:F10"/>
    <mergeCell ref="C11:D11"/>
    <mergeCell ref="E11:F11"/>
    <mergeCell ref="C12:D12"/>
    <mergeCell ref="E12:F12"/>
    <mergeCell ref="C14:D14"/>
    <mergeCell ref="E14:F14"/>
    <mergeCell ref="C13:D13"/>
    <mergeCell ref="E13:F13"/>
    <mergeCell ref="C16:D16"/>
    <mergeCell ref="E16:F16"/>
    <mergeCell ref="C15:D15"/>
    <mergeCell ref="E15:F15"/>
    <mergeCell ref="C23:D23"/>
    <mergeCell ref="E23:F23"/>
    <mergeCell ref="C17:D17"/>
    <mergeCell ref="E17:F17"/>
    <mergeCell ref="C20:D20"/>
    <mergeCell ref="E20:F20"/>
    <mergeCell ref="C18:D18"/>
    <mergeCell ref="E18:F18"/>
    <mergeCell ref="C19:D19"/>
    <mergeCell ref="E19:F19"/>
    <mergeCell ref="C21:D21"/>
    <mergeCell ref="E21:F21"/>
    <mergeCell ref="C22:D22"/>
    <mergeCell ref="E22:F22"/>
    <mergeCell ref="C24:D24"/>
    <mergeCell ref="E24:F24"/>
    <mergeCell ref="A29:A30"/>
    <mergeCell ref="B29:E29"/>
    <mergeCell ref="B30:F30"/>
    <mergeCell ref="A27:A28"/>
    <mergeCell ref="B27:E27"/>
    <mergeCell ref="B28:E28"/>
    <mergeCell ref="AM30:AO30"/>
    <mergeCell ref="AM29:AO29"/>
    <mergeCell ref="AL28:AO28"/>
    <mergeCell ref="C25:D25"/>
    <mergeCell ref="E25:F25"/>
    <mergeCell ref="S30:U30"/>
    <mergeCell ref="W30:Y30"/>
    <mergeCell ref="AA30:AB30"/>
    <mergeCell ref="AD30:AF30"/>
    <mergeCell ref="AH30:AK30"/>
    <mergeCell ref="C26:D26"/>
    <mergeCell ref="E26:F26"/>
    <mergeCell ref="AR15:AS15"/>
    <mergeCell ref="AR16:AS16"/>
    <mergeCell ref="AR17:AS17"/>
    <mergeCell ref="AR18:AS18"/>
    <mergeCell ref="AR19:AS19"/>
    <mergeCell ref="AR26:AS26"/>
    <mergeCell ref="AR20:AS20"/>
    <mergeCell ref="AR23:AS23"/>
    <mergeCell ref="AR24:AS24"/>
    <mergeCell ref="AR25:AS25"/>
  </mergeCells>
  <phoneticPr fontId="2" type="noConversion"/>
  <conditionalFormatting sqref="AL6:AL26">
    <cfRule type="cellIs" dxfId="467" priority="3" operator="equal">
      <formula>8</formula>
    </cfRule>
    <cfRule type="cellIs" dxfId="466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</sheetPr>
  <dimension ref="A1:AM84"/>
  <sheetViews>
    <sheetView view="pageBreakPreview" zoomScale="115" zoomScaleNormal="100" zoomScaleSheetLayoutView="115" workbookViewId="0">
      <pane xSplit="2" ySplit="3" topLeftCell="C52" activePane="bottomRight" state="frozen"/>
      <selection pane="topRight" activeCell="C1" sqref="C1"/>
      <selection pane="bottomLeft" activeCell="A4" sqref="A4"/>
      <selection pane="bottomRight" activeCell="T12" sqref="T12:AB2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1" width="3.6640625" customWidth="1"/>
    <col min="32" max="32" width="3.6640625" hidden="1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134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74" t="s">
        <v>132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13</v>
      </c>
      <c r="AG3" s="74" t="s">
        <v>14</v>
      </c>
      <c r="AH3" s="74" t="s">
        <v>15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64" t="s">
        <v>136</v>
      </c>
      <c r="E4" s="116" t="s">
        <v>112</v>
      </c>
      <c r="F4" s="116" t="s">
        <v>136</v>
      </c>
      <c r="G4" s="117" t="s">
        <v>24</v>
      </c>
      <c r="H4" s="116" t="s">
        <v>24</v>
      </c>
      <c r="I4" s="116" t="s">
        <v>139</v>
      </c>
      <c r="J4" s="116" t="s">
        <v>112</v>
      </c>
      <c r="K4" s="116" t="s">
        <v>137</v>
      </c>
      <c r="L4" s="116" t="s">
        <v>112</v>
      </c>
      <c r="M4" s="166" t="s">
        <v>111</v>
      </c>
      <c r="N4" s="116" t="s">
        <v>24</v>
      </c>
      <c r="O4" s="116" t="s">
        <v>24</v>
      </c>
      <c r="P4" s="116" t="s">
        <v>112</v>
      </c>
      <c r="Q4" s="116" t="s">
        <v>112</v>
      </c>
      <c r="R4" s="116" t="s">
        <v>112</v>
      </c>
      <c r="S4" s="116" t="s">
        <v>136</v>
      </c>
      <c r="T4" s="116" t="s">
        <v>111</v>
      </c>
      <c r="U4" s="116" t="s">
        <v>111</v>
      </c>
      <c r="V4" s="116" t="s">
        <v>24</v>
      </c>
      <c r="W4" s="116" t="s">
        <v>112</v>
      </c>
      <c r="X4" s="116" t="s">
        <v>111</v>
      </c>
      <c r="Y4" s="116" t="s">
        <v>112</v>
      </c>
      <c r="Z4" s="116" t="s">
        <v>111</v>
      </c>
      <c r="AA4" s="116" t="s">
        <v>111</v>
      </c>
      <c r="AB4" s="116" t="s">
        <v>24</v>
      </c>
      <c r="AC4" s="116" t="s">
        <v>24</v>
      </c>
      <c r="AD4" s="137" t="s">
        <v>112</v>
      </c>
      <c r="AE4" s="116" t="s">
        <v>112</v>
      </c>
      <c r="AF4" s="116"/>
      <c r="AG4" s="116"/>
      <c r="AH4" s="88"/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111</v>
      </c>
      <c r="E7" s="167" t="s">
        <v>112</v>
      </c>
      <c r="F7" s="219" t="s">
        <v>111</v>
      </c>
      <c r="G7" s="116" t="s">
        <v>24</v>
      </c>
      <c r="H7" s="116" t="s">
        <v>24</v>
      </c>
      <c r="I7" s="278" t="s">
        <v>135</v>
      </c>
      <c r="J7" s="220" t="s">
        <v>112</v>
      </c>
      <c r="K7" s="116" t="s">
        <v>112</v>
      </c>
      <c r="L7" s="220" t="s">
        <v>67</v>
      </c>
      <c r="M7" s="116" t="s">
        <v>136</v>
      </c>
      <c r="N7" s="167" t="s">
        <v>24</v>
      </c>
      <c r="O7" s="116" t="s">
        <v>24</v>
      </c>
      <c r="P7" s="116" t="s">
        <v>111</v>
      </c>
      <c r="Q7" s="116" t="s">
        <v>112</v>
      </c>
      <c r="R7" s="116" t="s">
        <v>112</v>
      </c>
      <c r="S7" s="116" t="s">
        <v>138</v>
      </c>
      <c r="T7" s="116" t="s">
        <v>112</v>
      </c>
      <c r="U7" s="116" t="s">
        <v>24</v>
      </c>
      <c r="V7" s="116" t="s">
        <v>24</v>
      </c>
      <c r="W7" s="116" t="s">
        <v>112</v>
      </c>
      <c r="X7" s="116" t="s">
        <v>136</v>
      </c>
      <c r="Y7" s="116" t="s">
        <v>111</v>
      </c>
      <c r="Z7" s="116" t="s">
        <v>113</v>
      </c>
      <c r="AA7" s="116" t="s">
        <v>112</v>
      </c>
      <c r="AB7" s="116" t="s">
        <v>24</v>
      </c>
      <c r="AC7" s="116" t="s">
        <v>24</v>
      </c>
      <c r="AD7" s="116" t="s">
        <v>136</v>
      </c>
      <c r="AE7" s="219" t="s">
        <v>136</v>
      </c>
      <c r="AF7" s="167"/>
      <c r="AG7" s="169"/>
      <c r="AH7" s="88"/>
      <c r="AI7" s="29">
        <f>COUNTIF(D7:AH7,"D")</f>
        <v>17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9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4" t="s">
        <v>136</v>
      </c>
      <c r="E10" s="116" t="s">
        <v>111</v>
      </c>
      <c r="F10" s="116" t="s">
        <v>67</v>
      </c>
      <c r="G10" s="116" t="s">
        <v>111</v>
      </c>
      <c r="H10" s="116" t="s">
        <v>125</v>
      </c>
      <c r="I10" s="116" t="s">
        <v>24</v>
      </c>
      <c r="J10" s="116" t="s">
        <v>111</v>
      </c>
      <c r="K10" s="116" t="s">
        <v>112</v>
      </c>
      <c r="L10" s="116" t="s">
        <v>112</v>
      </c>
      <c r="M10" s="116" t="s">
        <v>112</v>
      </c>
      <c r="N10" s="116" t="s">
        <v>136</v>
      </c>
      <c r="O10" s="116" t="s">
        <v>24</v>
      </c>
      <c r="P10" s="116" t="s">
        <v>24</v>
      </c>
      <c r="Q10" s="116" t="s">
        <v>113</v>
      </c>
      <c r="R10" s="116" t="s">
        <v>112</v>
      </c>
      <c r="S10" s="116" t="s">
        <v>136</v>
      </c>
      <c r="T10" s="116" t="s">
        <v>112</v>
      </c>
      <c r="U10" s="116" t="s">
        <v>112</v>
      </c>
      <c r="V10" s="116" t="s">
        <v>24</v>
      </c>
      <c r="W10" s="116" t="s">
        <v>24</v>
      </c>
      <c r="X10" s="116" t="s">
        <v>136</v>
      </c>
      <c r="Y10" s="116" t="s">
        <v>111</v>
      </c>
      <c r="Z10" s="116" t="s">
        <v>112</v>
      </c>
      <c r="AA10" s="116" t="s">
        <v>136</v>
      </c>
      <c r="AB10" s="116" t="s">
        <v>112</v>
      </c>
      <c r="AC10" s="116" t="s">
        <v>24</v>
      </c>
      <c r="AD10" s="116" t="s">
        <v>24</v>
      </c>
      <c r="AE10" s="116" t="s">
        <v>112</v>
      </c>
      <c r="AF10" s="116"/>
      <c r="AG10" s="116"/>
      <c r="AH10" s="87"/>
      <c r="AI10" s="26">
        <f>COUNTIF(D10:AH10,"D")</f>
        <v>19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8">
        <v>4</v>
      </c>
      <c r="B13" s="1650" t="s">
        <v>41</v>
      </c>
      <c r="C13" s="79" t="s">
        <v>35</v>
      </c>
      <c r="D13" s="157" t="s">
        <v>111</v>
      </c>
      <c r="E13" s="119" t="s">
        <v>111</v>
      </c>
      <c r="F13" s="150" t="s">
        <v>112</v>
      </c>
      <c r="G13" s="119" t="s">
        <v>111</v>
      </c>
      <c r="H13" s="116" t="s">
        <v>24</v>
      </c>
      <c r="I13" s="117" t="s">
        <v>118</v>
      </c>
      <c r="J13" s="119" t="s">
        <v>111</v>
      </c>
      <c r="K13" s="119" t="s">
        <v>111</v>
      </c>
      <c r="L13" s="117" t="s">
        <v>112</v>
      </c>
      <c r="M13" s="119" t="s">
        <v>112</v>
      </c>
      <c r="N13" s="116" t="s">
        <v>24</v>
      </c>
      <c r="O13" s="116" t="s">
        <v>24</v>
      </c>
      <c r="P13" s="119" t="s">
        <v>136</v>
      </c>
      <c r="Q13" s="117" t="s">
        <v>111</v>
      </c>
      <c r="R13" s="119" t="s">
        <v>111</v>
      </c>
      <c r="S13" s="119" t="s">
        <v>111</v>
      </c>
      <c r="T13" s="116" t="s">
        <v>24</v>
      </c>
      <c r="U13" s="119" t="s">
        <v>112</v>
      </c>
      <c r="V13" s="116" t="s">
        <v>24</v>
      </c>
      <c r="W13" s="116" t="s">
        <v>24</v>
      </c>
      <c r="X13" s="158" t="s">
        <v>111</v>
      </c>
      <c r="Y13" s="119" t="s">
        <v>136</v>
      </c>
      <c r="Z13" s="119" t="s">
        <v>111</v>
      </c>
      <c r="AA13" s="119" t="s">
        <v>111</v>
      </c>
      <c r="AB13" s="116" t="s">
        <v>24</v>
      </c>
      <c r="AC13" s="116" t="s">
        <v>24</v>
      </c>
      <c r="AD13" s="119" t="s">
        <v>67</v>
      </c>
      <c r="AE13" s="119" t="s">
        <v>112</v>
      </c>
      <c r="AF13" s="119"/>
      <c r="AG13" s="150"/>
      <c r="AH13" s="88"/>
      <c r="AI13" s="29">
        <f>COUNTIF(D13:AH13,"D")</f>
        <v>19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9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2">
        <v>5</v>
      </c>
      <c r="B16" s="1653" t="s">
        <v>53</v>
      </c>
      <c r="C16" s="83" t="s">
        <v>35</v>
      </c>
      <c r="D16" s="164" t="s">
        <v>112</v>
      </c>
      <c r="E16" s="169" t="s">
        <v>111</v>
      </c>
      <c r="F16" s="116" t="s">
        <v>111</v>
      </c>
      <c r="G16" s="116" t="s">
        <v>24</v>
      </c>
      <c r="H16" s="116" t="s">
        <v>24</v>
      </c>
      <c r="I16" s="116" t="s">
        <v>111</v>
      </c>
      <c r="J16" s="167" t="s">
        <v>112</v>
      </c>
      <c r="K16" s="116" t="s">
        <v>24</v>
      </c>
      <c r="L16" s="116" t="s">
        <v>112</v>
      </c>
      <c r="M16" s="116" t="s">
        <v>141</v>
      </c>
      <c r="N16" s="167" t="s">
        <v>111</v>
      </c>
      <c r="O16" s="116" t="s">
        <v>24</v>
      </c>
      <c r="P16" s="116" t="s">
        <v>111</v>
      </c>
      <c r="Q16" s="116" t="s">
        <v>24</v>
      </c>
      <c r="R16" s="167" t="s">
        <v>112</v>
      </c>
      <c r="S16" s="167" t="s">
        <v>111</v>
      </c>
      <c r="T16" s="116" t="s">
        <v>140</v>
      </c>
      <c r="U16" s="181" t="s">
        <v>111</v>
      </c>
      <c r="V16" s="116" t="s">
        <v>24</v>
      </c>
      <c r="W16" s="116" t="s">
        <v>111</v>
      </c>
      <c r="X16" s="116" t="s">
        <v>112</v>
      </c>
      <c r="Y16" s="116" t="s">
        <v>111</v>
      </c>
      <c r="Z16" s="116" t="s">
        <v>112</v>
      </c>
      <c r="AA16" s="116" t="s">
        <v>112</v>
      </c>
      <c r="AB16" s="116" t="s">
        <v>24</v>
      </c>
      <c r="AC16" s="116" t="s">
        <v>24</v>
      </c>
      <c r="AD16" s="116" t="s">
        <v>111</v>
      </c>
      <c r="AE16" s="116" t="s">
        <v>112</v>
      </c>
      <c r="AF16" s="116"/>
      <c r="AG16" s="116"/>
      <c r="AH16" s="87"/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2">
        <v>6</v>
      </c>
      <c r="B19" s="1654" t="s">
        <v>55</v>
      </c>
      <c r="C19" s="83" t="s">
        <v>35</v>
      </c>
      <c r="D19" s="152" t="s">
        <v>113</v>
      </c>
      <c r="E19" s="116" t="s">
        <v>24</v>
      </c>
      <c r="F19" s="117" t="s">
        <v>111</v>
      </c>
      <c r="G19" s="117" t="s">
        <v>136</v>
      </c>
      <c r="H19" s="116" t="s">
        <v>24</v>
      </c>
      <c r="I19" s="117" t="s">
        <v>112</v>
      </c>
      <c r="J19" s="278" t="s">
        <v>135</v>
      </c>
      <c r="K19" s="117" t="s">
        <v>111</v>
      </c>
      <c r="L19" s="117" t="s">
        <v>136</v>
      </c>
      <c r="M19" s="117" t="s">
        <v>112</v>
      </c>
      <c r="N19" s="116" t="s">
        <v>24</v>
      </c>
      <c r="O19" s="116" t="s">
        <v>24</v>
      </c>
      <c r="P19" s="155" t="s">
        <v>111</v>
      </c>
      <c r="Q19" s="117" t="s">
        <v>112</v>
      </c>
      <c r="R19" s="117" t="s">
        <v>111</v>
      </c>
      <c r="S19" s="116" t="s">
        <v>24</v>
      </c>
      <c r="T19" s="117" t="s">
        <v>142</v>
      </c>
      <c r="U19" s="117" t="s">
        <v>111</v>
      </c>
      <c r="V19" s="116" t="s">
        <v>24</v>
      </c>
      <c r="W19" s="117" t="s">
        <v>113</v>
      </c>
      <c r="X19" s="159" t="s">
        <v>111</v>
      </c>
      <c r="Y19" s="117" t="s">
        <v>111</v>
      </c>
      <c r="Z19" s="117" t="s">
        <v>111</v>
      </c>
      <c r="AA19" s="278" t="s">
        <v>135</v>
      </c>
      <c r="AB19" s="116" t="s">
        <v>24</v>
      </c>
      <c r="AC19" s="116" t="s">
        <v>24</v>
      </c>
      <c r="AD19" s="117" t="s">
        <v>111</v>
      </c>
      <c r="AE19" s="158" t="s">
        <v>111</v>
      </c>
      <c r="AF19" s="117"/>
      <c r="AG19" s="116"/>
      <c r="AH19" s="189"/>
      <c r="AI19" s="26">
        <f>COUNTIF(D19:AH19,"D")</f>
        <v>18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2">
        <v>7</v>
      </c>
      <c r="B22" s="1654" t="s">
        <v>57</v>
      </c>
      <c r="C22" s="79" t="s">
        <v>35</v>
      </c>
      <c r="D22" s="116" t="s">
        <v>24</v>
      </c>
      <c r="E22" s="116" t="s">
        <v>112</v>
      </c>
      <c r="F22" s="116" t="s">
        <v>112</v>
      </c>
      <c r="G22" s="116" t="s">
        <v>112</v>
      </c>
      <c r="H22" s="116" t="s">
        <v>24</v>
      </c>
      <c r="I22" s="116" t="s">
        <v>112</v>
      </c>
      <c r="J22" s="116" t="s">
        <v>111</v>
      </c>
      <c r="K22" s="180" t="s">
        <v>111</v>
      </c>
      <c r="L22" s="116" t="s">
        <v>111</v>
      </c>
      <c r="M22" s="116" t="s">
        <v>112</v>
      </c>
      <c r="N22" s="116" t="s">
        <v>24</v>
      </c>
      <c r="O22" s="116" t="s">
        <v>24</v>
      </c>
      <c r="P22" s="116" t="s">
        <v>111</v>
      </c>
      <c r="Q22" s="167" t="s">
        <v>111</v>
      </c>
      <c r="R22" s="116" t="s">
        <v>112</v>
      </c>
      <c r="S22" s="116" t="s">
        <v>112</v>
      </c>
      <c r="T22" s="116" t="s">
        <v>111</v>
      </c>
      <c r="U22" s="116" t="s">
        <v>24</v>
      </c>
      <c r="V22" s="116" t="s">
        <v>24</v>
      </c>
      <c r="W22" s="116" t="s">
        <v>111</v>
      </c>
      <c r="X22" s="167" t="s">
        <v>111</v>
      </c>
      <c r="Y22" s="116" t="s">
        <v>24</v>
      </c>
      <c r="Z22" s="116" t="s">
        <v>112</v>
      </c>
      <c r="AA22" s="116" t="s">
        <v>112</v>
      </c>
      <c r="AB22" s="181" t="s">
        <v>113</v>
      </c>
      <c r="AC22" s="116" t="s">
        <v>24</v>
      </c>
      <c r="AD22" s="169" t="s">
        <v>111</v>
      </c>
      <c r="AE22" s="116" t="s">
        <v>143</v>
      </c>
      <c r="AF22" s="116"/>
      <c r="AG22" s="116"/>
      <c r="AH22" s="88"/>
      <c r="AI22" s="29">
        <f>COUNTIF(D22:AH22,"D")</f>
        <v>20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2">
        <v>8</v>
      </c>
      <c r="B25" s="1654" t="s">
        <v>79</v>
      </c>
      <c r="C25" s="83" t="s">
        <v>35</v>
      </c>
      <c r="D25" s="164" t="s">
        <v>111</v>
      </c>
      <c r="E25" s="180" t="s">
        <v>144</v>
      </c>
      <c r="F25" s="116" t="s">
        <v>111</v>
      </c>
      <c r="G25" s="116" t="s">
        <v>24</v>
      </c>
      <c r="H25" s="116" t="s">
        <v>24</v>
      </c>
      <c r="I25" s="116" t="s">
        <v>112</v>
      </c>
      <c r="J25" s="116" t="s">
        <v>112</v>
      </c>
      <c r="K25" s="116" t="s">
        <v>145</v>
      </c>
      <c r="L25" s="116" t="s">
        <v>24</v>
      </c>
      <c r="M25" s="116" t="s">
        <v>136</v>
      </c>
      <c r="N25" s="116" t="s">
        <v>136</v>
      </c>
      <c r="O25" s="116" t="s">
        <v>24</v>
      </c>
      <c r="P25" s="116" t="s">
        <v>111</v>
      </c>
      <c r="Q25" s="116" t="s">
        <v>136</v>
      </c>
      <c r="R25" s="116" t="s">
        <v>111</v>
      </c>
      <c r="S25" s="180" t="s">
        <v>112</v>
      </c>
      <c r="T25" s="116" t="s">
        <v>111</v>
      </c>
      <c r="U25" s="116" t="s">
        <v>24</v>
      </c>
      <c r="V25" s="116" t="s">
        <v>24</v>
      </c>
      <c r="W25" s="116" t="s">
        <v>112</v>
      </c>
      <c r="X25" s="116" t="s">
        <v>136</v>
      </c>
      <c r="Y25" s="116" t="s">
        <v>136</v>
      </c>
      <c r="Z25" s="116" t="s">
        <v>24</v>
      </c>
      <c r="AA25" s="116" t="s">
        <v>136</v>
      </c>
      <c r="AB25" s="116" t="s">
        <v>111</v>
      </c>
      <c r="AC25" s="116" t="s">
        <v>24</v>
      </c>
      <c r="AD25" s="116" t="s">
        <v>112</v>
      </c>
      <c r="AE25" s="116" t="s">
        <v>111</v>
      </c>
      <c r="AF25" s="116"/>
      <c r="AG25" s="167"/>
      <c r="AH25" s="87"/>
      <c r="AI25" s="26">
        <f>COUNTIF(D25:AH25,"D")</f>
        <v>20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52">
        <v>9</v>
      </c>
      <c r="B28" s="1654" t="s">
        <v>49</v>
      </c>
      <c r="C28" s="83" t="s">
        <v>35</v>
      </c>
      <c r="D28" s="164" t="s">
        <v>111</v>
      </c>
      <c r="E28" s="180" t="s">
        <v>112</v>
      </c>
      <c r="F28" s="116" t="s">
        <v>112</v>
      </c>
      <c r="G28" s="116" t="s">
        <v>125</v>
      </c>
      <c r="H28" s="116" t="s">
        <v>24</v>
      </c>
      <c r="I28" s="180" t="s">
        <v>112</v>
      </c>
      <c r="J28" s="116" t="s">
        <v>125</v>
      </c>
      <c r="K28" s="180" t="s">
        <v>112</v>
      </c>
      <c r="L28" s="180" t="s">
        <v>111</v>
      </c>
      <c r="M28" s="180" t="s">
        <v>112</v>
      </c>
      <c r="N28" s="180" t="s">
        <v>112</v>
      </c>
      <c r="O28" s="116" t="s">
        <v>24</v>
      </c>
      <c r="P28" s="116" t="s">
        <v>112</v>
      </c>
      <c r="Q28" s="116" t="s">
        <v>112</v>
      </c>
      <c r="R28" s="116" t="s">
        <v>140</v>
      </c>
      <c r="S28" s="180" t="s">
        <v>111</v>
      </c>
      <c r="T28" s="116" t="s">
        <v>111</v>
      </c>
      <c r="U28" s="167" t="s">
        <v>24</v>
      </c>
      <c r="V28" s="180" t="s">
        <v>24</v>
      </c>
      <c r="W28" s="116" t="s">
        <v>111</v>
      </c>
      <c r="X28" s="116" t="s">
        <v>111</v>
      </c>
      <c r="Y28" s="116" t="s">
        <v>111</v>
      </c>
      <c r="Z28" s="180" t="s">
        <v>111</v>
      </c>
      <c r="AA28" s="180" t="s">
        <v>24</v>
      </c>
      <c r="AB28" s="116" t="s">
        <v>112</v>
      </c>
      <c r="AC28" s="180" t="s">
        <v>24</v>
      </c>
      <c r="AD28" s="116" t="s">
        <v>112</v>
      </c>
      <c r="AE28" s="116" t="s">
        <v>136</v>
      </c>
      <c r="AF28" s="116"/>
      <c r="AG28" s="180"/>
      <c r="AH28" s="87"/>
      <c r="AI28" s="26">
        <f>COUNTIF(D28:AH28,"D")</f>
        <v>19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7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8">
        <v>10</v>
      </c>
      <c r="B31" s="1655" t="s">
        <v>43</v>
      </c>
      <c r="C31" s="79" t="s">
        <v>35</v>
      </c>
      <c r="D31" s="217" t="s">
        <v>113</v>
      </c>
      <c r="E31" s="186" t="s">
        <v>24</v>
      </c>
      <c r="F31" s="185" t="s">
        <v>112</v>
      </c>
      <c r="G31" s="186" t="s">
        <v>111</v>
      </c>
      <c r="H31" s="218" t="s">
        <v>24</v>
      </c>
      <c r="I31" s="185" t="s">
        <v>111</v>
      </c>
      <c r="J31" s="186" t="s">
        <v>112</v>
      </c>
      <c r="K31" s="186" t="s">
        <v>123</v>
      </c>
      <c r="L31" s="186" t="s">
        <v>111</v>
      </c>
      <c r="M31" s="186" t="s">
        <v>136</v>
      </c>
      <c r="N31" s="186" t="s">
        <v>24</v>
      </c>
      <c r="O31" s="185" t="s">
        <v>24</v>
      </c>
      <c r="P31" s="186" t="s">
        <v>111</v>
      </c>
      <c r="Q31" s="186" t="s">
        <v>111</v>
      </c>
      <c r="R31" s="186" t="s">
        <v>112</v>
      </c>
      <c r="S31" s="186" t="s">
        <v>112</v>
      </c>
      <c r="T31" s="185" t="s">
        <v>24</v>
      </c>
      <c r="U31" s="186" t="s">
        <v>111</v>
      </c>
      <c r="V31" s="186" t="s">
        <v>24</v>
      </c>
      <c r="W31" s="185" t="s">
        <v>111</v>
      </c>
      <c r="X31" s="186" t="s">
        <v>112</v>
      </c>
      <c r="Y31" s="185" t="s">
        <v>150</v>
      </c>
      <c r="Z31" s="167" t="s">
        <v>111</v>
      </c>
      <c r="AA31" s="186" t="s">
        <v>111</v>
      </c>
      <c r="AB31" s="186" t="s">
        <v>24</v>
      </c>
      <c r="AC31" s="186" t="s">
        <v>24</v>
      </c>
      <c r="AD31" s="186" t="s">
        <v>112</v>
      </c>
      <c r="AE31" s="186" t="s">
        <v>111</v>
      </c>
      <c r="AF31" s="186"/>
      <c r="AG31" s="221"/>
      <c r="AH31" s="105"/>
      <c r="AI31" s="187">
        <f>COUNTIF(D31:AH31,"D")</f>
        <v>19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8">
        <v>11</v>
      </c>
      <c r="B34" s="1654" t="s">
        <v>44</v>
      </c>
      <c r="C34" s="79" t="s">
        <v>35</v>
      </c>
      <c r="D34" s="149" t="s">
        <v>112</v>
      </c>
      <c r="E34" s="129" t="s">
        <v>112</v>
      </c>
      <c r="F34" s="117" t="s">
        <v>24</v>
      </c>
      <c r="G34" s="117" t="s">
        <v>112</v>
      </c>
      <c r="H34" s="117" t="s">
        <v>24</v>
      </c>
      <c r="I34" s="117" t="s">
        <v>111</v>
      </c>
      <c r="J34" s="158" t="s">
        <v>112</v>
      </c>
      <c r="K34" s="165" t="s">
        <v>112</v>
      </c>
      <c r="L34" s="150" t="s">
        <v>136</v>
      </c>
      <c r="M34" s="150" t="s">
        <v>136</v>
      </c>
      <c r="N34" s="117" t="s">
        <v>24</v>
      </c>
      <c r="O34" s="117" t="s">
        <v>24</v>
      </c>
      <c r="P34" s="117" t="s">
        <v>112</v>
      </c>
      <c r="Q34" s="117" t="s">
        <v>112</v>
      </c>
      <c r="R34" s="153" t="s">
        <v>112</v>
      </c>
      <c r="S34" s="119" t="s">
        <v>24</v>
      </c>
      <c r="T34" s="129" t="s">
        <v>112</v>
      </c>
      <c r="U34" s="117" t="s">
        <v>112</v>
      </c>
      <c r="V34" s="117" t="s">
        <v>24</v>
      </c>
      <c r="W34" s="117" t="s">
        <v>112</v>
      </c>
      <c r="X34" s="117" t="s">
        <v>112</v>
      </c>
      <c r="Y34" s="117" t="s">
        <v>112</v>
      </c>
      <c r="Z34" s="117" t="s">
        <v>112</v>
      </c>
      <c r="AA34" s="150" t="s">
        <v>111</v>
      </c>
      <c r="AB34" s="162" t="s">
        <v>24</v>
      </c>
      <c r="AC34" s="150" t="s">
        <v>24</v>
      </c>
      <c r="AD34" s="129" t="s">
        <v>111</v>
      </c>
      <c r="AE34" s="158" t="s">
        <v>112</v>
      </c>
      <c r="AF34" s="129"/>
      <c r="AG34" s="119"/>
      <c r="AH34" s="88"/>
      <c r="AI34" s="29">
        <f>COUNTIF(D34:AH34,"D")</f>
        <v>20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2">
        <v>12</v>
      </c>
      <c r="B37" s="1654" t="s">
        <v>52</v>
      </c>
      <c r="C37" s="83" t="s">
        <v>35</v>
      </c>
      <c r="D37" s="168" t="s">
        <v>125</v>
      </c>
      <c r="E37" s="180" t="s">
        <v>112</v>
      </c>
      <c r="F37" s="116" t="s">
        <v>113</v>
      </c>
      <c r="G37" s="116" t="s">
        <v>24</v>
      </c>
      <c r="H37" s="116" t="s">
        <v>24</v>
      </c>
      <c r="I37" s="116" t="s">
        <v>112</v>
      </c>
      <c r="J37" s="116" t="s">
        <v>111</v>
      </c>
      <c r="K37" s="116" t="s">
        <v>150</v>
      </c>
      <c r="L37" s="116" t="s">
        <v>111</v>
      </c>
      <c r="M37" s="116" t="s">
        <v>111</v>
      </c>
      <c r="N37" s="116" t="s">
        <v>111</v>
      </c>
      <c r="O37" s="180" t="s">
        <v>24</v>
      </c>
      <c r="P37" s="180" t="s">
        <v>111</v>
      </c>
      <c r="Q37" s="116" t="s">
        <v>112</v>
      </c>
      <c r="R37" s="180" t="s">
        <v>112</v>
      </c>
      <c r="S37" s="116" t="s">
        <v>136</v>
      </c>
      <c r="T37" s="116" t="s">
        <v>112</v>
      </c>
      <c r="U37" s="116" t="s">
        <v>24</v>
      </c>
      <c r="V37" s="116" t="s">
        <v>24</v>
      </c>
      <c r="W37" s="116" t="s">
        <v>112</v>
      </c>
      <c r="X37" s="116" t="s">
        <v>112</v>
      </c>
      <c r="Y37" s="116" t="s">
        <v>111</v>
      </c>
      <c r="Z37" s="116" t="s">
        <v>112</v>
      </c>
      <c r="AA37" s="116" t="s">
        <v>111</v>
      </c>
      <c r="AB37" s="116" t="s">
        <v>24</v>
      </c>
      <c r="AC37" s="116" t="s">
        <v>24</v>
      </c>
      <c r="AD37" s="116" t="s">
        <v>111</v>
      </c>
      <c r="AE37" s="116" t="s">
        <v>67</v>
      </c>
      <c r="AF37" s="180"/>
      <c r="AG37" s="116"/>
      <c r="AH37" s="87"/>
      <c r="AI37" s="26">
        <f>COUNTIF(D37:AH37,"D")</f>
        <v>18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52">
        <v>13</v>
      </c>
      <c r="B40" s="1654" t="s">
        <v>64</v>
      </c>
      <c r="C40" s="79" t="s">
        <v>35</v>
      </c>
      <c r="D40" s="158" t="s">
        <v>120</v>
      </c>
      <c r="E40" s="129" t="s">
        <v>111</v>
      </c>
      <c r="F40" s="129" t="s">
        <v>112</v>
      </c>
      <c r="G40" s="117" t="s">
        <v>24</v>
      </c>
      <c r="H40" s="117" t="s">
        <v>149</v>
      </c>
      <c r="I40" s="129" t="s">
        <v>111</v>
      </c>
      <c r="J40" s="117" t="s">
        <v>112</v>
      </c>
      <c r="K40" s="117" t="s">
        <v>137</v>
      </c>
      <c r="L40" s="117" t="s">
        <v>112</v>
      </c>
      <c r="M40" s="129" t="s">
        <v>111</v>
      </c>
      <c r="N40" s="117" t="s">
        <v>24</v>
      </c>
      <c r="O40" s="158" t="s">
        <v>24</v>
      </c>
      <c r="P40" s="129" t="s">
        <v>111</v>
      </c>
      <c r="Q40" s="117" t="s">
        <v>112</v>
      </c>
      <c r="R40" s="129" t="s">
        <v>24</v>
      </c>
      <c r="S40" s="117" t="s">
        <v>111</v>
      </c>
      <c r="T40" s="122" t="s">
        <v>111</v>
      </c>
      <c r="U40" s="117" t="s">
        <v>112</v>
      </c>
      <c r="V40" s="117" t="s">
        <v>24</v>
      </c>
      <c r="W40" s="117" t="s">
        <v>111</v>
      </c>
      <c r="X40" s="117" t="s">
        <v>111</v>
      </c>
      <c r="Y40" s="117" t="s">
        <v>125</v>
      </c>
      <c r="Z40" s="119" t="s">
        <v>111</v>
      </c>
      <c r="AA40" s="117" t="s">
        <v>156</v>
      </c>
      <c r="AB40" s="117" t="s">
        <v>111</v>
      </c>
      <c r="AC40" s="117" t="s">
        <v>24</v>
      </c>
      <c r="AD40" s="117" t="s">
        <v>111</v>
      </c>
      <c r="AE40" s="117" t="s">
        <v>112</v>
      </c>
      <c r="AF40" s="117"/>
      <c r="AG40" s="119"/>
      <c r="AH40" s="88"/>
      <c r="AI40" s="29">
        <f>COUNTIF(D40:AH40,"D")</f>
        <v>20</v>
      </c>
      <c r="AK40" s="36"/>
    </row>
    <row r="41" spans="1:37" ht="17.5" customHeight="1">
      <c r="A41" s="1644"/>
      <c r="B41" s="1655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4"/>
      <c r="B42" s="165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52">
        <v>14</v>
      </c>
      <c r="B43" s="1654" t="s">
        <v>65</v>
      </c>
      <c r="C43" s="83" t="s">
        <v>35</v>
      </c>
      <c r="D43" s="168" t="s">
        <v>136</v>
      </c>
      <c r="E43" s="279" t="s">
        <v>148</v>
      </c>
      <c r="F43" s="180" t="s">
        <v>111</v>
      </c>
      <c r="G43" s="279" t="s">
        <v>147</v>
      </c>
      <c r="H43" s="116" t="s">
        <v>125</v>
      </c>
      <c r="I43" s="116" t="s">
        <v>111</v>
      </c>
      <c r="J43" s="116" t="s">
        <v>111</v>
      </c>
      <c r="K43" s="180" t="s">
        <v>111</v>
      </c>
      <c r="L43" s="279" t="s">
        <v>148</v>
      </c>
      <c r="M43" s="116" t="s">
        <v>24</v>
      </c>
      <c r="N43" s="180" t="s">
        <v>112</v>
      </c>
      <c r="O43" s="116" t="s">
        <v>24</v>
      </c>
      <c r="P43" s="180" t="s">
        <v>111</v>
      </c>
      <c r="Q43" s="180" t="s">
        <v>111</v>
      </c>
      <c r="R43" s="180" t="s">
        <v>112</v>
      </c>
      <c r="S43" s="167" t="s">
        <v>112</v>
      </c>
      <c r="T43" s="116" t="s">
        <v>111</v>
      </c>
      <c r="U43" s="116" t="s">
        <v>24</v>
      </c>
      <c r="V43" s="180" t="s">
        <v>24</v>
      </c>
      <c r="W43" s="116" t="s">
        <v>157</v>
      </c>
      <c r="X43" s="116" t="s">
        <v>111</v>
      </c>
      <c r="Y43" s="180" t="s">
        <v>111</v>
      </c>
      <c r="Z43" s="116" t="s">
        <v>136</v>
      </c>
      <c r="AA43" s="279" t="s">
        <v>147</v>
      </c>
      <c r="AB43" s="116" t="s">
        <v>111</v>
      </c>
      <c r="AC43" s="116" t="s">
        <v>24</v>
      </c>
      <c r="AD43" s="180" t="s">
        <v>112</v>
      </c>
      <c r="AE43" s="116" t="s">
        <v>158</v>
      </c>
      <c r="AF43" s="180"/>
      <c r="AG43" s="116"/>
      <c r="AH43" s="87"/>
      <c r="AI43" s="26">
        <f>COUNTIF(D43:AH43,"D")</f>
        <v>18</v>
      </c>
      <c r="AJ43" s="106"/>
      <c r="AK43" s="109"/>
    </row>
    <row r="44" spans="1:37" ht="17.5" customHeight="1">
      <c r="A44" s="1644"/>
      <c r="B44" s="1655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44"/>
      <c r="B45" s="1656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52">
        <v>15</v>
      </c>
      <c r="B46" s="1654" t="s">
        <v>66</v>
      </c>
      <c r="C46" s="79" t="s">
        <v>35</v>
      </c>
      <c r="D46" s="149" t="s">
        <v>112</v>
      </c>
      <c r="E46" s="129" t="s">
        <v>111</v>
      </c>
      <c r="F46" s="129" t="s">
        <v>111</v>
      </c>
      <c r="G46" s="117" t="s">
        <v>111</v>
      </c>
      <c r="H46" s="117" t="s">
        <v>125</v>
      </c>
      <c r="I46" s="117" t="s">
        <v>24</v>
      </c>
      <c r="J46" s="117" t="s">
        <v>111</v>
      </c>
      <c r="K46" s="117" t="s">
        <v>112</v>
      </c>
      <c r="L46" s="119" t="s">
        <v>111</v>
      </c>
      <c r="M46" s="117" t="s">
        <v>112</v>
      </c>
      <c r="N46" s="117" t="s">
        <v>24</v>
      </c>
      <c r="O46" s="117" t="s">
        <v>24</v>
      </c>
      <c r="P46" s="117" t="s">
        <v>112</v>
      </c>
      <c r="Q46" s="117" t="s">
        <v>24</v>
      </c>
      <c r="R46" s="117" t="s">
        <v>112</v>
      </c>
      <c r="S46" s="119" t="s">
        <v>112</v>
      </c>
      <c r="T46" s="117" t="s">
        <v>159</v>
      </c>
      <c r="U46" s="129" t="s">
        <v>24</v>
      </c>
      <c r="V46" s="129" t="s">
        <v>24</v>
      </c>
      <c r="W46" s="117" t="s">
        <v>111</v>
      </c>
      <c r="X46" s="150" t="s">
        <v>112</v>
      </c>
      <c r="Y46" s="117" t="s">
        <v>152</v>
      </c>
      <c r="Z46" s="117" t="s">
        <v>111</v>
      </c>
      <c r="AA46" s="117" t="s">
        <v>112</v>
      </c>
      <c r="AB46" s="117" t="s">
        <v>136</v>
      </c>
      <c r="AC46" s="117" t="s">
        <v>24</v>
      </c>
      <c r="AD46" s="119" t="s">
        <v>111</v>
      </c>
      <c r="AE46" s="117" t="s">
        <v>112</v>
      </c>
      <c r="AF46" s="122"/>
      <c r="AG46" s="119"/>
      <c r="AH46" s="88"/>
      <c r="AI46" s="29">
        <f>COUNTIF(D46:AH46,"D")</f>
        <v>19</v>
      </c>
      <c r="AK46" s="36"/>
    </row>
    <row r="47" spans="1:37" ht="17.5" customHeight="1">
      <c r="A47" s="1644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44"/>
      <c r="B48" s="1656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52">
        <v>16</v>
      </c>
      <c r="B49" s="1654" t="s">
        <v>78</v>
      </c>
      <c r="C49" s="83" t="s">
        <v>35</v>
      </c>
      <c r="D49" s="164" t="s">
        <v>24</v>
      </c>
      <c r="E49" s="180" t="s">
        <v>111</v>
      </c>
      <c r="F49" s="180" t="s">
        <v>136</v>
      </c>
      <c r="G49" s="116" t="s">
        <v>111</v>
      </c>
      <c r="H49" s="137" t="s">
        <v>151</v>
      </c>
      <c r="I49" s="180" t="s">
        <v>136</v>
      </c>
      <c r="J49" s="116" t="s">
        <v>111</v>
      </c>
      <c r="K49" s="180" t="s">
        <v>111</v>
      </c>
      <c r="L49" s="116" t="s">
        <v>24</v>
      </c>
      <c r="M49" s="180" t="s">
        <v>111</v>
      </c>
      <c r="N49" s="180" t="s">
        <v>112</v>
      </c>
      <c r="O49" s="116" t="s">
        <v>24</v>
      </c>
      <c r="P49" s="180" t="s">
        <v>140</v>
      </c>
      <c r="Q49" s="116" t="s">
        <v>111</v>
      </c>
      <c r="R49" s="180" t="s">
        <v>111</v>
      </c>
      <c r="S49" s="116" t="s">
        <v>111</v>
      </c>
      <c r="T49" s="116" t="s">
        <v>111</v>
      </c>
      <c r="U49" s="116" t="s">
        <v>24</v>
      </c>
      <c r="V49" s="116" t="s">
        <v>24</v>
      </c>
      <c r="W49" s="116" t="s">
        <v>112</v>
      </c>
      <c r="X49" s="116" t="s">
        <v>112</v>
      </c>
      <c r="Y49" s="116" t="s">
        <v>112</v>
      </c>
      <c r="Z49" s="116" t="s">
        <v>112</v>
      </c>
      <c r="AA49" s="116" t="s">
        <v>111</v>
      </c>
      <c r="AB49" s="184" t="s">
        <v>24</v>
      </c>
      <c r="AC49" s="116" t="s">
        <v>24</v>
      </c>
      <c r="AD49" s="180" t="s">
        <v>145</v>
      </c>
      <c r="AE49" s="180" t="s">
        <v>112</v>
      </c>
      <c r="AF49" s="180"/>
      <c r="AG49" s="116"/>
      <c r="AH49" s="87"/>
      <c r="AI49" s="26">
        <f>COUNTIF(D49:AH49,"D")</f>
        <v>19</v>
      </c>
      <c r="AJ49" s="106"/>
      <c r="AK49" s="107"/>
    </row>
    <row r="50" spans="1:38" ht="17.5" customHeight="1">
      <c r="A50" s="1644"/>
      <c r="B50" s="165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44"/>
      <c r="B51" s="1656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52">
        <v>17</v>
      </c>
      <c r="B52" s="1654" t="s">
        <v>80</v>
      </c>
      <c r="C52" s="79" t="s">
        <v>35</v>
      </c>
      <c r="D52" s="161" t="s">
        <v>112</v>
      </c>
      <c r="E52" s="117" t="s">
        <v>112</v>
      </c>
      <c r="F52" s="117" t="s">
        <v>125</v>
      </c>
      <c r="G52" s="158" t="s">
        <v>112</v>
      </c>
      <c r="H52" s="129" t="s">
        <v>24</v>
      </c>
      <c r="I52" s="129" t="s">
        <v>112</v>
      </c>
      <c r="J52" s="129" t="s">
        <v>24</v>
      </c>
      <c r="K52" s="117" t="s">
        <v>112</v>
      </c>
      <c r="L52" s="117" t="s">
        <v>112</v>
      </c>
      <c r="M52" s="158" t="s">
        <v>136</v>
      </c>
      <c r="N52" s="117" t="s">
        <v>111</v>
      </c>
      <c r="O52" s="117" t="s">
        <v>24</v>
      </c>
      <c r="P52" s="117" t="s">
        <v>136</v>
      </c>
      <c r="Q52" s="117" t="s">
        <v>140</v>
      </c>
      <c r="R52" s="117" t="s">
        <v>112</v>
      </c>
      <c r="S52" s="117" t="s">
        <v>111</v>
      </c>
      <c r="T52" s="117" t="s">
        <v>111</v>
      </c>
      <c r="U52" s="155" t="s">
        <v>24</v>
      </c>
      <c r="V52" s="158" t="s">
        <v>24</v>
      </c>
      <c r="W52" s="129" t="s">
        <v>111</v>
      </c>
      <c r="X52" s="117" t="s">
        <v>112</v>
      </c>
      <c r="Y52" s="122" t="s">
        <v>112</v>
      </c>
      <c r="Z52" s="117" t="s">
        <v>112</v>
      </c>
      <c r="AA52" s="117" t="s">
        <v>112</v>
      </c>
      <c r="AB52" s="117" t="s">
        <v>24</v>
      </c>
      <c r="AC52" s="117" t="s">
        <v>24</v>
      </c>
      <c r="AD52" s="129" t="s">
        <v>112</v>
      </c>
      <c r="AE52" s="117" t="s">
        <v>112</v>
      </c>
      <c r="AF52" s="117"/>
      <c r="AG52" s="117"/>
      <c r="AH52" s="88"/>
      <c r="AI52" s="29">
        <f>COUNTIF(D52:AH52,"D")</f>
        <v>19</v>
      </c>
      <c r="AK52" s="35"/>
    </row>
    <row r="53" spans="1:38" ht="17.5" customHeight="1">
      <c r="A53" s="1644"/>
      <c r="B53" s="1655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44"/>
      <c r="B54" s="1656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52">
        <v>18</v>
      </c>
      <c r="B55" s="1654" t="s">
        <v>77</v>
      </c>
      <c r="C55" s="83" t="s">
        <v>35</v>
      </c>
      <c r="D55" s="168" t="s">
        <v>111</v>
      </c>
      <c r="E55" s="180" t="s">
        <v>112</v>
      </c>
      <c r="F55" s="116" t="s">
        <v>112</v>
      </c>
      <c r="G55" s="116" t="s">
        <v>153</v>
      </c>
      <c r="H55" s="180" t="s">
        <v>24</v>
      </c>
      <c r="I55" s="116" t="s">
        <v>67</v>
      </c>
      <c r="J55" s="116" t="s">
        <v>111</v>
      </c>
      <c r="K55" s="180" t="s">
        <v>160</v>
      </c>
      <c r="L55" s="116" t="s">
        <v>160</v>
      </c>
      <c r="M55" s="116" t="s">
        <v>160</v>
      </c>
      <c r="N55" s="180" t="s">
        <v>24</v>
      </c>
      <c r="O55" s="116" t="s">
        <v>24</v>
      </c>
      <c r="P55" s="180" t="s">
        <v>112</v>
      </c>
      <c r="Q55" s="116" t="s">
        <v>111</v>
      </c>
      <c r="R55" s="116" t="s">
        <v>112</v>
      </c>
      <c r="S55" s="116" t="s">
        <v>24</v>
      </c>
      <c r="T55" s="116" t="s">
        <v>111</v>
      </c>
      <c r="U55" s="116" t="s">
        <v>120</v>
      </c>
      <c r="V55" s="116" t="s">
        <v>24</v>
      </c>
      <c r="W55" s="116" t="s">
        <v>111</v>
      </c>
      <c r="X55" s="116" t="s">
        <v>111</v>
      </c>
      <c r="Y55" s="116" t="s">
        <v>112</v>
      </c>
      <c r="Z55" s="116" t="s">
        <v>112</v>
      </c>
      <c r="AA55" s="116" t="s">
        <v>24</v>
      </c>
      <c r="AB55" s="116" t="s">
        <v>24</v>
      </c>
      <c r="AC55" s="116" t="s">
        <v>112</v>
      </c>
      <c r="AD55" s="180" t="s">
        <v>112</v>
      </c>
      <c r="AE55" s="116" t="s">
        <v>112</v>
      </c>
      <c r="AF55" s="116"/>
      <c r="AG55" s="116"/>
      <c r="AH55" s="87"/>
      <c r="AI55" s="26">
        <f>COUNTIF(D55:AH55,"D")</f>
        <v>19</v>
      </c>
      <c r="AK55" s="35"/>
    </row>
    <row r="56" spans="1:38" ht="17.5" customHeight="1">
      <c r="A56" s="1644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57"/>
      <c r="B57" s="1658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8">
        <v>19</v>
      </c>
      <c r="B58" s="1655" t="s">
        <v>92</v>
      </c>
      <c r="C58" s="79" t="s">
        <v>35</v>
      </c>
      <c r="D58" s="157" t="s">
        <v>111</v>
      </c>
      <c r="E58" s="122" t="s">
        <v>111</v>
      </c>
      <c r="F58" s="117" t="s">
        <v>113</v>
      </c>
      <c r="G58" s="117" t="s">
        <v>125</v>
      </c>
      <c r="H58" s="117" t="s">
        <v>24</v>
      </c>
      <c r="I58" s="158" t="s">
        <v>111</v>
      </c>
      <c r="J58" s="117" t="s">
        <v>113</v>
      </c>
      <c r="K58" s="122" t="s">
        <v>24</v>
      </c>
      <c r="L58" s="158" t="s">
        <v>111</v>
      </c>
      <c r="M58" s="158" t="s">
        <v>111</v>
      </c>
      <c r="N58" s="158" t="s">
        <v>112</v>
      </c>
      <c r="O58" s="158" t="s">
        <v>24</v>
      </c>
      <c r="P58" s="158" t="s">
        <v>111</v>
      </c>
      <c r="Q58" s="117" t="s">
        <v>112</v>
      </c>
      <c r="R58" s="126" t="s">
        <v>154</v>
      </c>
      <c r="S58" s="158" t="s">
        <v>112</v>
      </c>
      <c r="T58" s="122" t="s">
        <v>160</v>
      </c>
      <c r="U58" s="117" t="s">
        <v>24</v>
      </c>
      <c r="V58" s="117" t="s">
        <v>24</v>
      </c>
      <c r="W58" s="122" t="s">
        <v>112</v>
      </c>
      <c r="X58" s="117" t="s">
        <v>111</v>
      </c>
      <c r="Y58" s="117" t="s">
        <v>113</v>
      </c>
      <c r="Z58" s="158" t="s">
        <v>24</v>
      </c>
      <c r="AA58" s="158" t="s">
        <v>112</v>
      </c>
      <c r="AB58" s="117" t="s">
        <v>113</v>
      </c>
      <c r="AC58" s="117" t="s">
        <v>24</v>
      </c>
      <c r="AD58" s="122" t="s">
        <v>111</v>
      </c>
      <c r="AE58" s="122" t="s">
        <v>111</v>
      </c>
      <c r="AF58" s="158"/>
      <c r="AG58" s="117"/>
      <c r="AH58" s="105"/>
      <c r="AI58" s="29">
        <f>COUNTIF(D58:AH58,"D")</f>
        <v>19</v>
      </c>
      <c r="AJ58" s="106"/>
      <c r="AK58" s="109"/>
    </row>
    <row r="59" spans="1:38" ht="17.5" customHeight="1">
      <c r="A59" s="1644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44"/>
      <c r="B60" s="1656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8">
        <v>20</v>
      </c>
      <c r="B61" s="1655" t="s">
        <v>93</v>
      </c>
      <c r="C61" s="79" t="s">
        <v>35</v>
      </c>
      <c r="D61" s="149" t="s">
        <v>112</v>
      </c>
      <c r="E61" s="117" t="s">
        <v>112</v>
      </c>
      <c r="F61" s="117" t="s">
        <v>160</v>
      </c>
      <c r="G61" s="117" t="s">
        <v>155</v>
      </c>
      <c r="H61" s="117" t="s">
        <v>24</v>
      </c>
      <c r="I61" s="117" t="s">
        <v>112</v>
      </c>
      <c r="J61" s="117" t="s">
        <v>160</v>
      </c>
      <c r="K61" s="117" t="s">
        <v>112</v>
      </c>
      <c r="L61" s="129" t="s">
        <v>24</v>
      </c>
      <c r="M61" s="129" t="s">
        <v>160</v>
      </c>
      <c r="N61" s="117" t="s">
        <v>24</v>
      </c>
      <c r="O61" s="117" t="s">
        <v>24</v>
      </c>
      <c r="P61" s="117" t="s">
        <v>160</v>
      </c>
      <c r="Q61" s="117" t="s">
        <v>111</v>
      </c>
      <c r="R61" s="117" t="s">
        <v>112</v>
      </c>
      <c r="S61" s="117" t="s">
        <v>67</v>
      </c>
      <c r="T61" s="129" t="s">
        <v>111</v>
      </c>
      <c r="U61" s="117" t="s">
        <v>111</v>
      </c>
      <c r="V61" s="117" t="s">
        <v>24</v>
      </c>
      <c r="W61" s="117" t="s">
        <v>112</v>
      </c>
      <c r="X61" s="117" t="s">
        <v>112</v>
      </c>
      <c r="Y61" s="158" t="s">
        <v>111</v>
      </c>
      <c r="Z61" s="129" t="s">
        <v>112</v>
      </c>
      <c r="AA61" s="117" t="s">
        <v>112</v>
      </c>
      <c r="AB61" s="117" t="s">
        <v>24</v>
      </c>
      <c r="AC61" s="117" t="s">
        <v>24</v>
      </c>
      <c r="AD61" s="117" t="s">
        <v>112</v>
      </c>
      <c r="AE61" s="117" t="s">
        <v>112</v>
      </c>
      <c r="AF61" s="129"/>
      <c r="AG61" s="129"/>
      <c r="AH61" s="112"/>
      <c r="AI61" s="29">
        <f>COUNTIF(D61:AH61,"D")</f>
        <v>19</v>
      </c>
      <c r="AJ61" s="32"/>
    </row>
    <row r="62" spans="1:38" ht="17.5" customHeight="1">
      <c r="A62" s="1644"/>
      <c r="B62" s="165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44"/>
      <c r="B63" s="1656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52">
        <v>21</v>
      </c>
      <c r="B64" s="1654" t="s">
        <v>146</v>
      </c>
      <c r="C64" s="83" t="s">
        <v>35</v>
      </c>
      <c r="D64" s="168" t="s">
        <v>111</v>
      </c>
      <c r="E64" s="116" t="s">
        <v>120</v>
      </c>
      <c r="F64" s="116" t="s">
        <v>111</v>
      </c>
      <c r="G64" s="116" t="s">
        <v>24</v>
      </c>
      <c r="H64" s="116" t="s">
        <v>24</v>
      </c>
      <c r="I64" s="116" t="s">
        <v>111</v>
      </c>
      <c r="J64" s="116" t="s">
        <v>112</v>
      </c>
      <c r="K64" s="116" t="s">
        <v>111</v>
      </c>
      <c r="L64" s="116" t="s">
        <v>112</v>
      </c>
      <c r="M64" s="116" t="s">
        <v>159</v>
      </c>
      <c r="N64" s="116" t="s">
        <v>24</v>
      </c>
      <c r="O64" s="116" t="s">
        <v>24</v>
      </c>
      <c r="P64" s="116" t="s">
        <v>111</v>
      </c>
      <c r="Q64" s="116" t="s">
        <v>112</v>
      </c>
      <c r="R64" s="116" t="s">
        <v>111</v>
      </c>
      <c r="S64" s="180" t="s">
        <v>111</v>
      </c>
      <c r="T64" s="180" t="s">
        <v>112</v>
      </c>
      <c r="U64" s="116" t="s">
        <v>24</v>
      </c>
      <c r="V64" s="116" t="s">
        <v>24</v>
      </c>
      <c r="W64" s="116" t="s">
        <v>111</v>
      </c>
      <c r="X64" s="116" t="s">
        <v>112</v>
      </c>
      <c r="Y64" s="116" t="s">
        <v>112</v>
      </c>
      <c r="Z64" s="180" t="s">
        <v>111</v>
      </c>
      <c r="AA64" s="116" t="s">
        <v>112</v>
      </c>
      <c r="AB64" s="116" t="s">
        <v>24</v>
      </c>
      <c r="AC64" s="116" t="s">
        <v>24</v>
      </c>
      <c r="AD64" s="116" t="s">
        <v>112</v>
      </c>
      <c r="AE64" s="116" t="s">
        <v>161</v>
      </c>
      <c r="AF64" s="180"/>
      <c r="AG64" s="180"/>
      <c r="AH64" s="95"/>
      <c r="AI64" s="26">
        <f>COUNTIF(D64:AH64,"D")</f>
        <v>20</v>
      </c>
      <c r="AJ64" s="32"/>
    </row>
    <row r="65" spans="1:37" ht="17.5" customHeight="1">
      <c r="A65" s="1644"/>
      <c r="B65" s="1655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44"/>
      <c r="B66" s="1656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52">
        <v>22</v>
      </c>
      <c r="B67" s="1653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44"/>
      <c r="B68" s="1646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44"/>
      <c r="B69" s="1647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8">
        <v>23</v>
      </c>
      <c r="B70" s="1650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44"/>
      <c r="B71" s="1646"/>
      <c r="C71" s="71" t="s">
        <v>45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44"/>
      <c r="B72" s="1651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52">
        <v>24</v>
      </c>
      <c r="B73" s="1653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47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>
        <v>25</v>
      </c>
      <c r="B76" s="1650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>
        <v>26</v>
      </c>
      <c r="B79" s="1653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>
        <v>27</v>
      </c>
      <c r="B82" s="1650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9:A21"/>
    <mergeCell ref="B19:B21"/>
    <mergeCell ref="A70:A72"/>
    <mergeCell ref="B70:B72"/>
    <mergeCell ref="A67:A69"/>
    <mergeCell ref="B67:B69"/>
    <mergeCell ref="A55:A57"/>
    <mergeCell ref="B55:B57"/>
    <mergeCell ref="A61:A63"/>
    <mergeCell ref="B61:B63"/>
    <mergeCell ref="A58:A60"/>
    <mergeCell ref="B58:B60"/>
    <mergeCell ref="A64:A66"/>
    <mergeCell ref="B64:B66"/>
    <mergeCell ref="A34:A36"/>
    <mergeCell ref="B34:B36"/>
    <mergeCell ref="B82:B84"/>
    <mergeCell ref="A82:A84"/>
    <mergeCell ref="A73:A75"/>
    <mergeCell ref="B73:B75"/>
    <mergeCell ref="A76:A78"/>
    <mergeCell ref="B76:B78"/>
    <mergeCell ref="A79:A81"/>
    <mergeCell ref="B79:B81"/>
    <mergeCell ref="A16:A18"/>
    <mergeCell ref="B16:B18"/>
    <mergeCell ref="A52:A54"/>
    <mergeCell ref="B52:B54"/>
    <mergeCell ref="A40:A42"/>
    <mergeCell ref="B40:B42"/>
    <mergeCell ref="A43:A45"/>
    <mergeCell ref="B43:B45"/>
    <mergeCell ref="A49:A51"/>
    <mergeCell ref="B49:B51"/>
    <mergeCell ref="A22:A24"/>
    <mergeCell ref="B22:B24"/>
    <mergeCell ref="A25:A27"/>
    <mergeCell ref="B25:B27"/>
    <mergeCell ref="A31:A33"/>
    <mergeCell ref="B31:B33"/>
    <mergeCell ref="A37:A39"/>
    <mergeCell ref="B37:B39"/>
    <mergeCell ref="A28:A30"/>
    <mergeCell ref="B28:B30"/>
    <mergeCell ref="A46:A48"/>
    <mergeCell ref="B46:B48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B0F0"/>
  </sheetPr>
  <dimension ref="A1:AT3406"/>
  <sheetViews>
    <sheetView showGridLines="0" zoomScaleNormal="100" workbookViewId="0">
      <pane xSplit="4" ySplit="5" topLeftCell="E6" activePane="bottomRight" state="frozen"/>
      <selection pane="topRight" activeCell="E1" sqref="E1"/>
      <selection pane="bottomLeft" activeCell="A5" sqref="A5"/>
      <selection pane="bottomRight" activeCell="N10" sqref="N10:AJ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168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191">
        <v>1</v>
      </c>
      <c r="H4" s="111">
        <v>2</v>
      </c>
      <c r="I4" s="227">
        <v>3</v>
      </c>
      <c r="J4" s="285">
        <v>4</v>
      </c>
      <c r="K4" s="191">
        <v>5</v>
      </c>
      <c r="L4" s="111">
        <v>6</v>
      </c>
      <c r="M4" s="227">
        <v>7</v>
      </c>
      <c r="N4" s="111">
        <v>8</v>
      </c>
      <c r="O4" s="227">
        <v>9</v>
      </c>
      <c r="P4" s="111">
        <v>10</v>
      </c>
      <c r="Q4" s="287">
        <v>11</v>
      </c>
      <c r="R4" s="133">
        <v>12</v>
      </c>
      <c r="S4" s="227">
        <v>13</v>
      </c>
      <c r="T4" s="111">
        <v>14</v>
      </c>
      <c r="U4" s="227">
        <v>15</v>
      </c>
      <c r="V4" s="111">
        <v>16</v>
      </c>
      <c r="W4" s="227">
        <v>17</v>
      </c>
      <c r="X4" s="285">
        <v>18</v>
      </c>
      <c r="Y4" s="191">
        <v>19</v>
      </c>
      <c r="Z4" s="111">
        <v>20</v>
      </c>
      <c r="AA4" s="227">
        <v>21</v>
      </c>
      <c r="AB4" s="111">
        <v>22</v>
      </c>
      <c r="AC4" s="227">
        <v>23</v>
      </c>
      <c r="AD4" s="111">
        <v>24</v>
      </c>
      <c r="AE4" s="287">
        <v>25</v>
      </c>
      <c r="AF4" s="133">
        <v>26</v>
      </c>
      <c r="AG4" s="227">
        <v>27</v>
      </c>
      <c r="AH4" s="111">
        <v>28</v>
      </c>
      <c r="AI4" s="227">
        <v>29</v>
      </c>
      <c r="AJ4" s="111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134" t="s">
        <v>94</v>
      </c>
      <c r="H5" s="127" t="s">
        <v>169</v>
      </c>
      <c r="I5" s="127" t="s">
        <v>11</v>
      </c>
      <c r="J5" s="286" t="s">
        <v>12</v>
      </c>
      <c r="K5" s="134" t="s">
        <v>13</v>
      </c>
      <c r="L5" s="127" t="s">
        <v>14</v>
      </c>
      <c r="M5" s="127" t="s">
        <v>15</v>
      </c>
      <c r="N5" s="127" t="s">
        <v>9</v>
      </c>
      <c r="O5" s="127" t="s">
        <v>10</v>
      </c>
      <c r="P5" s="127" t="s">
        <v>11</v>
      </c>
      <c r="Q5" s="286" t="s">
        <v>12</v>
      </c>
      <c r="R5" s="134" t="s">
        <v>13</v>
      </c>
      <c r="S5" s="127" t="s">
        <v>14</v>
      </c>
      <c r="T5" s="127" t="s">
        <v>15</v>
      </c>
      <c r="U5" s="127" t="s">
        <v>9</v>
      </c>
      <c r="V5" s="127" t="s">
        <v>10</v>
      </c>
      <c r="W5" s="127" t="s">
        <v>11</v>
      </c>
      <c r="X5" s="286" t="s">
        <v>12</v>
      </c>
      <c r="Y5" s="134" t="s">
        <v>13</v>
      </c>
      <c r="Z5" s="127" t="s">
        <v>14</v>
      </c>
      <c r="AA5" s="127" t="s">
        <v>15</v>
      </c>
      <c r="AB5" s="127" t="s">
        <v>9</v>
      </c>
      <c r="AC5" s="127" t="s">
        <v>10</v>
      </c>
      <c r="AD5" s="127" t="s">
        <v>11</v>
      </c>
      <c r="AE5" s="286" t="s">
        <v>12</v>
      </c>
      <c r="AF5" s="134" t="s">
        <v>13</v>
      </c>
      <c r="AG5" s="127" t="s">
        <v>14</v>
      </c>
      <c r="AH5" s="127" t="s">
        <v>15</v>
      </c>
      <c r="AI5" s="127" t="s">
        <v>9</v>
      </c>
      <c r="AJ5" s="127" t="s">
        <v>10</v>
      </c>
      <c r="AK5" s="127" t="s">
        <v>11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630" t="s">
        <v>56</v>
      </c>
      <c r="F6" s="1567"/>
      <c r="G6" s="288" t="s">
        <v>24</v>
      </c>
      <c r="H6" s="116" t="s">
        <v>2</v>
      </c>
      <c r="I6" s="137" t="s">
        <v>2</v>
      </c>
      <c r="J6" s="253" t="s">
        <v>1</v>
      </c>
      <c r="K6" s="116" t="s">
        <v>1</v>
      </c>
      <c r="L6" s="137" t="s">
        <v>2</v>
      </c>
      <c r="M6" s="329" t="s">
        <v>167</v>
      </c>
      <c r="N6" s="329" t="s">
        <v>2</v>
      </c>
      <c r="O6" s="329" t="s">
        <v>2</v>
      </c>
      <c r="P6" s="330" t="s">
        <v>2</v>
      </c>
      <c r="Q6" s="331" t="s">
        <v>173</v>
      </c>
      <c r="R6" s="329" t="s">
        <v>24</v>
      </c>
      <c r="S6" s="329" t="s">
        <v>2</v>
      </c>
      <c r="T6" s="329" t="s">
        <v>167</v>
      </c>
      <c r="U6" s="116" t="s">
        <v>2</v>
      </c>
      <c r="V6" s="116" t="s">
        <v>2</v>
      </c>
      <c r="W6" s="116" t="s">
        <v>2</v>
      </c>
      <c r="X6" s="253" t="s">
        <v>173</v>
      </c>
      <c r="Y6" s="116" t="s">
        <v>24</v>
      </c>
      <c r="Z6" s="116" t="s">
        <v>2</v>
      </c>
      <c r="AA6" s="116" t="s">
        <v>171</v>
      </c>
      <c r="AB6" s="116" t="s">
        <v>167</v>
      </c>
      <c r="AC6" s="116" t="s">
        <v>172</v>
      </c>
      <c r="AD6" s="116" t="s">
        <v>2</v>
      </c>
      <c r="AE6" s="253" t="s">
        <v>24</v>
      </c>
      <c r="AF6" s="116" t="s">
        <v>24</v>
      </c>
      <c r="AG6" s="137" t="s">
        <v>167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3" si="0">COUNTIF(G6:AK6,"▲")</f>
        <v>0</v>
      </c>
      <c r="AM6" s="51">
        <f t="shared" ref="AM6:AM23" si="1">COUNTIF(G6:AK6,"D")</f>
        <v>22</v>
      </c>
      <c r="AN6" s="52">
        <f t="shared" ref="AN6:AN22" si="2">COUNTIF(G6:AK6,"●")</f>
        <v>9</v>
      </c>
      <c r="AO6" s="57">
        <f t="shared" ref="AO6:AO22" si="3">AN6+AL6</f>
        <v>9</v>
      </c>
      <c r="AP6" s="15"/>
    </row>
    <row r="7" spans="1:46" ht="21.75" customHeight="1">
      <c r="B7" s="192">
        <v>2</v>
      </c>
      <c r="C7" s="1485" t="s">
        <v>27</v>
      </c>
      <c r="D7" s="1486"/>
      <c r="E7" s="1631" t="s">
        <v>28</v>
      </c>
      <c r="F7" s="1570"/>
      <c r="G7" s="299" t="s">
        <v>24</v>
      </c>
      <c r="H7" s="194" t="s">
        <v>176</v>
      </c>
      <c r="I7" s="289" t="s">
        <v>175</v>
      </c>
      <c r="J7" s="132" t="s">
        <v>174</v>
      </c>
      <c r="K7" s="197" t="s">
        <v>24</v>
      </c>
      <c r="L7" s="291" t="s">
        <v>177</v>
      </c>
      <c r="M7" s="158" t="s">
        <v>175</v>
      </c>
      <c r="N7" s="193" t="s">
        <v>189</v>
      </c>
      <c r="O7" s="117" t="s">
        <v>175</v>
      </c>
      <c r="P7" s="154" t="s">
        <v>175</v>
      </c>
      <c r="Q7" s="132" t="s">
        <v>24</v>
      </c>
      <c r="R7" s="154" t="s">
        <v>24</v>
      </c>
      <c r="S7" s="121" t="s">
        <v>177</v>
      </c>
      <c r="T7" s="122" t="s">
        <v>176</v>
      </c>
      <c r="U7" s="193" t="s">
        <v>175</v>
      </c>
      <c r="V7" s="117" t="s">
        <v>176</v>
      </c>
      <c r="W7" s="122" t="s">
        <v>175</v>
      </c>
      <c r="X7" s="132" t="s">
        <v>24</v>
      </c>
      <c r="Y7" s="122" t="s">
        <v>24</v>
      </c>
      <c r="Z7" s="122" t="s">
        <v>176</v>
      </c>
      <c r="AA7" s="121" t="s">
        <v>175</v>
      </c>
      <c r="AB7" s="154" t="s">
        <v>175</v>
      </c>
      <c r="AC7" s="294" t="s">
        <v>211</v>
      </c>
      <c r="AD7" s="121" t="s">
        <v>175</v>
      </c>
      <c r="AE7" s="132" t="s">
        <v>24</v>
      </c>
      <c r="AF7" s="121" t="s">
        <v>24</v>
      </c>
      <c r="AG7" s="121" t="s">
        <v>176</v>
      </c>
      <c r="AH7" s="270" t="s">
        <v>176</v>
      </c>
      <c r="AI7" s="193" t="s">
        <v>175</v>
      </c>
      <c r="AJ7" s="293" t="s">
        <v>0</v>
      </c>
      <c r="AK7" s="212" t="s">
        <v>175</v>
      </c>
      <c r="AL7" s="281">
        <f>COUNTIF(G7:AK7,"▲")</f>
        <v>2</v>
      </c>
      <c r="AM7" s="53">
        <f t="shared" si="1"/>
        <v>20</v>
      </c>
      <c r="AN7" s="54">
        <f>COUNTIF(G7:AK7,"●")</f>
        <v>9</v>
      </c>
      <c r="AO7" s="58">
        <f>AN7+AL7</f>
        <v>11</v>
      </c>
      <c r="AP7" s="15"/>
    </row>
    <row r="8" spans="1:46" ht="22" customHeight="1">
      <c r="B8" s="48">
        <v>3</v>
      </c>
      <c r="C8" s="1632" t="s">
        <v>59</v>
      </c>
      <c r="D8" s="1633"/>
      <c r="E8" s="1634" t="s">
        <v>61</v>
      </c>
      <c r="F8" s="1635"/>
      <c r="G8" s="164" t="s">
        <v>198</v>
      </c>
      <c r="H8" s="116" t="s">
        <v>213</v>
      </c>
      <c r="I8" s="116" t="s">
        <v>198</v>
      </c>
      <c r="J8" s="116" t="s">
        <v>176</v>
      </c>
      <c r="K8" s="180" t="s">
        <v>24</v>
      </c>
      <c r="L8" s="130" t="s">
        <v>24</v>
      </c>
      <c r="M8" s="116" t="s">
        <v>242</v>
      </c>
      <c r="N8" s="116" t="s">
        <v>200</v>
      </c>
      <c r="O8" s="181" t="s">
        <v>210</v>
      </c>
      <c r="P8" s="116" t="s">
        <v>213</v>
      </c>
      <c r="Q8" s="169" t="s">
        <v>176</v>
      </c>
      <c r="R8" s="180" t="s">
        <v>24</v>
      </c>
      <c r="S8" s="130" t="s">
        <v>24</v>
      </c>
      <c r="T8" s="137" t="s">
        <v>199</v>
      </c>
      <c r="U8" s="137" t="s">
        <v>198</v>
      </c>
      <c r="V8" s="130" t="s">
        <v>24</v>
      </c>
      <c r="W8" s="137" t="s">
        <v>200</v>
      </c>
      <c r="X8" s="137" t="s">
        <v>176</v>
      </c>
      <c r="Y8" s="180" t="s">
        <v>24</v>
      </c>
      <c r="Z8" s="130" t="s">
        <v>24</v>
      </c>
      <c r="AA8" s="137" t="s">
        <v>200</v>
      </c>
      <c r="AB8" s="137" t="s">
        <v>198</v>
      </c>
      <c r="AC8" s="154" t="s">
        <v>200</v>
      </c>
      <c r="AD8" s="154" t="s">
        <v>200</v>
      </c>
      <c r="AE8" s="137" t="s">
        <v>177</v>
      </c>
      <c r="AF8" s="167" t="s">
        <v>24</v>
      </c>
      <c r="AG8" s="130" t="s">
        <v>24</v>
      </c>
      <c r="AH8" s="268" t="s">
        <v>67</v>
      </c>
      <c r="AI8" s="116" t="s">
        <v>210</v>
      </c>
      <c r="AJ8" s="116" t="s">
        <v>199</v>
      </c>
      <c r="AK8" s="332" t="s">
        <v>218</v>
      </c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5" t="s">
        <v>85</v>
      </c>
      <c r="D9" s="1576"/>
      <c r="E9" s="1628" t="s">
        <v>84</v>
      </c>
      <c r="F9" s="1629"/>
      <c r="G9" s="161" t="s">
        <v>197</v>
      </c>
      <c r="H9" s="117" t="s">
        <v>198</v>
      </c>
      <c r="I9" s="150" t="s">
        <v>201</v>
      </c>
      <c r="J9" s="297" t="s">
        <v>196</v>
      </c>
      <c r="K9" s="117" t="s">
        <v>24</v>
      </c>
      <c r="L9" s="117" t="s">
        <v>198</v>
      </c>
      <c r="M9" s="298" t="s">
        <v>24</v>
      </c>
      <c r="N9" s="117" t="s">
        <v>198</v>
      </c>
      <c r="O9" s="117" t="s">
        <v>198</v>
      </c>
      <c r="P9" s="117" t="s">
        <v>189</v>
      </c>
      <c r="Q9" s="122" t="s">
        <v>176</v>
      </c>
      <c r="R9" s="117" t="s">
        <v>24</v>
      </c>
      <c r="S9" s="159" t="s">
        <v>199</v>
      </c>
      <c r="T9" s="117" t="s">
        <v>198</v>
      </c>
      <c r="U9" s="117" t="s">
        <v>200</v>
      </c>
      <c r="V9" s="117" t="s">
        <v>200</v>
      </c>
      <c r="W9" s="296" t="s">
        <v>174</v>
      </c>
      <c r="X9" s="295" t="s">
        <v>23</v>
      </c>
      <c r="Y9" s="249" t="s">
        <v>24</v>
      </c>
      <c r="Z9" s="117" t="s">
        <v>200</v>
      </c>
      <c r="AA9" s="117" t="s">
        <v>184</v>
      </c>
      <c r="AB9" s="296" t="s">
        <v>129</v>
      </c>
      <c r="AC9" s="117" t="s">
        <v>198</v>
      </c>
      <c r="AD9" s="150" t="s">
        <v>198</v>
      </c>
      <c r="AE9" s="117" t="s">
        <v>175</v>
      </c>
      <c r="AF9" s="155" t="s">
        <v>24</v>
      </c>
      <c r="AG9" s="117" t="s">
        <v>198</v>
      </c>
      <c r="AH9" s="119" t="s">
        <v>200</v>
      </c>
      <c r="AI9" s="296" t="s">
        <v>1</v>
      </c>
      <c r="AJ9" s="204" t="s">
        <v>2</v>
      </c>
      <c r="AK9" s="204" t="s">
        <v>96</v>
      </c>
      <c r="AL9" s="141">
        <f t="shared" si="0"/>
        <v>0</v>
      </c>
      <c r="AM9" s="97">
        <f t="shared" si="1"/>
        <v>21</v>
      </c>
      <c r="AN9" s="98">
        <f t="shared" si="2"/>
        <v>9</v>
      </c>
      <c r="AO9" s="99">
        <f t="shared" si="3"/>
        <v>9</v>
      </c>
      <c r="AP9" s="15"/>
    </row>
    <row r="10" spans="1:46" ht="22" customHeight="1">
      <c r="A10" s="1496"/>
      <c r="B10" s="49">
        <v>5</v>
      </c>
      <c r="C10" s="1622" t="s">
        <v>86</v>
      </c>
      <c r="D10" s="1576"/>
      <c r="E10" s="1623" t="s">
        <v>29</v>
      </c>
      <c r="F10" s="1624"/>
      <c r="G10" s="222" t="s">
        <v>198</v>
      </c>
      <c r="H10" s="160" t="s">
        <v>202</v>
      </c>
      <c r="I10" s="119" t="s">
        <v>198</v>
      </c>
      <c r="J10" s="297" t="s">
        <v>24</v>
      </c>
      <c r="K10" s="162" t="s">
        <v>24</v>
      </c>
      <c r="L10" s="117" t="s">
        <v>199</v>
      </c>
      <c r="M10" s="290" t="s">
        <v>197</v>
      </c>
      <c r="N10" s="206" t="s">
        <v>179</v>
      </c>
      <c r="O10" s="119" t="s">
        <v>198</v>
      </c>
      <c r="P10" s="117" t="s">
        <v>189</v>
      </c>
      <c r="Q10" s="298" t="s">
        <v>24</v>
      </c>
      <c r="R10" s="155" t="s">
        <v>24</v>
      </c>
      <c r="S10" s="159" t="s">
        <v>198</v>
      </c>
      <c r="T10" s="117" t="s">
        <v>198</v>
      </c>
      <c r="U10" s="117" t="s">
        <v>199</v>
      </c>
      <c r="V10" s="296" t="s">
        <v>129</v>
      </c>
      <c r="W10" s="117" t="s">
        <v>178</v>
      </c>
      <c r="X10" s="119" t="s">
        <v>176</v>
      </c>
      <c r="Y10" s="249" t="s">
        <v>24</v>
      </c>
      <c r="Z10" s="117" t="s">
        <v>198</v>
      </c>
      <c r="AA10" s="117" t="s">
        <v>186</v>
      </c>
      <c r="AB10" s="204" t="s">
        <v>199</v>
      </c>
      <c r="AC10" s="296" t="s">
        <v>129</v>
      </c>
      <c r="AD10" s="290" t="s">
        <v>198</v>
      </c>
      <c r="AE10" s="117" t="s">
        <v>192</v>
      </c>
      <c r="AF10" s="155" t="s">
        <v>24</v>
      </c>
      <c r="AG10" s="119" t="s">
        <v>198</v>
      </c>
      <c r="AH10" s="296" t="s">
        <v>129</v>
      </c>
      <c r="AI10" s="119" t="s">
        <v>198</v>
      </c>
      <c r="AJ10" s="117" t="s">
        <v>199</v>
      </c>
      <c r="AK10" s="209" t="s">
        <v>198</v>
      </c>
      <c r="AL10" s="138">
        <f>COUNTIF(G10:AK10,"▲")</f>
        <v>1</v>
      </c>
      <c r="AM10" s="139">
        <f>COUNTIF(G10:AK10,"D")</f>
        <v>21</v>
      </c>
      <c r="AN10" s="98">
        <f>COUNTIF(G10:AK10,"●")</f>
        <v>9</v>
      </c>
      <c r="AO10" s="140">
        <f>AN10+AL10</f>
        <v>10</v>
      </c>
      <c r="AP10" s="15"/>
    </row>
    <row r="11" spans="1:46" ht="22" customHeight="1">
      <c r="A11" s="1496"/>
      <c r="B11" s="49">
        <v>6</v>
      </c>
      <c r="C11" s="1581" t="s">
        <v>83</v>
      </c>
      <c r="D11" s="1582"/>
      <c r="E11" s="1577" t="s">
        <v>29</v>
      </c>
      <c r="F11" s="1578"/>
      <c r="G11" s="308" t="s">
        <v>129</v>
      </c>
      <c r="H11" s="155" t="s">
        <v>200</v>
      </c>
      <c r="I11" s="119" t="s">
        <v>198</v>
      </c>
      <c r="J11" s="117" t="s">
        <v>175</v>
      </c>
      <c r="K11" s="117" t="s">
        <v>24</v>
      </c>
      <c r="L11" s="297" t="s">
        <v>24</v>
      </c>
      <c r="M11" s="117" t="s">
        <v>198</v>
      </c>
      <c r="N11" s="158" t="s">
        <v>198</v>
      </c>
      <c r="O11" s="117" t="s">
        <v>198</v>
      </c>
      <c r="P11" s="290" t="s">
        <v>189</v>
      </c>
      <c r="Q11" s="119" t="s">
        <v>189</v>
      </c>
      <c r="R11" s="117" t="s">
        <v>24</v>
      </c>
      <c r="S11" s="249" t="s">
        <v>198</v>
      </c>
      <c r="T11" s="296" t="s">
        <v>129</v>
      </c>
      <c r="U11" s="150" t="s">
        <v>198</v>
      </c>
      <c r="V11" s="117" t="s">
        <v>198</v>
      </c>
      <c r="W11" s="311" t="s">
        <v>108</v>
      </c>
      <c r="X11" s="297" t="s">
        <v>24</v>
      </c>
      <c r="Y11" s="249" t="s">
        <v>24</v>
      </c>
      <c r="Z11" s="311" t="s">
        <v>108</v>
      </c>
      <c r="AA11" s="117" t="s">
        <v>184</v>
      </c>
      <c r="AB11" s="150" t="s">
        <v>203</v>
      </c>
      <c r="AC11" s="117" t="s">
        <v>198</v>
      </c>
      <c r="AD11" s="119" t="s">
        <v>198</v>
      </c>
      <c r="AE11" s="148" t="s">
        <v>24</v>
      </c>
      <c r="AF11" s="196" t="s">
        <v>24</v>
      </c>
      <c r="AG11" s="117" t="s">
        <v>198</v>
      </c>
      <c r="AH11" s="290" t="s">
        <v>198</v>
      </c>
      <c r="AI11" s="158" t="s">
        <v>198</v>
      </c>
      <c r="AJ11" s="204" t="s">
        <v>212</v>
      </c>
      <c r="AK11" s="204" t="s">
        <v>96</v>
      </c>
      <c r="AL11" s="60">
        <f>COUNTIF(G11:AK11,"▲")</f>
        <v>0</v>
      </c>
      <c r="AM11" s="103">
        <f>COUNTIF(G11:AK11,"D")</f>
        <v>20</v>
      </c>
      <c r="AN11" s="56">
        <f>COUNTIF(G11:AK11,"●")</f>
        <v>9</v>
      </c>
      <c r="AO11" s="59">
        <f t="shared" si="3"/>
        <v>9</v>
      </c>
      <c r="AP11" s="15"/>
    </row>
    <row r="12" spans="1:46" ht="22" customHeight="1">
      <c r="A12" s="1496"/>
      <c r="B12" s="49">
        <v>7</v>
      </c>
      <c r="C12" s="1620" t="s">
        <v>87</v>
      </c>
      <c r="D12" s="1580"/>
      <c r="E12" s="1577" t="s">
        <v>54</v>
      </c>
      <c r="F12" s="1585"/>
      <c r="G12" s="152" t="s">
        <v>198</v>
      </c>
      <c r="H12" s="297" t="s">
        <v>24</v>
      </c>
      <c r="I12" s="117" t="s">
        <v>198</v>
      </c>
      <c r="J12" s="117" t="s">
        <v>175</v>
      </c>
      <c r="K12" s="117" t="s">
        <v>24</v>
      </c>
      <c r="L12" s="117" t="s">
        <v>189</v>
      </c>
      <c r="M12" s="117" t="s">
        <v>200</v>
      </c>
      <c r="N12" s="117" t="s">
        <v>198</v>
      </c>
      <c r="O12" s="117" t="s">
        <v>198</v>
      </c>
      <c r="P12" s="304" t="s">
        <v>99</v>
      </c>
      <c r="Q12" s="150" t="s">
        <v>244</v>
      </c>
      <c r="R12" s="117" t="s">
        <v>24</v>
      </c>
      <c r="S12" s="117" t="s">
        <v>191</v>
      </c>
      <c r="T12" s="150" t="s">
        <v>197</v>
      </c>
      <c r="U12" s="296" t="s">
        <v>1</v>
      </c>
      <c r="V12" s="117" t="s">
        <v>200</v>
      </c>
      <c r="W12" s="117" t="s">
        <v>200</v>
      </c>
      <c r="X12" s="117" t="s">
        <v>175</v>
      </c>
      <c r="Y12" s="249" t="s">
        <v>24</v>
      </c>
      <c r="Z12" s="117" t="s">
        <v>189</v>
      </c>
      <c r="AA12" s="117" t="s">
        <v>184</v>
      </c>
      <c r="AB12" s="150" t="s">
        <v>200</v>
      </c>
      <c r="AC12" s="117" t="s">
        <v>204</v>
      </c>
      <c r="AD12" s="257" t="s">
        <v>24</v>
      </c>
      <c r="AE12" s="148" t="s">
        <v>24</v>
      </c>
      <c r="AF12" s="155" t="s">
        <v>24</v>
      </c>
      <c r="AG12" s="150" t="s">
        <v>189</v>
      </c>
      <c r="AH12" s="117" t="s">
        <v>198</v>
      </c>
      <c r="AI12" s="150" t="s">
        <v>198</v>
      </c>
      <c r="AJ12" s="304" t="s">
        <v>99</v>
      </c>
      <c r="AK12" s="156" t="s">
        <v>198</v>
      </c>
      <c r="AL12" s="61">
        <f>COUNTIF(G12:AK12,"▲")</f>
        <v>0</v>
      </c>
      <c r="AM12" s="55">
        <f t="shared" si="1"/>
        <v>21</v>
      </c>
      <c r="AN12" s="56">
        <v>9</v>
      </c>
      <c r="AO12" s="59">
        <f t="shared" si="3"/>
        <v>9</v>
      </c>
      <c r="AP12" s="15"/>
    </row>
    <row r="13" spans="1:46" ht="22" customHeight="1">
      <c r="A13" s="1496"/>
      <c r="B13" s="49">
        <v>8</v>
      </c>
      <c r="C13" s="1620" t="s">
        <v>81</v>
      </c>
      <c r="D13" s="1580"/>
      <c r="E13" s="1577" t="s">
        <v>82</v>
      </c>
      <c r="F13" s="1578"/>
      <c r="G13" s="161" t="s">
        <v>199</v>
      </c>
      <c r="H13" s="117" t="s">
        <v>200</v>
      </c>
      <c r="I13" s="117" t="s">
        <v>198</v>
      </c>
      <c r="J13" s="297" t="s">
        <v>24</v>
      </c>
      <c r="K13" s="117" t="s">
        <v>24</v>
      </c>
      <c r="L13" s="117" t="s">
        <v>198</v>
      </c>
      <c r="M13" s="117" t="s">
        <v>198</v>
      </c>
      <c r="N13" s="117" t="s">
        <v>200</v>
      </c>
      <c r="O13" s="206" t="s">
        <v>179</v>
      </c>
      <c r="P13" s="117" t="s">
        <v>200</v>
      </c>
      <c r="Q13" s="148" t="s">
        <v>24</v>
      </c>
      <c r="R13" s="117" t="s">
        <v>24</v>
      </c>
      <c r="S13" s="159" t="s">
        <v>200</v>
      </c>
      <c r="T13" s="117" t="s">
        <v>200</v>
      </c>
      <c r="U13" s="117" t="s">
        <v>200</v>
      </c>
      <c r="V13" s="117" t="s">
        <v>200</v>
      </c>
      <c r="W13" s="297" t="s">
        <v>24</v>
      </c>
      <c r="X13" s="117" t="s">
        <v>192</v>
      </c>
      <c r="Y13" s="249" t="s">
        <v>24</v>
      </c>
      <c r="Z13" s="117" t="s">
        <v>200</v>
      </c>
      <c r="AA13" s="117" t="s">
        <v>186</v>
      </c>
      <c r="AB13" s="117" t="s">
        <v>200</v>
      </c>
      <c r="AC13" s="148" t="s">
        <v>24</v>
      </c>
      <c r="AD13" s="117" t="s">
        <v>192</v>
      </c>
      <c r="AE13" s="117" t="s">
        <v>192</v>
      </c>
      <c r="AF13" s="155" t="s">
        <v>24</v>
      </c>
      <c r="AG13" s="117" t="s">
        <v>200</v>
      </c>
      <c r="AH13" s="117" t="s">
        <v>200</v>
      </c>
      <c r="AI13" s="148" t="s">
        <v>24</v>
      </c>
      <c r="AJ13" s="150" t="s">
        <v>198</v>
      </c>
      <c r="AK13" s="156" t="s">
        <v>198</v>
      </c>
      <c r="AL13" s="61">
        <f t="shared" si="0"/>
        <v>1</v>
      </c>
      <c r="AM13" s="55">
        <f t="shared" si="1"/>
        <v>21</v>
      </c>
      <c r="AN13" s="56">
        <f t="shared" si="2"/>
        <v>9</v>
      </c>
      <c r="AO13" s="59">
        <f t="shared" si="3"/>
        <v>10</v>
      </c>
      <c r="AP13" s="15"/>
    </row>
    <row r="14" spans="1:46" ht="22" customHeight="1">
      <c r="A14" s="1496"/>
      <c r="B14" s="142">
        <v>9</v>
      </c>
      <c r="C14" s="1568" t="s">
        <v>49</v>
      </c>
      <c r="D14" s="1625"/>
      <c r="E14" s="1626" t="s">
        <v>48</v>
      </c>
      <c r="F14" s="1591"/>
      <c r="G14" s="224" t="s">
        <v>198</v>
      </c>
      <c r="H14" s="128" t="s">
        <v>200</v>
      </c>
      <c r="I14" s="132" t="s">
        <v>24</v>
      </c>
      <c r="J14" s="121" t="s">
        <v>191</v>
      </c>
      <c r="K14" s="128" t="s">
        <v>24</v>
      </c>
      <c r="L14" s="128" t="s">
        <v>198</v>
      </c>
      <c r="M14" s="188" t="s">
        <v>24</v>
      </c>
      <c r="N14" s="128" t="s">
        <v>204</v>
      </c>
      <c r="O14" s="128" t="s">
        <v>192</v>
      </c>
      <c r="P14" s="188" t="s">
        <v>24</v>
      </c>
      <c r="Q14" s="121" t="s">
        <v>189</v>
      </c>
      <c r="R14" s="121" t="s">
        <v>24</v>
      </c>
      <c r="S14" s="188" t="s">
        <v>24</v>
      </c>
      <c r="T14" s="121" t="s">
        <v>200</v>
      </c>
      <c r="U14" s="121" t="s">
        <v>198</v>
      </c>
      <c r="V14" s="121" t="s">
        <v>200</v>
      </c>
      <c r="W14" s="121" t="s">
        <v>189</v>
      </c>
      <c r="X14" s="284" t="s">
        <v>24</v>
      </c>
      <c r="Y14" s="128" t="s">
        <v>24</v>
      </c>
      <c r="Z14" s="131" t="s">
        <v>200</v>
      </c>
      <c r="AA14" s="131" t="s">
        <v>184</v>
      </c>
      <c r="AB14" s="260" t="s">
        <v>198</v>
      </c>
      <c r="AC14" s="131" t="s">
        <v>198</v>
      </c>
      <c r="AD14" s="300" t="s">
        <v>180</v>
      </c>
      <c r="AE14" s="301" t="s">
        <v>67</v>
      </c>
      <c r="AF14" s="128" t="s">
        <v>24</v>
      </c>
      <c r="AG14" s="128" t="s">
        <v>198</v>
      </c>
      <c r="AH14" s="211" t="s">
        <v>200</v>
      </c>
      <c r="AI14" s="128" t="s">
        <v>200</v>
      </c>
      <c r="AJ14" s="128" t="s">
        <v>200</v>
      </c>
      <c r="AK14" s="213" t="s">
        <v>199</v>
      </c>
      <c r="AL14" s="145">
        <f>COUNTIF(G14:AK14,"▲")</f>
        <v>2</v>
      </c>
      <c r="AM14" s="144">
        <f>COUNTIF(G14:AK14,"D")</f>
        <v>20</v>
      </c>
      <c r="AN14" s="68">
        <f>COUNTIF(G14:AK14,"●")</f>
        <v>9</v>
      </c>
      <c r="AO14" s="146">
        <f t="shared" si="3"/>
        <v>11</v>
      </c>
      <c r="AP14" s="15"/>
    </row>
    <row r="15" spans="1:46" ht="22" customHeight="1">
      <c r="A15" s="1496"/>
      <c r="B15" s="50">
        <v>10</v>
      </c>
      <c r="C15" s="1622" t="s">
        <v>43</v>
      </c>
      <c r="D15" s="1627"/>
      <c r="E15" s="1623" t="s">
        <v>50</v>
      </c>
      <c r="F15" s="1595"/>
      <c r="G15" s="231" t="s">
        <v>198</v>
      </c>
      <c r="H15" s="137" t="s">
        <v>200</v>
      </c>
      <c r="I15" s="297" t="s">
        <v>24</v>
      </c>
      <c r="J15" s="154" t="s">
        <v>186</v>
      </c>
      <c r="K15" s="117" t="s">
        <v>24</v>
      </c>
      <c r="L15" s="153" t="s">
        <v>198</v>
      </c>
      <c r="M15" s="119" t="s">
        <v>200</v>
      </c>
      <c r="N15" s="119" t="s">
        <v>198</v>
      </c>
      <c r="O15" s="311" t="s">
        <v>108</v>
      </c>
      <c r="P15" s="116" t="s">
        <v>198</v>
      </c>
      <c r="Q15" s="257" t="s">
        <v>24</v>
      </c>
      <c r="R15" s="153" t="s">
        <v>24</v>
      </c>
      <c r="S15" s="119" t="s">
        <v>200</v>
      </c>
      <c r="T15" s="150" t="s">
        <v>200</v>
      </c>
      <c r="U15" s="257" t="s">
        <v>24</v>
      </c>
      <c r="V15" s="119" t="s">
        <v>198</v>
      </c>
      <c r="W15" s="153" t="s">
        <v>198</v>
      </c>
      <c r="X15" s="119" t="s">
        <v>186</v>
      </c>
      <c r="Y15" s="119" t="s">
        <v>24</v>
      </c>
      <c r="Z15" s="311" t="s">
        <v>237</v>
      </c>
      <c r="AA15" s="116" t="s">
        <v>186</v>
      </c>
      <c r="AB15" s="116" t="s">
        <v>200</v>
      </c>
      <c r="AC15" s="167" t="s">
        <v>200</v>
      </c>
      <c r="AD15" s="254" t="s">
        <v>198</v>
      </c>
      <c r="AE15" s="302" t="s">
        <v>24</v>
      </c>
      <c r="AF15" s="160" t="s">
        <v>24</v>
      </c>
      <c r="AG15" s="119" t="s">
        <v>200</v>
      </c>
      <c r="AH15" s="119" t="s">
        <v>198</v>
      </c>
      <c r="AI15" s="119" t="s">
        <v>198</v>
      </c>
      <c r="AJ15" s="257" t="s">
        <v>24</v>
      </c>
      <c r="AK15" s="209" t="s">
        <v>198</v>
      </c>
      <c r="AL15" s="216">
        <v>1</v>
      </c>
      <c r="AM15" s="139">
        <f>COUNTIF(G15:AK15,"D")</f>
        <v>20</v>
      </c>
      <c r="AN15" s="98">
        <f>COUNTIF(G15:AK15,"●")</f>
        <v>9</v>
      </c>
      <c r="AO15" s="140">
        <f>AN15+AL15</f>
        <v>10</v>
      </c>
      <c r="AP15" s="15"/>
      <c r="AR15" s="1515"/>
      <c r="AS15" s="1515"/>
      <c r="AT15"/>
    </row>
    <row r="16" spans="1:46" ht="21.75" customHeight="1">
      <c r="A16" s="1496"/>
      <c r="B16" s="49">
        <v>11</v>
      </c>
      <c r="C16" s="1620" t="s">
        <v>63</v>
      </c>
      <c r="D16" s="1580"/>
      <c r="E16" s="1577" t="s">
        <v>51</v>
      </c>
      <c r="F16" s="1578"/>
      <c r="G16" s="226" t="s">
        <v>200</v>
      </c>
      <c r="H16" s="117" t="s">
        <v>198</v>
      </c>
      <c r="I16" s="117" t="s">
        <v>199</v>
      </c>
      <c r="J16" s="298" t="s">
        <v>183</v>
      </c>
      <c r="K16" s="160" t="s">
        <v>24</v>
      </c>
      <c r="L16" s="117" t="s">
        <v>200</v>
      </c>
      <c r="M16" s="150" t="s">
        <v>2</v>
      </c>
      <c r="N16" s="257" t="s">
        <v>1</v>
      </c>
      <c r="O16" s="150" t="s">
        <v>198</v>
      </c>
      <c r="P16" s="119" t="s">
        <v>198</v>
      </c>
      <c r="Q16" s="117" t="s">
        <v>96</v>
      </c>
      <c r="R16" s="117" t="s">
        <v>24</v>
      </c>
      <c r="S16" s="117" t="s">
        <v>214</v>
      </c>
      <c r="T16" s="206" t="s">
        <v>0</v>
      </c>
      <c r="U16" s="117" t="s">
        <v>206</v>
      </c>
      <c r="V16" s="117" t="s">
        <v>198</v>
      </c>
      <c r="W16" s="117" t="s">
        <v>200</v>
      </c>
      <c r="X16" s="257" t="s">
        <v>24</v>
      </c>
      <c r="Y16" s="117" t="s">
        <v>24</v>
      </c>
      <c r="Z16" s="117" t="s">
        <v>198</v>
      </c>
      <c r="AA16" s="117" t="s">
        <v>184</v>
      </c>
      <c r="AB16" s="150" t="s">
        <v>200</v>
      </c>
      <c r="AC16" s="119" t="s">
        <v>198</v>
      </c>
      <c r="AD16" s="257" t="s">
        <v>24</v>
      </c>
      <c r="AE16" s="117" t="s">
        <v>186</v>
      </c>
      <c r="AF16" s="155" t="s">
        <v>24</v>
      </c>
      <c r="AG16" s="129" t="s">
        <v>198</v>
      </c>
      <c r="AH16" s="158" t="s">
        <v>200</v>
      </c>
      <c r="AI16" s="257" t="s">
        <v>24</v>
      </c>
      <c r="AJ16" s="119" t="s">
        <v>205</v>
      </c>
      <c r="AK16" s="156" t="s">
        <v>200</v>
      </c>
      <c r="AL16" s="61">
        <f t="shared" si="0"/>
        <v>1</v>
      </c>
      <c r="AM16" s="55">
        <f t="shared" si="1"/>
        <v>21</v>
      </c>
      <c r="AN16" s="56">
        <f>COUNTIF(G16:AK16,"●")</f>
        <v>9</v>
      </c>
      <c r="AO16" s="59">
        <f t="shared" si="3"/>
        <v>10</v>
      </c>
      <c r="AP16" s="15"/>
      <c r="AR16" s="1529"/>
      <c r="AS16" s="1529"/>
    </row>
    <row r="17" spans="1:45" ht="22" customHeight="1">
      <c r="A17" s="39"/>
      <c r="B17" s="49">
        <v>12</v>
      </c>
      <c r="C17" s="1620" t="s">
        <v>77</v>
      </c>
      <c r="D17" s="1580"/>
      <c r="E17" s="1577" t="s">
        <v>30</v>
      </c>
      <c r="F17" s="1578"/>
      <c r="G17" s="150" t="s">
        <v>213</v>
      </c>
      <c r="H17" s="257" t="s">
        <v>24</v>
      </c>
      <c r="I17" s="117" t="s">
        <v>198</v>
      </c>
      <c r="J17" s="150" t="s">
        <v>191</v>
      </c>
      <c r="K17" s="155" t="s">
        <v>24</v>
      </c>
      <c r="L17" s="117" t="s">
        <v>200</v>
      </c>
      <c r="M17" s="257" t="s">
        <v>24</v>
      </c>
      <c r="N17" s="150" t="s">
        <v>243</v>
      </c>
      <c r="O17" s="154" t="s">
        <v>200</v>
      </c>
      <c r="P17" s="154" t="s">
        <v>198</v>
      </c>
      <c r="Q17" s="122" t="s">
        <v>186</v>
      </c>
      <c r="R17" s="158" t="s">
        <v>24</v>
      </c>
      <c r="S17" s="206" t="s">
        <v>0</v>
      </c>
      <c r="T17" s="117" t="s">
        <v>2</v>
      </c>
      <c r="U17" s="122" t="s">
        <v>200</v>
      </c>
      <c r="V17" s="154" t="s">
        <v>200</v>
      </c>
      <c r="W17" s="122" t="s">
        <v>198</v>
      </c>
      <c r="X17" s="257" t="s">
        <v>24</v>
      </c>
      <c r="Y17" s="117" t="s">
        <v>24</v>
      </c>
      <c r="Z17" s="117" t="s">
        <v>198</v>
      </c>
      <c r="AA17" s="122" t="s">
        <v>186</v>
      </c>
      <c r="AB17" s="117" t="s">
        <v>198</v>
      </c>
      <c r="AC17" s="117" t="s">
        <v>198</v>
      </c>
      <c r="AD17" s="150" t="s">
        <v>192</v>
      </c>
      <c r="AE17" s="257" t="s">
        <v>24</v>
      </c>
      <c r="AF17" s="117" t="s">
        <v>24</v>
      </c>
      <c r="AG17" s="117" t="s">
        <v>200</v>
      </c>
      <c r="AH17" s="117" t="s">
        <v>200</v>
      </c>
      <c r="AI17" s="117" t="s">
        <v>198</v>
      </c>
      <c r="AJ17" s="117" t="s">
        <v>198</v>
      </c>
      <c r="AK17" s="297" t="s">
        <v>24</v>
      </c>
      <c r="AL17" s="61">
        <f t="shared" si="0"/>
        <v>1</v>
      </c>
      <c r="AM17" s="55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9"/>
      <c r="AS17" s="1529"/>
    </row>
    <row r="18" spans="1:45" ht="22" customHeight="1">
      <c r="A18" s="40"/>
      <c r="B18" s="192">
        <v>13</v>
      </c>
      <c r="C18" s="1584" t="s">
        <v>91</v>
      </c>
      <c r="D18" s="1507"/>
      <c r="E18" s="1621" t="s">
        <v>30</v>
      </c>
      <c r="F18" s="1599"/>
      <c r="G18" s="308" t="s">
        <v>1</v>
      </c>
      <c r="H18" s="117" t="s">
        <v>2</v>
      </c>
      <c r="I18" s="198" t="s">
        <v>200</v>
      </c>
      <c r="J18" s="257" t="s">
        <v>24</v>
      </c>
      <c r="K18" s="248" t="s">
        <v>24</v>
      </c>
      <c r="L18" s="117" t="s">
        <v>198</v>
      </c>
      <c r="M18" s="117" t="s">
        <v>198</v>
      </c>
      <c r="N18" s="117" t="s">
        <v>198</v>
      </c>
      <c r="O18" s="117" t="s">
        <v>200</v>
      </c>
      <c r="P18" s="117" t="s">
        <v>200</v>
      </c>
      <c r="Q18" s="298" t="s">
        <v>24</v>
      </c>
      <c r="R18" s="158" t="s">
        <v>24</v>
      </c>
      <c r="S18" s="197" t="s">
        <v>198</v>
      </c>
      <c r="T18" s="117" t="s">
        <v>198</v>
      </c>
      <c r="U18" s="290" t="s">
        <v>200</v>
      </c>
      <c r="V18" s="298" t="s">
        <v>24</v>
      </c>
      <c r="W18" s="117" t="s">
        <v>200</v>
      </c>
      <c r="X18" s="150" t="s">
        <v>188</v>
      </c>
      <c r="Y18" s="155" t="s">
        <v>24</v>
      </c>
      <c r="Z18" s="122" t="s">
        <v>200</v>
      </c>
      <c r="AA18" s="117" t="s">
        <v>184</v>
      </c>
      <c r="AB18" s="257" t="s">
        <v>24</v>
      </c>
      <c r="AC18" s="150" t="s">
        <v>200</v>
      </c>
      <c r="AD18" s="117" t="s">
        <v>200</v>
      </c>
      <c r="AE18" s="150" t="s">
        <v>189</v>
      </c>
      <c r="AF18" s="122" t="s">
        <v>24</v>
      </c>
      <c r="AG18" s="206" t="s">
        <v>0</v>
      </c>
      <c r="AH18" s="150" t="s">
        <v>198</v>
      </c>
      <c r="AI18" s="154" t="s">
        <v>200</v>
      </c>
      <c r="AJ18" s="154" t="s">
        <v>198</v>
      </c>
      <c r="AK18" s="156" t="s">
        <v>200</v>
      </c>
      <c r="AL18" s="67">
        <f t="shared" si="0"/>
        <v>1</v>
      </c>
      <c r="AM18" s="53">
        <f t="shared" si="1"/>
        <v>21</v>
      </c>
      <c r="AN18" s="54">
        <f t="shared" si="2"/>
        <v>9</v>
      </c>
      <c r="AO18" s="58">
        <f t="shared" si="3"/>
        <v>10</v>
      </c>
      <c r="AP18" s="15"/>
      <c r="AR18" s="1529"/>
      <c r="AS18" s="1529"/>
    </row>
    <row r="19" spans="1:45" ht="22" customHeight="1">
      <c r="A19" s="40"/>
      <c r="B19" s="49">
        <v>14</v>
      </c>
      <c r="C19" s="1620" t="s">
        <v>52</v>
      </c>
      <c r="D19" s="1580"/>
      <c r="E19" s="1577" t="s">
        <v>51</v>
      </c>
      <c r="F19" s="1585"/>
      <c r="G19" s="161" t="s">
        <v>200</v>
      </c>
      <c r="H19" s="150" t="s">
        <v>198</v>
      </c>
      <c r="I19" s="117" t="s">
        <v>198</v>
      </c>
      <c r="J19" s="215" t="s">
        <v>24</v>
      </c>
      <c r="K19" s="249" t="s">
        <v>24</v>
      </c>
      <c r="L19" s="117" t="s">
        <v>200</v>
      </c>
      <c r="M19" s="117" t="s">
        <v>198</v>
      </c>
      <c r="N19" s="117" t="s">
        <v>198</v>
      </c>
      <c r="O19" s="117" t="s">
        <v>198</v>
      </c>
      <c r="P19" s="117" t="s">
        <v>200</v>
      </c>
      <c r="Q19" s="298" t="s">
        <v>24</v>
      </c>
      <c r="R19" s="155" t="s">
        <v>24</v>
      </c>
      <c r="S19" s="206" t="s">
        <v>0</v>
      </c>
      <c r="T19" s="117" t="s">
        <v>200</v>
      </c>
      <c r="U19" s="150" t="s">
        <v>198</v>
      </c>
      <c r="V19" s="257" t="s">
        <v>24</v>
      </c>
      <c r="W19" s="117" t="s">
        <v>240</v>
      </c>
      <c r="X19" s="117" t="s">
        <v>185</v>
      </c>
      <c r="Y19" s="255" t="s">
        <v>24</v>
      </c>
      <c r="Z19" s="117" t="s">
        <v>198</v>
      </c>
      <c r="AA19" s="117" t="s">
        <v>184</v>
      </c>
      <c r="AB19" s="117" t="s">
        <v>246</v>
      </c>
      <c r="AC19" s="117" t="s">
        <v>200</v>
      </c>
      <c r="AD19" s="117" t="s">
        <v>198</v>
      </c>
      <c r="AE19" s="257" t="s">
        <v>187</v>
      </c>
      <c r="AF19" s="117" t="s">
        <v>24</v>
      </c>
      <c r="AG19" s="129" t="s">
        <v>200</v>
      </c>
      <c r="AH19" s="117" t="s">
        <v>200</v>
      </c>
      <c r="AI19" s="129" t="s">
        <v>200</v>
      </c>
      <c r="AJ19" s="257" t="s">
        <v>187</v>
      </c>
      <c r="AK19" s="156" t="s">
        <v>200</v>
      </c>
      <c r="AL19" s="61">
        <f t="shared" si="0"/>
        <v>1</v>
      </c>
      <c r="AM19" s="55">
        <f t="shared" si="1"/>
        <v>21</v>
      </c>
      <c r="AN19" s="56">
        <f t="shared" si="2"/>
        <v>9</v>
      </c>
      <c r="AO19" s="59">
        <f t="shared" si="3"/>
        <v>10</v>
      </c>
      <c r="AP19" s="15"/>
      <c r="AR19" s="1529"/>
      <c r="AS19" s="1529"/>
    </row>
    <row r="20" spans="1:45" ht="21.75" customHeight="1">
      <c r="A20" s="40"/>
      <c r="B20" s="49">
        <v>15</v>
      </c>
      <c r="C20" s="1620" t="s">
        <v>66</v>
      </c>
      <c r="D20" s="1580"/>
      <c r="E20" s="1577" t="s">
        <v>51</v>
      </c>
      <c r="F20" s="1578"/>
      <c r="G20" s="242" t="s">
        <v>198</v>
      </c>
      <c r="H20" s="257" t="s">
        <v>24</v>
      </c>
      <c r="I20" s="129" t="s">
        <v>198</v>
      </c>
      <c r="J20" s="122" t="s">
        <v>182</v>
      </c>
      <c r="K20" s="249" t="s">
        <v>24</v>
      </c>
      <c r="L20" s="298" t="s">
        <v>24</v>
      </c>
      <c r="M20" s="117" t="s">
        <v>197</v>
      </c>
      <c r="N20" s="150" t="s">
        <v>198</v>
      </c>
      <c r="O20" s="117" t="s">
        <v>200</v>
      </c>
      <c r="P20" s="117" t="s">
        <v>207</v>
      </c>
      <c r="Q20" s="257" t="s">
        <v>187</v>
      </c>
      <c r="R20" s="155" t="s">
        <v>24</v>
      </c>
      <c r="S20" s="159" t="s">
        <v>200</v>
      </c>
      <c r="T20" s="311" t="s">
        <v>218</v>
      </c>
      <c r="U20" s="150" t="s">
        <v>201</v>
      </c>
      <c r="V20" s="117" t="s">
        <v>198</v>
      </c>
      <c r="W20" s="117" t="s">
        <v>198</v>
      </c>
      <c r="X20" s="257" t="s">
        <v>187</v>
      </c>
      <c r="Y20" s="155" t="s">
        <v>24</v>
      </c>
      <c r="Z20" s="117" t="s">
        <v>200</v>
      </c>
      <c r="AA20" s="117" t="s">
        <v>184</v>
      </c>
      <c r="AB20" s="117" t="s">
        <v>200</v>
      </c>
      <c r="AC20" s="117" t="s">
        <v>198</v>
      </c>
      <c r="AD20" s="206" t="s">
        <v>67</v>
      </c>
      <c r="AE20" s="150" t="s">
        <v>184</v>
      </c>
      <c r="AF20" s="117" t="s">
        <v>24</v>
      </c>
      <c r="AG20" s="117" t="s">
        <v>200</v>
      </c>
      <c r="AH20" s="298" t="s">
        <v>24</v>
      </c>
      <c r="AI20" s="129" t="s">
        <v>198</v>
      </c>
      <c r="AJ20" s="119" t="s">
        <v>198</v>
      </c>
      <c r="AK20" s="156" t="s">
        <v>198</v>
      </c>
      <c r="AL20" s="316" t="s">
        <v>236</v>
      </c>
      <c r="AM20" s="55">
        <f t="shared" si="1"/>
        <v>20</v>
      </c>
      <c r="AN20" s="56">
        <f t="shared" si="2"/>
        <v>9</v>
      </c>
      <c r="AO20" s="59">
        <f>AN21+AL21</f>
        <v>10</v>
      </c>
      <c r="AP20" s="15"/>
      <c r="AR20" s="1529"/>
      <c r="AS20" s="1529"/>
    </row>
    <row r="21" spans="1:45" ht="21.75" customHeight="1">
      <c r="A21" s="40"/>
      <c r="B21" s="49">
        <v>16</v>
      </c>
      <c r="C21" s="1530" t="s">
        <v>89</v>
      </c>
      <c r="D21" s="1531"/>
      <c r="E21" s="1585" t="s">
        <v>90</v>
      </c>
      <c r="F21" s="1605"/>
      <c r="G21" s="226" t="s">
        <v>208</v>
      </c>
      <c r="H21" s="150" t="s">
        <v>198</v>
      </c>
      <c r="I21" s="150" t="s">
        <v>198</v>
      </c>
      <c r="J21" s="215" t="s">
        <v>24</v>
      </c>
      <c r="K21" s="249" t="s">
        <v>24</v>
      </c>
      <c r="L21" s="117" t="s">
        <v>200</v>
      </c>
      <c r="M21" s="117" t="s">
        <v>198</v>
      </c>
      <c r="N21" s="150" t="s">
        <v>198</v>
      </c>
      <c r="O21" s="298" t="s">
        <v>24</v>
      </c>
      <c r="P21" s="117" t="s">
        <v>198</v>
      </c>
      <c r="Q21" s="150" t="s">
        <v>184</v>
      </c>
      <c r="R21" s="129" t="s">
        <v>24</v>
      </c>
      <c r="S21" s="159" t="s">
        <v>198</v>
      </c>
      <c r="T21" s="117" t="s">
        <v>198</v>
      </c>
      <c r="U21" s="150" t="s">
        <v>200</v>
      </c>
      <c r="V21" s="117" t="s">
        <v>198</v>
      </c>
      <c r="W21" s="117" t="s">
        <v>203</v>
      </c>
      <c r="X21" s="257" t="s">
        <v>187</v>
      </c>
      <c r="Y21" s="155" t="s">
        <v>24</v>
      </c>
      <c r="Z21" s="117" t="s">
        <v>198</v>
      </c>
      <c r="AA21" s="117" t="s">
        <v>184</v>
      </c>
      <c r="AB21" s="150" t="s">
        <v>200</v>
      </c>
      <c r="AC21" s="298" t="s">
        <v>24</v>
      </c>
      <c r="AD21" s="117" t="s">
        <v>200</v>
      </c>
      <c r="AE21" s="257" t="s">
        <v>187</v>
      </c>
      <c r="AF21" s="117" t="s">
        <v>24</v>
      </c>
      <c r="AG21" s="155" t="s">
        <v>200</v>
      </c>
      <c r="AH21" s="117" t="s">
        <v>198</v>
      </c>
      <c r="AI21" s="206" t="s">
        <v>67</v>
      </c>
      <c r="AJ21" s="117" t="s">
        <v>200</v>
      </c>
      <c r="AK21" s="156" t="s">
        <v>198</v>
      </c>
      <c r="AL21" s="61">
        <f>COUNTIF(G21:AK21,"▲")</f>
        <v>1</v>
      </c>
      <c r="AM21" s="55">
        <f>COUNTIF(G21:AK21,"D")</f>
        <v>21</v>
      </c>
      <c r="AN21" s="56">
        <f>COUNTIF(G21:AK21,"●")</f>
        <v>9</v>
      </c>
      <c r="AO21" s="59">
        <f>AN21+AL21</f>
        <v>10</v>
      </c>
      <c r="AP21" s="15"/>
      <c r="AR21" s="214"/>
      <c r="AS21" s="214"/>
    </row>
    <row r="22" spans="1:45" ht="22" customHeight="1">
      <c r="A22" s="40"/>
      <c r="B22" s="49">
        <v>17</v>
      </c>
      <c r="C22" s="1596" t="s">
        <v>72</v>
      </c>
      <c r="D22" s="1597"/>
      <c r="E22" s="1619" t="s">
        <v>51</v>
      </c>
      <c r="F22" s="1613"/>
      <c r="G22" s="257" t="s">
        <v>1</v>
      </c>
      <c r="H22" s="117" t="s">
        <v>200</v>
      </c>
      <c r="I22" s="150" t="s">
        <v>96</v>
      </c>
      <c r="J22" s="162" t="s">
        <v>185</v>
      </c>
      <c r="K22" s="250" t="s">
        <v>24</v>
      </c>
      <c r="L22" s="119" t="s">
        <v>198</v>
      </c>
      <c r="M22" s="119" t="s">
        <v>198</v>
      </c>
      <c r="N22" s="206" t="s">
        <v>67</v>
      </c>
      <c r="O22" s="257" t="s">
        <v>1</v>
      </c>
      <c r="P22" s="257" t="s">
        <v>1</v>
      </c>
      <c r="Q22" s="257" t="s">
        <v>1</v>
      </c>
      <c r="R22" s="160" t="s">
        <v>24</v>
      </c>
      <c r="S22" s="254" t="s">
        <v>200</v>
      </c>
      <c r="T22" s="150" t="s">
        <v>245</v>
      </c>
      <c r="U22" s="119" t="s">
        <v>198</v>
      </c>
      <c r="V22" s="276" t="s">
        <v>200</v>
      </c>
      <c r="W22" s="257" t="s">
        <v>1</v>
      </c>
      <c r="X22" s="150" t="s">
        <v>2</v>
      </c>
      <c r="Y22" s="153" t="s">
        <v>24</v>
      </c>
      <c r="Z22" s="119" t="s">
        <v>200</v>
      </c>
      <c r="AA22" s="119" t="s">
        <v>186</v>
      </c>
      <c r="AB22" s="154" t="s">
        <v>200</v>
      </c>
      <c r="AC22" s="150" t="s">
        <v>215</v>
      </c>
      <c r="AD22" s="150" t="s">
        <v>244</v>
      </c>
      <c r="AE22" s="150" t="s">
        <v>244</v>
      </c>
      <c r="AF22" s="119" t="s">
        <v>24</v>
      </c>
      <c r="AG22" s="119" t="s">
        <v>200</v>
      </c>
      <c r="AH22" s="117" t="s">
        <v>200</v>
      </c>
      <c r="AI22" s="119" t="s">
        <v>199</v>
      </c>
      <c r="AJ22" s="119" t="s">
        <v>198</v>
      </c>
      <c r="AK22" s="209" t="s">
        <v>198</v>
      </c>
      <c r="AL22" s="199">
        <f t="shared" si="0"/>
        <v>1</v>
      </c>
      <c r="AM22" s="200">
        <f t="shared" si="1"/>
        <v>21</v>
      </c>
      <c r="AN22" s="201">
        <f t="shared" si="2"/>
        <v>9</v>
      </c>
      <c r="AO22" s="99">
        <f t="shared" si="3"/>
        <v>10</v>
      </c>
      <c r="AP22" s="15"/>
      <c r="AR22" s="1529"/>
      <c r="AS22" s="1529"/>
    </row>
    <row r="23" spans="1:45" ht="22" customHeight="1">
      <c r="A23" s="40"/>
      <c r="B23" s="49">
        <v>18</v>
      </c>
      <c r="C23" s="1530" t="s">
        <v>64</v>
      </c>
      <c r="D23" s="1531"/>
      <c r="E23" s="1585" t="s">
        <v>51</v>
      </c>
      <c r="F23" s="1605"/>
      <c r="G23" s="226" t="s">
        <v>200</v>
      </c>
      <c r="H23" s="117" t="s">
        <v>198</v>
      </c>
      <c r="I23" s="117" t="s">
        <v>198</v>
      </c>
      <c r="J23" s="257" t="s">
        <v>187</v>
      </c>
      <c r="K23" s="249" t="s">
        <v>24</v>
      </c>
      <c r="L23" s="117" t="s">
        <v>200</v>
      </c>
      <c r="M23" s="117" t="s">
        <v>200</v>
      </c>
      <c r="N23" s="150" t="s">
        <v>200</v>
      </c>
      <c r="O23" s="298" t="s">
        <v>190</v>
      </c>
      <c r="P23" s="117" t="s">
        <v>200</v>
      </c>
      <c r="Q23" s="206" t="s">
        <v>67</v>
      </c>
      <c r="R23" s="155" t="s">
        <v>24</v>
      </c>
      <c r="S23" s="254" t="s">
        <v>200</v>
      </c>
      <c r="T23" s="210" t="s">
        <v>200</v>
      </c>
      <c r="U23" s="298" t="s">
        <v>181</v>
      </c>
      <c r="V23" s="122" t="s">
        <v>198</v>
      </c>
      <c r="W23" s="117" t="s">
        <v>200</v>
      </c>
      <c r="X23" s="206" t="s">
        <v>67</v>
      </c>
      <c r="Y23" s="160" t="s">
        <v>24</v>
      </c>
      <c r="Z23" s="117" t="s">
        <v>198</v>
      </c>
      <c r="AA23" s="159" t="s">
        <v>186</v>
      </c>
      <c r="AB23" s="257" t="s">
        <v>1</v>
      </c>
      <c r="AC23" s="155" t="s">
        <v>200</v>
      </c>
      <c r="AD23" s="117" t="s">
        <v>198</v>
      </c>
      <c r="AE23" s="117" t="s">
        <v>198</v>
      </c>
      <c r="AF23" s="117" t="s">
        <v>24</v>
      </c>
      <c r="AG23" s="117" t="s">
        <v>197</v>
      </c>
      <c r="AH23" s="117" t="s">
        <v>198</v>
      </c>
      <c r="AI23" s="129" t="s">
        <v>199</v>
      </c>
      <c r="AJ23" s="257" t="s">
        <v>1</v>
      </c>
      <c r="AK23" s="156" t="s">
        <v>200</v>
      </c>
      <c r="AL23" s="64">
        <f t="shared" si="0"/>
        <v>2</v>
      </c>
      <c r="AM23" s="65">
        <f t="shared" si="1"/>
        <v>20</v>
      </c>
      <c r="AN23" s="66">
        <f>COUNTIF(G23:AK23,"●")</f>
        <v>9</v>
      </c>
      <c r="AO23" s="59">
        <f>AN23+AL23</f>
        <v>11</v>
      </c>
      <c r="AP23" s="15"/>
      <c r="AR23" s="1529"/>
      <c r="AS23" s="1529"/>
    </row>
    <row r="24" spans="1:45" ht="22" customHeight="1">
      <c r="A24" s="40"/>
      <c r="B24" s="49">
        <v>19</v>
      </c>
      <c r="C24" s="1530" t="s">
        <v>65</v>
      </c>
      <c r="D24" s="1531"/>
      <c r="E24" s="1585" t="s">
        <v>51</v>
      </c>
      <c r="F24" s="1605"/>
      <c r="G24" s="226" t="s">
        <v>193</v>
      </c>
      <c r="H24" s="290" t="s">
        <v>189</v>
      </c>
      <c r="I24" s="117" t="s">
        <v>189</v>
      </c>
      <c r="J24" s="298" t="s">
        <v>24</v>
      </c>
      <c r="K24" s="249" t="s">
        <v>24</v>
      </c>
      <c r="L24" s="150" t="s">
        <v>192</v>
      </c>
      <c r="M24" s="117" t="s">
        <v>192</v>
      </c>
      <c r="N24" s="150" t="s">
        <v>96</v>
      </c>
      <c r="O24" s="150" t="s">
        <v>192</v>
      </c>
      <c r="P24" s="257" t="s">
        <v>187</v>
      </c>
      <c r="Q24" s="150" t="s">
        <v>2</v>
      </c>
      <c r="R24" s="196" t="s">
        <v>24</v>
      </c>
      <c r="S24" s="271" t="s">
        <v>189</v>
      </c>
      <c r="T24" s="117" t="s">
        <v>192</v>
      </c>
      <c r="U24" s="303" t="s">
        <v>192</v>
      </c>
      <c r="V24" s="304" t="s">
        <v>194</v>
      </c>
      <c r="W24" s="155" t="s">
        <v>192</v>
      </c>
      <c r="X24" s="283" t="s">
        <v>184</v>
      </c>
      <c r="Y24" s="155" t="s">
        <v>24</v>
      </c>
      <c r="Z24" s="257" t="s">
        <v>187</v>
      </c>
      <c r="AA24" s="117" t="s">
        <v>184</v>
      </c>
      <c r="AB24" s="119" t="s">
        <v>192</v>
      </c>
      <c r="AC24" s="117" t="s">
        <v>192</v>
      </c>
      <c r="AD24" s="290" t="s">
        <v>192</v>
      </c>
      <c r="AE24" s="257" t="s">
        <v>187</v>
      </c>
      <c r="AF24" s="117" t="s">
        <v>24</v>
      </c>
      <c r="AG24" s="122" t="s">
        <v>192</v>
      </c>
      <c r="AH24" s="122" t="s">
        <v>191</v>
      </c>
      <c r="AI24" s="117" t="s">
        <v>191</v>
      </c>
      <c r="AJ24" s="117" t="s">
        <v>189</v>
      </c>
      <c r="AK24" s="304" t="s">
        <v>195</v>
      </c>
      <c r="AL24" s="123">
        <f>COUNTIF(G24:AK24,"▲")</f>
        <v>0</v>
      </c>
      <c r="AM24" s="124">
        <f>COUNTIF(G24:AK24,"D")</f>
        <v>21</v>
      </c>
      <c r="AN24" s="125">
        <v>9</v>
      </c>
      <c r="AO24" s="58">
        <f>AN24+AL24</f>
        <v>9</v>
      </c>
      <c r="AP24" s="15"/>
      <c r="AR24" s="1529"/>
      <c r="AS24" s="1529"/>
    </row>
    <row r="25" spans="1:45" ht="22" customHeight="1">
      <c r="A25" s="40"/>
      <c r="B25" s="49">
        <v>20</v>
      </c>
      <c r="C25" s="1530" t="s">
        <v>75</v>
      </c>
      <c r="D25" s="1531"/>
      <c r="E25" s="1585" t="s">
        <v>51</v>
      </c>
      <c r="F25" s="1524"/>
      <c r="G25" s="306" t="s">
        <v>200</v>
      </c>
      <c r="H25" s="307" t="s">
        <v>198</v>
      </c>
      <c r="I25" s="294" t="s">
        <v>67</v>
      </c>
      <c r="J25" s="131" t="s">
        <v>184</v>
      </c>
      <c r="K25" s="121" t="s">
        <v>24</v>
      </c>
      <c r="L25" s="131" t="s">
        <v>200</v>
      </c>
      <c r="M25" s="150" t="s">
        <v>214</v>
      </c>
      <c r="N25" s="272" t="s">
        <v>198</v>
      </c>
      <c r="O25" s="121" t="s">
        <v>200</v>
      </c>
      <c r="P25" s="251" t="s">
        <v>209</v>
      </c>
      <c r="Q25" s="257" t="s">
        <v>187</v>
      </c>
      <c r="R25" s="121" t="s">
        <v>24</v>
      </c>
      <c r="S25" s="246" t="s">
        <v>200</v>
      </c>
      <c r="T25" s="121" t="s">
        <v>198</v>
      </c>
      <c r="U25" s="121" t="s">
        <v>198</v>
      </c>
      <c r="V25" s="131" t="s">
        <v>198</v>
      </c>
      <c r="W25" s="121" t="s">
        <v>200</v>
      </c>
      <c r="X25" s="305" t="s">
        <v>1</v>
      </c>
      <c r="Y25" s="232" t="s">
        <v>24</v>
      </c>
      <c r="Z25" s="121" t="s">
        <v>200</v>
      </c>
      <c r="AA25" s="121" t="s">
        <v>185</v>
      </c>
      <c r="AB25" s="131" t="s">
        <v>200</v>
      </c>
      <c r="AC25" s="257" t="s">
        <v>1</v>
      </c>
      <c r="AD25" s="150" t="s">
        <v>214</v>
      </c>
      <c r="AE25" s="121" t="s">
        <v>186</v>
      </c>
      <c r="AF25" s="121" t="s">
        <v>24</v>
      </c>
      <c r="AG25" s="257" t="s">
        <v>1</v>
      </c>
      <c r="AH25" s="257" t="s">
        <v>1</v>
      </c>
      <c r="AI25" s="131" t="s">
        <v>198</v>
      </c>
      <c r="AJ25" s="131" t="s">
        <v>198</v>
      </c>
      <c r="AK25" s="292" t="s">
        <v>198</v>
      </c>
      <c r="AL25" s="64">
        <f>COUNTIF(G25:AK25,"▲")</f>
        <v>1</v>
      </c>
      <c r="AM25" s="65">
        <f>COUNTIF(G25:AK25,"D")</f>
        <v>21</v>
      </c>
      <c r="AN25" s="66">
        <f>COUNTIF(G25:AK25,"●")</f>
        <v>9</v>
      </c>
      <c r="AO25" s="59">
        <f>AN25+AL25</f>
        <v>10</v>
      </c>
      <c r="AP25" s="15"/>
      <c r="AR25" s="1529"/>
      <c r="AS25" s="1529"/>
    </row>
    <row r="26" spans="1:45" ht="22.5" customHeight="1">
      <c r="A26" s="1550"/>
      <c r="B26" s="1554" t="s">
        <v>3</v>
      </c>
      <c r="C26" s="1555"/>
      <c r="D26" s="1555"/>
      <c r="E26" s="1556"/>
      <c r="F26" s="5" t="s">
        <v>2</v>
      </c>
      <c r="G26" s="243">
        <f t="shared" ref="G26:AK26" si="4">COUNTIF(G6:G25,"D")</f>
        <v>15</v>
      </c>
      <c r="H26" s="62">
        <f t="shared" si="4"/>
        <v>17</v>
      </c>
      <c r="I26" s="62">
        <f t="shared" si="4"/>
        <v>17</v>
      </c>
      <c r="J26" s="62">
        <f t="shared" si="4"/>
        <v>9</v>
      </c>
      <c r="K26" s="62">
        <f t="shared" si="4"/>
        <v>0</v>
      </c>
      <c r="L26" s="62">
        <f t="shared" si="4"/>
        <v>17</v>
      </c>
      <c r="M26" s="62">
        <f t="shared" si="4"/>
        <v>17</v>
      </c>
      <c r="N26" s="62">
        <f t="shared" si="4"/>
        <v>17</v>
      </c>
      <c r="O26" s="62">
        <f t="shared" si="4"/>
        <v>15</v>
      </c>
      <c r="P26" s="62">
        <f t="shared" si="4"/>
        <v>16</v>
      </c>
      <c r="Q26" s="62">
        <f t="shared" si="4"/>
        <v>9</v>
      </c>
      <c r="R26" s="62">
        <f t="shared" si="4"/>
        <v>0</v>
      </c>
      <c r="S26" s="62">
        <f t="shared" si="4"/>
        <v>16</v>
      </c>
      <c r="T26" s="256">
        <f t="shared" si="4"/>
        <v>17</v>
      </c>
      <c r="U26" s="256">
        <f t="shared" si="4"/>
        <v>17</v>
      </c>
      <c r="V26" s="256">
        <f t="shared" si="4"/>
        <v>15</v>
      </c>
      <c r="W26" s="256">
        <f t="shared" si="4"/>
        <v>16</v>
      </c>
      <c r="X26" s="256">
        <f t="shared" si="4"/>
        <v>9</v>
      </c>
      <c r="Y26" s="151">
        <f t="shared" si="4"/>
        <v>0</v>
      </c>
      <c r="Z26" s="62">
        <f t="shared" si="4"/>
        <v>16</v>
      </c>
      <c r="AA26" s="62">
        <f t="shared" si="4"/>
        <v>20</v>
      </c>
      <c r="AB26" s="62">
        <f t="shared" si="4"/>
        <v>17</v>
      </c>
      <c r="AC26" s="62">
        <f t="shared" si="4"/>
        <v>15</v>
      </c>
      <c r="AD26" s="62">
        <f t="shared" si="4"/>
        <v>16</v>
      </c>
      <c r="AE26" s="62">
        <f t="shared" si="4"/>
        <v>10</v>
      </c>
      <c r="AF26" s="151">
        <f t="shared" si="4"/>
        <v>0</v>
      </c>
      <c r="AG26" s="62">
        <f t="shared" si="4"/>
        <v>17</v>
      </c>
      <c r="AH26" s="62">
        <f t="shared" si="4"/>
        <v>16</v>
      </c>
      <c r="AI26" s="62">
        <f t="shared" si="4"/>
        <v>16</v>
      </c>
      <c r="AJ26" s="86">
        <f t="shared" si="4"/>
        <v>15</v>
      </c>
      <c r="AK26" s="86">
        <f t="shared" si="4"/>
        <v>17</v>
      </c>
      <c r="AL26" s="2"/>
      <c r="AM26" s="6"/>
      <c r="AN26" s="7"/>
      <c r="AO26" s="8"/>
      <c r="AP26" s="15"/>
    </row>
    <row r="27" spans="1:45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C27" si="5">COUNTIF(G6:G25,"●")</f>
        <v>5</v>
      </c>
      <c r="H27" s="11">
        <f t="shared" si="5"/>
        <v>3</v>
      </c>
      <c r="I27" s="11">
        <f t="shared" si="5"/>
        <v>2</v>
      </c>
      <c r="J27" s="11">
        <f t="shared" si="5"/>
        <v>11</v>
      </c>
      <c r="K27" s="11">
        <f t="shared" si="5"/>
        <v>20</v>
      </c>
      <c r="L27" s="11">
        <f t="shared" si="5"/>
        <v>3</v>
      </c>
      <c r="M27" s="11">
        <f t="shared" si="5"/>
        <v>3</v>
      </c>
      <c r="N27" s="11">
        <f t="shared" si="5"/>
        <v>1</v>
      </c>
      <c r="O27" s="63">
        <f t="shared" si="5"/>
        <v>3</v>
      </c>
      <c r="P27" s="11">
        <f t="shared" si="5"/>
        <v>3</v>
      </c>
      <c r="Q27" s="63">
        <f t="shared" si="5"/>
        <v>10</v>
      </c>
      <c r="R27" s="11">
        <f t="shared" si="5"/>
        <v>20</v>
      </c>
      <c r="S27" s="11">
        <f t="shared" si="5"/>
        <v>2</v>
      </c>
      <c r="T27" s="11">
        <f t="shared" si="5"/>
        <v>1</v>
      </c>
      <c r="U27" s="11">
        <f t="shared" si="5"/>
        <v>3</v>
      </c>
      <c r="V27" s="11">
        <f t="shared" si="5"/>
        <v>4</v>
      </c>
      <c r="W27" s="11">
        <f t="shared" si="5"/>
        <v>3</v>
      </c>
      <c r="X27" s="63">
        <f t="shared" si="5"/>
        <v>9</v>
      </c>
      <c r="Y27" s="63">
        <f t="shared" si="5"/>
        <v>20</v>
      </c>
      <c r="Z27" s="11">
        <f t="shared" si="5"/>
        <v>2</v>
      </c>
      <c r="AA27" s="11">
        <f t="shared" si="5"/>
        <v>0</v>
      </c>
      <c r="AB27" s="11">
        <f t="shared" si="5"/>
        <v>3</v>
      </c>
      <c r="AC27" s="11">
        <f t="shared" si="5"/>
        <v>4</v>
      </c>
      <c r="AD27" s="63">
        <f>COUNTIF(AD2:AD25,"●")</f>
        <v>2</v>
      </c>
      <c r="AE27" s="11">
        <f t="shared" ref="AE27:AK27" si="6">COUNTIF(AE6:AE25,"●")</f>
        <v>9</v>
      </c>
      <c r="AF27" s="63">
        <f t="shared" si="6"/>
        <v>20</v>
      </c>
      <c r="AG27" s="11">
        <f t="shared" si="6"/>
        <v>2</v>
      </c>
      <c r="AH27" s="11">
        <f t="shared" si="6"/>
        <v>3</v>
      </c>
      <c r="AI27" s="11">
        <f t="shared" si="6"/>
        <v>3</v>
      </c>
      <c r="AJ27" s="89">
        <f t="shared" si="6"/>
        <v>3</v>
      </c>
      <c r="AK27" s="20">
        <f t="shared" si="6"/>
        <v>1</v>
      </c>
      <c r="AL27" s="1557" t="s">
        <v>25</v>
      </c>
      <c r="AM27" s="1558"/>
      <c r="AN27" s="1558"/>
      <c r="AO27" s="1559"/>
      <c r="AP27" s="15"/>
    </row>
    <row r="28" spans="1:45" ht="22.5" customHeigh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7">COUNTIF(G6:G25,"▲")</f>
        <v>0</v>
      </c>
      <c r="H28" s="11">
        <f t="shared" si="7"/>
        <v>0</v>
      </c>
      <c r="I28" s="11">
        <f t="shared" si="7"/>
        <v>1</v>
      </c>
      <c r="J28" s="11">
        <f t="shared" si="7"/>
        <v>0</v>
      </c>
      <c r="K28" s="11">
        <f t="shared" si="7"/>
        <v>0</v>
      </c>
      <c r="L28" s="11">
        <f t="shared" si="7"/>
        <v>0</v>
      </c>
      <c r="M28" s="11">
        <f t="shared" si="7"/>
        <v>0</v>
      </c>
      <c r="N28" s="11">
        <f t="shared" si="7"/>
        <v>2</v>
      </c>
      <c r="O28" s="63">
        <f t="shared" si="7"/>
        <v>1</v>
      </c>
      <c r="P28" s="11">
        <f t="shared" si="7"/>
        <v>0</v>
      </c>
      <c r="Q28" s="63">
        <f t="shared" si="7"/>
        <v>1</v>
      </c>
      <c r="R28" s="11">
        <f t="shared" si="7"/>
        <v>0</v>
      </c>
      <c r="S28" s="11">
        <f t="shared" si="7"/>
        <v>2</v>
      </c>
      <c r="T28" s="11">
        <f t="shared" si="7"/>
        <v>1</v>
      </c>
      <c r="U28" s="11">
        <f t="shared" si="7"/>
        <v>0</v>
      </c>
      <c r="V28" s="11">
        <f t="shared" si="7"/>
        <v>0</v>
      </c>
      <c r="W28" s="11">
        <f t="shared" si="7"/>
        <v>0</v>
      </c>
      <c r="X28" s="63">
        <f t="shared" si="7"/>
        <v>1</v>
      </c>
      <c r="Y28" s="63">
        <f t="shared" si="7"/>
        <v>0</v>
      </c>
      <c r="Z28" s="11">
        <f t="shared" si="7"/>
        <v>0</v>
      </c>
      <c r="AA28" s="11">
        <f t="shared" si="7"/>
        <v>0</v>
      </c>
      <c r="AB28" s="11">
        <f t="shared" si="7"/>
        <v>0</v>
      </c>
      <c r="AC28" s="11">
        <f t="shared" si="7"/>
        <v>1</v>
      </c>
      <c r="AD28" s="63">
        <f t="shared" si="7"/>
        <v>2</v>
      </c>
      <c r="AE28" s="11">
        <f t="shared" si="7"/>
        <v>1</v>
      </c>
      <c r="AF28" s="63">
        <f t="shared" si="7"/>
        <v>0</v>
      </c>
      <c r="AG28" s="11">
        <f t="shared" si="7"/>
        <v>1</v>
      </c>
      <c r="AH28" s="11">
        <f t="shared" si="7"/>
        <v>1</v>
      </c>
      <c r="AI28" s="11">
        <f t="shared" si="7"/>
        <v>1</v>
      </c>
      <c r="AJ28" s="89">
        <f t="shared" si="7"/>
        <v>1</v>
      </c>
      <c r="AK28" s="20">
        <f t="shared" si="7"/>
        <v>0</v>
      </c>
      <c r="AL28" s="135" t="s">
        <v>22</v>
      </c>
      <c r="AM28" s="1539" t="s">
        <v>18</v>
      </c>
      <c r="AN28" s="1540"/>
      <c r="AO28" s="1541"/>
      <c r="AP28" s="15"/>
    </row>
    <row r="29" spans="1:45" ht="22.5" customHeight="1">
      <c r="A29" s="1616"/>
      <c r="B29" s="1564"/>
      <c r="C29" s="1564"/>
      <c r="D29" s="1564"/>
      <c r="E29" s="1564"/>
      <c r="F29" s="1564"/>
      <c r="G29" s="22"/>
      <c r="H29" s="18"/>
      <c r="I29" s="18"/>
      <c r="J29" s="22"/>
      <c r="K29" s="22"/>
      <c r="L29" s="18"/>
      <c r="M29" s="18"/>
      <c r="N29" s="18"/>
      <c r="O29" s="18"/>
      <c r="P29" s="18"/>
      <c r="Q29" s="18"/>
      <c r="R29" s="4" t="s">
        <v>0</v>
      </c>
      <c r="S29" s="1565" t="s">
        <v>20</v>
      </c>
      <c r="T29" s="1565"/>
      <c r="U29" s="1565"/>
      <c r="V29" s="10" t="s">
        <v>2</v>
      </c>
      <c r="W29" s="1565" t="s">
        <v>19</v>
      </c>
      <c r="X29" s="1565"/>
      <c r="Y29" s="1565"/>
      <c r="Z29" s="9" t="s">
        <v>2</v>
      </c>
      <c r="AA29" s="1565" t="s">
        <v>46</v>
      </c>
      <c r="AB29" s="1565"/>
      <c r="AC29" s="21" t="s">
        <v>1</v>
      </c>
      <c r="AD29" s="1618" t="s">
        <v>16</v>
      </c>
      <c r="AE29" s="1618"/>
      <c r="AF29" s="1618"/>
      <c r="AG29" s="3" t="s">
        <v>1</v>
      </c>
      <c r="AH29" s="1539" t="s">
        <v>4</v>
      </c>
      <c r="AI29" s="1540"/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45" customFormat="1">
      <c r="B30" s="13"/>
      <c r="J30" s="13"/>
      <c r="K30" s="13"/>
      <c r="AC30" s="120"/>
      <c r="AN30" s="14"/>
      <c r="AO30" s="16"/>
    </row>
    <row r="31" spans="1:45">
      <c r="Y31" s="1"/>
      <c r="AD31" s="1"/>
    </row>
    <row r="32" spans="1:45">
      <c r="Y32" s="1"/>
      <c r="AD32" s="1"/>
    </row>
    <row r="33" spans="7:37" ht="18"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</row>
    <row r="34" spans="7:37">
      <c r="Y34" s="1"/>
      <c r="AD34" s="1"/>
    </row>
    <row r="35" spans="7:37">
      <c r="Y35" s="1"/>
      <c r="AD35" s="1"/>
    </row>
    <row r="36" spans="7:37">
      <c r="Y36" s="1"/>
      <c r="AD36" s="1"/>
    </row>
    <row r="37" spans="7:37">
      <c r="Y37" s="1"/>
      <c r="AD37" s="1"/>
    </row>
    <row r="38" spans="7:37">
      <c r="Y38" s="1"/>
      <c r="AD38" s="1"/>
    </row>
    <row r="39" spans="7:37">
      <c r="Y39" s="1"/>
      <c r="AD39" s="1"/>
    </row>
    <row r="40" spans="7:37">
      <c r="Y40" s="1"/>
      <c r="AD40" s="1"/>
    </row>
    <row r="41" spans="7:37">
      <c r="Y41" s="1"/>
      <c r="AD41" s="1"/>
    </row>
    <row r="42" spans="7:37">
      <c r="Y42" s="1"/>
      <c r="AD42" s="1"/>
    </row>
    <row r="43" spans="7:37">
      <c r="Y43" s="1"/>
      <c r="AD43" s="1"/>
    </row>
    <row r="44" spans="7:37">
      <c r="Y44" s="1"/>
      <c r="AD44" s="1"/>
    </row>
    <row r="45" spans="7:37">
      <c r="Y45" s="1"/>
      <c r="AD45" s="1"/>
    </row>
    <row r="46" spans="7:37">
      <c r="Y46" s="1"/>
      <c r="AD46" s="1"/>
    </row>
    <row r="47" spans="7:37">
      <c r="Y47" s="1"/>
      <c r="AD47" s="1"/>
    </row>
    <row r="48" spans="7:37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6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AR18:AS18"/>
    <mergeCell ref="C19:D19"/>
    <mergeCell ref="E19:F19"/>
    <mergeCell ref="AR19:AS19"/>
    <mergeCell ref="C20:D20"/>
    <mergeCell ref="E20:F20"/>
    <mergeCell ref="AR20:AS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A29:AB29"/>
    <mergeCell ref="AD29:AF29"/>
    <mergeCell ref="AH29:AK29"/>
    <mergeCell ref="AM29:AO29"/>
    <mergeCell ref="A26:A27"/>
    <mergeCell ref="B26:E26"/>
    <mergeCell ref="B27:E27"/>
    <mergeCell ref="AL27:AO27"/>
    <mergeCell ref="A28:A29"/>
    <mergeCell ref="B28:E28"/>
    <mergeCell ref="AM28:AO28"/>
    <mergeCell ref="B29:F29"/>
    <mergeCell ref="S29:U29"/>
    <mergeCell ref="W29:Y29"/>
  </mergeCells>
  <phoneticPr fontId="2" type="noConversion"/>
  <conditionalFormatting sqref="AL6:AL25">
    <cfRule type="cellIs" dxfId="465" priority="1" operator="equal">
      <formula>8</formula>
    </cfRule>
    <cfRule type="cellIs" dxfId="46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FF00"/>
  </sheetPr>
  <dimension ref="A1:AM84"/>
  <sheetViews>
    <sheetView view="pageBreakPreview" zoomScale="115" zoomScaleNormal="100" zoomScaleSheetLayoutView="115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K54" sqref="AK5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217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73">
        <v>1</v>
      </c>
      <c r="E2" s="47">
        <v>2</v>
      </c>
      <c r="F2" s="47">
        <v>3</v>
      </c>
      <c r="G2" s="47">
        <v>4</v>
      </c>
      <c r="H2" s="47">
        <v>5</v>
      </c>
      <c r="I2" s="47">
        <v>6</v>
      </c>
      <c r="J2" s="47">
        <v>7</v>
      </c>
      <c r="K2" s="47">
        <v>8</v>
      </c>
      <c r="L2" s="47">
        <v>9</v>
      </c>
      <c r="M2" s="47">
        <v>10</v>
      </c>
      <c r="N2" s="47">
        <v>11</v>
      </c>
      <c r="O2" s="47">
        <v>12</v>
      </c>
      <c r="P2" s="47">
        <v>13</v>
      </c>
      <c r="Q2" s="47">
        <v>14</v>
      </c>
      <c r="R2" s="47">
        <v>15</v>
      </c>
      <c r="S2" s="47">
        <v>16</v>
      </c>
      <c r="T2" s="47">
        <v>17</v>
      </c>
      <c r="U2" s="47">
        <v>18</v>
      </c>
      <c r="V2" s="47">
        <v>19</v>
      </c>
      <c r="W2" s="47">
        <v>20</v>
      </c>
      <c r="X2" s="47">
        <v>21</v>
      </c>
      <c r="Y2" s="47">
        <v>22</v>
      </c>
      <c r="Z2" s="47">
        <v>23</v>
      </c>
      <c r="AA2" s="47">
        <v>24</v>
      </c>
      <c r="AB2" s="47">
        <v>25</v>
      </c>
      <c r="AC2" s="47">
        <v>26</v>
      </c>
      <c r="AD2" s="47">
        <v>27</v>
      </c>
      <c r="AE2" s="47">
        <v>28</v>
      </c>
      <c r="AF2" s="47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74" t="s">
        <v>216</v>
      </c>
      <c r="E3" s="74" t="s">
        <v>10</v>
      </c>
      <c r="F3" s="74" t="s">
        <v>11</v>
      </c>
      <c r="G3" s="74" t="s">
        <v>12</v>
      </c>
      <c r="H3" s="74" t="s">
        <v>13</v>
      </c>
      <c r="I3" s="74" t="s">
        <v>14</v>
      </c>
      <c r="J3" s="74" t="s">
        <v>15</v>
      </c>
      <c r="K3" s="74" t="s">
        <v>9</v>
      </c>
      <c r="L3" s="74" t="s">
        <v>10</v>
      </c>
      <c r="M3" s="74" t="s">
        <v>11</v>
      </c>
      <c r="N3" s="74" t="s">
        <v>12</v>
      </c>
      <c r="O3" s="74" t="s">
        <v>13</v>
      </c>
      <c r="P3" s="74" t="s">
        <v>14</v>
      </c>
      <c r="Q3" s="74" t="s">
        <v>15</v>
      </c>
      <c r="R3" s="74" t="s">
        <v>9</v>
      </c>
      <c r="S3" s="74" t="s">
        <v>10</v>
      </c>
      <c r="T3" s="74" t="s">
        <v>11</v>
      </c>
      <c r="U3" s="74" t="s">
        <v>12</v>
      </c>
      <c r="V3" s="74" t="s">
        <v>13</v>
      </c>
      <c r="W3" s="74" t="s">
        <v>14</v>
      </c>
      <c r="X3" s="74" t="s">
        <v>15</v>
      </c>
      <c r="Y3" s="74" t="s">
        <v>9</v>
      </c>
      <c r="Z3" s="74" t="s">
        <v>10</v>
      </c>
      <c r="AA3" s="74" t="s">
        <v>11</v>
      </c>
      <c r="AB3" s="74" t="s">
        <v>12</v>
      </c>
      <c r="AC3" s="74" t="s">
        <v>13</v>
      </c>
      <c r="AD3" s="74" t="s">
        <v>14</v>
      </c>
      <c r="AE3" s="74" t="s">
        <v>15</v>
      </c>
      <c r="AF3" s="74" t="s">
        <v>9</v>
      </c>
      <c r="AG3" s="74" t="s">
        <v>10</v>
      </c>
      <c r="AH3" s="74" t="s">
        <v>11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64" t="s">
        <v>24</v>
      </c>
      <c r="E4" s="116" t="s">
        <v>222</v>
      </c>
      <c r="F4" s="116" t="s">
        <v>222</v>
      </c>
      <c r="G4" s="117" t="s">
        <v>24</v>
      </c>
      <c r="H4" s="116" t="s">
        <v>24</v>
      </c>
      <c r="I4" s="116" t="s">
        <v>222</v>
      </c>
      <c r="J4" s="116" t="s">
        <v>222</v>
      </c>
      <c r="K4" s="116" t="s">
        <v>222</v>
      </c>
      <c r="L4" s="116" t="s">
        <v>222</v>
      </c>
      <c r="M4" s="166" t="s">
        <v>222</v>
      </c>
      <c r="N4" s="116" t="s">
        <v>24</v>
      </c>
      <c r="O4" s="116" t="s">
        <v>24</v>
      </c>
      <c r="P4" s="116" t="s">
        <v>222</v>
      </c>
      <c r="Q4" s="116" t="s">
        <v>2</v>
      </c>
      <c r="R4" s="116" t="s">
        <v>222</v>
      </c>
      <c r="S4" s="116" t="s">
        <v>222</v>
      </c>
      <c r="T4" s="116" t="s">
        <v>222</v>
      </c>
      <c r="U4" s="116" t="s">
        <v>24</v>
      </c>
      <c r="V4" s="116" t="s">
        <v>24</v>
      </c>
      <c r="W4" s="116" t="s">
        <v>222</v>
      </c>
      <c r="X4" s="116" t="s">
        <v>222</v>
      </c>
      <c r="Y4" s="116" t="s">
        <v>222</v>
      </c>
      <c r="Z4" s="116" t="s">
        <v>222</v>
      </c>
      <c r="AA4" s="116" t="s">
        <v>222</v>
      </c>
      <c r="AB4" s="116" t="s">
        <v>24</v>
      </c>
      <c r="AC4" s="116" t="s">
        <v>24</v>
      </c>
      <c r="AD4" s="137" t="s">
        <v>222</v>
      </c>
      <c r="AE4" s="116" t="s">
        <v>223</v>
      </c>
      <c r="AF4" s="116" t="s">
        <v>222</v>
      </c>
      <c r="AG4" s="116" t="s">
        <v>224</v>
      </c>
      <c r="AH4" s="88" t="s">
        <v>222</v>
      </c>
      <c r="AI4" s="69">
        <f>COUNTIF(D4:AH4,"D")</f>
        <v>22</v>
      </c>
      <c r="AK4" t="s">
        <v>36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24</v>
      </c>
      <c r="E7" s="167" t="s">
        <v>222</v>
      </c>
      <c r="F7" s="219" t="s">
        <v>222</v>
      </c>
      <c r="G7" s="116" t="s">
        <v>24</v>
      </c>
      <c r="H7" s="116" t="s">
        <v>24</v>
      </c>
      <c r="I7" s="309" t="s">
        <v>223</v>
      </c>
      <c r="J7" s="220" t="s">
        <v>222</v>
      </c>
      <c r="K7" s="116" t="s">
        <v>223</v>
      </c>
      <c r="L7" s="220" t="s">
        <v>223</v>
      </c>
      <c r="M7" s="116" t="s">
        <v>223</v>
      </c>
      <c r="N7" s="167" t="s">
        <v>24</v>
      </c>
      <c r="O7" s="116" t="s">
        <v>24</v>
      </c>
      <c r="P7" s="116" t="s">
        <v>222</v>
      </c>
      <c r="Q7" s="116" t="s">
        <v>222</v>
      </c>
      <c r="R7" s="116" t="s">
        <v>223</v>
      </c>
      <c r="S7" s="116" t="s">
        <v>222</v>
      </c>
      <c r="T7" s="116" t="s">
        <v>223</v>
      </c>
      <c r="U7" s="116" t="s">
        <v>24</v>
      </c>
      <c r="V7" s="116" t="s">
        <v>24</v>
      </c>
      <c r="W7" s="116" t="s">
        <v>225</v>
      </c>
      <c r="X7" s="116" t="s">
        <v>223</v>
      </c>
      <c r="Y7" s="116" t="s">
        <v>222</v>
      </c>
      <c r="Z7" s="117" t="s">
        <v>0</v>
      </c>
      <c r="AA7" s="116" t="s">
        <v>223</v>
      </c>
      <c r="AB7" s="116" t="s">
        <v>24</v>
      </c>
      <c r="AC7" s="116" t="s">
        <v>24</v>
      </c>
      <c r="AD7" s="116" t="s">
        <v>222</v>
      </c>
      <c r="AE7" s="219" t="s">
        <v>225</v>
      </c>
      <c r="AF7" s="167" t="s">
        <v>223</v>
      </c>
      <c r="AG7" s="117" t="s">
        <v>0</v>
      </c>
      <c r="AH7" s="88" t="s">
        <v>223</v>
      </c>
      <c r="AI7" s="29">
        <f>COUNTIF(D7:AH7,"D")</f>
        <v>20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68</v>
      </c>
    </row>
    <row r="9" spans="1:39" ht="17.5" customHeight="1">
      <c r="A9" s="1649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4" t="s">
        <v>222</v>
      </c>
      <c r="E10" s="116" t="s">
        <v>225</v>
      </c>
      <c r="F10" s="116" t="s">
        <v>225</v>
      </c>
      <c r="G10" s="116" t="s">
        <v>225</v>
      </c>
      <c r="H10" s="116" t="s">
        <v>24</v>
      </c>
      <c r="I10" s="116" t="s">
        <v>24</v>
      </c>
      <c r="J10" s="116" t="s">
        <v>24</v>
      </c>
      <c r="K10" s="116" t="s">
        <v>222</v>
      </c>
      <c r="L10" s="116" t="s">
        <v>222</v>
      </c>
      <c r="M10" s="116" t="s">
        <v>222</v>
      </c>
      <c r="N10" s="116" t="s">
        <v>222</v>
      </c>
      <c r="O10" s="116" t="s">
        <v>24</v>
      </c>
      <c r="P10" s="116" t="s">
        <v>24</v>
      </c>
      <c r="Q10" s="116" t="s">
        <v>222</v>
      </c>
      <c r="R10" s="116" t="s">
        <v>222</v>
      </c>
      <c r="S10" s="116" t="s">
        <v>222</v>
      </c>
      <c r="T10" s="116" t="s">
        <v>223</v>
      </c>
      <c r="U10" s="116" t="s">
        <v>223</v>
      </c>
      <c r="V10" s="116" t="s">
        <v>24</v>
      </c>
      <c r="W10" s="116" t="s">
        <v>24</v>
      </c>
      <c r="X10" s="116" t="s">
        <v>222</v>
      </c>
      <c r="Y10" s="116" t="s">
        <v>223</v>
      </c>
      <c r="Z10" s="116" t="s">
        <v>222</v>
      </c>
      <c r="AA10" s="116" t="s">
        <v>222</v>
      </c>
      <c r="AB10" s="116" t="s">
        <v>222</v>
      </c>
      <c r="AC10" s="116" t="s">
        <v>24</v>
      </c>
      <c r="AD10" s="116" t="s">
        <v>24</v>
      </c>
      <c r="AE10" s="116" t="s">
        <v>222</v>
      </c>
      <c r="AF10" s="116" t="s">
        <v>223</v>
      </c>
      <c r="AG10" s="116" t="s">
        <v>222</v>
      </c>
      <c r="AH10" s="87" t="s">
        <v>222</v>
      </c>
      <c r="AI10" s="26">
        <f>COUNTIF(D10:AH10,"D")</f>
        <v>22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8">
        <v>4</v>
      </c>
      <c r="B13" s="1650" t="s">
        <v>41</v>
      </c>
      <c r="C13" s="79" t="s">
        <v>35</v>
      </c>
      <c r="D13" s="157" t="s">
        <v>223</v>
      </c>
      <c r="E13" s="119" t="s">
        <v>225</v>
      </c>
      <c r="F13" s="150" t="s">
        <v>223</v>
      </c>
      <c r="G13" s="116" t="s">
        <v>24</v>
      </c>
      <c r="H13" s="116" t="s">
        <v>24</v>
      </c>
      <c r="I13" s="117" t="s">
        <v>223</v>
      </c>
      <c r="J13" s="119" t="s">
        <v>223</v>
      </c>
      <c r="K13" s="119" t="s">
        <v>223</v>
      </c>
      <c r="L13" s="117" t="s">
        <v>0</v>
      </c>
      <c r="M13" s="119" t="s">
        <v>226</v>
      </c>
      <c r="N13" s="116" t="s">
        <v>24</v>
      </c>
      <c r="O13" s="116" t="s">
        <v>24</v>
      </c>
      <c r="P13" s="119" t="s">
        <v>223</v>
      </c>
      <c r="Q13" s="117" t="s">
        <v>222</v>
      </c>
      <c r="R13" s="119" t="s">
        <v>223</v>
      </c>
      <c r="S13" s="119" t="s">
        <v>223</v>
      </c>
      <c r="T13" s="116" t="s">
        <v>24</v>
      </c>
      <c r="U13" s="119" t="s">
        <v>223</v>
      </c>
      <c r="V13" s="116" t="s">
        <v>24</v>
      </c>
      <c r="W13" s="116" t="s">
        <v>223</v>
      </c>
      <c r="X13" s="158" t="s">
        <v>223</v>
      </c>
      <c r="Y13" s="119" t="s">
        <v>227</v>
      </c>
      <c r="Z13" s="116" t="s">
        <v>24</v>
      </c>
      <c r="AA13" s="119" t="s">
        <v>222</v>
      </c>
      <c r="AB13" s="116" t="s">
        <v>222</v>
      </c>
      <c r="AC13" s="116" t="s">
        <v>24</v>
      </c>
      <c r="AD13" s="119" t="s">
        <v>222</v>
      </c>
      <c r="AE13" s="119" t="s">
        <v>222</v>
      </c>
      <c r="AF13" s="116" t="s">
        <v>24</v>
      </c>
      <c r="AG13" s="150" t="s">
        <v>222</v>
      </c>
      <c r="AH13" s="88" t="s">
        <v>223</v>
      </c>
      <c r="AI13" s="29">
        <f>COUNTIF(D13:AH13,"D")</f>
        <v>21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9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2">
        <v>5</v>
      </c>
      <c r="B16" s="1653" t="s">
        <v>53</v>
      </c>
      <c r="C16" s="83" t="s">
        <v>35</v>
      </c>
      <c r="D16" s="164" t="s">
        <v>223</v>
      </c>
      <c r="E16" s="169" t="s">
        <v>222</v>
      </c>
      <c r="F16" s="116" t="s">
        <v>223</v>
      </c>
      <c r="G16" s="116" t="s">
        <v>24</v>
      </c>
      <c r="H16" s="116" t="s">
        <v>24</v>
      </c>
      <c r="I16" s="116" t="s">
        <v>222</v>
      </c>
      <c r="J16" s="116" t="s">
        <v>24</v>
      </c>
      <c r="K16" s="116" t="s">
        <v>223</v>
      </c>
      <c r="L16" s="116" t="s">
        <v>222</v>
      </c>
      <c r="M16" s="116" t="s">
        <v>222</v>
      </c>
      <c r="N16" s="167" t="s">
        <v>223</v>
      </c>
      <c r="O16" s="116" t="s">
        <v>24</v>
      </c>
      <c r="P16" s="116" t="s">
        <v>223</v>
      </c>
      <c r="Q16" s="116" t="s">
        <v>228</v>
      </c>
      <c r="R16" s="167" t="s">
        <v>223</v>
      </c>
      <c r="S16" s="167" t="s">
        <v>223</v>
      </c>
      <c r="T16" s="116" t="s">
        <v>24</v>
      </c>
      <c r="U16" s="315" t="s">
        <v>219</v>
      </c>
      <c r="V16" s="116" t="s">
        <v>24</v>
      </c>
      <c r="W16" s="116" t="s">
        <v>223</v>
      </c>
      <c r="X16" s="116" t="s">
        <v>223</v>
      </c>
      <c r="Y16" s="116" t="s">
        <v>24</v>
      </c>
      <c r="Z16" s="116" t="s">
        <v>223</v>
      </c>
      <c r="AA16" s="116" t="s">
        <v>222</v>
      </c>
      <c r="AB16" s="116" t="s">
        <v>223</v>
      </c>
      <c r="AC16" s="116" t="s">
        <v>24</v>
      </c>
      <c r="AD16" s="116" t="s">
        <v>223</v>
      </c>
      <c r="AE16" s="116" t="s">
        <v>222</v>
      </c>
      <c r="AF16" s="116" t="s">
        <v>24</v>
      </c>
      <c r="AG16" s="116" t="s">
        <v>222</v>
      </c>
      <c r="AH16" s="87" t="s">
        <v>225</v>
      </c>
      <c r="AI16" s="26">
        <f>COUNTIF(D16:AH16,"D")</f>
        <v>21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2">
        <v>6</v>
      </c>
      <c r="B19" s="1654" t="s">
        <v>55</v>
      </c>
      <c r="C19" s="83" t="s">
        <v>35</v>
      </c>
      <c r="D19" s="152" t="s">
        <v>222</v>
      </c>
      <c r="E19" s="116" t="s">
        <v>222</v>
      </c>
      <c r="F19" s="117" t="s">
        <v>223</v>
      </c>
      <c r="G19" s="116" t="s">
        <v>24</v>
      </c>
      <c r="H19" s="116" t="s">
        <v>24</v>
      </c>
      <c r="I19" s="117" t="s">
        <v>223</v>
      </c>
      <c r="J19" s="309" t="s">
        <v>222</v>
      </c>
      <c r="K19" s="117" t="s">
        <v>0</v>
      </c>
      <c r="L19" s="117" t="s">
        <v>223</v>
      </c>
      <c r="M19" s="117" t="s">
        <v>225</v>
      </c>
      <c r="N19" s="116" t="s">
        <v>24</v>
      </c>
      <c r="O19" s="116" t="s">
        <v>24</v>
      </c>
      <c r="P19" s="155" t="s">
        <v>223</v>
      </c>
      <c r="Q19" s="117" t="s">
        <v>222</v>
      </c>
      <c r="R19" s="117" t="s">
        <v>223</v>
      </c>
      <c r="S19" s="116" t="s">
        <v>24</v>
      </c>
      <c r="T19" s="117" t="s">
        <v>222</v>
      </c>
      <c r="U19" s="117" t="s">
        <v>223</v>
      </c>
      <c r="V19" s="116" t="s">
        <v>24</v>
      </c>
      <c r="W19" s="117" t="s">
        <v>223</v>
      </c>
      <c r="X19" s="159" t="s">
        <v>222</v>
      </c>
      <c r="Y19" s="117" t="s">
        <v>222</v>
      </c>
      <c r="Z19" s="116" t="s">
        <v>24</v>
      </c>
      <c r="AA19" s="309" t="s">
        <v>222</v>
      </c>
      <c r="AB19" s="116" t="s">
        <v>223</v>
      </c>
      <c r="AC19" s="116" t="s">
        <v>24</v>
      </c>
      <c r="AD19" s="117" t="s">
        <v>222</v>
      </c>
      <c r="AE19" s="116" t="s">
        <v>24</v>
      </c>
      <c r="AF19" s="117" t="s">
        <v>222</v>
      </c>
      <c r="AG19" s="116" t="s">
        <v>222</v>
      </c>
      <c r="AH19" s="189" t="s">
        <v>222</v>
      </c>
      <c r="AI19" s="26">
        <f>COUNTIF(D19:AH19,"D")</f>
        <v>21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2">
        <v>7</v>
      </c>
      <c r="B22" s="1654" t="s">
        <v>57</v>
      </c>
      <c r="C22" s="79" t="s">
        <v>35</v>
      </c>
      <c r="D22" s="116" t="s">
        <v>24</v>
      </c>
      <c r="E22" s="116" t="s">
        <v>223</v>
      </c>
      <c r="F22" s="116" t="s">
        <v>223</v>
      </c>
      <c r="G22" s="116" t="s">
        <v>223</v>
      </c>
      <c r="H22" s="116" t="s">
        <v>24</v>
      </c>
      <c r="I22" s="116" t="s">
        <v>24</v>
      </c>
      <c r="J22" s="116" t="s">
        <v>223</v>
      </c>
      <c r="K22" s="180" t="s">
        <v>223</v>
      </c>
      <c r="L22" s="116" t="s">
        <v>223</v>
      </c>
      <c r="M22" s="116" t="s">
        <v>223</v>
      </c>
      <c r="N22" s="116" t="s">
        <v>222</v>
      </c>
      <c r="O22" s="116" t="s">
        <v>24</v>
      </c>
      <c r="P22" s="116" t="s">
        <v>222</v>
      </c>
      <c r="Q22" s="116" t="s">
        <v>24</v>
      </c>
      <c r="R22" s="116" t="s">
        <v>223</v>
      </c>
      <c r="S22" s="116" t="s">
        <v>223</v>
      </c>
      <c r="T22" s="116" t="s">
        <v>0</v>
      </c>
      <c r="U22" s="116" t="s">
        <v>24</v>
      </c>
      <c r="V22" s="116" t="s">
        <v>24</v>
      </c>
      <c r="W22" s="116" t="s">
        <v>223</v>
      </c>
      <c r="X22" s="167" t="s">
        <v>223</v>
      </c>
      <c r="Y22" s="116" t="s">
        <v>223</v>
      </c>
      <c r="Z22" s="116" t="s">
        <v>223</v>
      </c>
      <c r="AA22" s="116" t="s">
        <v>223</v>
      </c>
      <c r="AB22" s="116" t="s">
        <v>24</v>
      </c>
      <c r="AC22" s="116" t="s">
        <v>24</v>
      </c>
      <c r="AD22" s="169" t="s">
        <v>222</v>
      </c>
      <c r="AE22" s="116" t="s">
        <v>223</v>
      </c>
      <c r="AF22" s="116" t="s">
        <v>222</v>
      </c>
      <c r="AG22" s="116" t="s">
        <v>223</v>
      </c>
      <c r="AH22" s="88" t="s">
        <v>223</v>
      </c>
      <c r="AI22" s="29">
        <f>COUNTIF(D22:AH22,"D")</f>
        <v>21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2">
        <v>8</v>
      </c>
      <c r="B25" s="1654" t="s">
        <v>79</v>
      </c>
      <c r="C25" s="83" t="s">
        <v>35</v>
      </c>
      <c r="D25" s="164" t="s">
        <v>222</v>
      </c>
      <c r="E25" s="116" t="s">
        <v>24</v>
      </c>
      <c r="F25" s="116" t="s">
        <v>222</v>
      </c>
      <c r="G25" s="116" t="s">
        <v>229</v>
      </c>
      <c r="H25" s="116" t="s">
        <v>24</v>
      </c>
      <c r="I25" s="116" t="s">
        <v>222</v>
      </c>
      <c r="J25" s="116" t="s">
        <v>222</v>
      </c>
      <c r="K25" s="116" t="s">
        <v>223</v>
      </c>
      <c r="L25" s="116" t="s">
        <v>223</v>
      </c>
      <c r="M25" s="312" t="s">
        <v>221</v>
      </c>
      <c r="N25" s="169" t="s">
        <v>24</v>
      </c>
      <c r="O25" s="116" t="s">
        <v>24</v>
      </c>
      <c r="P25" s="116" t="s">
        <v>222</v>
      </c>
      <c r="Q25" s="116" t="s">
        <v>223</v>
      </c>
      <c r="R25" s="116" t="s">
        <v>24</v>
      </c>
      <c r="S25" s="180" t="s">
        <v>222</v>
      </c>
      <c r="T25" s="116" t="s">
        <v>223</v>
      </c>
      <c r="U25" s="116" t="s">
        <v>223</v>
      </c>
      <c r="V25" s="116" t="s">
        <v>24</v>
      </c>
      <c r="W25" s="116" t="s">
        <v>223</v>
      </c>
      <c r="X25" s="116" t="s">
        <v>223</v>
      </c>
      <c r="Y25" s="116" t="s">
        <v>223</v>
      </c>
      <c r="Z25" s="116" t="s">
        <v>223</v>
      </c>
      <c r="AA25" s="116" t="s">
        <v>230</v>
      </c>
      <c r="AB25" s="116" t="s">
        <v>24</v>
      </c>
      <c r="AC25" s="116" t="s">
        <v>24</v>
      </c>
      <c r="AD25" s="116" t="s">
        <v>223</v>
      </c>
      <c r="AE25" s="116" t="s">
        <v>223</v>
      </c>
      <c r="AF25" s="116" t="s">
        <v>223</v>
      </c>
      <c r="AG25" s="312" t="s">
        <v>221</v>
      </c>
      <c r="AH25" s="87" t="s">
        <v>222</v>
      </c>
      <c r="AI25" s="26">
        <f>COUNTIF(D25:AH25,"D")</f>
        <v>21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52">
        <v>9</v>
      </c>
      <c r="B28" s="1654" t="s">
        <v>49</v>
      </c>
      <c r="C28" s="83" t="s">
        <v>35</v>
      </c>
      <c r="D28" s="164" t="s">
        <v>223</v>
      </c>
      <c r="E28" s="180" t="s">
        <v>222</v>
      </c>
      <c r="F28" s="116" t="s">
        <v>24</v>
      </c>
      <c r="G28" s="116" t="s">
        <v>222</v>
      </c>
      <c r="H28" s="116" t="s">
        <v>24</v>
      </c>
      <c r="I28" s="180" t="s">
        <v>223</v>
      </c>
      <c r="J28" s="116" t="s">
        <v>24</v>
      </c>
      <c r="K28" s="180" t="s">
        <v>222</v>
      </c>
      <c r="L28" s="180" t="s">
        <v>222</v>
      </c>
      <c r="M28" s="116" t="s">
        <v>24</v>
      </c>
      <c r="N28" s="180" t="s">
        <v>222</v>
      </c>
      <c r="O28" s="116" t="s">
        <v>24</v>
      </c>
      <c r="P28" s="116" t="s">
        <v>24</v>
      </c>
      <c r="Q28" s="116" t="s">
        <v>222</v>
      </c>
      <c r="R28" s="116" t="s">
        <v>222</v>
      </c>
      <c r="S28" s="180" t="s">
        <v>222</v>
      </c>
      <c r="T28" s="116" t="s">
        <v>222</v>
      </c>
      <c r="U28" s="116" t="s">
        <v>24</v>
      </c>
      <c r="V28" s="180" t="s">
        <v>24</v>
      </c>
      <c r="W28" s="116" t="s">
        <v>223</v>
      </c>
      <c r="X28" s="116" t="s">
        <v>222</v>
      </c>
      <c r="Y28" s="116" t="s">
        <v>222</v>
      </c>
      <c r="Z28" s="180" t="s">
        <v>230</v>
      </c>
      <c r="AA28" s="116" t="s">
        <v>0</v>
      </c>
      <c r="AB28" s="116" t="s">
        <v>0</v>
      </c>
      <c r="AC28" s="180" t="s">
        <v>24</v>
      </c>
      <c r="AD28" s="116" t="s">
        <v>222</v>
      </c>
      <c r="AE28" s="116" t="s">
        <v>223</v>
      </c>
      <c r="AF28" s="116" t="s">
        <v>223</v>
      </c>
      <c r="AG28" s="180" t="s">
        <v>223</v>
      </c>
      <c r="AH28" s="87" t="s">
        <v>223</v>
      </c>
      <c r="AI28" s="26">
        <f>COUNTIF(D28:AH28,"D")</f>
        <v>20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7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8">
        <v>10</v>
      </c>
      <c r="B31" s="1655" t="s">
        <v>43</v>
      </c>
      <c r="C31" s="79" t="s">
        <v>35</v>
      </c>
      <c r="D31" s="217" t="s">
        <v>222</v>
      </c>
      <c r="E31" s="186" t="s">
        <v>223</v>
      </c>
      <c r="F31" s="218" t="s">
        <v>24</v>
      </c>
      <c r="G31" s="186" t="s">
        <v>222</v>
      </c>
      <c r="H31" s="218" t="s">
        <v>24</v>
      </c>
      <c r="I31" s="185" t="s">
        <v>222</v>
      </c>
      <c r="J31" s="186" t="s">
        <v>223</v>
      </c>
      <c r="K31" s="186" t="s">
        <v>223</v>
      </c>
      <c r="L31" s="314" t="s">
        <v>238</v>
      </c>
      <c r="M31" s="186" t="s">
        <v>223</v>
      </c>
      <c r="N31" s="218" t="s">
        <v>24</v>
      </c>
      <c r="O31" s="185" t="s">
        <v>24</v>
      </c>
      <c r="P31" s="186" t="s">
        <v>222</v>
      </c>
      <c r="Q31" s="186" t="s">
        <v>222</v>
      </c>
      <c r="R31" s="218" t="s">
        <v>24</v>
      </c>
      <c r="S31" s="186" t="s">
        <v>222</v>
      </c>
      <c r="T31" s="185" t="s">
        <v>222</v>
      </c>
      <c r="U31" s="186" t="s">
        <v>222</v>
      </c>
      <c r="V31" s="186" t="s">
        <v>24</v>
      </c>
      <c r="W31" s="314" t="s">
        <v>238</v>
      </c>
      <c r="X31" s="186" t="s">
        <v>222</v>
      </c>
      <c r="Y31" s="185" t="s">
        <v>223</v>
      </c>
      <c r="Z31" s="167" t="s">
        <v>223</v>
      </c>
      <c r="AA31" s="186" t="s">
        <v>223</v>
      </c>
      <c r="AB31" s="218" t="s">
        <v>24</v>
      </c>
      <c r="AC31" s="186" t="s">
        <v>24</v>
      </c>
      <c r="AD31" s="186" t="s">
        <v>222</v>
      </c>
      <c r="AE31" s="186" t="s">
        <v>223</v>
      </c>
      <c r="AF31" s="186" t="s">
        <v>223</v>
      </c>
      <c r="AG31" s="218" t="s">
        <v>24</v>
      </c>
      <c r="AH31" s="105" t="s">
        <v>228</v>
      </c>
      <c r="AI31" s="187">
        <f>COUNTIF(D31:AH31,"D")</f>
        <v>20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8">
        <v>11</v>
      </c>
      <c r="B34" s="1654" t="s">
        <v>44</v>
      </c>
      <c r="C34" s="79" t="s">
        <v>35</v>
      </c>
      <c r="D34" s="117" t="s">
        <v>24</v>
      </c>
      <c r="E34" s="129" t="s">
        <v>222</v>
      </c>
      <c r="F34" s="117" t="s">
        <v>222</v>
      </c>
      <c r="G34" s="117" t="s">
        <v>222</v>
      </c>
      <c r="H34" s="117" t="s">
        <v>24</v>
      </c>
      <c r="I34" s="117" t="s">
        <v>223</v>
      </c>
      <c r="J34" s="158" t="s">
        <v>222</v>
      </c>
      <c r="K34" s="116" t="s">
        <v>0</v>
      </c>
      <c r="L34" s="150" t="s">
        <v>223</v>
      </c>
      <c r="M34" s="150" t="s">
        <v>223</v>
      </c>
      <c r="N34" s="117" t="s">
        <v>222</v>
      </c>
      <c r="O34" s="117" t="s">
        <v>24</v>
      </c>
      <c r="P34" s="117" t="s">
        <v>223</v>
      </c>
      <c r="Q34" s="117" t="s">
        <v>24</v>
      </c>
      <c r="R34" s="153" t="s">
        <v>223</v>
      </c>
      <c r="S34" s="119" t="s">
        <v>222</v>
      </c>
      <c r="T34" s="129" t="s">
        <v>223</v>
      </c>
      <c r="U34" s="117" t="s">
        <v>24</v>
      </c>
      <c r="V34" s="117" t="s">
        <v>24</v>
      </c>
      <c r="W34" s="117" t="s">
        <v>223</v>
      </c>
      <c r="X34" s="117" t="s">
        <v>222</v>
      </c>
      <c r="Y34" s="117" t="s">
        <v>223</v>
      </c>
      <c r="Z34" s="117" t="s">
        <v>223</v>
      </c>
      <c r="AA34" s="117" t="s">
        <v>24</v>
      </c>
      <c r="AB34" s="117" t="s">
        <v>24</v>
      </c>
      <c r="AC34" s="117" t="s">
        <v>24</v>
      </c>
      <c r="AD34" s="129" t="s">
        <v>223</v>
      </c>
      <c r="AE34" s="158" t="s">
        <v>222</v>
      </c>
      <c r="AF34" s="129" t="s">
        <v>223</v>
      </c>
      <c r="AG34" s="119" t="s">
        <v>223</v>
      </c>
      <c r="AH34" s="88" t="s">
        <v>223</v>
      </c>
      <c r="AI34" s="29">
        <f>COUNTIF(D34:AH34,"D")</f>
        <v>21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2">
        <v>12</v>
      </c>
      <c r="B37" s="1654" t="s">
        <v>52</v>
      </c>
      <c r="C37" s="83" t="s">
        <v>35</v>
      </c>
      <c r="D37" s="168" t="s">
        <v>223</v>
      </c>
      <c r="E37" s="180" t="s">
        <v>222</v>
      </c>
      <c r="F37" s="116" t="s">
        <v>222</v>
      </c>
      <c r="G37" s="116" t="s">
        <v>24</v>
      </c>
      <c r="H37" s="116" t="s">
        <v>24</v>
      </c>
      <c r="I37" s="116" t="s">
        <v>223</v>
      </c>
      <c r="J37" s="116" t="s">
        <v>223</v>
      </c>
      <c r="K37" s="116" t="s">
        <v>223</v>
      </c>
      <c r="L37" s="116" t="s">
        <v>223</v>
      </c>
      <c r="M37" s="116" t="s">
        <v>223</v>
      </c>
      <c r="N37" s="116" t="s">
        <v>24</v>
      </c>
      <c r="O37" s="180" t="s">
        <v>24</v>
      </c>
      <c r="P37" s="180" t="s">
        <v>222</v>
      </c>
      <c r="Q37" s="116" t="s">
        <v>222</v>
      </c>
      <c r="R37" s="180" t="s">
        <v>223</v>
      </c>
      <c r="S37" s="116" t="s">
        <v>222</v>
      </c>
      <c r="T37" s="116" t="s">
        <v>0</v>
      </c>
      <c r="U37" s="116" t="s">
        <v>223</v>
      </c>
      <c r="V37" s="116" t="s">
        <v>24</v>
      </c>
      <c r="W37" s="116" t="s">
        <v>222</v>
      </c>
      <c r="X37" s="116" t="s">
        <v>222</v>
      </c>
      <c r="Y37" s="116" t="s">
        <v>24</v>
      </c>
      <c r="Z37" s="116" t="s">
        <v>223</v>
      </c>
      <c r="AA37" s="116" t="s">
        <v>222</v>
      </c>
      <c r="AB37" s="116" t="s">
        <v>24</v>
      </c>
      <c r="AC37" s="116" t="s">
        <v>24</v>
      </c>
      <c r="AD37" s="116" t="s">
        <v>222</v>
      </c>
      <c r="AE37" s="116" t="s">
        <v>222</v>
      </c>
      <c r="AF37" s="180" t="s">
        <v>222</v>
      </c>
      <c r="AG37" s="116" t="s">
        <v>24</v>
      </c>
      <c r="AH37" s="87" t="s">
        <v>222</v>
      </c>
      <c r="AI37" s="26">
        <f>COUNTIF(D37:AH37,"D")</f>
        <v>21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5" customHeigh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52">
        <v>13</v>
      </c>
      <c r="B40" s="1654" t="s">
        <v>64</v>
      </c>
      <c r="C40" s="79" t="s">
        <v>35</v>
      </c>
      <c r="D40" s="158" t="s">
        <v>223</v>
      </c>
      <c r="E40" s="129" t="s">
        <v>231</v>
      </c>
      <c r="F40" s="129" t="s">
        <v>223</v>
      </c>
      <c r="G40" s="116" t="s">
        <v>24</v>
      </c>
      <c r="H40" s="117" t="s">
        <v>24</v>
      </c>
      <c r="I40" s="129" t="s">
        <v>222</v>
      </c>
      <c r="J40" s="117" t="s">
        <v>222</v>
      </c>
      <c r="K40" s="117" t="s">
        <v>222</v>
      </c>
      <c r="L40" s="116" t="s">
        <v>24</v>
      </c>
      <c r="M40" s="129" t="s">
        <v>223</v>
      </c>
      <c r="N40" s="116" t="s">
        <v>0</v>
      </c>
      <c r="O40" s="158" t="s">
        <v>24</v>
      </c>
      <c r="P40" s="129" t="s">
        <v>223</v>
      </c>
      <c r="Q40" s="117" t="s">
        <v>223</v>
      </c>
      <c r="R40" s="158" t="s">
        <v>24</v>
      </c>
      <c r="S40" s="117" t="s">
        <v>222</v>
      </c>
      <c r="T40" s="122" t="s">
        <v>223</v>
      </c>
      <c r="U40" s="117" t="s">
        <v>222</v>
      </c>
      <c r="V40" s="117" t="s">
        <v>24</v>
      </c>
      <c r="W40" s="117" t="s">
        <v>223</v>
      </c>
      <c r="X40" s="117" t="s">
        <v>222</v>
      </c>
      <c r="Y40" s="158" t="s">
        <v>24</v>
      </c>
      <c r="Z40" s="119" t="s">
        <v>223</v>
      </c>
      <c r="AA40" s="117" t="s">
        <v>227</v>
      </c>
      <c r="AB40" s="117" t="s">
        <v>227</v>
      </c>
      <c r="AC40" s="117" t="s">
        <v>24</v>
      </c>
      <c r="AD40" s="117" t="s">
        <v>223</v>
      </c>
      <c r="AE40" s="117" t="s">
        <v>222</v>
      </c>
      <c r="AF40" s="117" t="s">
        <v>222</v>
      </c>
      <c r="AG40" s="158" t="s">
        <v>24</v>
      </c>
      <c r="AH40" s="88" t="s">
        <v>223</v>
      </c>
      <c r="AI40" s="29">
        <f>COUNTIF(D40:AH40,"D")</f>
        <v>21</v>
      </c>
      <c r="AK40" s="36"/>
    </row>
    <row r="41" spans="1:37" ht="17.5" customHeight="1">
      <c r="A41" s="1644"/>
      <c r="B41" s="1655"/>
      <c r="C41" s="71" t="s">
        <v>42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4"/>
      <c r="B42" s="165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s="108" customFormat="1" ht="17.5" customHeight="1">
      <c r="A43" s="1652">
        <v>14</v>
      </c>
      <c r="B43" s="1654" t="s">
        <v>65</v>
      </c>
      <c r="C43" s="83" t="s">
        <v>35</v>
      </c>
      <c r="D43" s="168" t="s">
        <v>223</v>
      </c>
      <c r="E43" s="309" t="s">
        <v>223</v>
      </c>
      <c r="F43" s="180" t="s">
        <v>222</v>
      </c>
      <c r="G43" s="167" t="s">
        <v>24</v>
      </c>
      <c r="H43" s="116" t="s">
        <v>24</v>
      </c>
      <c r="I43" s="116" t="s">
        <v>223</v>
      </c>
      <c r="J43" s="116" t="s">
        <v>222</v>
      </c>
      <c r="K43" s="180" t="s">
        <v>222</v>
      </c>
      <c r="L43" s="309" t="s">
        <v>222</v>
      </c>
      <c r="M43" s="167" t="s">
        <v>24</v>
      </c>
      <c r="N43" s="180" t="s">
        <v>222</v>
      </c>
      <c r="O43" s="116" t="s">
        <v>24</v>
      </c>
      <c r="P43" s="180" t="s">
        <v>223</v>
      </c>
      <c r="Q43" s="180" t="s">
        <v>222</v>
      </c>
      <c r="R43" s="180" t="s">
        <v>222</v>
      </c>
      <c r="S43" s="312" t="s">
        <v>220</v>
      </c>
      <c r="T43" s="116" t="s">
        <v>223</v>
      </c>
      <c r="U43" s="116" t="s">
        <v>230</v>
      </c>
      <c r="V43" s="180" t="s">
        <v>24</v>
      </c>
      <c r="W43" s="167" t="s">
        <v>24</v>
      </c>
      <c r="X43" s="116" t="s">
        <v>223</v>
      </c>
      <c r="Y43" s="180" t="s">
        <v>222</v>
      </c>
      <c r="Z43" s="116" t="s">
        <v>222</v>
      </c>
      <c r="AA43" s="309" t="s">
        <v>222</v>
      </c>
      <c r="AB43" s="167" t="s">
        <v>24</v>
      </c>
      <c r="AC43" s="180" t="s">
        <v>24</v>
      </c>
      <c r="AD43" s="180" t="s">
        <v>223</v>
      </c>
      <c r="AE43" s="116" t="s">
        <v>222</v>
      </c>
      <c r="AF43" s="180" t="s">
        <v>228</v>
      </c>
      <c r="AG43" s="116" t="s">
        <v>222</v>
      </c>
      <c r="AH43" s="313" t="s">
        <v>221</v>
      </c>
      <c r="AI43" s="26">
        <f>COUNTIF(D43:AH43,"D")</f>
        <v>21</v>
      </c>
      <c r="AJ43" s="106"/>
      <c r="AK43" s="109"/>
    </row>
    <row r="44" spans="1:37" ht="17.5" customHeight="1">
      <c r="A44" s="1644"/>
      <c r="B44" s="1655"/>
      <c r="C44" s="71"/>
      <c r="D44" s="31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6"/>
    </row>
    <row r="45" spans="1:37" ht="17.5" customHeight="1">
      <c r="A45" s="1644"/>
      <c r="B45" s="1656"/>
      <c r="C45" s="72" t="s">
        <v>37</v>
      </c>
      <c r="D45" s="172"/>
      <c r="E45" s="173"/>
      <c r="F45" s="173"/>
      <c r="G45" s="173"/>
      <c r="H45" s="173"/>
      <c r="I45" s="173"/>
      <c r="J45" s="173"/>
      <c r="K45" s="173"/>
      <c r="L45" s="173"/>
      <c r="M45" s="173"/>
      <c r="N45" s="173"/>
      <c r="O45" s="173"/>
      <c r="P45" s="173"/>
      <c r="Q45" s="173"/>
      <c r="R45" s="173"/>
      <c r="S45" s="173"/>
      <c r="T45" s="173"/>
      <c r="U45" s="173"/>
      <c r="V45" s="173"/>
      <c r="W45" s="173"/>
      <c r="X45" s="173"/>
      <c r="Y45" s="173"/>
      <c r="Z45" s="173"/>
      <c r="AA45" s="173"/>
      <c r="AB45" s="173"/>
      <c r="AC45" s="173"/>
      <c r="AD45" s="173"/>
      <c r="AE45" s="173"/>
      <c r="AF45" s="173"/>
      <c r="AG45" s="173"/>
      <c r="AH45" s="80"/>
      <c r="AI45" s="28"/>
      <c r="AK45" s="35"/>
    </row>
    <row r="46" spans="1:37" ht="17.5" customHeight="1">
      <c r="A46" s="1652">
        <v>15</v>
      </c>
      <c r="B46" s="1654" t="s">
        <v>66</v>
      </c>
      <c r="C46" s="79" t="s">
        <v>35</v>
      </c>
      <c r="D46" s="149" t="s">
        <v>222</v>
      </c>
      <c r="E46" s="167" t="s">
        <v>24</v>
      </c>
      <c r="F46" s="129" t="s">
        <v>222</v>
      </c>
      <c r="G46" s="117" t="s">
        <v>223</v>
      </c>
      <c r="H46" s="117" t="s">
        <v>24</v>
      </c>
      <c r="I46" s="167" t="s">
        <v>24</v>
      </c>
      <c r="J46" s="117" t="s">
        <v>228</v>
      </c>
      <c r="K46" s="117" t="s">
        <v>222</v>
      </c>
      <c r="L46" s="119" t="s">
        <v>223</v>
      </c>
      <c r="M46" s="117" t="s">
        <v>223</v>
      </c>
      <c r="N46" s="167" t="s">
        <v>24</v>
      </c>
      <c r="O46" s="117" t="s">
        <v>24</v>
      </c>
      <c r="P46" s="117" t="s">
        <v>223</v>
      </c>
      <c r="Q46" s="314" t="s">
        <v>135</v>
      </c>
      <c r="R46" s="117" t="s">
        <v>223</v>
      </c>
      <c r="S46" s="119" t="s">
        <v>223</v>
      </c>
      <c r="T46" s="117" t="s">
        <v>223</v>
      </c>
      <c r="U46" s="167" t="s">
        <v>24</v>
      </c>
      <c r="V46" s="129" t="s">
        <v>24</v>
      </c>
      <c r="W46" s="117" t="s">
        <v>222</v>
      </c>
      <c r="X46" s="150" t="s">
        <v>222</v>
      </c>
      <c r="Y46" s="117" t="s">
        <v>222</v>
      </c>
      <c r="Z46" s="117" t="s">
        <v>222</v>
      </c>
      <c r="AA46" s="116" t="s">
        <v>0</v>
      </c>
      <c r="AB46" s="117" t="s">
        <v>222</v>
      </c>
      <c r="AC46" s="129" t="s">
        <v>24</v>
      </c>
      <c r="AD46" s="119" t="s">
        <v>222</v>
      </c>
      <c r="AE46" s="167" t="s">
        <v>24</v>
      </c>
      <c r="AF46" s="122" t="s">
        <v>223</v>
      </c>
      <c r="AG46" s="119" t="s">
        <v>222</v>
      </c>
      <c r="AH46" s="88" t="s">
        <v>223</v>
      </c>
      <c r="AI46" s="29">
        <f>COUNTIF(D46:AH46,"D")</f>
        <v>20</v>
      </c>
      <c r="AK46" s="36"/>
    </row>
    <row r="47" spans="1:37" ht="17.5" customHeight="1">
      <c r="A47" s="1644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7"/>
    </row>
    <row r="48" spans="1:37" ht="17.5" customHeight="1">
      <c r="A48" s="1644"/>
      <c r="B48" s="1656"/>
      <c r="C48" s="81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2"/>
      <c r="AI48" s="31"/>
      <c r="AK48" s="36"/>
    </row>
    <row r="49" spans="1:38" s="108" customFormat="1" ht="17.5" customHeight="1">
      <c r="A49" s="1652">
        <v>16</v>
      </c>
      <c r="B49" s="1654" t="s">
        <v>78</v>
      </c>
      <c r="C49" s="83" t="s">
        <v>35</v>
      </c>
      <c r="D49" s="164" t="s">
        <v>222</v>
      </c>
      <c r="E49" s="180" t="s">
        <v>222</v>
      </c>
      <c r="F49" s="116" t="s">
        <v>0</v>
      </c>
      <c r="G49" s="116" t="s">
        <v>225</v>
      </c>
      <c r="H49" s="137" t="s">
        <v>24</v>
      </c>
      <c r="I49" s="180" t="s">
        <v>223</v>
      </c>
      <c r="J49" s="116" t="s">
        <v>223</v>
      </c>
      <c r="K49" s="180" t="s">
        <v>222</v>
      </c>
      <c r="L49" s="116" t="s">
        <v>222</v>
      </c>
      <c r="M49" s="180" t="s">
        <v>222</v>
      </c>
      <c r="N49" s="167" t="s">
        <v>24</v>
      </c>
      <c r="O49" s="116" t="s">
        <v>24</v>
      </c>
      <c r="P49" s="180" t="s">
        <v>223</v>
      </c>
      <c r="Q49" s="116" t="s">
        <v>222</v>
      </c>
      <c r="R49" s="180" t="s">
        <v>222</v>
      </c>
      <c r="S49" s="116" t="s">
        <v>223</v>
      </c>
      <c r="T49" s="116" t="s">
        <v>222</v>
      </c>
      <c r="U49" s="167" t="s">
        <v>24</v>
      </c>
      <c r="V49" s="116" t="s">
        <v>24</v>
      </c>
      <c r="W49" s="116" t="s">
        <v>222</v>
      </c>
      <c r="X49" s="116" t="s">
        <v>223</v>
      </c>
      <c r="Y49" s="116" t="s">
        <v>222</v>
      </c>
      <c r="Z49" s="167" t="s">
        <v>24</v>
      </c>
      <c r="AA49" s="116" t="s">
        <v>223</v>
      </c>
      <c r="AB49" s="184" t="s">
        <v>223</v>
      </c>
      <c r="AC49" s="116" t="s">
        <v>24</v>
      </c>
      <c r="AD49" s="167" t="s">
        <v>24</v>
      </c>
      <c r="AE49" s="167" t="s">
        <v>24</v>
      </c>
      <c r="AF49" s="180" t="s">
        <v>223</v>
      </c>
      <c r="AG49" s="116" t="s">
        <v>223</v>
      </c>
      <c r="AH49" s="87" t="s">
        <v>222</v>
      </c>
      <c r="AI49" s="26">
        <f>COUNTIF(D49:AH49,"D")</f>
        <v>21</v>
      </c>
      <c r="AJ49" s="106"/>
      <c r="AK49" s="107"/>
    </row>
    <row r="50" spans="1:38" ht="17.5" customHeight="1">
      <c r="A50" s="1644"/>
      <c r="B50" s="165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5"/>
    </row>
    <row r="51" spans="1:38" ht="17.5" customHeight="1">
      <c r="A51" s="1644"/>
      <c r="B51" s="1656"/>
      <c r="C51" s="72" t="s">
        <v>37</v>
      </c>
      <c r="D51" s="172"/>
      <c r="E51" s="173"/>
      <c r="F51" s="173"/>
      <c r="G51" s="173"/>
      <c r="H51" s="173"/>
      <c r="I51" s="173"/>
      <c r="J51" s="173"/>
      <c r="K51" s="173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173"/>
      <c r="AA51" s="173"/>
      <c r="AB51" s="173"/>
      <c r="AC51" s="173"/>
      <c r="AD51" s="173"/>
      <c r="AE51" s="173"/>
      <c r="AF51" s="173"/>
      <c r="AG51" s="173"/>
      <c r="AH51" s="80"/>
      <c r="AI51" s="28"/>
      <c r="AK51" s="36"/>
    </row>
    <row r="52" spans="1:38" ht="17.5" customHeight="1">
      <c r="A52" s="1652">
        <v>17</v>
      </c>
      <c r="B52" s="1654" t="s">
        <v>63</v>
      </c>
      <c r="C52" s="79" t="s">
        <v>35</v>
      </c>
      <c r="D52" s="161" t="s">
        <v>223</v>
      </c>
      <c r="E52" s="117" t="s">
        <v>222</v>
      </c>
      <c r="F52" s="117" t="s">
        <v>222</v>
      </c>
      <c r="G52" s="167" t="s">
        <v>24</v>
      </c>
      <c r="H52" s="129" t="s">
        <v>24</v>
      </c>
      <c r="I52" s="129" t="s">
        <v>223</v>
      </c>
      <c r="J52" s="167" t="s">
        <v>24</v>
      </c>
      <c r="K52" s="117" t="s">
        <v>223</v>
      </c>
      <c r="L52" s="117" t="s">
        <v>222</v>
      </c>
      <c r="M52" s="158" t="s">
        <v>224</v>
      </c>
      <c r="N52" s="117" t="s">
        <v>222</v>
      </c>
      <c r="O52" s="117" t="s">
        <v>24</v>
      </c>
      <c r="P52" s="117" t="s">
        <v>222</v>
      </c>
      <c r="Q52" s="116" t="s">
        <v>0</v>
      </c>
      <c r="R52" s="117" t="s">
        <v>222</v>
      </c>
      <c r="S52" s="117" t="s">
        <v>223</v>
      </c>
      <c r="T52" s="117" t="s">
        <v>222</v>
      </c>
      <c r="U52" s="167" t="s">
        <v>24</v>
      </c>
      <c r="V52" s="158" t="s">
        <v>24</v>
      </c>
      <c r="W52" s="129" t="s">
        <v>223</v>
      </c>
      <c r="X52" s="117" t="s">
        <v>223</v>
      </c>
      <c r="Y52" s="122" t="s">
        <v>232</v>
      </c>
      <c r="Z52" s="117" t="s">
        <v>222</v>
      </c>
      <c r="AA52" s="167" t="s">
        <v>24</v>
      </c>
      <c r="AB52" s="117" t="s">
        <v>222</v>
      </c>
      <c r="AC52" s="158" t="s">
        <v>24</v>
      </c>
      <c r="AD52" s="129" t="s">
        <v>222</v>
      </c>
      <c r="AE52" s="117" t="s">
        <v>222</v>
      </c>
      <c r="AF52" s="167" t="s">
        <v>24</v>
      </c>
      <c r="AG52" s="117" t="s">
        <v>223</v>
      </c>
      <c r="AH52" s="88" t="s">
        <v>223</v>
      </c>
      <c r="AI52" s="29">
        <f>COUNTIF(D52:AH52,"D")</f>
        <v>21</v>
      </c>
      <c r="AK52" s="35"/>
    </row>
    <row r="53" spans="1:38" ht="17.5" customHeight="1">
      <c r="A53" s="1644"/>
      <c r="B53" s="1655"/>
      <c r="C53" s="71" t="s">
        <v>42</v>
      </c>
      <c r="D53" s="75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75"/>
      <c r="AI53" s="25"/>
      <c r="AK53" s="36"/>
      <c r="AL53" t="s">
        <v>47</v>
      </c>
    </row>
    <row r="54" spans="1:38" ht="17.5" customHeight="1">
      <c r="A54" s="1644"/>
      <c r="B54" s="1656"/>
      <c r="C54" s="81" t="s">
        <v>37</v>
      </c>
      <c r="D54" s="82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82"/>
      <c r="AI54" s="31"/>
      <c r="AK54" s="35"/>
    </row>
    <row r="55" spans="1:38" ht="17.5" customHeight="1">
      <c r="A55" s="1652">
        <v>18</v>
      </c>
      <c r="B55" s="1654" t="s">
        <v>77</v>
      </c>
      <c r="C55" s="83" t="s">
        <v>35</v>
      </c>
      <c r="D55" s="168" t="s">
        <v>223</v>
      </c>
      <c r="E55" s="167" t="s">
        <v>24</v>
      </c>
      <c r="F55" s="116" t="s">
        <v>225</v>
      </c>
      <c r="G55" s="116" t="s">
        <v>222</v>
      </c>
      <c r="H55" s="180" t="s">
        <v>24</v>
      </c>
      <c r="I55" s="116" t="s">
        <v>222</v>
      </c>
      <c r="J55" s="116" t="s">
        <v>223</v>
      </c>
      <c r="K55" s="167" t="s">
        <v>24</v>
      </c>
      <c r="L55" s="116" t="s">
        <v>225</v>
      </c>
      <c r="M55" s="116" t="s">
        <v>222</v>
      </c>
      <c r="N55" s="180" t="s">
        <v>233</v>
      </c>
      <c r="O55" s="116" t="s">
        <v>24</v>
      </c>
      <c r="P55" s="116" t="s">
        <v>0</v>
      </c>
      <c r="Q55" s="116" t="s">
        <v>223</v>
      </c>
      <c r="R55" s="116" t="s">
        <v>223</v>
      </c>
      <c r="S55" s="116" t="s">
        <v>222</v>
      </c>
      <c r="T55" s="116" t="s">
        <v>222</v>
      </c>
      <c r="U55" s="167" t="s">
        <v>24</v>
      </c>
      <c r="V55" s="116" t="s">
        <v>24</v>
      </c>
      <c r="W55" s="116" t="s">
        <v>222</v>
      </c>
      <c r="X55" s="116" t="s">
        <v>222</v>
      </c>
      <c r="Y55" s="116" t="s">
        <v>223</v>
      </c>
      <c r="Z55" s="116" t="s">
        <v>222</v>
      </c>
      <c r="AA55" s="116" t="s">
        <v>223</v>
      </c>
      <c r="AB55" s="116" t="s">
        <v>24</v>
      </c>
      <c r="AC55" s="116" t="s">
        <v>24</v>
      </c>
      <c r="AD55" s="180" t="s">
        <v>223</v>
      </c>
      <c r="AE55" s="116" t="s">
        <v>222</v>
      </c>
      <c r="AF55" s="116" t="s">
        <v>222</v>
      </c>
      <c r="AG55" s="116" t="s">
        <v>223</v>
      </c>
      <c r="AH55" s="116" t="s">
        <v>24</v>
      </c>
      <c r="AI55" s="26">
        <f>COUNTIF(D55:AH55,"D")</f>
        <v>21</v>
      </c>
      <c r="AK55" s="35"/>
    </row>
    <row r="56" spans="1:38" ht="17.5" customHeight="1">
      <c r="A56" s="1644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57"/>
      <c r="B57" s="1658"/>
      <c r="C57" s="78" t="s">
        <v>37</v>
      </c>
      <c r="D57" s="178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76"/>
      <c r="AI57" s="34"/>
      <c r="AK57" s="35"/>
    </row>
    <row r="58" spans="1:38" s="108" customFormat="1" ht="17.5" customHeight="1">
      <c r="A58" s="1648">
        <v>19</v>
      </c>
      <c r="B58" s="1655" t="s">
        <v>92</v>
      </c>
      <c r="C58" s="79" t="s">
        <v>35</v>
      </c>
      <c r="D58" s="116" t="s">
        <v>0</v>
      </c>
      <c r="E58" s="122" t="s">
        <v>223</v>
      </c>
      <c r="F58" s="117" t="s">
        <v>222</v>
      </c>
      <c r="G58" s="116" t="s">
        <v>24</v>
      </c>
      <c r="H58" s="117" t="s">
        <v>24</v>
      </c>
      <c r="I58" s="158" t="s">
        <v>223</v>
      </c>
      <c r="J58" s="117" t="s">
        <v>223</v>
      </c>
      <c r="K58" s="122" t="s">
        <v>234</v>
      </c>
      <c r="L58" s="158" t="s">
        <v>223</v>
      </c>
      <c r="M58" s="158" t="s">
        <v>222</v>
      </c>
      <c r="N58" s="116" t="s">
        <v>24</v>
      </c>
      <c r="O58" s="158" t="s">
        <v>24</v>
      </c>
      <c r="P58" s="158" t="s">
        <v>222</v>
      </c>
      <c r="Q58" s="117" t="s">
        <v>223</v>
      </c>
      <c r="R58" s="117" t="s">
        <v>223</v>
      </c>
      <c r="S58" s="116" t="s">
        <v>24</v>
      </c>
      <c r="T58" s="122" t="s">
        <v>223</v>
      </c>
      <c r="U58" s="117" t="s">
        <v>223</v>
      </c>
      <c r="V58" s="117" t="s">
        <v>24</v>
      </c>
      <c r="W58" s="122" t="s">
        <v>223</v>
      </c>
      <c r="X58" s="117" t="s">
        <v>223</v>
      </c>
      <c r="Y58" s="116" t="s">
        <v>24</v>
      </c>
      <c r="Z58" s="158" t="s">
        <v>223</v>
      </c>
      <c r="AA58" s="158" t="s">
        <v>222</v>
      </c>
      <c r="AB58" s="117" t="s">
        <v>225</v>
      </c>
      <c r="AC58" s="117" t="s">
        <v>24</v>
      </c>
      <c r="AD58" s="116" t="s">
        <v>24</v>
      </c>
      <c r="AE58" s="122" t="s">
        <v>223</v>
      </c>
      <c r="AF58" s="158" t="s">
        <v>222</v>
      </c>
      <c r="AG58" s="117" t="s">
        <v>222</v>
      </c>
      <c r="AH58" s="105" t="s">
        <v>223</v>
      </c>
      <c r="AI58" s="29">
        <f>COUNTIF(D58:AH58,"D")</f>
        <v>21</v>
      </c>
      <c r="AJ58" s="106"/>
      <c r="AK58" s="109"/>
    </row>
    <row r="59" spans="1:38" ht="17.5" customHeight="1">
      <c r="A59" s="1644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>
      <c r="A60" s="1644"/>
      <c r="B60" s="1656"/>
      <c r="C60" s="72" t="s">
        <v>37</v>
      </c>
      <c r="D60" s="17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80"/>
      <c r="AI60" s="28"/>
      <c r="AK60" s="35"/>
    </row>
    <row r="61" spans="1:38" ht="17.5" customHeight="1">
      <c r="A61" s="1648">
        <v>20</v>
      </c>
      <c r="B61" s="1655" t="s">
        <v>93</v>
      </c>
      <c r="C61" s="79" t="s">
        <v>35</v>
      </c>
      <c r="D61" s="149" t="s">
        <v>222</v>
      </c>
      <c r="E61" s="117" t="s">
        <v>223</v>
      </c>
      <c r="F61" s="117" t="s">
        <v>223</v>
      </c>
      <c r="G61" s="116" t="s">
        <v>24</v>
      </c>
      <c r="H61" s="117" t="s">
        <v>24</v>
      </c>
      <c r="I61" s="117" t="s">
        <v>223</v>
      </c>
      <c r="J61" s="117" t="s">
        <v>223</v>
      </c>
      <c r="K61" s="117" t="s">
        <v>222</v>
      </c>
      <c r="L61" s="116" t="s">
        <v>24</v>
      </c>
      <c r="M61" s="129" t="s">
        <v>223</v>
      </c>
      <c r="N61" s="117" t="s">
        <v>222</v>
      </c>
      <c r="O61" s="117" t="s">
        <v>24</v>
      </c>
      <c r="P61" s="117" t="s">
        <v>222</v>
      </c>
      <c r="Q61" s="117" t="s">
        <v>222</v>
      </c>
      <c r="R61" s="117" t="s">
        <v>223</v>
      </c>
      <c r="S61" s="117" t="s">
        <v>223</v>
      </c>
      <c r="T61" s="129" t="s">
        <v>222</v>
      </c>
      <c r="U61" s="116" t="s">
        <v>24</v>
      </c>
      <c r="V61" s="117" t="s">
        <v>24</v>
      </c>
      <c r="W61" s="117" t="s">
        <v>223</v>
      </c>
      <c r="X61" s="117" t="s">
        <v>225</v>
      </c>
      <c r="Y61" s="158" t="s">
        <v>223</v>
      </c>
      <c r="Z61" s="116" t="s">
        <v>24</v>
      </c>
      <c r="AA61" s="117" t="s">
        <v>222</v>
      </c>
      <c r="AB61" s="116" t="s">
        <v>24</v>
      </c>
      <c r="AC61" s="117" t="s">
        <v>24</v>
      </c>
      <c r="AD61" s="117" t="s">
        <v>223</v>
      </c>
      <c r="AE61" s="116" t="s">
        <v>239</v>
      </c>
      <c r="AF61" s="116" t="s">
        <v>0</v>
      </c>
      <c r="AG61" s="129" t="s">
        <v>235</v>
      </c>
      <c r="AH61" s="112" t="s">
        <v>222</v>
      </c>
      <c r="AI61" s="29">
        <f>COUNTIF(D61:AH61,"D")</f>
        <v>21</v>
      </c>
      <c r="AJ61" s="32"/>
    </row>
    <row r="62" spans="1:38" ht="17.5" customHeight="1">
      <c r="A62" s="1644"/>
      <c r="B62" s="165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91"/>
      <c r="AI62" s="27"/>
    </row>
    <row r="63" spans="1:38" ht="17.5" customHeight="1">
      <c r="A63" s="1644"/>
      <c r="B63" s="1656"/>
      <c r="C63" s="81" t="s">
        <v>37</v>
      </c>
      <c r="D63" s="17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94"/>
      <c r="AI63" s="31"/>
      <c r="AK63" s="35"/>
    </row>
    <row r="64" spans="1:38" ht="17.5" customHeight="1">
      <c r="A64" s="1652">
        <v>21</v>
      </c>
      <c r="B64" s="1654"/>
      <c r="C64" s="83" t="s">
        <v>35</v>
      </c>
      <c r="D64" s="168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80"/>
      <c r="T64" s="180"/>
      <c r="U64" s="116"/>
      <c r="V64" s="116"/>
      <c r="W64" s="116"/>
      <c r="X64" s="116"/>
      <c r="Y64" s="116"/>
      <c r="Z64" s="180"/>
      <c r="AA64" s="116"/>
      <c r="AB64" s="116"/>
      <c r="AC64" s="116"/>
      <c r="AD64" s="116"/>
      <c r="AE64" s="116"/>
      <c r="AF64" s="180"/>
      <c r="AG64" s="180"/>
      <c r="AH64" s="95"/>
      <c r="AI64" s="26">
        <f>COUNTIF(D64:AH64,"D")</f>
        <v>0</v>
      </c>
      <c r="AJ64" s="32"/>
    </row>
    <row r="65" spans="1:37" ht="17.5" customHeight="1">
      <c r="A65" s="1644"/>
      <c r="B65" s="1655"/>
      <c r="C65" s="71" t="s">
        <v>42</v>
      </c>
      <c r="D65" s="182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  <c r="AA65" s="183"/>
      <c r="AB65" s="183"/>
      <c r="AC65" s="183"/>
      <c r="AD65" s="183"/>
      <c r="AE65" s="183"/>
      <c r="AF65" s="183"/>
      <c r="AG65" s="183"/>
      <c r="AH65" s="91"/>
      <c r="AI65" s="25"/>
    </row>
    <row r="66" spans="1:37" ht="17.5" customHeight="1">
      <c r="A66" s="1644"/>
      <c r="B66" s="1656"/>
      <c r="C66" s="72" t="s">
        <v>37</v>
      </c>
      <c r="D66" s="113"/>
      <c r="E66" s="114"/>
      <c r="F66" s="114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  <c r="AB66" s="114"/>
      <c r="AC66" s="114"/>
      <c r="AD66" s="114"/>
      <c r="AE66" s="114"/>
      <c r="AF66" s="114"/>
      <c r="AG66" s="114"/>
      <c r="AH66" s="92"/>
      <c r="AI66" s="28"/>
    </row>
    <row r="67" spans="1:37" ht="17.5" customHeight="1">
      <c r="A67" s="1652">
        <v>22</v>
      </c>
      <c r="B67" s="1653"/>
      <c r="C67" s="83" t="s">
        <v>35</v>
      </c>
      <c r="D67" s="84"/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95"/>
      <c r="AI67" s="26">
        <v>0</v>
      </c>
      <c r="AK67" s="35"/>
    </row>
    <row r="68" spans="1:37" ht="17.5" customHeight="1">
      <c r="A68" s="1644"/>
      <c r="B68" s="1646"/>
      <c r="C68" s="71"/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5"/>
    </row>
    <row r="69" spans="1:37" ht="17.5" customHeight="1">
      <c r="A69" s="1644"/>
      <c r="B69" s="1647"/>
      <c r="C69" s="72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2"/>
      <c r="AI69" s="28"/>
      <c r="AK69" s="35"/>
    </row>
    <row r="70" spans="1:37" ht="17.5" customHeight="1">
      <c r="A70" s="1648">
        <v>23</v>
      </c>
      <c r="B70" s="1650"/>
      <c r="C70" s="79" t="s">
        <v>35</v>
      </c>
      <c r="D70" s="77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  <c r="AF70" s="42"/>
      <c r="AG70" s="42"/>
      <c r="AH70" s="93"/>
      <c r="AI70" s="29">
        <v>0</v>
      </c>
      <c r="AK70" s="36"/>
    </row>
    <row r="71" spans="1:37" ht="17.5" customHeight="1">
      <c r="A71" s="1644"/>
      <c r="B71" s="1646"/>
      <c r="C71" s="71" t="s">
        <v>42</v>
      </c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7"/>
    </row>
    <row r="72" spans="1:37" ht="17.5" customHeight="1">
      <c r="A72" s="1644"/>
      <c r="B72" s="1651"/>
      <c r="C72" s="81" t="s">
        <v>37</v>
      </c>
      <c r="D72" s="82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94"/>
      <c r="AI72" s="31"/>
      <c r="AK72" s="36"/>
    </row>
    <row r="73" spans="1:37" ht="17.5" customHeight="1">
      <c r="A73" s="1652">
        <v>24</v>
      </c>
      <c r="B73" s="1653"/>
      <c r="C73" s="83" t="s">
        <v>35</v>
      </c>
      <c r="D73" s="84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  <c r="AA73" s="41"/>
      <c r="AB73" s="41"/>
      <c r="AC73" s="41"/>
      <c r="AD73" s="41"/>
      <c r="AE73" s="41"/>
      <c r="AF73" s="41"/>
      <c r="AG73" s="41"/>
      <c r="AH73" s="95"/>
      <c r="AI73" s="26">
        <v>0</v>
      </c>
      <c r="AK73" s="35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47"/>
      <c r="C75" s="72" t="s">
        <v>37</v>
      </c>
      <c r="D75" s="80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>
        <v>25</v>
      </c>
      <c r="B76" s="1650"/>
      <c r="C76" s="79" t="s">
        <v>35</v>
      </c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 t="s">
        <v>37</v>
      </c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>
        <v>26</v>
      </c>
      <c r="B79" s="1653"/>
      <c r="C79" s="83" t="s">
        <v>35</v>
      </c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 t="s">
        <v>37</v>
      </c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>
        <v>27</v>
      </c>
      <c r="B82" s="1650"/>
      <c r="C82" s="79" t="s">
        <v>35</v>
      </c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 t="s">
        <v>37</v>
      </c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N8" sqref="AN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2407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248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170" t="s">
        <v>24</v>
      </c>
      <c r="E4" s="186" t="s">
        <v>1</v>
      </c>
      <c r="F4" s="186" t="s">
        <v>24</v>
      </c>
      <c r="G4" s="186" t="s">
        <v>2</v>
      </c>
      <c r="H4" s="381" t="s">
        <v>2</v>
      </c>
      <c r="I4" s="186" t="s">
        <v>2</v>
      </c>
      <c r="J4" s="1091" t="s">
        <v>2</v>
      </c>
      <c r="K4" s="800" t="s">
        <v>24</v>
      </c>
      <c r="L4" s="186" t="s">
        <v>24</v>
      </c>
      <c r="M4" s="186" t="s">
        <v>2</v>
      </c>
      <c r="N4" s="186" t="s">
        <v>2</v>
      </c>
      <c r="O4" s="381" t="s">
        <v>2</v>
      </c>
      <c r="P4" s="186" t="s">
        <v>2</v>
      </c>
      <c r="Q4" s="1091" t="s">
        <v>2</v>
      </c>
      <c r="R4" s="381" t="s">
        <v>24</v>
      </c>
      <c r="S4" s="186" t="s">
        <v>24</v>
      </c>
      <c r="T4" s="186" t="s">
        <v>2</v>
      </c>
      <c r="U4" s="381" t="s">
        <v>2</v>
      </c>
      <c r="V4" s="381" t="s">
        <v>2</v>
      </c>
      <c r="W4" s="186" t="s">
        <v>2</v>
      </c>
      <c r="X4" s="381" t="s">
        <v>2</v>
      </c>
      <c r="Y4" s="381" t="s">
        <v>24</v>
      </c>
      <c r="Z4" s="186" t="s">
        <v>24</v>
      </c>
      <c r="AA4" s="186" t="s">
        <v>2</v>
      </c>
      <c r="AB4" s="186" t="s">
        <v>2</v>
      </c>
      <c r="AC4" s="381" t="s">
        <v>2</v>
      </c>
      <c r="AD4" s="186" t="s">
        <v>2</v>
      </c>
      <c r="AE4" s="185" t="s">
        <v>2</v>
      </c>
      <c r="AF4" s="381" t="s">
        <v>2</v>
      </c>
      <c r="AG4" s="186" t="s">
        <v>24</v>
      </c>
      <c r="AH4" s="186" t="s">
        <v>2</v>
      </c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0</v>
      </c>
      <c r="H7" s="116" t="s">
        <v>2</v>
      </c>
      <c r="I7" s="116" t="s">
        <v>2</v>
      </c>
      <c r="J7" s="843" t="s">
        <v>2</v>
      </c>
      <c r="K7" s="181" t="s">
        <v>1</v>
      </c>
      <c r="L7" s="116" t="s">
        <v>24</v>
      </c>
      <c r="M7" s="116" t="s">
        <v>2</v>
      </c>
      <c r="N7" s="116" t="s">
        <v>2</v>
      </c>
      <c r="O7" s="116" t="s">
        <v>2</v>
      </c>
      <c r="P7" s="116" t="s">
        <v>2</v>
      </c>
      <c r="Q7" s="181" t="s">
        <v>2</v>
      </c>
      <c r="R7" s="116" t="s">
        <v>24</v>
      </c>
      <c r="S7" s="116" t="s">
        <v>24</v>
      </c>
      <c r="T7" s="116" t="s">
        <v>67</v>
      </c>
      <c r="U7" s="116" t="s">
        <v>2</v>
      </c>
      <c r="V7" s="116" t="s">
        <v>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</v>
      </c>
      <c r="AB7" s="116" t="s">
        <v>2</v>
      </c>
      <c r="AC7" s="116" t="s">
        <v>2</v>
      </c>
      <c r="AD7" s="116" t="s">
        <v>2</v>
      </c>
      <c r="AE7" s="1206" t="s">
        <v>22</v>
      </c>
      <c r="AF7" s="1206" t="s">
        <v>22</v>
      </c>
      <c r="AG7" s="116" t="s">
        <v>24</v>
      </c>
      <c r="AH7" s="116" t="s">
        <v>2</v>
      </c>
      <c r="AI7" s="29">
        <f>COUNTIF(D7:AH7,"D")</f>
        <v>15</v>
      </c>
    </row>
    <row r="8" spans="1:39" ht="17.5" customHeight="1">
      <c r="A8" s="1644"/>
      <c r="B8" s="164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176" t="s">
        <v>2</v>
      </c>
      <c r="E10" s="116" t="s">
        <v>24</v>
      </c>
      <c r="F10" s="116" t="s">
        <v>2</v>
      </c>
      <c r="G10" s="116" t="s">
        <v>2</v>
      </c>
      <c r="H10" s="167" t="s">
        <v>2</v>
      </c>
      <c r="I10" s="655" t="s">
        <v>970</v>
      </c>
      <c r="J10" s="655" t="s">
        <v>970</v>
      </c>
      <c r="K10" s="843" t="s">
        <v>2</v>
      </c>
      <c r="L10" s="116" t="s">
        <v>24</v>
      </c>
      <c r="M10" s="116" t="s">
        <v>24</v>
      </c>
      <c r="N10" s="116" t="s">
        <v>2</v>
      </c>
      <c r="O10" s="167" t="s">
        <v>24</v>
      </c>
      <c r="P10" s="116" t="s">
        <v>2</v>
      </c>
      <c r="Q10" s="181" t="s">
        <v>2</v>
      </c>
      <c r="R10" s="167" t="s">
        <v>2</v>
      </c>
      <c r="S10" s="116" t="s">
        <v>24</v>
      </c>
      <c r="T10" s="116" t="s">
        <v>2</v>
      </c>
      <c r="U10" s="116" t="s">
        <v>2</v>
      </c>
      <c r="V10" s="167" t="s">
        <v>2</v>
      </c>
      <c r="W10" s="116" t="s">
        <v>24</v>
      </c>
      <c r="X10" s="116" t="s">
        <v>2</v>
      </c>
      <c r="Y10" s="167" t="s">
        <v>2</v>
      </c>
      <c r="Z10" s="116" t="s">
        <v>1</v>
      </c>
      <c r="AA10" s="116" t="s">
        <v>24</v>
      </c>
      <c r="AB10" s="116" t="s">
        <v>2</v>
      </c>
      <c r="AC10" s="167" t="s">
        <v>2</v>
      </c>
      <c r="AD10" s="116" t="s">
        <v>2</v>
      </c>
      <c r="AE10" s="116" t="s">
        <v>2</v>
      </c>
      <c r="AF10" s="167" t="s">
        <v>24</v>
      </c>
      <c r="AG10" s="116" t="s">
        <v>1</v>
      </c>
      <c r="AH10" s="116" t="s">
        <v>2</v>
      </c>
      <c r="AI10" s="26">
        <f>COUNTIF(D10:AH10,"D")</f>
        <v>19</v>
      </c>
      <c r="AJ10" s="106"/>
    </row>
    <row r="11" spans="1:39" ht="17.5" customHeight="1">
      <c r="A11" s="1644"/>
      <c r="B11" s="1646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52"/>
      <c r="B13" s="165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44"/>
      <c r="B14" s="164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44"/>
      <c r="B15" s="165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73" t="s">
        <v>2</v>
      </c>
      <c r="E16" s="150" t="s">
        <v>1</v>
      </c>
      <c r="F16" s="150" t="s">
        <v>24</v>
      </c>
      <c r="G16" s="116" t="s">
        <v>2</v>
      </c>
      <c r="H16" s="116" t="s">
        <v>2</v>
      </c>
      <c r="I16" s="167" t="s">
        <v>2</v>
      </c>
      <c r="J16" s="167" t="s">
        <v>2</v>
      </c>
      <c r="K16" s="181" t="s">
        <v>24</v>
      </c>
      <c r="L16" s="150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</v>
      </c>
      <c r="R16" s="116" t="s">
        <v>24</v>
      </c>
      <c r="S16" s="150" t="s">
        <v>24</v>
      </c>
      <c r="T16" s="458" t="s">
        <v>2</v>
      </c>
      <c r="U16" s="117" t="s">
        <v>2</v>
      </c>
      <c r="V16" s="116" t="s">
        <v>24</v>
      </c>
      <c r="W16" s="116" t="s">
        <v>2</v>
      </c>
      <c r="X16" s="116" t="s">
        <v>2</v>
      </c>
      <c r="Y16" s="116" t="s">
        <v>24</v>
      </c>
      <c r="Z16" s="150" t="s">
        <v>24</v>
      </c>
      <c r="AA16" s="458" t="s">
        <v>2</v>
      </c>
      <c r="AB16" s="116" t="s">
        <v>2</v>
      </c>
      <c r="AC16" s="116" t="s">
        <v>24</v>
      </c>
      <c r="AD16" s="116" t="s">
        <v>2</v>
      </c>
      <c r="AE16" s="116" t="s">
        <v>2</v>
      </c>
      <c r="AF16" s="116" t="s">
        <v>2</v>
      </c>
      <c r="AG16" s="150" t="s">
        <v>24</v>
      </c>
      <c r="AH16" s="150" t="s">
        <v>2</v>
      </c>
      <c r="AI16" s="26">
        <f>COUNTIF(D16:AH16,"D")</f>
        <v>20</v>
      </c>
      <c r="AJ16" s="106"/>
    </row>
    <row r="17" spans="1:37" ht="17.5" customHeight="1">
      <c r="A17" s="1644"/>
      <c r="B17" s="164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242" t="s">
        <v>24</v>
      </c>
      <c r="E19" s="169" t="s">
        <v>24</v>
      </c>
      <c r="F19" s="169" t="s">
        <v>2</v>
      </c>
      <c r="G19" s="117" t="s">
        <v>2</v>
      </c>
      <c r="H19" s="162" t="s">
        <v>2</v>
      </c>
      <c r="I19" s="117" t="s">
        <v>2</v>
      </c>
      <c r="J19" s="159" t="s">
        <v>24</v>
      </c>
      <c r="K19" s="397" t="s">
        <v>24</v>
      </c>
      <c r="L19" s="169" t="s">
        <v>24</v>
      </c>
      <c r="M19" s="116" t="s">
        <v>2</v>
      </c>
      <c r="N19" s="116" t="s">
        <v>2</v>
      </c>
      <c r="O19" s="162" t="s">
        <v>2</v>
      </c>
      <c r="P19" s="116" t="s">
        <v>24</v>
      </c>
      <c r="Q19" s="159" t="s">
        <v>2</v>
      </c>
      <c r="R19" s="162" t="s">
        <v>2</v>
      </c>
      <c r="S19" s="169" t="s">
        <v>24</v>
      </c>
      <c r="T19" s="116" t="s">
        <v>2</v>
      </c>
      <c r="U19" s="116" t="s">
        <v>2</v>
      </c>
      <c r="V19" s="162" t="s">
        <v>2</v>
      </c>
      <c r="W19" s="116" t="s">
        <v>2</v>
      </c>
      <c r="X19" s="116" t="s">
        <v>2</v>
      </c>
      <c r="Y19" s="162" t="s">
        <v>24</v>
      </c>
      <c r="Z19" s="169" t="s">
        <v>1</v>
      </c>
      <c r="AA19" s="116" t="s">
        <v>2</v>
      </c>
      <c r="AB19" s="116" t="s">
        <v>2</v>
      </c>
      <c r="AC19" s="162" t="s">
        <v>2</v>
      </c>
      <c r="AD19" s="116" t="s">
        <v>2</v>
      </c>
      <c r="AE19" s="116" t="s">
        <v>2</v>
      </c>
      <c r="AF19" s="162" t="s">
        <v>24</v>
      </c>
      <c r="AG19" s="169" t="s">
        <v>24</v>
      </c>
      <c r="AH19" s="169" t="s">
        <v>2</v>
      </c>
      <c r="AI19" s="26">
        <f>COUNTIF(D19:AH19,"D")</f>
        <v>20</v>
      </c>
      <c r="AK19" s="35"/>
    </row>
    <row r="20" spans="1:37" ht="17.5" customHeight="1">
      <c r="A20" s="1644"/>
      <c r="B20" s="165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173" t="s">
        <v>1</v>
      </c>
      <c r="E22" s="116" t="s">
        <v>1</v>
      </c>
      <c r="F22" s="116" t="s">
        <v>2</v>
      </c>
      <c r="G22" s="116" t="s">
        <v>24</v>
      </c>
      <c r="H22" s="116" t="s">
        <v>24</v>
      </c>
      <c r="I22" s="116" t="s">
        <v>2</v>
      </c>
      <c r="J22" s="843" t="s">
        <v>2</v>
      </c>
      <c r="K22" s="181" t="s">
        <v>2</v>
      </c>
      <c r="L22" s="116" t="s">
        <v>24</v>
      </c>
      <c r="M22" s="116" t="s">
        <v>2</v>
      </c>
      <c r="N22" s="116" t="s">
        <v>2</v>
      </c>
      <c r="O22" s="116" t="s">
        <v>2</v>
      </c>
      <c r="P22" s="116" t="s">
        <v>2</v>
      </c>
      <c r="Q22" s="181" t="s">
        <v>2</v>
      </c>
      <c r="R22" s="116" t="s">
        <v>24</v>
      </c>
      <c r="S22" s="116" t="s">
        <v>24</v>
      </c>
      <c r="T22" s="116" t="s">
        <v>2</v>
      </c>
      <c r="U22" s="116" t="s">
        <v>24</v>
      </c>
      <c r="V22" s="116" t="s">
        <v>2</v>
      </c>
      <c r="W22" s="116" t="s">
        <v>2</v>
      </c>
      <c r="X22" s="116" t="s">
        <v>2</v>
      </c>
      <c r="Y22" s="116" t="s">
        <v>2</v>
      </c>
      <c r="Z22" s="116" t="s">
        <v>24</v>
      </c>
      <c r="AA22" s="116" t="s">
        <v>2</v>
      </c>
      <c r="AB22" s="116" t="s">
        <v>2</v>
      </c>
      <c r="AC22" s="116" t="s">
        <v>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</v>
      </c>
      <c r="AI22" s="29">
        <f>COUNTIF(D22:AH22,"D")</f>
        <v>18</v>
      </c>
    </row>
    <row r="23" spans="1:37" ht="17.5" customHeight="1">
      <c r="A23" s="1644"/>
      <c r="B23" s="165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52"/>
      <c r="B25" s="165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44"/>
      <c r="B26" s="165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44"/>
      <c r="B27" s="165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173" t="s">
        <v>24</v>
      </c>
      <c r="E28" s="220" t="s">
        <v>24</v>
      </c>
      <c r="F28" s="220" t="s">
        <v>1</v>
      </c>
      <c r="G28" s="116" t="s">
        <v>67</v>
      </c>
      <c r="H28" s="116" t="s">
        <v>0</v>
      </c>
      <c r="I28" s="116" t="s">
        <v>2</v>
      </c>
      <c r="J28" s="181" t="s">
        <v>2</v>
      </c>
      <c r="K28" s="181" t="s">
        <v>24</v>
      </c>
      <c r="L28" s="220" t="s">
        <v>24</v>
      </c>
      <c r="M28" s="220" t="s">
        <v>2</v>
      </c>
      <c r="N28" s="116" t="s">
        <v>2</v>
      </c>
      <c r="O28" s="116" t="s">
        <v>2</v>
      </c>
      <c r="P28" s="116" t="s">
        <v>2</v>
      </c>
      <c r="Q28" s="181" t="s">
        <v>2</v>
      </c>
      <c r="R28" s="116" t="s">
        <v>24</v>
      </c>
      <c r="S28" s="220" t="s">
        <v>24</v>
      </c>
      <c r="T28" s="220" t="s">
        <v>2</v>
      </c>
      <c r="U28" s="116" t="s">
        <v>2</v>
      </c>
      <c r="V28" s="116" t="s">
        <v>2</v>
      </c>
      <c r="W28" s="116" t="s">
        <v>2</v>
      </c>
      <c r="X28" s="116" t="s">
        <v>2</v>
      </c>
      <c r="Y28" s="116" t="s">
        <v>24</v>
      </c>
      <c r="Z28" s="220" t="s">
        <v>24</v>
      </c>
      <c r="AA28" s="220" t="s">
        <v>2</v>
      </c>
      <c r="AB28" s="116" t="s">
        <v>2</v>
      </c>
      <c r="AC28" s="116" t="s">
        <v>2</v>
      </c>
      <c r="AD28" s="116" t="s">
        <v>2</v>
      </c>
      <c r="AE28" s="116" t="s">
        <v>2</v>
      </c>
      <c r="AF28" s="116" t="s">
        <v>24</v>
      </c>
      <c r="AG28" s="220" t="s">
        <v>24</v>
      </c>
      <c r="AH28" s="220" t="s">
        <v>2</v>
      </c>
      <c r="AI28" s="26">
        <f>COUNTIF(D28:AH28,"D")</f>
        <v>18</v>
      </c>
      <c r="AK28" s="36"/>
    </row>
    <row r="29" spans="1:37" ht="17.5" customHeight="1">
      <c r="A29" s="1644"/>
      <c r="B29" s="165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7"/>
      <c r="B30" s="165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231" t="s">
        <v>24</v>
      </c>
      <c r="E31" s="116" t="s">
        <v>24</v>
      </c>
      <c r="F31" s="116" t="s">
        <v>2</v>
      </c>
      <c r="G31" s="119" t="s">
        <v>2</v>
      </c>
      <c r="H31" s="119" t="s">
        <v>2</v>
      </c>
      <c r="I31" s="116" t="s">
        <v>24</v>
      </c>
      <c r="J31" s="181" t="s">
        <v>2</v>
      </c>
      <c r="K31" s="254" t="s">
        <v>2</v>
      </c>
      <c r="L31" s="116" t="s">
        <v>24</v>
      </c>
      <c r="M31" s="116" t="s">
        <v>2</v>
      </c>
      <c r="N31" s="116" t="s">
        <v>2</v>
      </c>
      <c r="O31" s="119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</v>
      </c>
      <c r="U31" s="162" t="s">
        <v>2</v>
      </c>
      <c r="V31" s="119" t="s">
        <v>2</v>
      </c>
      <c r="W31" s="116" t="s">
        <v>2</v>
      </c>
      <c r="X31" s="119" t="s">
        <v>24</v>
      </c>
      <c r="Y31" s="119" t="s">
        <v>2</v>
      </c>
      <c r="Z31" s="116" t="s">
        <v>24</v>
      </c>
      <c r="AA31" s="116" t="s">
        <v>2</v>
      </c>
      <c r="AB31" s="119" t="s">
        <v>2</v>
      </c>
      <c r="AC31" s="119" t="s">
        <v>2</v>
      </c>
      <c r="AD31" s="116" t="s">
        <v>2</v>
      </c>
      <c r="AE31" s="116" t="s">
        <v>2</v>
      </c>
      <c r="AF31" s="119" t="s">
        <v>24</v>
      </c>
      <c r="AG31" s="116" t="s">
        <v>24</v>
      </c>
      <c r="AH31" s="116" t="s">
        <v>2</v>
      </c>
      <c r="AI31" s="29">
        <f>COUNTIF(D31:AH31,"D")</f>
        <v>20</v>
      </c>
    </row>
    <row r="32" spans="1:37" ht="17.5" customHeight="1">
      <c r="A32" s="1644"/>
      <c r="B32" s="165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4"/>
      <c r="B33" s="165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52"/>
      <c r="B34" s="165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44"/>
      <c r="B35" s="165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44"/>
      <c r="B36" s="165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52"/>
      <c r="B37" s="165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44"/>
      <c r="B39" s="165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1179" t="s">
        <v>2</v>
      </c>
      <c r="E40" s="116" t="s">
        <v>24</v>
      </c>
      <c r="F40" s="116" t="s">
        <v>24</v>
      </c>
      <c r="G40" s="167" t="s">
        <v>2</v>
      </c>
      <c r="H40" s="544" t="s">
        <v>2</v>
      </c>
      <c r="I40" s="180" t="s">
        <v>2</v>
      </c>
      <c r="J40" s="167" t="s">
        <v>2</v>
      </c>
      <c r="K40" s="1099" t="s">
        <v>24</v>
      </c>
      <c r="L40" s="116" t="s">
        <v>24</v>
      </c>
      <c r="M40" s="167" t="s">
        <v>2</v>
      </c>
      <c r="N40" s="167" t="s">
        <v>1</v>
      </c>
      <c r="O40" s="544" t="s">
        <v>2</v>
      </c>
      <c r="P40" s="116" t="s">
        <v>2</v>
      </c>
      <c r="Q40" s="1099" t="s">
        <v>2</v>
      </c>
      <c r="R40" s="544" t="s">
        <v>2</v>
      </c>
      <c r="S40" s="116" t="s">
        <v>24</v>
      </c>
      <c r="T40" s="116" t="s">
        <v>2</v>
      </c>
      <c r="U40" s="167" t="s">
        <v>2</v>
      </c>
      <c r="V40" s="544" t="s">
        <v>2</v>
      </c>
      <c r="W40" s="116" t="s">
        <v>2</v>
      </c>
      <c r="X40" s="544" t="s">
        <v>2</v>
      </c>
      <c r="Y40" s="544" t="s">
        <v>24</v>
      </c>
      <c r="Z40" s="116" t="s">
        <v>24</v>
      </c>
      <c r="AA40" s="116" t="s">
        <v>2</v>
      </c>
      <c r="AB40" s="116" t="s">
        <v>24</v>
      </c>
      <c r="AC40" s="544" t="s">
        <v>2</v>
      </c>
      <c r="AD40" s="116" t="s">
        <v>2</v>
      </c>
      <c r="AE40" s="544" t="s">
        <v>2</v>
      </c>
      <c r="AF40" s="544" t="s">
        <v>2</v>
      </c>
      <c r="AG40" s="116" t="s">
        <v>24</v>
      </c>
      <c r="AH40" s="116" t="s">
        <v>2</v>
      </c>
      <c r="AI40" s="26">
        <f>COUNTIF(D40:AH40,"D")</f>
        <v>21</v>
      </c>
      <c r="AJ40" s="106"/>
      <c r="AK40" s="109"/>
    </row>
    <row r="41" spans="1:37" ht="17.5" customHeight="1">
      <c r="A41" s="1662"/>
      <c r="B41" s="165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8"/>
      <c r="B42" s="165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62"/>
      <c r="B43" s="165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2078</v>
      </c>
      <c r="C46" s="79" t="s">
        <v>35</v>
      </c>
      <c r="D46" s="844" t="s">
        <v>1</v>
      </c>
      <c r="E46" s="1065" t="s">
        <v>24</v>
      </c>
      <c r="F46" s="1065" t="s">
        <v>2</v>
      </c>
      <c r="G46" s="1065" t="s">
        <v>2</v>
      </c>
      <c r="H46" s="167" t="s">
        <v>2</v>
      </c>
      <c r="I46" s="1065" t="s">
        <v>2</v>
      </c>
      <c r="J46" s="1076" t="s">
        <v>2</v>
      </c>
      <c r="K46" s="843" t="s">
        <v>24</v>
      </c>
      <c r="L46" s="1065" t="s">
        <v>24</v>
      </c>
      <c r="M46" s="1065" t="s">
        <v>24</v>
      </c>
      <c r="N46" s="1065" t="s">
        <v>2</v>
      </c>
      <c r="O46" s="167" t="s">
        <v>2</v>
      </c>
      <c r="P46" s="1065" t="s">
        <v>2</v>
      </c>
      <c r="Q46" s="1076" t="s">
        <v>2</v>
      </c>
      <c r="R46" s="167" t="s">
        <v>24</v>
      </c>
      <c r="S46" s="1065" t="s">
        <v>24</v>
      </c>
      <c r="T46" s="1065" t="s">
        <v>2</v>
      </c>
      <c r="U46" s="1065" t="s">
        <v>2</v>
      </c>
      <c r="V46" s="167" t="s">
        <v>0</v>
      </c>
      <c r="W46" s="1065" t="s">
        <v>2</v>
      </c>
      <c r="X46" s="1065" t="s">
        <v>2</v>
      </c>
      <c r="Y46" s="167" t="s">
        <v>24</v>
      </c>
      <c r="Z46" s="1065" t="s">
        <v>24</v>
      </c>
      <c r="AA46" s="1065" t="s">
        <v>24</v>
      </c>
      <c r="AB46" s="1065" t="s">
        <v>2</v>
      </c>
      <c r="AC46" s="167" t="s">
        <v>2</v>
      </c>
      <c r="AD46" s="1065" t="s">
        <v>2</v>
      </c>
      <c r="AE46" s="180" t="s">
        <v>2</v>
      </c>
      <c r="AF46" s="167" t="s">
        <v>2</v>
      </c>
      <c r="AG46" s="1065" t="s">
        <v>24</v>
      </c>
      <c r="AH46" s="1065" t="s">
        <v>2</v>
      </c>
      <c r="AI46" s="26">
        <f t="shared" si="0"/>
        <v>19</v>
      </c>
      <c r="AK46" s="36"/>
    </row>
    <row r="47" spans="1:37" ht="17.5" customHeight="1">
      <c r="A47" s="1662"/>
      <c r="B47" s="165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8"/>
      <c r="B48" s="165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1178" t="s">
        <v>24</v>
      </c>
      <c r="E49" s="180" t="s">
        <v>24</v>
      </c>
      <c r="F49" s="180" t="s">
        <v>2</v>
      </c>
      <c r="G49" s="116" t="s">
        <v>2</v>
      </c>
      <c r="H49" s="220" t="s">
        <v>2</v>
      </c>
      <c r="I49" s="116" t="s">
        <v>2</v>
      </c>
      <c r="J49" s="181" t="s">
        <v>24</v>
      </c>
      <c r="K49" s="1098" t="s">
        <v>2</v>
      </c>
      <c r="L49" s="180" t="s">
        <v>24</v>
      </c>
      <c r="M49" s="180" t="s">
        <v>2</v>
      </c>
      <c r="N49" s="116" t="s">
        <v>24</v>
      </c>
      <c r="O49" s="220" t="s">
        <v>2</v>
      </c>
      <c r="P49" s="116" t="s">
        <v>2</v>
      </c>
      <c r="Q49" s="181" t="s">
        <v>2</v>
      </c>
      <c r="R49" s="220" t="s">
        <v>24</v>
      </c>
      <c r="S49" s="180" t="s">
        <v>24</v>
      </c>
      <c r="T49" s="167" t="s">
        <v>2</v>
      </c>
      <c r="U49" s="116" t="s">
        <v>2</v>
      </c>
      <c r="V49" s="220" t="s">
        <v>2</v>
      </c>
      <c r="W49" s="116" t="s">
        <v>2</v>
      </c>
      <c r="X49" s="116" t="s">
        <v>24</v>
      </c>
      <c r="Y49" s="220" t="s">
        <v>2</v>
      </c>
      <c r="Z49" s="180" t="s">
        <v>24</v>
      </c>
      <c r="AA49" s="180" t="s">
        <v>2</v>
      </c>
      <c r="AB49" s="180" t="s">
        <v>2</v>
      </c>
      <c r="AC49" s="220" t="s">
        <v>2</v>
      </c>
      <c r="AD49" s="116" t="s">
        <v>2</v>
      </c>
      <c r="AE49" s="116" t="s">
        <v>2</v>
      </c>
      <c r="AF49" s="220" t="s">
        <v>24</v>
      </c>
      <c r="AG49" s="180" t="s">
        <v>24</v>
      </c>
      <c r="AH49" s="180" t="s">
        <v>2</v>
      </c>
      <c r="AI49" s="26">
        <f>COUNTIF(D49:AH49,"D")</f>
        <v>20</v>
      </c>
      <c r="AJ49" s="106"/>
      <c r="AK49" s="107"/>
    </row>
    <row r="50" spans="1:38" ht="17.5" customHeight="1">
      <c r="A50" s="1662"/>
      <c r="B50" s="165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8"/>
      <c r="B51" s="165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1176" t="s">
        <v>24</v>
      </c>
      <c r="E52" s="167" t="s">
        <v>24</v>
      </c>
      <c r="F52" s="167" t="s">
        <v>2</v>
      </c>
      <c r="G52" s="167" t="s">
        <v>2</v>
      </c>
      <c r="H52" s="167" t="s">
        <v>2</v>
      </c>
      <c r="I52" s="116" t="s">
        <v>2</v>
      </c>
      <c r="J52" s="181" t="s">
        <v>2</v>
      </c>
      <c r="K52" s="843" t="s">
        <v>24</v>
      </c>
      <c r="L52" s="167" t="s">
        <v>24</v>
      </c>
      <c r="M52" s="167" t="s">
        <v>67</v>
      </c>
      <c r="N52" s="220" t="s">
        <v>2</v>
      </c>
      <c r="O52" s="167" t="s">
        <v>2</v>
      </c>
      <c r="P52" s="116" t="s">
        <v>2</v>
      </c>
      <c r="Q52" s="1098" t="s">
        <v>2</v>
      </c>
      <c r="R52" s="167" t="s">
        <v>24</v>
      </c>
      <c r="S52" s="167" t="s">
        <v>24</v>
      </c>
      <c r="T52" s="167" t="s">
        <v>24</v>
      </c>
      <c r="U52" s="116" t="s">
        <v>2</v>
      </c>
      <c r="V52" s="167" t="s">
        <v>2</v>
      </c>
      <c r="W52" s="116" t="s">
        <v>2</v>
      </c>
      <c r="X52" s="116" t="s">
        <v>2</v>
      </c>
      <c r="Y52" s="167" t="s">
        <v>24</v>
      </c>
      <c r="Z52" s="167" t="s">
        <v>24</v>
      </c>
      <c r="AA52" s="167" t="s">
        <v>2</v>
      </c>
      <c r="AB52" s="220" t="s">
        <v>24</v>
      </c>
      <c r="AC52" s="167" t="s">
        <v>2</v>
      </c>
      <c r="AD52" s="116" t="s">
        <v>2</v>
      </c>
      <c r="AE52" s="116" t="s">
        <v>2</v>
      </c>
      <c r="AF52" s="167" t="s">
        <v>2</v>
      </c>
      <c r="AG52" s="167" t="s">
        <v>24</v>
      </c>
      <c r="AH52" s="167" t="s">
        <v>2</v>
      </c>
      <c r="AI52" s="29">
        <f>COUNTIF(D52:AH52,"D")</f>
        <v>19</v>
      </c>
      <c r="AK52" s="35"/>
    </row>
    <row r="53" spans="1:38" ht="17.5" customHeight="1">
      <c r="A53" s="1662"/>
      <c r="B53" s="165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176" t="s">
        <v>2</v>
      </c>
      <c r="E55" s="220" t="s">
        <v>1</v>
      </c>
      <c r="F55" s="220" t="s">
        <v>24</v>
      </c>
      <c r="G55" s="116" t="s">
        <v>24</v>
      </c>
      <c r="H55" s="167" t="s">
        <v>24</v>
      </c>
      <c r="I55" s="116" t="s">
        <v>2</v>
      </c>
      <c r="J55" s="181" t="s">
        <v>2</v>
      </c>
      <c r="K55" s="843" t="s">
        <v>24</v>
      </c>
      <c r="L55" s="220" t="s">
        <v>24</v>
      </c>
      <c r="M55" s="220" t="s">
        <v>2</v>
      </c>
      <c r="N55" s="220" t="s">
        <v>2</v>
      </c>
      <c r="O55" s="167" t="s">
        <v>2</v>
      </c>
      <c r="P55" s="116" t="s">
        <v>2</v>
      </c>
      <c r="Q55" s="167" t="s">
        <v>2</v>
      </c>
      <c r="R55" s="167" t="s">
        <v>2</v>
      </c>
      <c r="S55" s="220" t="s">
        <v>24</v>
      </c>
      <c r="T55" s="220" t="s">
        <v>2</v>
      </c>
      <c r="U55" s="655" t="s">
        <v>1225</v>
      </c>
      <c r="V55" s="167" t="s">
        <v>2</v>
      </c>
      <c r="W55" s="220" t="s">
        <v>2</v>
      </c>
      <c r="X55" s="167" t="s">
        <v>2</v>
      </c>
      <c r="Y55" s="167" t="s">
        <v>24</v>
      </c>
      <c r="Z55" s="220" t="s">
        <v>24</v>
      </c>
      <c r="AA55" s="220" t="s">
        <v>2</v>
      </c>
      <c r="AB55" s="116" t="s">
        <v>2</v>
      </c>
      <c r="AC55" s="167" t="s">
        <v>2</v>
      </c>
      <c r="AD55" s="116" t="s">
        <v>2</v>
      </c>
      <c r="AE55" s="220" t="s">
        <v>2</v>
      </c>
      <c r="AF55" s="167" t="s">
        <v>24</v>
      </c>
      <c r="AG55" s="220" t="s">
        <v>24</v>
      </c>
      <c r="AH55" s="220" t="s">
        <v>2</v>
      </c>
      <c r="AI55" s="26">
        <f>COUNTIF(D55:AH55,"D")</f>
        <v>19</v>
      </c>
      <c r="AK55" s="35"/>
    </row>
    <row r="56" spans="1:38" ht="17.25" customHeight="1">
      <c r="A56" s="1662"/>
      <c r="B56" s="165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63"/>
      <c r="B57" s="165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62">
        <v>15</v>
      </c>
      <c r="B58" s="1655" t="s">
        <v>44</v>
      </c>
      <c r="C58" s="79" t="s">
        <v>35</v>
      </c>
      <c r="D58" s="242" t="s">
        <v>2</v>
      </c>
      <c r="E58" s="119" t="s">
        <v>24</v>
      </c>
      <c r="F58" s="220" t="s">
        <v>1</v>
      </c>
      <c r="G58" s="119" t="s">
        <v>2</v>
      </c>
      <c r="H58" s="162" t="s">
        <v>2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</v>
      </c>
      <c r="N58" s="119" t="s">
        <v>2</v>
      </c>
      <c r="O58" s="162" t="s">
        <v>2</v>
      </c>
      <c r="P58" s="119" t="s">
        <v>2</v>
      </c>
      <c r="Q58" s="254" t="s">
        <v>2</v>
      </c>
      <c r="R58" s="119" t="s">
        <v>24</v>
      </c>
      <c r="S58" s="119" t="s">
        <v>24</v>
      </c>
      <c r="T58" s="119" t="s">
        <v>2</v>
      </c>
      <c r="U58" s="119" t="s">
        <v>2</v>
      </c>
      <c r="V58" s="162" t="s">
        <v>2</v>
      </c>
      <c r="W58" s="119" t="s">
        <v>2</v>
      </c>
      <c r="X58" s="119" t="s">
        <v>2</v>
      </c>
      <c r="Y58" s="119" t="s">
        <v>24</v>
      </c>
      <c r="Z58" s="119" t="s">
        <v>24</v>
      </c>
      <c r="AA58" s="119" t="s">
        <v>2</v>
      </c>
      <c r="AB58" s="119" t="s">
        <v>2</v>
      </c>
      <c r="AC58" s="162" t="s">
        <v>2</v>
      </c>
      <c r="AD58" s="119" t="s">
        <v>2</v>
      </c>
      <c r="AE58" s="116" t="s">
        <v>2</v>
      </c>
      <c r="AF58" s="119" t="s">
        <v>24</v>
      </c>
      <c r="AG58" s="119" t="s">
        <v>24</v>
      </c>
      <c r="AH58" s="119" t="s">
        <v>2</v>
      </c>
      <c r="AI58" s="29">
        <f>COUNTIF(D58:AH58,"D")</f>
        <v>19</v>
      </c>
      <c r="AJ58" s="106"/>
      <c r="AK58" s="109"/>
    </row>
    <row r="59" spans="1:38" ht="17.5" customHeight="1">
      <c r="A59" s="1662"/>
      <c r="B59" s="165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8"/>
      <c r="B60" s="165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1173" t="s">
        <v>1</v>
      </c>
      <c r="E61" s="117" t="s">
        <v>24</v>
      </c>
      <c r="F61" s="117" t="s">
        <v>24</v>
      </c>
      <c r="G61" s="167" t="s">
        <v>2</v>
      </c>
      <c r="H61" s="116" t="s">
        <v>2</v>
      </c>
      <c r="I61" s="220" t="s">
        <v>2</v>
      </c>
      <c r="J61" s="159" t="s">
        <v>2</v>
      </c>
      <c r="K61" s="181" t="s">
        <v>2</v>
      </c>
      <c r="L61" s="117" t="s">
        <v>24</v>
      </c>
      <c r="M61" s="117" t="s">
        <v>2</v>
      </c>
      <c r="N61" s="167" t="s">
        <v>2</v>
      </c>
      <c r="O61" s="116" t="s">
        <v>2</v>
      </c>
      <c r="P61" s="220" t="s">
        <v>24</v>
      </c>
      <c r="Q61" s="181" t="s">
        <v>2</v>
      </c>
      <c r="R61" s="116" t="s">
        <v>24</v>
      </c>
      <c r="S61" s="117" t="s">
        <v>24</v>
      </c>
      <c r="T61" s="117" t="s">
        <v>2</v>
      </c>
      <c r="U61" s="167" t="s">
        <v>2</v>
      </c>
      <c r="V61" s="116" t="s">
        <v>2</v>
      </c>
      <c r="W61" s="220" t="s">
        <v>2</v>
      </c>
      <c r="X61" s="116" t="s">
        <v>2</v>
      </c>
      <c r="Y61" s="116" t="s">
        <v>24</v>
      </c>
      <c r="Z61" s="117" t="s">
        <v>24</v>
      </c>
      <c r="AA61" s="167" t="s">
        <v>67</v>
      </c>
      <c r="AB61" s="167" t="s">
        <v>2</v>
      </c>
      <c r="AC61" s="116" t="s">
        <v>2</v>
      </c>
      <c r="AD61" s="117" t="s">
        <v>2</v>
      </c>
      <c r="AE61" s="116" t="s">
        <v>2</v>
      </c>
      <c r="AF61" s="116" t="s">
        <v>24</v>
      </c>
      <c r="AG61" s="117" t="s">
        <v>24</v>
      </c>
      <c r="AH61" s="117" t="s">
        <v>2</v>
      </c>
      <c r="AI61" s="29">
        <f>COUNTIF(D61:AH61,"D")</f>
        <v>19</v>
      </c>
      <c r="AJ61" s="32"/>
    </row>
    <row r="62" spans="1:38" ht="17.5" customHeight="1">
      <c r="A62" s="1662"/>
      <c r="B62" s="165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8"/>
      <c r="B63" s="165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1184" t="s">
        <v>24</v>
      </c>
      <c r="E64" s="116" t="s">
        <v>24</v>
      </c>
      <c r="F64" s="116" t="s">
        <v>2</v>
      </c>
      <c r="G64" s="116" t="s">
        <v>24</v>
      </c>
      <c r="H64" s="41" t="s">
        <v>2</v>
      </c>
      <c r="I64" s="220" t="s">
        <v>2</v>
      </c>
      <c r="J64" s="181" t="s">
        <v>2</v>
      </c>
      <c r="K64" s="1169" t="s">
        <v>24</v>
      </c>
      <c r="L64" s="116" t="s">
        <v>24</v>
      </c>
      <c r="M64" s="116" t="s">
        <v>2</v>
      </c>
      <c r="N64" s="116" t="s">
        <v>2</v>
      </c>
      <c r="O64" s="41" t="s">
        <v>2</v>
      </c>
      <c r="P64" s="220" t="s">
        <v>2</v>
      </c>
      <c r="Q64" s="181" t="s">
        <v>2</v>
      </c>
      <c r="R64" s="41" t="s">
        <v>24</v>
      </c>
      <c r="S64" s="116" t="s">
        <v>24</v>
      </c>
      <c r="T64" s="116" t="s">
        <v>2</v>
      </c>
      <c r="U64" s="116" t="s">
        <v>2</v>
      </c>
      <c r="V64" s="41" t="s">
        <v>2</v>
      </c>
      <c r="W64" s="220" t="s">
        <v>2</v>
      </c>
      <c r="X64" s="116" t="s">
        <v>2</v>
      </c>
      <c r="Y64" s="41" t="s">
        <v>24</v>
      </c>
      <c r="Z64" s="116" t="s">
        <v>24</v>
      </c>
      <c r="AA64" s="116" t="s">
        <v>2</v>
      </c>
      <c r="AB64" s="116" t="s">
        <v>2</v>
      </c>
      <c r="AC64" s="41" t="s">
        <v>24</v>
      </c>
      <c r="AD64" s="220" t="s">
        <v>2</v>
      </c>
      <c r="AE64" s="116" t="s">
        <v>2</v>
      </c>
      <c r="AF64" s="41" t="s">
        <v>2</v>
      </c>
      <c r="AG64" s="116" t="s">
        <v>24</v>
      </c>
      <c r="AH64" s="116" t="s">
        <v>2</v>
      </c>
      <c r="AI64" s="26">
        <f>COUNTIF(D64:AH64,"D")</f>
        <v>20</v>
      </c>
      <c r="AJ64" s="32"/>
    </row>
    <row r="65" spans="1:37" ht="17.5" customHeight="1">
      <c r="A65" s="1662"/>
      <c r="B65" s="165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8"/>
      <c r="B66" s="165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61"/>
      <c r="B67" s="1654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62"/>
      <c r="B68" s="1655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8"/>
      <c r="B69" s="1656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61">
        <v>18</v>
      </c>
      <c r="B70" s="1654" t="s">
        <v>1974</v>
      </c>
      <c r="C70" s="79" t="s">
        <v>35</v>
      </c>
      <c r="D70" s="1176" t="s">
        <v>24</v>
      </c>
      <c r="E70" s="167" t="s">
        <v>24</v>
      </c>
      <c r="F70" s="167" t="s">
        <v>2</v>
      </c>
      <c r="G70" s="116" t="s">
        <v>2</v>
      </c>
      <c r="H70" s="167" t="s">
        <v>2</v>
      </c>
      <c r="I70" s="167" t="s">
        <v>2</v>
      </c>
      <c r="J70" s="181" t="s">
        <v>2</v>
      </c>
      <c r="K70" s="843" t="s">
        <v>24</v>
      </c>
      <c r="L70" s="167" t="s">
        <v>24</v>
      </c>
      <c r="M70" s="116" t="s">
        <v>2</v>
      </c>
      <c r="N70" s="116" t="s">
        <v>2</v>
      </c>
      <c r="O70" s="167" t="s">
        <v>24</v>
      </c>
      <c r="P70" s="220" t="s">
        <v>2</v>
      </c>
      <c r="Q70" s="655" t="s">
        <v>970</v>
      </c>
      <c r="R70" s="167" t="s">
        <v>2</v>
      </c>
      <c r="S70" s="167" t="s">
        <v>24</v>
      </c>
      <c r="T70" s="116" t="s">
        <v>2</v>
      </c>
      <c r="U70" s="116" t="s">
        <v>2</v>
      </c>
      <c r="V70" s="655" t="s">
        <v>970</v>
      </c>
      <c r="W70" s="116" t="s">
        <v>2</v>
      </c>
      <c r="X70" s="116" t="s">
        <v>2</v>
      </c>
      <c r="Y70" s="167" t="s">
        <v>2</v>
      </c>
      <c r="Z70" s="167" t="s">
        <v>24</v>
      </c>
      <c r="AA70" s="116" t="s">
        <v>2</v>
      </c>
      <c r="AB70" s="116" t="s">
        <v>24</v>
      </c>
      <c r="AC70" s="167" t="s">
        <v>2</v>
      </c>
      <c r="AD70" s="167" t="s">
        <v>2</v>
      </c>
      <c r="AE70" s="116" t="s">
        <v>2</v>
      </c>
      <c r="AF70" s="167" t="s">
        <v>24</v>
      </c>
      <c r="AG70" s="167" t="s">
        <v>24</v>
      </c>
      <c r="AH70" s="167" t="s">
        <v>2</v>
      </c>
      <c r="AI70" s="26">
        <f>COUNTIF(D70:AH70,"D")</f>
        <v>19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D14" sqref="AD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3182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8" t="s">
        <v>1</v>
      </c>
      <c r="H6" s="674" t="s">
        <v>24</v>
      </c>
      <c r="I6" s="606" t="s">
        <v>2</v>
      </c>
      <c r="J6" s="116" t="s">
        <v>2</v>
      </c>
      <c r="K6" s="116" t="s">
        <v>2</v>
      </c>
      <c r="L6" s="116" t="s">
        <v>2</v>
      </c>
      <c r="M6" s="130" t="s">
        <v>24</v>
      </c>
      <c r="N6" s="167" t="s">
        <v>24</v>
      </c>
      <c r="O6" s="116" t="s">
        <v>2</v>
      </c>
      <c r="P6" s="116" t="s">
        <v>2</v>
      </c>
      <c r="Q6" s="116" t="s">
        <v>2</v>
      </c>
      <c r="R6" s="116" t="s">
        <v>2</v>
      </c>
      <c r="S6" s="116" t="s">
        <v>2</v>
      </c>
      <c r="T6" s="130" t="s">
        <v>24</v>
      </c>
      <c r="U6" s="167" t="s">
        <v>24</v>
      </c>
      <c r="V6" s="116" t="s">
        <v>2</v>
      </c>
      <c r="W6" s="116" t="s">
        <v>2</v>
      </c>
      <c r="X6" s="116" t="s">
        <v>2</v>
      </c>
      <c r="Y6" s="116" t="s">
        <v>2</v>
      </c>
      <c r="Z6" s="116" t="s">
        <v>2</v>
      </c>
      <c r="AA6" s="130" t="s">
        <v>24</v>
      </c>
      <c r="AB6" s="167" t="s">
        <v>24</v>
      </c>
      <c r="AC6" s="181" t="s">
        <v>2</v>
      </c>
      <c r="AD6" s="116" t="s">
        <v>2</v>
      </c>
      <c r="AE6" s="116" t="s">
        <v>2</v>
      </c>
      <c r="AF6" s="116" t="s">
        <v>2</v>
      </c>
      <c r="AG6" s="116" t="s">
        <v>2</v>
      </c>
      <c r="AH6" s="130" t="s">
        <v>24</v>
      </c>
      <c r="AI6" s="167" t="s">
        <v>24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24</v>
      </c>
      <c r="H7" s="211" t="s">
        <v>2</v>
      </c>
      <c r="I7" s="1425" t="s">
        <v>2</v>
      </c>
      <c r="J7" s="211" t="s">
        <v>2</v>
      </c>
      <c r="K7" s="448" t="s">
        <v>67</v>
      </c>
      <c r="L7" s="211" t="s">
        <v>2</v>
      </c>
      <c r="M7" s="305" t="s">
        <v>24</v>
      </c>
      <c r="N7" s="211" t="s">
        <v>24</v>
      </c>
      <c r="O7" s="121" t="s">
        <v>2</v>
      </c>
      <c r="P7" s="121" t="s">
        <v>2</v>
      </c>
      <c r="Q7" s="211" t="s">
        <v>2</v>
      </c>
      <c r="R7" s="211" t="s">
        <v>2</v>
      </c>
      <c r="S7" s="305" t="s">
        <v>24</v>
      </c>
      <c r="T7" s="121" t="s">
        <v>2</v>
      </c>
      <c r="U7" s="211" t="s">
        <v>24</v>
      </c>
      <c r="V7" s="121" t="s">
        <v>2</v>
      </c>
      <c r="W7" s="211" t="s">
        <v>2</v>
      </c>
      <c r="X7" s="305" t="s">
        <v>708</v>
      </c>
      <c r="Y7" s="211" t="s">
        <v>2</v>
      </c>
      <c r="Z7" s="211" t="s">
        <v>2</v>
      </c>
      <c r="AA7" s="305" t="s">
        <v>1</v>
      </c>
      <c r="AB7" s="211" t="s">
        <v>24</v>
      </c>
      <c r="AC7" s="380" t="s">
        <v>2</v>
      </c>
      <c r="AD7" s="121" t="s">
        <v>2</v>
      </c>
      <c r="AE7" s="211" t="s">
        <v>2</v>
      </c>
      <c r="AF7" s="121" t="s">
        <v>2</v>
      </c>
      <c r="AG7" s="448" t="s">
        <v>67</v>
      </c>
      <c r="AH7" s="132" t="s">
        <v>24</v>
      </c>
      <c r="AI7" s="211" t="s">
        <v>24</v>
      </c>
      <c r="AJ7" s="448" t="s">
        <v>67</v>
      </c>
      <c r="AK7" s="292" t="s">
        <v>2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68" t="s">
        <v>24</v>
      </c>
      <c r="H8" s="167" t="s">
        <v>2</v>
      </c>
      <c r="I8" s="623" t="s">
        <v>2</v>
      </c>
      <c r="J8" s="162" t="s">
        <v>2</v>
      </c>
      <c r="K8" s="554" t="s">
        <v>1</v>
      </c>
      <c r="L8" s="162" t="s">
        <v>2</v>
      </c>
      <c r="M8" s="162" t="s">
        <v>2</v>
      </c>
      <c r="N8" s="167" t="s">
        <v>24</v>
      </c>
      <c r="O8" s="162" t="s">
        <v>2</v>
      </c>
      <c r="P8" s="554" t="s">
        <v>1</v>
      </c>
      <c r="Q8" s="162" t="s">
        <v>2</v>
      </c>
      <c r="R8" s="554" t="s">
        <v>1</v>
      </c>
      <c r="S8" s="167" t="s">
        <v>2</v>
      </c>
      <c r="T8" s="167" t="s">
        <v>2</v>
      </c>
      <c r="U8" s="167" t="s">
        <v>24</v>
      </c>
      <c r="V8" s="167" t="s">
        <v>2</v>
      </c>
      <c r="W8" s="583" t="s">
        <v>67</v>
      </c>
      <c r="X8" s="162" t="s">
        <v>2</v>
      </c>
      <c r="Y8" s="162" t="s">
        <v>2</v>
      </c>
      <c r="Z8" s="554" t="s">
        <v>1</v>
      </c>
      <c r="AA8" s="162" t="s">
        <v>2</v>
      </c>
      <c r="AB8" s="167" t="s">
        <v>24</v>
      </c>
      <c r="AC8" s="631" t="s">
        <v>101</v>
      </c>
      <c r="AD8" s="631" t="s">
        <v>2</v>
      </c>
      <c r="AE8" s="162" t="s">
        <v>2</v>
      </c>
      <c r="AF8" s="554" t="s">
        <v>1</v>
      </c>
      <c r="AG8" s="167" t="s">
        <v>2</v>
      </c>
      <c r="AH8" s="162" t="s">
        <v>2</v>
      </c>
      <c r="AI8" s="167" t="s">
        <v>24</v>
      </c>
      <c r="AJ8" s="631" t="s">
        <v>2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24</v>
      </c>
      <c r="H10" s="117" t="s">
        <v>2</v>
      </c>
      <c r="I10" s="257" t="s">
        <v>1</v>
      </c>
      <c r="J10" s="117" t="s">
        <v>2</v>
      </c>
      <c r="K10" s="117" t="s">
        <v>2</v>
      </c>
      <c r="L10" s="150" t="s">
        <v>2</v>
      </c>
      <c r="M10" s="257" t="s">
        <v>1</v>
      </c>
      <c r="N10" s="150" t="s">
        <v>24</v>
      </c>
      <c r="O10" s="117" t="s">
        <v>2</v>
      </c>
      <c r="P10" s="117" t="s">
        <v>2</v>
      </c>
      <c r="Q10" s="148" t="s">
        <v>24</v>
      </c>
      <c r="R10" s="117" t="s">
        <v>2</v>
      </c>
      <c r="S10" s="117" t="s">
        <v>2</v>
      </c>
      <c r="T10" s="117" t="s">
        <v>2</v>
      </c>
      <c r="U10" s="150" t="s">
        <v>24</v>
      </c>
      <c r="V10" s="117" t="s">
        <v>2</v>
      </c>
      <c r="W10" s="117" t="s">
        <v>2</v>
      </c>
      <c r="X10" s="117" t="s">
        <v>2</v>
      </c>
      <c r="Y10" s="117" t="s">
        <v>2</v>
      </c>
      <c r="Z10" s="117" t="s">
        <v>2</v>
      </c>
      <c r="AA10" s="257" t="s">
        <v>1</v>
      </c>
      <c r="AB10" s="150" t="s">
        <v>24</v>
      </c>
      <c r="AC10" s="150" t="s">
        <v>2</v>
      </c>
      <c r="AD10" s="206" t="s">
        <v>67</v>
      </c>
      <c r="AE10" s="117" t="s">
        <v>2</v>
      </c>
      <c r="AF10" s="117" t="s">
        <v>101</v>
      </c>
      <c r="AG10" s="117" t="s">
        <v>2</v>
      </c>
      <c r="AH10" s="257" t="s">
        <v>1</v>
      </c>
      <c r="AI10" s="150" t="s">
        <v>24</v>
      </c>
      <c r="AJ10" s="117" t="s">
        <v>2</v>
      </c>
      <c r="AK10" s="1431" t="s">
        <v>2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49" t="s">
        <v>24</v>
      </c>
      <c r="H11" s="117" t="s">
        <v>2</v>
      </c>
      <c r="I11" s="624" t="s">
        <v>2</v>
      </c>
      <c r="J11" s="150" t="s">
        <v>2</v>
      </c>
      <c r="K11" s="117" t="s">
        <v>2</v>
      </c>
      <c r="L11" s="257" t="s">
        <v>1</v>
      </c>
      <c r="M11" s="162" t="s">
        <v>2</v>
      </c>
      <c r="N11" s="150" t="s">
        <v>24</v>
      </c>
      <c r="O11" s="257" t="s">
        <v>1</v>
      </c>
      <c r="P11" s="150" t="s">
        <v>2</v>
      </c>
      <c r="Q11" s="117" t="s">
        <v>2</v>
      </c>
      <c r="R11" s="117" t="s">
        <v>2</v>
      </c>
      <c r="S11" s="117" t="s">
        <v>2</v>
      </c>
      <c r="T11" s="342" t="s">
        <v>1</v>
      </c>
      <c r="U11" s="150" t="s">
        <v>24</v>
      </c>
      <c r="V11" s="117" t="s">
        <v>2</v>
      </c>
      <c r="W11" s="150" t="s">
        <v>2</v>
      </c>
      <c r="X11" s="117" t="s">
        <v>2</v>
      </c>
      <c r="Y11" s="117" t="s">
        <v>2</v>
      </c>
      <c r="Z11" s="117" t="s">
        <v>2</v>
      </c>
      <c r="AA11" s="257" t="s">
        <v>1</v>
      </c>
      <c r="AB11" s="150" t="s">
        <v>24</v>
      </c>
      <c r="AC11" s="117" t="s">
        <v>2</v>
      </c>
      <c r="AD11" s="117" t="s">
        <v>2</v>
      </c>
      <c r="AE11" s="257" t="s">
        <v>1</v>
      </c>
      <c r="AF11" s="150" t="s">
        <v>2</v>
      </c>
      <c r="AG11" s="117" t="s">
        <v>2</v>
      </c>
      <c r="AH11" s="117" t="s">
        <v>2</v>
      </c>
      <c r="AI11" s="150" t="s">
        <v>24</v>
      </c>
      <c r="AJ11" s="206" t="s">
        <v>67</v>
      </c>
      <c r="AK11" s="117" t="s">
        <v>2</v>
      </c>
      <c r="AL11" s="61">
        <f t="shared" si="0"/>
        <v>1</v>
      </c>
      <c r="AM11" s="55">
        <f t="shared" si="1"/>
        <v>20</v>
      </c>
      <c r="AN11" s="98">
        <f t="shared" si="2"/>
        <v>10</v>
      </c>
      <c r="AO11" s="59">
        <f t="shared" si="3"/>
        <v>11</v>
      </c>
      <c r="AP11" s="582">
        <v>5</v>
      </c>
      <c r="AR11"/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161" t="s">
        <v>1</v>
      </c>
      <c r="H12" s="117" t="s">
        <v>2</v>
      </c>
      <c r="I12" s="1426" t="s">
        <v>2</v>
      </c>
      <c r="J12" s="150" t="s">
        <v>2</v>
      </c>
      <c r="K12" s="150" t="s">
        <v>2</v>
      </c>
      <c r="L12" s="150" t="s">
        <v>2</v>
      </c>
      <c r="M12" s="257" t="s">
        <v>1</v>
      </c>
      <c r="N12" s="117" t="s">
        <v>1</v>
      </c>
      <c r="O12" s="150" t="s">
        <v>2</v>
      </c>
      <c r="P12" s="150" t="s">
        <v>2</v>
      </c>
      <c r="Q12" s="117" t="s">
        <v>2</v>
      </c>
      <c r="R12" s="117" t="s">
        <v>2</v>
      </c>
      <c r="S12" s="241" t="s">
        <v>894</v>
      </c>
      <c r="T12" s="257" t="s">
        <v>1</v>
      </c>
      <c r="U12" s="117" t="s">
        <v>1</v>
      </c>
      <c r="V12" s="117" t="s">
        <v>2</v>
      </c>
      <c r="W12" s="150" t="s">
        <v>2</v>
      </c>
      <c r="X12" s="241" t="s">
        <v>894</v>
      </c>
      <c r="Y12" s="117" t="s">
        <v>2</v>
      </c>
      <c r="Z12" s="257" t="s">
        <v>1</v>
      </c>
      <c r="AA12" s="150" t="s">
        <v>2</v>
      </c>
      <c r="AB12" s="117" t="s">
        <v>1</v>
      </c>
      <c r="AC12" s="117" t="s">
        <v>2</v>
      </c>
      <c r="AD12" s="117" t="s">
        <v>2</v>
      </c>
      <c r="AE12" s="150" t="s">
        <v>2</v>
      </c>
      <c r="AF12" s="150" t="s">
        <v>2</v>
      </c>
      <c r="AG12" s="117" t="s">
        <v>2</v>
      </c>
      <c r="AH12" s="257" t="s">
        <v>1</v>
      </c>
      <c r="AI12" s="117" t="s">
        <v>1</v>
      </c>
      <c r="AJ12" s="117" t="s">
        <v>2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306" t="s">
        <v>24</v>
      </c>
      <c r="H13" s="580" t="s">
        <v>24</v>
      </c>
      <c r="I13" s="1433" t="s">
        <v>2</v>
      </c>
      <c r="J13" s="121" t="s">
        <v>2</v>
      </c>
      <c r="K13" s="121" t="s">
        <v>2</v>
      </c>
      <c r="L13" s="121" t="s">
        <v>2</v>
      </c>
      <c r="M13" s="132" t="s">
        <v>24</v>
      </c>
      <c r="N13" s="211" t="s">
        <v>24</v>
      </c>
      <c r="O13" s="121" t="s">
        <v>2</v>
      </c>
      <c r="P13" s="121" t="s">
        <v>2</v>
      </c>
      <c r="Q13" s="121" t="s">
        <v>2</v>
      </c>
      <c r="R13" s="121" t="s">
        <v>2</v>
      </c>
      <c r="S13" s="121" t="s">
        <v>2</v>
      </c>
      <c r="T13" s="132" t="s">
        <v>24</v>
      </c>
      <c r="U13" s="211" t="s">
        <v>24</v>
      </c>
      <c r="V13" s="122" t="s">
        <v>2</v>
      </c>
      <c r="W13" s="122" t="s">
        <v>2</v>
      </c>
      <c r="X13" s="122" t="s">
        <v>2</v>
      </c>
      <c r="Y13" s="122" t="s">
        <v>2</v>
      </c>
      <c r="Z13" s="122" t="s">
        <v>2</v>
      </c>
      <c r="AA13" s="190" t="s">
        <v>24</v>
      </c>
      <c r="AB13" s="211" t="s">
        <v>24</v>
      </c>
      <c r="AC13" s="246" t="s">
        <v>2</v>
      </c>
      <c r="AD13" s="121" t="s">
        <v>2</v>
      </c>
      <c r="AE13" s="121" t="s">
        <v>2</v>
      </c>
      <c r="AF13" s="121" t="s">
        <v>2</v>
      </c>
      <c r="AG13" s="121" t="s">
        <v>2</v>
      </c>
      <c r="AH13" s="132" t="s">
        <v>24</v>
      </c>
      <c r="AI13" s="121" t="s">
        <v>24</v>
      </c>
      <c r="AJ13" s="122" t="s">
        <v>2</v>
      </c>
      <c r="AK13" s="391" t="s">
        <v>2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168" t="s">
        <v>24</v>
      </c>
      <c r="H14" s="116" t="s">
        <v>2</v>
      </c>
      <c r="I14" s="606" t="s">
        <v>2</v>
      </c>
      <c r="J14" s="257" t="s">
        <v>24</v>
      </c>
      <c r="K14" s="116" t="s">
        <v>2</v>
      </c>
      <c r="L14" s="116" t="s">
        <v>2</v>
      </c>
      <c r="M14" s="167" t="s">
        <v>2</v>
      </c>
      <c r="N14" s="167" t="s">
        <v>24</v>
      </c>
      <c r="O14" s="116" t="s">
        <v>2</v>
      </c>
      <c r="P14" s="150" t="s">
        <v>2</v>
      </c>
      <c r="Q14" s="116" t="s">
        <v>2</v>
      </c>
      <c r="R14" s="167" t="s">
        <v>2</v>
      </c>
      <c r="S14" s="116" t="s">
        <v>2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2</v>
      </c>
      <c r="Y14" s="186" t="s">
        <v>2</v>
      </c>
      <c r="Z14" s="186" t="s">
        <v>2</v>
      </c>
      <c r="AA14" s="799" t="s">
        <v>24</v>
      </c>
      <c r="AB14" s="180" t="s">
        <v>24</v>
      </c>
      <c r="AC14" s="309" t="s">
        <v>2</v>
      </c>
      <c r="AD14" s="116" t="s">
        <v>2</v>
      </c>
      <c r="AE14" s="257" t="s">
        <v>24</v>
      </c>
      <c r="AF14" s="116" t="s">
        <v>2</v>
      </c>
      <c r="AG14" s="116" t="s">
        <v>2</v>
      </c>
      <c r="AH14" s="137" t="s">
        <v>2</v>
      </c>
      <c r="AI14" s="167" t="s">
        <v>24</v>
      </c>
      <c r="AJ14" s="116" t="s">
        <v>2</v>
      </c>
      <c r="AK14" s="657" t="s">
        <v>2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707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161" t="s">
        <v>24</v>
      </c>
      <c r="H15" s="1191" t="s">
        <v>24</v>
      </c>
      <c r="I15" s="624" t="s">
        <v>2</v>
      </c>
      <c r="J15" s="150" t="s">
        <v>2</v>
      </c>
      <c r="K15" s="150" t="s">
        <v>2</v>
      </c>
      <c r="L15" s="150" t="s">
        <v>2</v>
      </c>
      <c r="M15" s="342" t="s">
        <v>1</v>
      </c>
      <c r="N15" s="117" t="s">
        <v>24</v>
      </c>
      <c r="O15" s="150" t="s">
        <v>2</v>
      </c>
      <c r="P15" s="257" t="s">
        <v>24</v>
      </c>
      <c r="Q15" s="150" t="s">
        <v>2</v>
      </c>
      <c r="R15" s="150" t="s">
        <v>2</v>
      </c>
      <c r="S15" s="117" t="s">
        <v>2</v>
      </c>
      <c r="T15" s="150" t="s">
        <v>2</v>
      </c>
      <c r="U15" s="159" t="s">
        <v>24</v>
      </c>
      <c r="V15" s="702" t="s">
        <v>2</v>
      </c>
      <c r="W15" s="150" t="s">
        <v>2</v>
      </c>
      <c r="X15" s="150" t="s">
        <v>2</v>
      </c>
      <c r="Y15" s="117" t="s">
        <v>2</v>
      </c>
      <c r="Z15" s="117" t="s">
        <v>2</v>
      </c>
      <c r="AA15" s="802" t="s">
        <v>24</v>
      </c>
      <c r="AB15" s="155" t="s">
        <v>24</v>
      </c>
      <c r="AC15" s="150" t="s">
        <v>2</v>
      </c>
      <c r="AD15" s="117" t="s">
        <v>2</v>
      </c>
      <c r="AE15" s="150" t="s">
        <v>2</v>
      </c>
      <c r="AF15" s="257" t="s">
        <v>24</v>
      </c>
      <c r="AG15" s="159" t="s">
        <v>2</v>
      </c>
      <c r="AH15" s="503" t="s">
        <v>22</v>
      </c>
      <c r="AI15" s="155" t="s">
        <v>24</v>
      </c>
      <c r="AJ15" s="150" t="s">
        <v>2</v>
      </c>
      <c r="AK15" s="334" t="s">
        <v>2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149" t="s">
        <v>24</v>
      </c>
      <c r="H16" s="117" t="s">
        <v>2</v>
      </c>
      <c r="I16" s="624" t="s">
        <v>2</v>
      </c>
      <c r="J16" s="117" t="s">
        <v>2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2</v>
      </c>
      <c r="Q16" s="117" t="s">
        <v>2</v>
      </c>
      <c r="R16" s="150" t="s">
        <v>2</v>
      </c>
      <c r="S16" s="117" t="s">
        <v>2</v>
      </c>
      <c r="T16" s="257" t="s">
        <v>24</v>
      </c>
      <c r="U16" s="204" t="s">
        <v>24</v>
      </c>
      <c r="V16" s="708" t="s">
        <v>2</v>
      </c>
      <c r="W16" s="117" t="s">
        <v>2</v>
      </c>
      <c r="X16" s="252" t="s">
        <v>0</v>
      </c>
      <c r="Y16" s="150" t="s">
        <v>2</v>
      </c>
      <c r="Z16" s="117" t="s">
        <v>2</v>
      </c>
      <c r="AA16" s="796" t="s">
        <v>2</v>
      </c>
      <c r="AB16" s="129" t="s">
        <v>24</v>
      </c>
      <c r="AC16" s="150" t="s">
        <v>2</v>
      </c>
      <c r="AD16" s="117" t="s">
        <v>2</v>
      </c>
      <c r="AE16" s="117" t="s">
        <v>2</v>
      </c>
      <c r="AF16" s="117" t="s">
        <v>2</v>
      </c>
      <c r="AG16" s="159" t="s">
        <v>2</v>
      </c>
      <c r="AH16" s="257" t="s">
        <v>24</v>
      </c>
      <c r="AI16" s="129" t="s">
        <v>24</v>
      </c>
      <c r="AJ16" s="117" t="s">
        <v>2</v>
      </c>
      <c r="AK16" s="156" t="s">
        <v>2</v>
      </c>
      <c r="AL16" s="680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149" t="s">
        <v>24</v>
      </c>
      <c r="H17" s="1191" t="s">
        <v>24</v>
      </c>
      <c r="I17" s="624" t="s">
        <v>2</v>
      </c>
      <c r="J17" s="150" t="s">
        <v>2</v>
      </c>
      <c r="K17" s="117" t="s">
        <v>2</v>
      </c>
      <c r="L17" s="117" t="s">
        <v>2</v>
      </c>
      <c r="M17" s="150" t="s">
        <v>2</v>
      </c>
      <c r="N17" s="150" t="s">
        <v>24</v>
      </c>
      <c r="O17" s="676" t="s">
        <v>2</v>
      </c>
      <c r="P17" s="122" t="s">
        <v>2</v>
      </c>
      <c r="Q17" s="605" t="s">
        <v>0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2</v>
      </c>
      <c r="W17" s="697" t="s">
        <v>2</v>
      </c>
      <c r="X17" s="697" t="s">
        <v>2</v>
      </c>
      <c r="Y17" s="842" t="s">
        <v>24</v>
      </c>
      <c r="Z17" s="697" t="s">
        <v>2</v>
      </c>
      <c r="AA17" s="705" t="s">
        <v>2</v>
      </c>
      <c r="AB17" s="129" t="s">
        <v>24</v>
      </c>
      <c r="AC17" s="150" t="s">
        <v>2</v>
      </c>
      <c r="AD17" s="150" t="s">
        <v>2</v>
      </c>
      <c r="AE17" s="150" t="s">
        <v>2</v>
      </c>
      <c r="AF17" s="117" t="s">
        <v>2</v>
      </c>
      <c r="AG17" s="257" t="s">
        <v>24</v>
      </c>
      <c r="AH17" s="503" t="s">
        <v>22</v>
      </c>
      <c r="AI17" s="129" t="s">
        <v>24</v>
      </c>
      <c r="AJ17" s="270" t="s">
        <v>2</v>
      </c>
      <c r="AK17" s="1084" t="s">
        <v>2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161" t="s">
        <v>24</v>
      </c>
      <c r="H18" s="117" t="s">
        <v>2</v>
      </c>
      <c r="I18" s="1426" t="s">
        <v>2</v>
      </c>
      <c r="J18" s="342" t="s">
        <v>1</v>
      </c>
      <c r="K18" s="150" t="s">
        <v>2</v>
      </c>
      <c r="L18" s="150" t="s">
        <v>2</v>
      </c>
      <c r="M18" s="257" t="s">
        <v>24</v>
      </c>
      <c r="N18" s="159" t="s">
        <v>24</v>
      </c>
      <c r="O18" s="690" t="s">
        <v>2</v>
      </c>
      <c r="P18" s="381" t="s">
        <v>2</v>
      </c>
      <c r="Q18" s="381" t="s">
        <v>2</v>
      </c>
      <c r="R18" s="381" t="s">
        <v>2</v>
      </c>
      <c r="S18" s="186" t="s">
        <v>2</v>
      </c>
      <c r="T18" s="799" t="s">
        <v>24</v>
      </c>
      <c r="U18" s="155" t="s">
        <v>24</v>
      </c>
      <c r="V18" s="119" t="s">
        <v>2</v>
      </c>
      <c r="W18" s="162" t="s">
        <v>2</v>
      </c>
      <c r="X18" s="162" t="s">
        <v>2</v>
      </c>
      <c r="Y18" s="162" t="s">
        <v>2</v>
      </c>
      <c r="Z18" s="162" t="s">
        <v>2</v>
      </c>
      <c r="AA18" s="382" t="s">
        <v>24</v>
      </c>
      <c r="AB18" s="117" t="s">
        <v>24</v>
      </c>
      <c r="AC18" s="150" t="s">
        <v>2</v>
      </c>
      <c r="AD18" s="342" t="s">
        <v>24</v>
      </c>
      <c r="AE18" s="150" t="s">
        <v>2</v>
      </c>
      <c r="AF18" s="150" t="s">
        <v>2</v>
      </c>
      <c r="AG18" s="204" t="s">
        <v>2</v>
      </c>
      <c r="AH18" s="150" t="s">
        <v>2</v>
      </c>
      <c r="AI18" s="249" t="s">
        <v>24</v>
      </c>
      <c r="AJ18" s="809" t="s">
        <v>69</v>
      </c>
      <c r="AK18" s="734" t="s">
        <v>2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149" t="s">
        <v>24</v>
      </c>
      <c r="H19" s="117" t="s">
        <v>2</v>
      </c>
      <c r="I19" s="624" t="s">
        <v>2</v>
      </c>
      <c r="J19" s="117" t="s">
        <v>2</v>
      </c>
      <c r="K19" s="150" t="s">
        <v>2</v>
      </c>
      <c r="L19" s="150" t="s">
        <v>2</v>
      </c>
      <c r="M19" s="257" t="s">
        <v>1</v>
      </c>
      <c r="N19" s="204" t="s">
        <v>24</v>
      </c>
      <c r="O19" s="708" t="s">
        <v>2</v>
      </c>
      <c r="P19" s="117" t="s">
        <v>2</v>
      </c>
      <c r="Q19" s="117" t="s">
        <v>2</v>
      </c>
      <c r="R19" s="342" t="s">
        <v>1</v>
      </c>
      <c r="S19" s="117" t="s">
        <v>2</v>
      </c>
      <c r="T19" s="796" t="s">
        <v>2</v>
      </c>
      <c r="U19" s="129" t="s">
        <v>24</v>
      </c>
      <c r="V19" s="117" t="s">
        <v>2</v>
      </c>
      <c r="W19" s="117" t="s">
        <v>2</v>
      </c>
      <c r="X19" s="117" t="s">
        <v>2</v>
      </c>
      <c r="Y19" s="150" t="s">
        <v>2</v>
      </c>
      <c r="Z19" s="117" t="s">
        <v>2</v>
      </c>
      <c r="AA19" s="257" t="s">
        <v>24</v>
      </c>
      <c r="AB19" s="150" t="s">
        <v>24</v>
      </c>
      <c r="AC19" s="117" t="s">
        <v>2</v>
      </c>
      <c r="AD19" s="117" t="s">
        <v>2</v>
      </c>
      <c r="AE19" s="206" t="s">
        <v>67</v>
      </c>
      <c r="AF19" s="150" t="s">
        <v>2</v>
      </c>
      <c r="AG19" s="204" t="s">
        <v>2</v>
      </c>
      <c r="AH19" s="257" t="s">
        <v>24</v>
      </c>
      <c r="AI19" s="165" t="s">
        <v>24</v>
      </c>
      <c r="AJ19" s="708" t="s">
        <v>2</v>
      </c>
      <c r="AK19" s="795" t="s">
        <v>1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49" t="s">
        <v>24</v>
      </c>
      <c r="H20" s="1265" t="s">
        <v>24</v>
      </c>
      <c r="I20" s="1427" t="s">
        <v>2</v>
      </c>
      <c r="J20" s="270" t="s">
        <v>2</v>
      </c>
      <c r="K20" s="122" t="s">
        <v>2</v>
      </c>
      <c r="L20" s="122" t="s">
        <v>2</v>
      </c>
      <c r="M20" s="270" t="s">
        <v>2</v>
      </c>
      <c r="N20" s="204" t="s">
        <v>24</v>
      </c>
      <c r="O20" s="853" t="s">
        <v>2</v>
      </c>
      <c r="P20" s="842" t="s">
        <v>24</v>
      </c>
      <c r="Q20" s="697" t="s">
        <v>2</v>
      </c>
      <c r="R20" s="806" t="s">
        <v>2</v>
      </c>
      <c r="S20" s="697" t="s">
        <v>2</v>
      </c>
      <c r="T20" s="798" t="s">
        <v>1</v>
      </c>
      <c r="U20" s="129" t="s">
        <v>24</v>
      </c>
      <c r="V20" s="117" t="s">
        <v>2</v>
      </c>
      <c r="W20" s="257" t="s">
        <v>1</v>
      </c>
      <c r="X20" s="150" t="s">
        <v>2</v>
      </c>
      <c r="Y20" s="150" t="s">
        <v>2</v>
      </c>
      <c r="Z20" s="117" t="s">
        <v>2</v>
      </c>
      <c r="AA20" s="150" t="s">
        <v>2</v>
      </c>
      <c r="AB20" s="150" t="s">
        <v>24</v>
      </c>
      <c r="AC20" s="122" t="s">
        <v>2</v>
      </c>
      <c r="AD20" s="122" t="s">
        <v>2</v>
      </c>
      <c r="AE20" s="270" t="s">
        <v>2</v>
      </c>
      <c r="AF20" s="122" t="s">
        <v>2</v>
      </c>
      <c r="AG20" s="197" t="s">
        <v>2</v>
      </c>
      <c r="AH20" s="454" t="s">
        <v>1</v>
      </c>
      <c r="AI20" s="165" t="s">
        <v>24</v>
      </c>
      <c r="AJ20" s="696" t="s">
        <v>2</v>
      </c>
      <c r="AK20" s="700" t="s">
        <v>2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6" t="s">
        <v>44</v>
      </c>
      <c r="D21" s="1517"/>
      <c r="E21" s="1524" t="s">
        <v>51</v>
      </c>
      <c r="F21" s="1524"/>
      <c r="G21" s="226" t="s">
        <v>24</v>
      </c>
      <c r="H21" s="1422" t="s">
        <v>1</v>
      </c>
      <c r="I21" s="617" t="s">
        <v>2</v>
      </c>
      <c r="J21" s="381" t="s">
        <v>2</v>
      </c>
      <c r="K21" s="381" t="s">
        <v>2</v>
      </c>
      <c r="L21" s="381" t="s">
        <v>2</v>
      </c>
      <c r="M21" s="1082" t="s">
        <v>1</v>
      </c>
      <c r="N21" s="129" t="s">
        <v>1</v>
      </c>
      <c r="O21" s="162" t="s">
        <v>2</v>
      </c>
      <c r="P21" s="382" t="s">
        <v>24</v>
      </c>
      <c r="Q21" s="162" t="s">
        <v>2</v>
      </c>
      <c r="R21" s="162" t="s">
        <v>2</v>
      </c>
      <c r="S21" s="162" t="s">
        <v>2</v>
      </c>
      <c r="T21" s="162" t="s">
        <v>2</v>
      </c>
      <c r="U21" s="150" t="s">
        <v>24</v>
      </c>
      <c r="V21" s="150" t="s">
        <v>2</v>
      </c>
      <c r="W21" s="150" t="s">
        <v>2</v>
      </c>
      <c r="X21" s="150" t="s">
        <v>2</v>
      </c>
      <c r="Y21" s="206" t="s">
        <v>67</v>
      </c>
      <c r="Z21" s="150" t="s">
        <v>2</v>
      </c>
      <c r="AA21" s="257" t="s">
        <v>24</v>
      </c>
      <c r="AB21" s="204" t="s">
        <v>24</v>
      </c>
      <c r="AC21" s="690" t="s">
        <v>2</v>
      </c>
      <c r="AD21" s="803" t="s">
        <v>24</v>
      </c>
      <c r="AE21" s="381" t="s">
        <v>2</v>
      </c>
      <c r="AF21" s="381" t="s">
        <v>2</v>
      </c>
      <c r="AG21" s="965" t="s">
        <v>2</v>
      </c>
      <c r="AH21" s="816" t="s">
        <v>22</v>
      </c>
      <c r="AI21" s="129" t="s">
        <v>24</v>
      </c>
      <c r="AJ21" s="162" t="s">
        <v>2</v>
      </c>
      <c r="AK21" s="604" t="s">
        <v>2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30" t="s">
        <v>75</v>
      </c>
      <c r="D22" s="1531"/>
      <c r="E22" s="1524" t="s">
        <v>51</v>
      </c>
      <c r="F22" s="1524"/>
      <c r="G22" s="233" t="s">
        <v>24</v>
      </c>
      <c r="H22" s="702" t="s">
        <v>2</v>
      </c>
      <c r="I22" s="624" t="s">
        <v>2</v>
      </c>
      <c r="J22" s="150" t="s">
        <v>2</v>
      </c>
      <c r="K22" s="117" t="s">
        <v>2</v>
      </c>
      <c r="L22" s="117" t="s">
        <v>2</v>
      </c>
      <c r="M22" s="795" t="s">
        <v>24</v>
      </c>
      <c r="N22" s="155" t="s">
        <v>24</v>
      </c>
      <c r="O22" s="150" t="s">
        <v>2</v>
      </c>
      <c r="P22" s="117" t="s">
        <v>2</v>
      </c>
      <c r="Q22" s="150" t="s">
        <v>2</v>
      </c>
      <c r="R22" s="150" t="s">
        <v>2</v>
      </c>
      <c r="S22" s="117" t="s">
        <v>2</v>
      </c>
      <c r="T22" s="257" t="s">
        <v>24</v>
      </c>
      <c r="U22" s="117" t="s">
        <v>24</v>
      </c>
      <c r="V22" s="150" t="s">
        <v>2</v>
      </c>
      <c r="W22" s="150" t="s">
        <v>2</v>
      </c>
      <c r="X22" s="150" t="s">
        <v>2</v>
      </c>
      <c r="Y22" s="117" t="s">
        <v>2</v>
      </c>
      <c r="Z22" s="117" t="s">
        <v>2</v>
      </c>
      <c r="AA22" s="342" t="s">
        <v>24</v>
      </c>
      <c r="AB22" s="159" t="s">
        <v>24</v>
      </c>
      <c r="AC22" s="702" t="s">
        <v>2</v>
      </c>
      <c r="AD22" s="117" t="s">
        <v>2</v>
      </c>
      <c r="AE22" s="150" t="s">
        <v>2</v>
      </c>
      <c r="AF22" s="257" t="s">
        <v>24</v>
      </c>
      <c r="AG22" s="117" t="s">
        <v>2</v>
      </c>
      <c r="AH22" s="1424" t="s">
        <v>2</v>
      </c>
      <c r="AI22" s="155" t="s">
        <v>24</v>
      </c>
      <c r="AJ22" s="117" t="s">
        <v>2</v>
      </c>
      <c r="AK22" s="527" t="s">
        <v>24</v>
      </c>
      <c r="AL22" s="680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>
        <v>5</v>
      </c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226" t="s">
        <v>24</v>
      </c>
      <c r="H23" s="708" t="s">
        <v>2</v>
      </c>
      <c r="I23" s="624" t="s">
        <v>2</v>
      </c>
      <c r="J23" s="195" t="s">
        <v>2</v>
      </c>
      <c r="K23" s="150" t="s">
        <v>2</v>
      </c>
      <c r="L23" s="150" t="s">
        <v>2</v>
      </c>
      <c r="M23" s="795" t="s">
        <v>1</v>
      </c>
      <c r="N23" s="129" t="s">
        <v>24</v>
      </c>
      <c r="O23" s="117" t="s">
        <v>2</v>
      </c>
      <c r="P23" s="150" t="s">
        <v>2</v>
      </c>
      <c r="Q23" s="290" t="s">
        <v>2</v>
      </c>
      <c r="R23" s="150" t="s">
        <v>2</v>
      </c>
      <c r="S23" s="150" t="s">
        <v>2</v>
      </c>
      <c r="T23" s="257" t="s">
        <v>24</v>
      </c>
      <c r="U23" s="150" t="s">
        <v>24</v>
      </c>
      <c r="V23" s="117" t="s">
        <v>2</v>
      </c>
      <c r="W23" s="117" t="s">
        <v>2</v>
      </c>
      <c r="X23" s="117" t="s">
        <v>2</v>
      </c>
      <c r="Y23" s="150" t="s">
        <v>2</v>
      </c>
      <c r="Z23" s="150" t="s">
        <v>2</v>
      </c>
      <c r="AA23" s="257" t="s">
        <v>24</v>
      </c>
      <c r="AB23" s="204" t="s">
        <v>24</v>
      </c>
      <c r="AC23" s="831" t="s">
        <v>24</v>
      </c>
      <c r="AD23" s="117" t="s">
        <v>2</v>
      </c>
      <c r="AE23" s="117" t="s">
        <v>2</v>
      </c>
      <c r="AF23" s="150" t="s">
        <v>2</v>
      </c>
      <c r="AG23" s="117" t="s">
        <v>2</v>
      </c>
      <c r="AH23" s="707" t="s">
        <v>2</v>
      </c>
      <c r="AI23" s="129" t="s">
        <v>24</v>
      </c>
      <c r="AJ23" s="257" t="s">
        <v>24</v>
      </c>
      <c r="AK23" s="156" t="s">
        <v>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1270" t="s">
        <v>1</v>
      </c>
      <c r="H24" s="1423" t="s">
        <v>1</v>
      </c>
      <c r="I24" s="1428" t="s">
        <v>2</v>
      </c>
      <c r="J24" s="1432" t="s">
        <v>1</v>
      </c>
      <c r="K24" s="854" t="s">
        <v>2</v>
      </c>
      <c r="L24" s="697" t="s">
        <v>2</v>
      </c>
      <c r="M24" s="705" t="s">
        <v>2</v>
      </c>
      <c r="N24" s="232" t="s">
        <v>1</v>
      </c>
      <c r="O24" s="121" t="s">
        <v>2</v>
      </c>
      <c r="P24" s="121" t="s">
        <v>2</v>
      </c>
      <c r="Q24" s="257" t="s">
        <v>24</v>
      </c>
      <c r="R24" s="150" t="s">
        <v>2</v>
      </c>
      <c r="S24" s="121" t="s">
        <v>2</v>
      </c>
      <c r="T24" s="150" t="s">
        <v>2</v>
      </c>
      <c r="U24" s="121" t="s">
        <v>1</v>
      </c>
      <c r="V24" s="342" t="s">
        <v>24</v>
      </c>
      <c r="W24" s="211" t="s">
        <v>2</v>
      </c>
      <c r="X24" s="211" t="s">
        <v>2</v>
      </c>
      <c r="Y24" s="211" t="s">
        <v>2</v>
      </c>
      <c r="Z24" s="121" t="s">
        <v>2</v>
      </c>
      <c r="AA24" s="121" t="s">
        <v>2</v>
      </c>
      <c r="AB24" s="246" t="s">
        <v>1</v>
      </c>
      <c r="AC24" s="696" t="s">
        <v>2</v>
      </c>
      <c r="AD24" s="697" t="s">
        <v>2</v>
      </c>
      <c r="AE24" s="697" t="s">
        <v>2</v>
      </c>
      <c r="AF24" s="697" t="s">
        <v>2</v>
      </c>
      <c r="AG24" s="697" t="s">
        <v>2</v>
      </c>
      <c r="AH24" s="798" t="s">
        <v>24</v>
      </c>
      <c r="AI24" s="232" t="s">
        <v>1</v>
      </c>
      <c r="AJ24" s="211" t="s">
        <v>2</v>
      </c>
      <c r="AK24" s="213" t="s">
        <v>2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306" t="s">
        <v>1</v>
      </c>
      <c r="H25" s="1420" t="s">
        <v>24</v>
      </c>
      <c r="I25" s="1421" t="s">
        <v>67</v>
      </c>
      <c r="J25" s="131" t="s">
        <v>2</v>
      </c>
      <c r="K25" s="131" t="s">
        <v>2</v>
      </c>
      <c r="L25" s="131" t="s">
        <v>2</v>
      </c>
      <c r="M25" s="1420" t="s">
        <v>24</v>
      </c>
      <c r="N25" s="744" t="s">
        <v>24</v>
      </c>
      <c r="O25" s="744" t="s">
        <v>2</v>
      </c>
      <c r="P25" s="744" t="s">
        <v>2</v>
      </c>
      <c r="Q25" s="744" t="s">
        <v>2</v>
      </c>
      <c r="R25" s="744" t="s">
        <v>2</v>
      </c>
      <c r="S25" s="744" t="s">
        <v>2</v>
      </c>
      <c r="T25" s="1419" t="s">
        <v>24</v>
      </c>
      <c r="U25" s="744" t="s">
        <v>24</v>
      </c>
      <c r="V25" s="744" t="s">
        <v>2</v>
      </c>
      <c r="W25" s="744" t="s">
        <v>2</v>
      </c>
      <c r="X25" s="744" t="s">
        <v>2</v>
      </c>
      <c r="Y25" s="744" t="s">
        <v>2</v>
      </c>
      <c r="Z25" s="744" t="s">
        <v>2</v>
      </c>
      <c r="AA25" s="1419" t="s">
        <v>24</v>
      </c>
      <c r="AB25" s="744" t="s">
        <v>24</v>
      </c>
      <c r="AC25" s="131" t="s">
        <v>2</v>
      </c>
      <c r="AD25" s="131" t="s">
        <v>2</v>
      </c>
      <c r="AE25" s="131" t="s">
        <v>2</v>
      </c>
      <c r="AF25" s="131" t="s">
        <v>2</v>
      </c>
      <c r="AG25" s="131" t="s">
        <v>2</v>
      </c>
      <c r="AH25" s="1420" t="s">
        <v>24</v>
      </c>
      <c r="AI25" s="744" t="s">
        <v>24</v>
      </c>
      <c r="AJ25" s="744" t="s">
        <v>2</v>
      </c>
      <c r="AK25" s="1398" t="s">
        <v>2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620</v>
      </c>
      <c r="J26" s="1429" t="s">
        <v>618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17</v>
      </c>
      <c r="W26" s="1222">
        <f t="shared" si="4"/>
        <v>15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17</v>
      </c>
      <c r="AD26" s="1429" t="s">
        <v>654</v>
      </c>
      <c r="AE26" s="1222">
        <f t="shared" si="4"/>
        <v>15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1</v>
      </c>
      <c r="W27" s="23">
        <f t="shared" si="6"/>
        <v>2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10</v>
      </c>
      <c r="AI27" s="23">
        <f t="shared" si="6"/>
        <v>20</v>
      </c>
      <c r="AJ27" s="23">
        <f t="shared" si="6"/>
        <v>1</v>
      </c>
      <c r="AK27" s="23">
        <f t="shared" si="6"/>
        <v>2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0</v>
      </c>
      <c r="AD28" s="23">
        <f t="shared" si="7"/>
        <v>1</v>
      </c>
      <c r="AE28" s="23">
        <f t="shared" si="7"/>
        <v>1</v>
      </c>
      <c r="AF28" s="23">
        <f t="shared" si="7"/>
        <v>0</v>
      </c>
      <c r="AG28" s="23">
        <f t="shared" si="7"/>
        <v>1</v>
      </c>
      <c r="AH28" s="23">
        <f t="shared" si="7"/>
        <v>0</v>
      </c>
      <c r="AI28" s="23">
        <f t="shared" si="7"/>
        <v>0</v>
      </c>
      <c r="AJ28" s="23">
        <f t="shared" si="7"/>
        <v>3</v>
      </c>
      <c r="AK28" s="23">
        <f t="shared" si="7"/>
        <v>1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1416" t="s">
        <v>24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63" priority="11" operator="equal">
      <formula>8</formula>
    </cfRule>
    <cfRule type="cellIs" dxfId="462" priority="12" operator="equal">
      <formula>0</formula>
    </cfRule>
  </conditionalFormatting>
  <conditionalFormatting sqref="BZ20:BZ21">
    <cfRule type="cellIs" dxfId="461" priority="5" operator="equal">
      <formula>8</formula>
    </cfRule>
    <cfRule type="cellIs" dxfId="460" priority="6" operator="equal">
      <formula>0</formula>
    </cfRule>
  </conditionalFormatting>
  <conditionalFormatting sqref="CA19">
    <cfRule type="cellIs" dxfId="459" priority="1" operator="equal">
      <formula>8</formula>
    </cfRule>
    <cfRule type="cellIs" dxfId="458" priority="2" operator="equal">
      <formula>0</formula>
    </cfRule>
  </conditionalFormatting>
  <conditionalFormatting sqref="CA25">
    <cfRule type="cellIs" dxfId="457" priority="3" operator="equal">
      <formula>8</formula>
    </cfRule>
    <cfRule type="cellIs" dxfId="456" priority="4" operator="equal">
      <formula>0</formula>
    </cfRule>
  </conditionalFormatting>
  <conditionalFormatting sqref="CB24">
    <cfRule type="cellIs" dxfId="455" priority="7" operator="equal">
      <formula>8</formula>
    </cfRule>
    <cfRule type="cellIs" dxfId="454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rgb="FF00B0F0"/>
  </sheetPr>
  <dimension ref="A1:AT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1" sqref="A11:XFD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247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286" t="s">
        <v>248</v>
      </c>
      <c r="H5" s="134" t="s">
        <v>13</v>
      </c>
      <c r="I5" s="127" t="s">
        <v>14</v>
      </c>
      <c r="J5" s="127" t="s">
        <v>15</v>
      </c>
      <c r="K5" s="127" t="s">
        <v>9</v>
      </c>
      <c r="L5" s="127" t="s">
        <v>10</v>
      </c>
      <c r="M5" s="127" t="s">
        <v>11</v>
      </c>
      <c r="N5" s="286" t="s">
        <v>12</v>
      </c>
      <c r="O5" s="134" t="s">
        <v>13</v>
      </c>
      <c r="P5" s="127" t="s">
        <v>14</v>
      </c>
      <c r="Q5" s="127" t="s">
        <v>15</v>
      </c>
      <c r="R5" s="127" t="s">
        <v>9</v>
      </c>
      <c r="S5" s="127" t="s">
        <v>10</v>
      </c>
      <c r="T5" s="127" t="s">
        <v>11</v>
      </c>
      <c r="U5" s="286" t="s">
        <v>12</v>
      </c>
      <c r="V5" s="134" t="s">
        <v>13</v>
      </c>
      <c r="W5" s="127" t="s">
        <v>14</v>
      </c>
      <c r="X5" s="127" t="s">
        <v>15</v>
      </c>
      <c r="Y5" s="127" t="s">
        <v>9</v>
      </c>
      <c r="Z5" s="127" t="s">
        <v>10</v>
      </c>
      <c r="AA5" s="127" t="s">
        <v>11</v>
      </c>
      <c r="AB5" s="286" t="s">
        <v>12</v>
      </c>
      <c r="AC5" s="134" t="s">
        <v>13</v>
      </c>
      <c r="AD5" s="127" t="s">
        <v>14</v>
      </c>
      <c r="AE5" s="127" t="s">
        <v>15</v>
      </c>
      <c r="AF5" s="127" t="s">
        <v>9</v>
      </c>
      <c r="AG5" s="127" t="s">
        <v>10</v>
      </c>
      <c r="AH5" s="127" t="s">
        <v>11</v>
      </c>
      <c r="AI5" s="286" t="s">
        <v>12</v>
      </c>
      <c r="AJ5" s="134" t="s">
        <v>13</v>
      </c>
      <c r="AK5" s="127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630" t="s">
        <v>56</v>
      </c>
      <c r="F6" s="1567"/>
      <c r="G6" s="288" t="s">
        <v>250</v>
      </c>
      <c r="H6" s="169" t="s">
        <v>357</v>
      </c>
      <c r="I6" s="137" t="s">
        <v>261</v>
      </c>
      <c r="J6" s="137" t="s">
        <v>261</v>
      </c>
      <c r="K6" s="116" t="s">
        <v>261</v>
      </c>
      <c r="L6" s="137" t="s">
        <v>24</v>
      </c>
      <c r="M6" s="116" t="s">
        <v>24</v>
      </c>
      <c r="N6" s="130" t="s">
        <v>24</v>
      </c>
      <c r="O6" s="116" t="s">
        <v>352</v>
      </c>
      <c r="P6" s="166" t="s">
        <v>24</v>
      </c>
      <c r="Q6" s="116" t="s">
        <v>24</v>
      </c>
      <c r="R6" s="116" t="s">
        <v>24</v>
      </c>
      <c r="S6" s="116" t="s">
        <v>24</v>
      </c>
      <c r="T6" s="116" t="s">
        <v>24</v>
      </c>
      <c r="U6" s="130" t="s">
        <v>24</v>
      </c>
      <c r="V6" s="116" t="s">
        <v>24</v>
      </c>
      <c r="W6" s="116" t="s">
        <v>261</v>
      </c>
      <c r="X6" s="137" t="s">
        <v>261</v>
      </c>
      <c r="Y6" s="116" t="s">
        <v>261</v>
      </c>
      <c r="Z6" s="116" t="s">
        <v>254</v>
      </c>
      <c r="AA6" s="116" t="s">
        <v>261</v>
      </c>
      <c r="AB6" s="130" t="s">
        <v>24</v>
      </c>
      <c r="AC6" s="116" t="s">
        <v>24</v>
      </c>
      <c r="AD6" s="116" t="s">
        <v>261</v>
      </c>
      <c r="AE6" s="137" t="s">
        <v>261</v>
      </c>
      <c r="AF6" s="116" t="s">
        <v>261</v>
      </c>
      <c r="AG6" s="137" t="s">
        <v>261</v>
      </c>
      <c r="AH6" s="116" t="s">
        <v>261</v>
      </c>
      <c r="AI6" s="130" t="s">
        <v>24</v>
      </c>
      <c r="AJ6" s="116" t="s">
        <v>24</v>
      </c>
      <c r="AK6" s="202"/>
      <c r="AL6" s="143">
        <f t="shared" ref="AL6:AL27" si="0">COUNTIF(G6:AK6,"▲")</f>
        <v>0</v>
      </c>
      <c r="AM6" s="51">
        <f t="shared" ref="AM6:AM25" si="1">COUNTIF(G6:AK6,"D")</f>
        <v>13</v>
      </c>
      <c r="AN6" s="52">
        <f t="shared" ref="AN6:AN24" si="2">COUNTIF(G6:AK6,"●")</f>
        <v>17</v>
      </c>
      <c r="AO6" s="57">
        <f t="shared" ref="AO6:AO24" si="3">AN6+AL6</f>
        <v>17</v>
      </c>
      <c r="AP6" s="15"/>
    </row>
    <row r="7" spans="1:46" ht="21.75" customHeight="1">
      <c r="B7" s="192">
        <v>2</v>
      </c>
      <c r="C7" s="1485" t="s">
        <v>27</v>
      </c>
      <c r="D7" s="1486"/>
      <c r="E7" s="1631" t="s">
        <v>28</v>
      </c>
      <c r="F7" s="1570"/>
      <c r="G7" s="339" t="s">
        <v>251</v>
      </c>
      <c r="H7" s="193" t="s">
        <v>24</v>
      </c>
      <c r="I7" s="270" t="s">
        <v>261</v>
      </c>
      <c r="J7" s="121" t="s">
        <v>261</v>
      </c>
      <c r="K7" s="197" t="s">
        <v>261</v>
      </c>
      <c r="L7" s="211" t="s">
        <v>263</v>
      </c>
      <c r="M7" s="158" t="s">
        <v>261</v>
      </c>
      <c r="N7" s="299" t="s">
        <v>252</v>
      </c>
      <c r="O7" s="117" t="s">
        <v>24</v>
      </c>
      <c r="P7" s="154" t="s">
        <v>261</v>
      </c>
      <c r="Q7" s="121" t="s">
        <v>261</v>
      </c>
      <c r="R7" s="154" t="s">
        <v>261</v>
      </c>
      <c r="S7" s="299" t="s">
        <v>24</v>
      </c>
      <c r="T7" s="122" t="s">
        <v>261</v>
      </c>
      <c r="U7" s="193" t="s">
        <v>278</v>
      </c>
      <c r="V7" s="117" t="s">
        <v>24</v>
      </c>
      <c r="W7" s="122" t="s">
        <v>262</v>
      </c>
      <c r="X7" s="121" t="s">
        <v>264</v>
      </c>
      <c r="Y7" s="122" t="s">
        <v>261</v>
      </c>
      <c r="Z7" s="122" t="s">
        <v>253</v>
      </c>
      <c r="AA7" s="121" t="s">
        <v>261</v>
      </c>
      <c r="AB7" s="259" t="s">
        <v>24</v>
      </c>
      <c r="AC7" s="121" t="s">
        <v>24</v>
      </c>
      <c r="AD7" s="121" t="s">
        <v>261</v>
      </c>
      <c r="AE7" s="121" t="s">
        <v>261</v>
      </c>
      <c r="AF7" s="121" t="s">
        <v>261</v>
      </c>
      <c r="AG7" s="121" t="s">
        <v>261</v>
      </c>
      <c r="AH7" s="270" t="s">
        <v>265</v>
      </c>
      <c r="AI7" s="299" t="s">
        <v>356</v>
      </c>
      <c r="AJ7" s="196" t="s">
        <v>24</v>
      </c>
      <c r="AK7" s="212"/>
      <c r="AL7" s="281">
        <f t="shared" si="0"/>
        <v>0</v>
      </c>
      <c r="AM7" s="53">
        <f t="shared" si="1"/>
        <v>20</v>
      </c>
      <c r="AN7" s="54">
        <f>COUNTIF(G7:AK7,"●")</f>
        <v>10</v>
      </c>
      <c r="AO7" s="58">
        <f>AN7+AL7</f>
        <v>10</v>
      </c>
      <c r="AP7" s="15"/>
    </row>
    <row r="8" spans="1:46" ht="22" customHeight="1">
      <c r="B8" s="48">
        <v>3</v>
      </c>
      <c r="C8" s="1632" t="s">
        <v>59</v>
      </c>
      <c r="D8" s="1633"/>
      <c r="E8" s="1573" t="s">
        <v>61</v>
      </c>
      <c r="F8" s="1574"/>
      <c r="G8" s="164" t="s">
        <v>254</v>
      </c>
      <c r="H8" s="169" t="s">
        <v>24</v>
      </c>
      <c r="I8" s="116" t="s">
        <v>96</v>
      </c>
      <c r="J8" s="257" t="s">
        <v>24</v>
      </c>
      <c r="K8" s="180" t="s">
        <v>261</v>
      </c>
      <c r="L8" s="116" t="s">
        <v>263</v>
      </c>
      <c r="M8" s="116" t="s">
        <v>261</v>
      </c>
      <c r="N8" s="116" t="s">
        <v>253</v>
      </c>
      <c r="O8" s="181" t="s">
        <v>24</v>
      </c>
      <c r="P8" s="130" t="s">
        <v>24</v>
      </c>
      <c r="Q8" s="169" t="s">
        <v>263</v>
      </c>
      <c r="R8" s="180" t="s">
        <v>261</v>
      </c>
      <c r="S8" s="116" t="s">
        <v>261</v>
      </c>
      <c r="T8" s="137" t="s">
        <v>263</v>
      </c>
      <c r="U8" s="137" t="s">
        <v>278</v>
      </c>
      <c r="V8" s="116" t="s">
        <v>24</v>
      </c>
      <c r="W8" s="137" t="s">
        <v>364</v>
      </c>
      <c r="X8" s="137" t="s">
        <v>261</v>
      </c>
      <c r="Y8" s="180" t="s">
        <v>261</v>
      </c>
      <c r="Z8" s="116" t="s">
        <v>254</v>
      </c>
      <c r="AA8" s="137" t="s">
        <v>261</v>
      </c>
      <c r="AB8" s="253" t="s">
        <v>24</v>
      </c>
      <c r="AC8" s="154" t="s">
        <v>24</v>
      </c>
      <c r="AD8" s="154" t="s">
        <v>365</v>
      </c>
      <c r="AE8" s="137" t="s">
        <v>261</v>
      </c>
      <c r="AF8" s="167" t="s">
        <v>261</v>
      </c>
      <c r="AG8" s="116" t="s">
        <v>261</v>
      </c>
      <c r="AH8" s="130" t="s">
        <v>24</v>
      </c>
      <c r="AI8" s="130" t="s">
        <v>24</v>
      </c>
      <c r="AJ8" s="116" t="s">
        <v>24</v>
      </c>
      <c r="AK8" s="333"/>
      <c r="AL8" s="203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5" t="s">
        <v>85</v>
      </c>
      <c r="D9" s="1576"/>
      <c r="E9" s="1623" t="s">
        <v>84</v>
      </c>
      <c r="F9" s="1595"/>
      <c r="G9" s="161" t="s">
        <v>2</v>
      </c>
      <c r="H9" s="155" t="s">
        <v>24</v>
      </c>
      <c r="I9" s="150" t="s">
        <v>263</v>
      </c>
      <c r="J9" s="119" t="s">
        <v>263</v>
      </c>
      <c r="K9" s="376" t="s">
        <v>277</v>
      </c>
      <c r="L9" s="323" t="s">
        <v>263</v>
      </c>
      <c r="M9" s="326" t="s">
        <v>263</v>
      </c>
      <c r="N9" s="377" t="s">
        <v>1</v>
      </c>
      <c r="O9" s="323" t="s">
        <v>24</v>
      </c>
      <c r="P9" s="323" t="s">
        <v>261</v>
      </c>
      <c r="Q9" s="117" t="s">
        <v>366</v>
      </c>
      <c r="R9" s="206" t="s">
        <v>67</v>
      </c>
      <c r="S9" s="340" t="s">
        <v>259</v>
      </c>
      <c r="T9" s="117" t="s">
        <v>253</v>
      </c>
      <c r="U9" s="117" t="s">
        <v>255</v>
      </c>
      <c r="V9" s="117" t="s">
        <v>24</v>
      </c>
      <c r="W9" s="257" t="s">
        <v>24</v>
      </c>
      <c r="X9" s="117" t="s">
        <v>261</v>
      </c>
      <c r="Y9" s="150" t="s">
        <v>263</v>
      </c>
      <c r="Z9" s="158" t="s">
        <v>253</v>
      </c>
      <c r="AA9" s="257" t="s">
        <v>24</v>
      </c>
      <c r="AB9" s="204" t="s">
        <v>254</v>
      </c>
      <c r="AC9" s="117" t="s">
        <v>24</v>
      </c>
      <c r="AD9" s="150" t="s">
        <v>263</v>
      </c>
      <c r="AE9" s="344" t="s">
        <v>280</v>
      </c>
      <c r="AF9" s="155" t="s">
        <v>268</v>
      </c>
      <c r="AG9" s="117" t="s">
        <v>261</v>
      </c>
      <c r="AH9" s="119" t="s">
        <v>261</v>
      </c>
      <c r="AI9" s="343" t="s">
        <v>24</v>
      </c>
      <c r="AJ9" s="204" t="s">
        <v>24</v>
      </c>
      <c r="AK9" s="334"/>
      <c r="AL9" s="141">
        <f t="shared" si="0"/>
        <v>2</v>
      </c>
      <c r="AM9" s="97">
        <f t="shared" si="1"/>
        <v>18</v>
      </c>
      <c r="AN9" s="98">
        <f t="shared" si="2"/>
        <v>10</v>
      </c>
      <c r="AO9" s="99">
        <f t="shared" si="3"/>
        <v>12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623" t="s">
        <v>29</v>
      </c>
      <c r="F10" s="1624"/>
      <c r="G10" s="149" t="s">
        <v>292</v>
      </c>
      <c r="H10" s="117" t="s">
        <v>24</v>
      </c>
      <c r="I10" s="119" t="s">
        <v>263</v>
      </c>
      <c r="J10" s="119" t="s">
        <v>261</v>
      </c>
      <c r="K10" s="252" t="s">
        <v>67</v>
      </c>
      <c r="L10" s="117" t="s">
        <v>261</v>
      </c>
      <c r="M10" s="150" t="s">
        <v>261</v>
      </c>
      <c r="N10" s="298" t="s">
        <v>24</v>
      </c>
      <c r="O10" s="119" t="s">
        <v>24</v>
      </c>
      <c r="P10" s="117" t="s">
        <v>269</v>
      </c>
      <c r="Q10" s="117" t="s">
        <v>263</v>
      </c>
      <c r="R10" s="204" t="s">
        <v>279</v>
      </c>
      <c r="S10" s="150" t="s">
        <v>261</v>
      </c>
      <c r="T10" s="117" t="s">
        <v>254</v>
      </c>
      <c r="U10" s="296" t="s">
        <v>24</v>
      </c>
      <c r="V10" s="204" t="s">
        <v>24</v>
      </c>
      <c r="W10" s="159" t="s">
        <v>263</v>
      </c>
      <c r="X10" s="257" t="s">
        <v>24</v>
      </c>
      <c r="Y10" s="249" t="s">
        <v>262</v>
      </c>
      <c r="Z10" s="117" t="s">
        <v>254</v>
      </c>
      <c r="AA10" s="117" t="s">
        <v>261</v>
      </c>
      <c r="AB10" s="343" t="s">
        <v>24</v>
      </c>
      <c r="AC10" s="204" t="s">
        <v>24</v>
      </c>
      <c r="AD10" s="150" t="s">
        <v>263</v>
      </c>
      <c r="AE10" s="282" t="s">
        <v>108</v>
      </c>
      <c r="AF10" s="150" t="s">
        <v>261</v>
      </c>
      <c r="AG10" s="119" t="s">
        <v>261</v>
      </c>
      <c r="AH10" s="257" t="s">
        <v>24</v>
      </c>
      <c r="AI10" s="119" t="s">
        <v>254</v>
      </c>
      <c r="AJ10" s="117" t="s">
        <v>24</v>
      </c>
      <c r="AK10" s="209"/>
      <c r="AL10" s="138">
        <f t="shared" si="0"/>
        <v>1</v>
      </c>
      <c r="AM10" s="139">
        <f>COUNTIF(G10:AK10,"D")</f>
        <v>18</v>
      </c>
      <c r="AN10" s="98">
        <f>COUNTIF(G10:AK10,"●")</f>
        <v>10</v>
      </c>
      <c r="AO10" s="140">
        <f>AN10+AL10</f>
        <v>11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77" t="s">
        <v>29</v>
      </c>
      <c r="F11" s="1578"/>
      <c r="G11" s="308" t="s">
        <v>251</v>
      </c>
      <c r="H11" s="129" t="s">
        <v>24</v>
      </c>
      <c r="I11" s="119" t="s">
        <v>263</v>
      </c>
      <c r="J11" s="117" t="s">
        <v>261</v>
      </c>
      <c r="K11" s="117" t="s">
        <v>263</v>
      </c>
      <c r="L11" s="257" t="s">
        <v>24</v>
      </c>
      <c r="M11" s="150" t="s">
        <v>279</v>
      </c>
      <c r="N11" s="150" t="s">
        <v>261</v>
      </c>
      <c r="O11" s="117" t="s">
        <v>24</v>
      </c>
      <c r="P11" s="150" t="s">
        <v>261</v>
      </c>
      <c r="Q11" s="119" t="s">
        <v>263</v>
      </c>
      <c r="R11" s="117" t="s">
        <v>263</v>
      </c>
      <c r="S11" s="249" t="s">
        <v>261</v>
      </c>
      <c r="T11" s="204" t="s">
        <v>253</v>
      </c>
      <c r="U11" s="342" t="s">
        <v>24</v>
      </c>
      <c r="V11" s="117" t="s">
        <v>24</v>
      </c>
      <c r="W11" s="117" t="s">
        <v>261</v>
      </c>
      <c r="X11" s="119" t="s">
        <v>261</v>
      </c>
      <c r="Y11" s="150" t="s">
        <v>261</v>
      </c>
      <c r="Z11" s="117" t="s">
        <v>254</v>
      </c>
      <c r="AA11" s="150" t="s">
        <v>261</v>
      </c>
      <c r="AB11" s="257" t="s">
        <v>24</v>
      </c>
      <c r="AC11" s="117" t="s">
        <v>24</v>
      </c>
      <c r="AD11" s="119" t="s">
        <v>261</v>
      </c>
      <c r="AE11" s="117" t="s">
        <v>261</v>
      </c>
      <c r="AF11" s="282" t="s">
        <v>108</v>
      </c>
      <c r="AG11" s="298" t="s">
        <v>24</v>
      </c>
      <c r="AH11" s="150" t="s">
        <v>261</v>
      </c>
      <c r="AI11" s="158" t="s">
        <v>253</v>
      </c>
      <c r="AJ11" s="204" t="s">
        <v>24</v>
      </c>
      <c r="AK11" s="334"/>
      <c r="AL11" s="60">
        <f t="shared" si="0"/>
        <v>0</v>
      </c>
      <c r="AM11" s="103">
        <f>COUNTIF(G11:AK11,"D")</f>
        <v>19</v>
      </c>
      <c r="AN11" s="56">
        <f>COUNTIF(G11:AK11,"●")</f>
        <v>10</v>
      </c>
      <c r="AO11" s="59">
        <f t="shared" si="3"/>
        <v>10</v>
      </c>
      <c r="AP11" s="15"/>
    </row>
    <row r="12" spans="1:46" ht="22" customHeight="1">
      <c r="A12" s="1496"/>
      <c r="B12" s="49">
        <v>7</v>
      </c>
      <c r="C12" s="1620" t="s">
        <v>79</v>
      </c>
      <c r="D12" s="1580"/>
      <c r="E12" s="1577" t="s">
        <v>54</v>
      </c>
      <c r="F12" s="1585"/>
      <c r="G12" s="308" t="s">
        <v>1</v>
      </c>
      <c r="H12" s="153" t="s">
        <v>24</v>
      </c>
      <c r="I12" s="117" t="s">
        <v>264</v>
      </c>
      <c r="J12" s="320" t="s">
        <v>294</v>
      </c>
      <c r="K12" s="117" t="s">
        <v>263</v>
      </c>
      <c r="L12" s="204" t="s">
        <v>281</v>
      </c>
      <c r="M12" s="317" t="s">
        <v>295</v>
      </c>
      <c r="N12" s="117" t="s">
        <v>254</v>
      </c>
      <c r="O12" s="117" t="s">
        <v>24</v>
      </c>
      <c r="P12" s="150" t="s">
        <v>261</v>
      </c>
      <c r="Q12" s="296" t="s">
        <v>293</v>
      </c>
      <c r="R12" s="204" t="s">
        <v>290</v>
      </c>
      <c r="S12" s="117" t="s">
        <v>261</v>
      </c>
      <c r="T12" s="204" t="s">
        <v>290</v>
      </c>
      <c r="U12" s="150" t="s">
        <v>279</v>
      </c>
      <c r="V12" s="117" t="s">
        <v>24</v>
      </c>
      <c r="W12" s="117" t="s">
        <v>261</v>
      </c>
      <c r="X12" s="117" t="s">
        <v>263</v>
      </c>
      <c r="Y12" s="320" t="s">
        <v>294</v>
      </c>
      <c r="Z12" s="317" t="s">
        <v>295</v>
      </c>
      <c r="AA12" s="150" t="s">
        <v>263</v>
      </c>
      <c r="AB12" s="150" t="s">
        <v>261</v>
      </c>
      <c r="AC12" s="117" t="s">
        <v>24</v>
      </c>
      <c r="AD12" s="150" t="s">
        <v>263</v>
      </c>
      <c r="AE12" s="117" t="s">
        <v>261</v>
      </c>
      <c r="AF12" s="155" t="s">
        <v>261</v>
      </c>
      <c r="AG12" s="150" t="s">
        <v>261</v>
      </c>
      <c r="AH12" s="117" t="s">
        <v>263</v>
      </c>
      <c r="AI12" s="257" t="s">
        <v>24</v>
      </c>
      <c r="AJ12" s="150" t="s">
        <v>24</v>
      </c>
      <c r="AK12" s="156"/>
      <c r="AL12" s="61">
        <f t="shared" si="0"/>
        <v>0</v>
      </c>
      <c r="AM12" s="55">
        <f t="shared" si="1"/>
        <v>18</v>
      </c>
      <c r="AN12" s="56">
        <v>10</v>
      </c>
      <c r="AO12" s="59">
        <v>10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77" t="s">
        <v>82</v>
      </c>
      <c r="F13" s="1578"/>
      <c r="G13" s="347" t="s">
        <v>67</v>
      </c>
      <c r="H13" s="155" t="s">
        <v>24</v>
      </c>
      <c r="I13" s="117" t="s">
        <v>261</v>
      </c>
      <c r="J13" s="204" t="s">
        <v>348</v>
      </c>
      <c r="K13" s="117" t="s">
        <v>261</v>
      </c>
      <c r="L13" s="117" t="s">
        <v>261</v>
      </c>
      <c r="M13" s="296" t="s">
        <v>24</v>
      </c>
      <c r="N13" s="117" t="s">
        <v>261</v>
      </c>
      <c r="O13" s="117" t="s">
        <v>24</v>
      </c>
      <c r="P13" s="343" t="s">
        <v>24</v>
      </c>
      <c r="Q13" s="343" t="s">
        <v>24</v>
      </c>
      <c r="R13" s="117" t="s">
        <v>263</v>
      </c>
      <c r="S13" s="159" t="s">
        <v>263</v>
      </c>
      <c r="T13" s="117" t="s">
        <v>261</v>
      </c>
      <c r="U13" s="117" t="s">
        <v>263</v>
      </c>
      <c r="V13" s="117" t="s">
        <v>24</v>
      </c>
      <c r="W13" s="119" t="s">
        <v>263</v>
      </c>
      <c r="X13" s="117" t="s">
        <v>264</v>
      </c>
      <c r="Y13" s="249" t="s">
        <v>261</v>
      </c>
      <c r="Z13" s="117" t="s">
        <v>256</v>
      </c>
      <c r="AA13" s="117" t="s">
        <v>261</v>
      </c>
      <c r="AB13" s="257" t="s">
        <v>24</v>
      </c>
      <c r="AC13" s="117" t="s">
        <v>24</v>
      </c>
      <c r="AD13" s="117" t="s">
        <v>263</v>
      </c>
      <c r="AE13" s="117" t="s">
        <v>261</v>
      </c>
      <c r="AF13" s="155" t="s">
        <v>297</v>
      </c>
      <c r="AG13" s="117" t="s">
        <v>261</v>
      </c>
      <c r="AH13" s="257" t="s">
        <v>24</v>
      </c>
      <c r="AI13" s="150" t="s">
        <v>300</v>
      </c>
      <c r="AJ13" s="150" t="s">
        <v>24</v>
      </c>
      <c r="AK13" s="156"/>
      <c r="AL13" s="61">
        <f t="shared" si="0"/>
        <v>1</v>
      </c>
      <c r="AM13" s="55">
        <f t="shared" si="1"/>
        <v>19</v>
      </c>
      <c r="AN13" s="56">
        <f t="shared" si="2"/>
        <v>10</v>
      </c>
      <c r="AO13" s="59">
        <f t="shared" si="3"/>
        <v>11</v>
      </c>
      <c r="AP13" s="15"/>
    </row>
    <row r="14" spans="1:46" ht="22" customHeight="1">
      <c r="A14" s="1496"/>
      <c r="B14" s="142">
        <v>9</v>
      </c>
      <c r="C14" s="1568" t="s">
        <v>49</v>
      </c>
      <c r="D14" s="1625"/>
      <c r="E14" s="1626" t="s">
        <v>48</v>
      </c>
      <c r="F14" s="1591"/>
      <c r="G14" s="224" t="s">
        <v>299</v>
      </c>
      <c r="H14" s="128" t="s">
        <v>24</v>
      </c>
      <c r="I14" s="121" t="s">
        <v>263</v>
      </c>
      <c r="J14" s="121" t="s">
        <v>261</v>
      </c>
      <c r="K14" s="128" t="s">
        <v>263</v>
      </c>
      <c r="L14" s="128" t="s">
        <v>263</v>
      </c>
      <c r="M14" s="128" t="s">
        <v>263</v>
      </c>
      <c r="N14" s="188" t="s">
        <v>24</v>
      </c>
      <c r="O14" s="128" t="s">
        <v>24</v>
      </c>
      <c r="P14" s="128" t="s">
        <v>261</v>
      </c>
      <c r="Q14" s="121" t="s">
        <v>263</v>
      </c>
      <c r="R14" s="121" t="s">
        <v>261</v>
      </c>
      <c r="S14" s="269" t="s">
        <v>267</v>
      </c>
      <c r="T14" s="294" t="s">
        <v>259</v>
      </c>
      <c r="U14" s="348" t="s">
        <v>266</v>
      </c>
      <c r="V14" s="121" t="s">
        <v>24</v>
      </c>
      <c r="W14" s="121" t="s">
        <v>261</v>
      </c>
      <c r="X14" s="121" t="s">
        <v>261</v>
      </c>
      <c r="Y14" s="188" t="s">
        <v>24</v>
      </c>
      <c r="Z14" s="131" t="s">
        <v>257</v>
      </c>
      <c r="AA14" s="131" t="s">
        <v>261</v>
      </c>
      <c r="AB14" s="260" t="s">
        <v>261</v>
      </c>
      <c r="AC14" s="131" t="s">
        <v>24</v>
      </c>
      <c r="AD14" s="131" t="s">
        <v>263</v>
      </c>
      <c r="AE14" s="188" t="s">
        <v>24</v>
      </c>
      <c r="AF14" s="128" t="s">
        <v>263</v>
      </c>
      <c r="AG14" s="128" t="s">
        <v>261</v>
      </c>
      <c r="AH14" s="211" t="s">
        <v>300</v>
      </c>
      <c r="AI14" s="305" t="s">
        <v>24</v>
      </c>
      <c r="AJ14" s="128" t="s">
        <v>24</v>
      </c>
      <c r="AK14" s="213"/>
      <c r="AL14" s="145">
        <f t="shared" si="0"/>
        <v>2</v>
      </c>
      <c r="AM14" s="144">
        <f>COUNTIF(G14:AK14,"D")</f>
        <v>18</v>
      </c>
      <c r="AN14" s="68">
        <f>COUNTIF(G14:AK14,"●")</f>
        <v>10</v>
      </c>
      <c r="AO14" s="146">
        <f t="shared" si="3"/>
        <v>12</v>
      </c>
      <c r="AP14" s="15"/>
    </row>
    <row r="15" spans="1:46" ht="22" customHeight="1">
      <c r="A15" s="1496"/>
      <c r="B15" s="50">
        <v>10</v>
      </c>
      <c r="C15" s="1622" t="s">
        <v>43</v>
      </c>
      <c r="D15" s="1627"/>
      <c r="E15" s="1623" t="s">
        <v>50</v>
      </c>
      <c r="F15" s="1595"/>
      <c r="G15" s="338" t="s">
        <v>254</v>
      </c>
      <c r="H15" s="337" t="s">
        <v>24</v>
      </c>
      <c r="I15" s="119" t="s">
        <v>263</v>
      </c>
      <c r="J15" s="150" t="s">
        <v>2</v>
      </c>
      <c r="K15" s="317" t="s">
        <v>295</v>
      </c>
      <c r="L15" s="153" t="s">
        <v>261</v>
      </c>
      <c r="M15" s="119" t="s">
        <v>261</v>
      </c>
      <c r="N15" s="320" t="s">
        <v>294</v>
      </c>
      <c r="O15" s="150" t="s">
        <v>24</v>
      </c>
      <c r="P15" s="116" t="s">
        <v>261</v>
      </c>
      <c r="Q15" s="342" t="s">
        <v>24</v>
      </c>
      <c r="R15" s="340" t="s">
        <v>0</v>
      </c>
      <c r="S15" s="119" t="s">
        <v>270</v>
      </c>
      <c r="T15" s="162" t="s">
        <v>261</v>
      </c>
      <c r="U15" s="167" t="s">
        <v>349</v>
      </c>
      <c r="V15" s="119" t="s">
        <v>24</v>
      </c>
      <c r="W15" s="153" t="s">
        <v>263</v>
      </c>
      <c r="X15" s="119" t="s">
        <v>263</v>
      </c>
      <c r="Y15" s="119" t="s">
        <v>263</v>
      </c>
      <c r="Z15" s="117" t="s">
        <v>290</v>
      </c>
      <c r="AA15" s="148" t="s">
        <v>350</v>
      </c>
      <c r="AB15" s="257" t="s">
        <v>24</v>
      </c>
      <c r="AC15" s="167" t="s">
        <v>24</v>
      </c>
      <c r="AD15" s="254" t="s">
        <v>263</v>
      </c>
      <c r="AE15" s="130" t="s">
        <v>24</v>
      </c>
      <c r="AF15" s="116" t="s">
        <v>284</v>
      </c>
      <c r="AG15" s="116" t="s">
        <v>263</v>
      </c>
      <c r="AH15" s="119" t="s">
        <v>263</v>
      </c>
      <c r="AI15" s="119" t="s">
        <v>254</v>
      </c>
      <c r="AJ15" s="150" t="s">
        <v>24</v>
      </c>
      <c r="AK15" s="209"/>
      <c r="AL15" s="216">
        <f t="shared" si="0"/>
        <v>1</v>
      </c>
      <c r="AM15" s="139">
        <f>COUNTIF(G15:AK15,"D")</f>
        <v>18</v>
      </c>
      <c r="AN15" s="98">
        <v>10</v>
      </c>
      <c r="AO15" s="140">
        <f>AN15+AL15</f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286</v>
      </c>
      <c r="D16" s="1580"/>
      <c r="E16" s="1577" t="s">
        <v>30</v>
      </c>
      <c r="F16" s="1578"/>
      <c r="G16" s="161" t="s">
        <v>290</v>
      </c>
      <c r="H16" s="117" t="s">
        <v>24</v>
      </c>
      <c r="I16" s="257" t="s">
        <v>1</v>
      </c>
      <c r="J16" s="150" t="s">
        <v>290</v>
      </c>
      <c r="K16" s="155" t="s">
        <v>290</v>
      </c>
      <c r="L16" s="282" t="s">
        <v>108</v>
      </c>
      <c r="M16" s="342" t="s">
        <v>1</v>
      </c>
      <c r="N16" s="117" t="s">
        <v>290</v>
      </c>
      <c r="O16" s="117" t="s">
        <v>24</v>
      </c>
      <c r="P16" s="154" t="s">
        <v>290</v>
      </c>
      <c r="Q16" s="122" t="s">
        <v>290</v>
      </c>
      <c r="R16" s="158" t="s">
        <v>290</v>
      </c>
      <c r="S16" s="117" t="s">
        <v>290</v>
      </c>
      <c r="T16" s="117" t="s">
        <v>290</v>
      </c>
      <c r="U16" s="148" t="s">
        <v>24</v>
      </c>
      <c r="V16" s="117" t="s">
        <v>24</v>
      </c>
      <c r="W16" s="122" t="s">
        <v>290</v>
      </c>
      <c r="X16" s="117" t="s">
        <v>290</v>
      </c>
      <c r="Y16" s="117" t="s">
        <v>290</v>
      </c>
      <c r="Z16" s="117" t="s">
        <v>290</v>
      </c>
      <c r="AA16" s="150" t="s">
        <v>290</v>
      </c>
      <c r="AB16" s="148" t="s">
        <v>24</v>
      </c>
      <c r="AC16" s="117" t="s">
        <v>24</v>
      </c>
      <c r="AD16" s="150" t="s">
        <v>290</v>
      </c>
      <c r="AE16" s="150" t="s">
        <v>290</v>
      </c>
      <c r="AF16" s="282" t="s">
        <v>164</v>
      </c>
      <c r="AG16" s="150" t="s">
        <v>290</v>
      </c>
      <c r="AH16" s="150" t="s">
        <v>290</v>
      </c>
      <c r="AI16" s="342" t="s">
        <v>1</v>
      </c>
      <c r="AJ16" s="117" t="s">
        <v>24</v>
      </c>
      <c r="AK16" s="335"/>
      <c r="AL16" s="61">
        <f t="shared" si="0"/>
        <v>0</v>
      </c>
      <c r="AM16" s="55">
        <f t="shared" si="1"/>
        <v>18</v>
      </c>
      <c r="AN16" s="56">
        <f t="shared" si="2"/>
        <v>10</v>
      </c>
      <c r="AO16" s="59">
        <f t="shared" si="3"/>
        <v>10</v>
      </c>
      <c r="AP16" s="15"/>
      <c r="AR16" s="1529"/>
      <c r="AS16" s="1529"/>
    </row>
    <row r="17" spans="1:45" ht="22" customHeight="1">
      <c r="A17" s="40"/>
      <c r="B17" s="192">
        <v>12</v>
      </c>
      <c r="C17" s="1584" t="s">
        <v>91</v>
      </c>
      <c r="D17" s="1507"/>
      <c r="E17" s="1621" t="s">
        <v>30</v>
      </c>
      <c r="F17" s="1599"/>
      <c r="G17" s="257" t="s">
        <v>1</v>
      </c>
      <c r="H17" s="129" t="s">
        <v>24</v>
      </c>
      <c r="I17" s="198" t="s">
        <v>263</v>
      </c>
      <c r="J17" s="150" t="s">
        <v>261</v>
      </c>
      <c r="K17" s="248" t="s">
        <v>263</v>
      </c>
      <c r="L17" s="150" t="s">
        <v>2</v>
      </c>
      <c r="M17" s="257" t="s">
        <v>282</v>
      </c>
      <c r="N17" s="117" t="s">
        <v>254</v>
      </c>
      <c r="O17" s="117" t="s">
        <v>24</v>
      </c>
      <c r="P17" s="117" t="s">
        <v>263</v>
      </c>
      <c r="Q17" s="117" t="s">
        <v>263</v>
      </c>
      <c r="R17" s="158" t="s">
        <v>261</v>
      </c>
      <c r="S17" s="342" t="s">
        <v>24</v>
      </c>
      <c r="T17" s="117" t="s">
        <v>261</v>
      </c>
      <c r="U17" s="257" t="s">
        <v>24</v>
      </c>
      <c r="V17" s="117" t="s">
        <v>24</v>
      </c>
      <c r="W17" s="117" t="s">
        <v>261</v>
      </c>
      <c r="X17" s="150" t="s">
        <v>261</v>
      </c>
      <c r="Y17" s="252" t="s">
        <v>67</v>
      </c>
      <c r="Z17" s="122" t="s">
        <v>258</v>
      </c>
      <c r="AA17" s="117" t="s">
        <v>261</v>
      </c>
      <c r="AB17" s="150" t="s">
        <v>351</v>
      </c>
      <c r="AC17" s="150" t="s">
        <v>24</v>
      </c>
      <c r="AD17" s="117" t="s">
        <v>261</v>
      </c>
      <c r="AE17" s="150" t="s">
        <v>263</v>
      </c>
      <c r="AF17" s="122" t="s">
        <v>262</v>
      </c>
      <c r="AG17" s="257" t="s">
        <v>1</v>
      </c>
      <c r="AH17" s="150" t="s">
        <v>263</v>
      </c>
      <c r="AI17" s="150" t="s">
        <v>291</v>
      </c>
      <c r="AJ17" s="154" t="s">
        <v>24</v>
      </c>
      <c r="AK17" s="156"/>
      <c r="AL17" s="67">
        <f t="shared" si="0"/>
        <v>1</v>
      </c>
      <c r="AM17" s="53">
        <f t="shared" si="1"/>
        <v>19</v>
      </c>
      <c r="AN17" s="54">
        <f t="shared" si="2"/>
        <v>10</v>
      </c>
      <c r="AO17" s="58">
        <f t="shared" si="3"/>
        <v>11</v>
      </c>
      <c r="AP17" s="15"/>
      <c r="AR17" s="1529"/>
      <c r="AS17" s="1529"/>
    </row>
    <row r="18" spans="1:45" ht="22" customHeight="1">
      <c r="A18" s="40"/>
      <c r="B18" s="49">
        <v>13</v>
      </c>
      <c r="C18" s="1620" t="s">
        <v>287</v>
      </c>
      <c r="D18" s="1580"/>
      <c r="E18" s="1577" t="s">
        <v>51</v>
      </c>
      <c r="F18" s="1585"/>
      <c r="G18" s="349" t="s">
        <v>1</v>
      </c>
      <c r="H18" s="117" t="s">
        <v>24</v>
      </c>
      <c r="I18" s="117" t="s">
        <v>290</v>
      </c>
      <c r="J18" s="117" t="s">
        <v>290</v>
      </c>
      <c r="K18" s="249" t="s">
        <v>290</v>
      </c>
      <c r="L18" s="117" t="s">
        <v>290</v>
      </c>
      <c r="M18" s="117" t="s">
        <v>290</v>
      </c>
      <c r="N18" s="148" t="s">
        <v>305</v>
      </c>
      <c r="O18" s="117" t="s">
        <v>305</v>
      </c>
      <c r="P18" s="117" t="s">
        <v>290</v>
      </c>
      <c r="Q18" s="117" t="s">
        <v>290</v>
      </c>
      <c r="R18" s="150" t="s">
        <v>290</v>
      </c>
      <c r="S18" s="150" t="s">
        <v>290</v>
      </c>
      <c r="T18" s="296" t="s">
        <v>305</v>
      </c>
      <c r="U18" s="150" t="s">
        <v>290</v>
      </c>
      <c r="V18" s="117" t="s">
        <v>305</v>
      </c>
      <c r="W18" s="117" t="s">
        <v>290</v>
      </c>
      <c r="X18" s="257" t="s">
        <v>24</v>
      </c>
      <c r="Y18" s="155" t="s">
        <v>290</v>
      </c>
      <c r="Z18" s="117" t="s">
        <v>290</v>
      </c>
      <c r="AA18" s="150" t="s">
        <v>290</v>
      </c>
      <c r="AB18" s="150" t="s">
        <v>290</v>
      </c>
      <c r="AC18" s="117" t="s">
        <v>305</v>
      </c>
      <c r="AD18" s="117" t="s">
        <v>290</v>
      </c>
      <c r="AE18" s="150" t="s">
        <v>290</v>
      </c>
      <c r="AF18" s="150" t="s">
        <v>290</v>
      </c>
      <c r="AG18" s="129" t="s">
        <v>290</v>
      </c>
      <c r="AH18" s="117" t="s">
        <v>290</v>
      </c>
      <c r="AI18" s="148" t="s">
        <v>24</v>
      </c>
      <c r="AJ18" s="150" t="s">
        <v>306</v>
      </c>
      <c r="AK18" s="156"/>
      <c r="AL18" s="61">
        <f t="shared" si="0"/>
        <v>0</v>
      </c>
      <c r="AM18" s="55">
        <f t="shared" si="1"/>
        <v>20</v>
      </c>
      <c r="AN18" s="56">
        <f t="shared" si="2"/>
        <v>10</v>
      </c>
      <c r="AO18" s="59">
        <f t="shared" si="3"/>
        <v>10</v>
      </c>
      <c r="AP18" s="15"/>
      <c r="AR18" s="1529"/>
      <c r="AS18" s="1529"/>
    </row>
    <row r="19" spans="1:45" ht="22" customHeight="1">
      <c r="A19" s="40"/>
      <c r="B19" s="192">
        <v>14</v>
      </c>
      <c r="C19" s="1530" t="s">
        <v>301</v>
      </c>
      <c r="D19" s="1531"/>
      <c r="E19" s="1585" t="s">
        <v>302</v>
      </c>
      <c r="F19" s="1605"/>
      <c r="G19" s="349" t="s">
        <v>1</v>
      </c>
      <c r="H19" s="117" t="s">
        <v>24</v>
      </c>
      <c r="I19" s="117" t="s">
        <v>303</v>
      </c>
      <c r="J19" s="122" t="s">
        <v>304</v>
      </c>
      <c r="K19" s="206" t="s">
        <v>67</v>
      </c>
      <c r="L19" s="117" t="s">
        <v>303</v>
      </c>
      <c r="M19" s="117" t="s">
        <v>304</v>
      </c>
      <c r="N19" s="148" t="s">
        <v>24</v>
      </c>
      <c r="O19" s="117" t="s">
        <v>24</v>
      </c>
      <c r="P19" s="206" t="s">
        <v>67</v>
      </c>
      <c r="Q19" s="206" t="s">
        <v>67</v>
      </c>
      <c r="R19" s="361" t="s">
        <v>67</v>
      </c>
      <c r="S19" s="362" t="s">
        <v>67</v>
      </c>
      <c r="T19" s="363" t="s">
        <v>67</v>
      </c>
      <c r="U19" s="257" t="s">
        <v>24</v>
      </c>
      <c r="V19" s="117" t="s">
        <v>24</v>
      </c>
      <c r="W19" s="206" t="s">
        <v>67</v>
      </c>
      <c r="X19" s="252" t="s">
        <v>67</v>
      </c>
      <c r="Y19" s="347" t="s">
        <v>67</v>
      </c>
      <c r="Z19" s="206" t="s">
        <v>67</v>
      </c>
      <c r="AA19" s="252" t="s">
        <v>67</v>
      </c>
      <c r="AB19" s="257" t="s">
        <v>24</v>
      </c>
      <c r="AC19" s="117" t="s">
        <v>24</v>
      </c>
      <c r="AD19" s="206" t="s">
        <v>67</v>
      </c>
      <c r="AE19" s="252" t="s">
        <v>67</v>
      </c>
      <c r="AF19" s="252" t="s">
        <v>67</v>
      </c>
      <c r="AG19" s="361" t="s">
        <v>67</v>
      </c>
      <c r="AH19" s="206" t="s">
        <v>67</v>
      </c>
      <c r="AI19" s="148" t="s">
        <v>24</v>
      </c>
      <c r="AJ19" s="162" t="s">
        <v>24</v>
      </c>
      <c r="AK19" s="156"/>
      <c r="AL19" s="61">
        <f t="shared" si="0"/>
        <v>16</v>
      </c>
      <c r="AM19" s="55">
        <f>COUNTIF(G19:AK19,"D")</f>
        <v>4</v>
      </c>
      <c r="AN19" s="56">
        <f>COUNTIF(G19:AK19,"●")</f>
        <v>10</v>
      </c>
      <c r="AO19" s="59">
        <f>AN19+AL19</f>
        <v>26</v>
      </c>
      <c r="AP19" s="15"/>
      <c r="AR19" s="214"/>
      <c r="AS19" s="214"/>
    </row>
    <row r="20" spans="1:45" ht="21.75" customHeight="1">
      <c r="A20" s="40"/>
      <c r="B20" s="49">
        <v>15</v>
      </c>
      <c r="C20" s="1620" t="s">
        <v>66</v>
      </c>
      <c r="D20" s="1580"/>
      <c r="E20" s="1577" t="s">
        <v>51</v>
      </c>
      <c r="F20" s="1578"/>
      <c r="G20" s="117" t="s">
        <v>291</v>
      </c>
      <c r="H20" s="250" t="s">
        <v>24</v>
      </c>
      <c r="I20" s="150" t="s">
        <v>284</v>
      </c>
      <c r="J20" s="122" t="s">
        <v>283</v>
      </c>
      <c r="K20" s="249" t="s">
        <v>283</v>
      </c>
      <c r="L20" s="252" t="s">
        <v>67</v>
      </c>
      <c r="M20" s="117" t="s">
        <v>284</v>
      </c>
      <c r="N20" s="150" t="s">
        <v>284</v>
      </c>
      <c r="O20" s="117" t="s">
        <v>24</v>
      </c>
      <c r="P20" s="150" t="s">
        <v>346</v>
      </c>
      <c r="Q20" s="150" t="s">
        <v>284</v>
      </c>
      <c r="R20" s="375" t="s">
        <v>24</v>
      </c>
      <c r="S20" s="254" t="s">
        <v>283</v>
      </c>
      <c r="T20" s="150" t="s">
        <v>283</v>
      </c>
      <c r="U20" s="342" t="s">
        <v>24</v>
      </c>
      <c r="V20" s="117" t="s">
        <v>24</v>
      </c>
      <c r="W20" s="150" t="s">
        <v>296</v>
      </c>
      <c r="X20" s="150" t="s">
        <v>283</v>
      </c>
      <c r="Y20" s="257" t="s">
        <v>24</v>
      </c>
      <c r="Z20" s="117" t="s">
        <v>283</v>
      </c>
      <c r="AA20" s="117" t="s">
        <v>283</v>
      </c>
      <c r="AB20" s="150" t="s">
        <v>298</v>
      </c>
      <c r="AC20" s="117" t="s">
        <v>24</v>
      </c>
      <c r="AD20" s="117" t="s">
        <v>285</v>
      </c>
      <c r="AE20" s="150" t="s">
        <v>283</v>
      </c>
      <c r="AF20" s="257" t="s">
        <v>1</v>
      </c>
      <c r="AG20" s="117" t="s">
        <v>284</v>
      </c>
      <c r="AH20" s="117" t="s">
        <v>283</v>
      </c>
      <c r="AI20" s="257" t="s">
        <v>1</v>
      </c>
      <c r="AJ20" s="119" t="s">
        <v>24</v>
      </c>
      <c r="AK20" s="156"/>
      <c r="AL20" s="316">
        <f t="shared" si="0"/>
        <v>1</v>
      </c>
      <c r="AM20" s="55">
        <f t="shared" si="1"/>
        <v>19</v>
      </c>
      <c r="AN20" s="56">
        <f t="shared" si="2"/>
        <v>10</v>
      </c>
      <c r="AO20" s="59">
        <f>AN21+AL21</f>
        <v>11</v>
      </c>
      <c r="AP20" s="15"/>
      <c r="AR20" s="1529"/>
      <c r="AS20" s="1529"/>
    </row>
    <row r="21" spans="1:45" ht="21.75" customHeight="1">
      <c r="A21" s="40"/>
      <c r="B21" s="192">
        <v>16</v>
      </c>
      <c r="C21" s="1530" t="s">
        <v>288</v>
      </c>
      <c r="D21" s="1531"/>
      <c r="E21" s="1585" t="s">
        <v>51</v>
      </c>
      <c r="F21" s="1605"/>
      <c r="G21" s="350" t="s">
        <v>291</v>
      </c>
      <c r="H21" s="117" t="s">
        <v>24</v>
      </c>
      <c r="I21" s="150" t="s">
        <v>290</v>
      </c>
      <c r="J21" s="148" t="s">
        <v>24</v>
      </c>
      <c r="K21" s="249" t="s">
        <v>290</v>
      </c>
      <c r="L21" s="117" t="s">
        <v>290</v>
      </c>
      <c r="M21" s="150" t="s">
        <v>290</v>
      </c>
      <c r="N21" s="148" t="s">
        <v>24</v>
      </c>
      <c r="O21" s="117" t="s">
        <v>24</v>
      </c>
      <c r="P21" s="117" t="s">
        <v>290</v>
      </c>
      <c r="Q21" s="117" t="s">
        <v>347</v>
      </c>
      <c r="R21" s="117" t="s">
        <v>346</v>
      </c>
      <c r="S21" s="252" t="s">
        <v>67</v>
      </c>
      <c r="T21" s="117" t="s">
        <v>290</v>
      </c>
      <c r="U21" s="150" t="s">
        <v>290</v>
      </c>
      <c r="V21" s="117" t="s">
        <v>24</v>
      </c>
      <c r="W21" s="119" t="s">
        <v>290</v>
      </c>
      <c r="X21" s="342" t="s">
        <v>1</v>
      </c>
      <c r="Y21" s="150" t="s">
        <v>290</v>
      </c>
      <c r="Z21" s="117" t="s">
        <v>290</v>
      </c>
      <c r="AA21" s="150" t="s">
        <v>290</v>
      </c>
      <c r="AB21" s="150" t="s">
        <v>290</v>
      </c>
      <c r="AC21" s="117" t="s">
        <v>24</v>
      </c>
      <c r="AD21" s="117" t="s">
        <v>290</v>
      </c>
      <c r="AE21" s="148" t="s">
        <v>24</v>
      </c>
      <c r="AF21" s="117" t="s">
        <v>290</v>
      </c>
      <c r="AG21" s="155" t="s">
        <v>290</v>
      </c>
      <c r="AH21" s="117" t="s">
        <v>290</v>
      </c>
      <c r="AI21" s="257" t="s">
        <v>1</v>
      </c>
      <c r="AJ21" s="117" t="s">
        <v>24</v>
      </c>
      <c r="AK21" s="156"/>
      <c r="AL21" s="61">
        <f t="shared" si="0"/>
        <v>1</v>
      </c>
      <c r="AM21" s="55">
        <f>COUNTIF(G21:AK21,"D")</f>
        <v>19</v>
      </c>
      <c r="AN21" s="56">
        <f>COUNTIF(G21:AK21,"●")</f>
        <v>10</v>
      </c>
      <c r="AO21" s="59">
        <f>AN21+AL21</f>
        <v>11</v>
      </c>
      <c r="AP21" s="15"/>
      <c r="AR21" s="214"/>
      <c r="AS21" s="214"/>
    </row>
    <row r="22" spans="1:45" ht="21.75" customHeight="1">
      <c r="A22" s="40"/>
      <c r="B22" s="49">
        <v>17</v>
      </c>
      <c r="C22" s="1530" t="s">
        <v>117</v>
      </c>
      <c r="D22" s="1531"/>
      <c r="E22" s="1585" t="s">
        <v>128</v>
      </c>
      <c r="F22" s="1605"/>
      <c r="G22" s="342" t="s">
        <v>1</v>
      </c>
      <c r="H22" s="117" t="s">
        <v>24</v>
      </c>
      <c r="I22" s="150" t="s">
        <v>115</v>
      </c>
      <c r="J22" s="119" t="s">
        <v>115</v>
      </c>
      <c r="K22" s="148" t="s">
        <v>1</v>
      </c>
      <c r="L22" s="119" t="s">
        <v>115</v>
      </c>
      <c r="M22" s="162" t="s">
        <v>115</v>
      </c>
      <c r="N22" s="117" t="s">
        <v>115</v>
      </c>
      <c r="O22" s="117" t="s">
        <v>24</v>
      </c>
      <c r="P22" s="117" t="s">
        <v>115</v>
      </c>
      <c r="Q22" s="150" t="s">
        <v>115</v>
      </c>
      <c r="R22" s="117" t="s">
        <v>115</v>
      </c>
      <c r="S22" s="117" t="s">
        <v>115</v>
      </c>
      <c r="T22" s="252" t="s">
        <v>67</v>
      </c>
      <c r="U22" s="117" t="s">
        <v>297</v>
      </c>
      <c r="V22" s="117" t="s">
        <v>24</v>
      </c>
      <c r="W22" s="119" t="s">
        <v>115</v>
      </c>
      <c r="X22" s="150" t="s">
        <v>115</v>
      </c>
      <c r="Y22" s="153" t="s">
        <v>115</v>
      </c>
      <c r="Z22" s="119" t="s">
        <v>115</v>
      </c>
      <c r="AA22" s="257" t="s">
        <v>1</v>
      </c>
      <c r="AB22" s="257" t="s">
        <v>1</v>
      </c>
      <c r="AC22" s="117" t="s">
        <v>24</v>
      </c>
      <c r="AD22" s="117" t="s">
        <v>115</v>
      </c>
      <c r="AE22" s="150" t="s">
        <v>115</v>
      </c>
      <c r="AF22" s="119" t="s">
        <v>115</v>
      </c>
      <c r="AG22" s="162" t="s">
        <v>115</v>
      </c>
      <c r="AH22" s="148" t="s">
        <v>24</v>
      </c>
      <c r="AI22" s="150" t="s">
        <v>115</v>
      </c>
      <c r="AJ22" s="117" t="s">
        <v>24</v>
      </c>
      <c r="AK22" s="209"/>
      <c r="AL22" s="275">
        <f t="shared" si="0"/>
        <v>1</v>
      </c>
      <c r="AM22" s="97">
        <f>COUNTIF(G22:AK22,"D")</f>
        <v>19</v>
      </c>
      <c r="AN22" s="98">
        <f>COUNTIF(G22:AK22,"●")</f>
        <v>10</v>
      </c>
      <c r="AO22" s="99">
        <f>AN22+AL22</f>
        <v>11</v>
      </c>
      <c r="AP22" s="15"/>
      <c r="AR22" s="214"/>
      <c r="AS22" s="214"/>
    </row>
    <row r="23" spans="1:45" ht="21.75" customHeight="1">
      <c r="A23" s="40"/>
      <c r="B23" s="192">
        <v>18</v>
      </c>
      <c r="C23" s="1530" t="s">
        <v>289</v>
      </c>
      <c r="D23" s="1531"/>
      <c r="E23" s="1585" t="s">
        <v>51</v>
      </c>
      <c r="F23" s="1605"/>
      <c r="G23" s="357"/>
      <c r="H23" s="358"/>
      <c r="I23" s="320"/>
      <c r="J23" s="317"/>
      <c r="K23" s="359"/>
      <c r="L23" s="317"/>
      <c r="M23" s="320"/>
      <c r="N23" s="360"/>
      <c r="O23" s="322"/>
      <c r="P23" s="117" t="s">
        <v>115</v>
      </c>
      <c r="Q23" s="150" t="s">
        <v>115</v>
      </c>
      <c r="R23" s="150" t="s">
        <v>115</v>
      </c>
      <c r="S23" s="150" t="s">
        <v>115</v>
      </c>
      <c r="T23" s="117" t="s">
        <v>115</v>
      </c>
      <c r="U23" s="148" t="s">
        <v>24</v>
      </c>
      <c r="V23" s="117" t="s">
        <v>24</v>
      </c>
      <c r="W23" s="119" t="s">
        <v>115</v>
      </c>
      <c r="X23" s="150" t="s">
        <v>115</v>
      </c>
      <c r="Y23" s="153" t="s">
        <v>115</v>
      </c>
      <c r="Z23" s="119" t="s">
        <v>115</v>
      </c>
      <c r="AA23" s="119" t="s">
        <v>115</v>
      </c>
      <c r="AB23" s="148" t="s">
        <v>24</v>
      </c>
      <c r="AC23" s="117" t="s">
        <v>24</v>
      </c>
      <c r="AD23" s="117" t="s">
        <v>115</v>
      </c>
      <c r="AE23" s="150" t="s">
        <v>115</v>
      </c>
      <c r="AF23" s="119" t="s">
        <v>115</v>
      </c>
      <c r="AG23" s="148" t="s">
        <v>24</v>
      </c>
      <c r="AH23" s="117" t="s">
        <v>115</v>
      </c>
      <c r="AI23" s="150" t="s">
        <v>115</v>
      </c>
      <c r="AJ23" s="117" t="s">
        <v>24</v>
      </c>
      <c r="AK23" s="209"/>
      <c r="AL23" s="275">
        <f t="shared" si="0"/>
        <v>0</v>
      </c>
      <c r="AM23" s="97">
        <f>COUNTIF(G23:AK23,"D")</f>
        <v>15</v>
      </c>
      <c r="AN23" s="98">
        <f>COUNTIF(G23:AK23,"●")</f>
        <v>6</v>
      </c>
      <c r="AO23" s="99">
        <f>AN23+AL23</f>
        <v>6</v>
      </c>
      <c r="AP23" s="15"/>
      <c r="AR23" s="214"/>
      <c r="AS23" s="214"/>
    </row>
    <row r="24" spans="1:45" ht="22" customHeight="1">
      <c r="A24" s="40"/>
      <c r="B24" s="49">
        <v>19</v>
      </c>
      <c r="C24" s="1596" t="s">
        <v>72</v>
      </c>
      <c r="D24" s="1597"/>
      <c r="E24" s="1619" t="s">
        <v>51</v>
      </c>
      <c r="F24" s="1613"/>
      <c r="G24" s="149" t="s">
        <v>254</v>
      </c>
      <c r="H24" s="129" t="s">
        <v>24</v>
      </c>
      <c r="I24" s="148" t="s">
        <v>282</v>
      </c>
      <c r="J24" s="162" t="s">
        <v>261</v>
      </c>
      <c r="K24" s="250" t="s">
        <v>261</v>
      </c>
      <c r="L24" s="119" t="s">
        <v>273</v>
      </c>
      <c r="M24" s="119" t="s">
        <v>263</v>
      </c>
      <c r="N24" s="148" t="s">
        <v>24</v>
      </c>
      <c r="O24" s="150" t="s">
        <v>24</v>
      </c>
      <c r="P24" s="150" t="s">
        <v>263</v>
      </c>
      <c r="Q24" s="148" t="s">
        <v>1</v>
      </c>
      <c r="R24" s="117" t="s">
        <v>291</v>
      </c>
      <c r="S24" s="254" t="s">
        <v>261</v>
      </c>
      <c r="T24" s="150" t="s">
        <v>263</v>
      </c>
      <c r="U24" s="342" t="s">
        <v>24</v>
      </c>
      <c r="V24" s="276" t="s">
        <v>24</v>
      </c>
      <c r="W24" s="150" t="s">
        <v>261</v>
      </c>
      <c r="X24" s="150" t="s">
        <v>261</v>
      </c>
      <c r="Y24" s="153" t="s">
        <v>261</v>
      </c>
      <c r="Z24" s="119" t="s">
        <v>272</v>
      </c>
      <c r="AA24" s="119" t="s">
        <v>263</v>
      </c>
      <c r="AB24" s="342" t="s">
        <v>24</v>
      </c>
      <c r="AC24" s="150" t="s">
        <v>24</v>
      </c>
      <c r="AD24" s="252" t="s">
        <v>67</v>
      </c>
      <c r="AE24" s="150" t="s">
        <v>271</v>
      </c>
      <c r="AF24" s="119" t="s">
        <v>263</v>
      </c>
      <c r="AG24" s="119" t="s">
        <v>261</v>
      </c>
      <c r="AH24" s="117" t="s">
        <v>263</v>
      </c>
      <c r="AI24" s="119" t="s">
        <v>254</v>
      </c>
      <c r="AJ24" s="119" t="s">
        <v>24</v>
      </c>
      <c r="AK24" s="209"/>
      <c r="AL24" s="199">
        <f t="shared" si="0"/>
        <v>1</v>
      </c>
      <c r="AM24" s="200">
        <f t="shared" si="1"/>
        <v>19</v>
      </c>
      <c r="AN24" s="201">
        <f t="shared" si="2"/>
        <v>10</v>
      </c>
      <c r="AO24" s="99">
        <f t="shared" si="3"/>
        <v>11</v>
      </c>
      <c r="AP24" s="15"/>
      <c r="AR24" s="1529"/>
      <c r="AS24" s="1529"/>
    </row>
    <row r="25" spans="1:45" ht="22" customHeight="1">
      <c r="A25" s="40"/>
      <c r="B25" s="192">
        <v>20</v>
      </c>
      <c r="C25" s="1530" t="s">
        <v>64</v>
      </c>
      <c r="D25" s="1531"/>
      <c r="E25" s="1585" t="s">
        <v>51</v>
      </c>
      <c r="F25" s="1605"/>
      <c r="G25" s="149" t="s">
        <v>254</v>
      </c>
      <c r="H25" s="165" t="s">
        <v>24</v>
      </c>
      <c r="I25" s="117" t="s">
        <v>261</v>
      </c>
      <c r="J25" s="252" t="s">
        <v>67</v>
      </c>
      <c r="K25" s="249" t="s">
        <v>261</v>
      </c>
      <c r="L25" s="257" t="s">
        <v>251</v>
      </c>
      <c r="M25" s="117" t="s">
        <v>261</v>
      </c>
      <c r="N25" s="150" t="s">
        <v>254</v>
      </c>
      <c r="O25" s="117" t="s">
        <v>24</v>
      </c>
      <c r="P25" s="117" t="s">
        <v>263</v>
      </c>
      <c r="Q25" s="150" t="s">
        <v>2</v>
      </c>
      <c r="R25" s="257" t="s">
        <v>1</v>
      </c>
      <c r="S25" s="254" t="s">
        <v>261</v>
      </c>
      <c r="T25" s="150" t="s">
        <v>291</v>
      </c>
      <c r="U25" s="117" t="s">
        <v>254</v>
      </c>
      <c r="V25" s="122" t="s">
        <v>24</v>
      </c>
      <c r="W25" s="117" t="s">
        <v>263</v>
      </c>
      <c r="X25" s="117" t="s">
        <v>263</v>
      </c>
      <c r="Y25" s="257" t="s">
        <v>251</v>
      </c>
      <c r="Z25" s="117" t="s">
        <v>254</v>
      </c>
      <c r="AA25" s="159" t="s">
        <v>263</v>
      </c>
      <c r="AB25" s="342" t="s">
        <v>24</v>
      </c>
      <c r="AC25" s="155" t="s">
        <v>24</v>
      </c>
      <c r="AD25" s="117" t="s">
        <v>263</v>
      </c>
      <c r="AE25" s="117" t="s">
        <v>261</v>
      </c>
      <c r="AF25" s="117" t="s">
        <v>261</v>
      </c>
      <c r="AG25" s="150" t="s">
        <v>353</v>
      </c>
      <c r="AH25" s="117" t="s">
        <v>263</v>
      </c>
      <c r="AI25" s="342" t="s">
        <v>24</v>
      </c>
      <c r="AJ25" s="150" t="s">
        <v>24</v>
      </c>
      <c r="AK25" s="156"/>
      <c r="AL25" s="64">
        <f t="shared" si="0"/>
        <v>1</v>
      </c>
      <c r="AM25" s="65">
        <f t="shared" si="1"/>
        <v>19</v>
      </c>
      <c r="AN25" s="66">
        <f>COUNTIF(G25:AK25,"●")</f>
        <v>10</v>
      </c>
      <c r="AO25" s="59">
        <f>AN25+AL25</f>
        <v>11</v>
      </c>
      <c r="AP25" s="15"/>
      <c r="AR25" s="1529"/>
      <c r="AS25" s="1529"/>
    </row>
    <row r="26" spans="1:45" ht="22" customHeight="1">
      <c r="A26" s="40"/>
      <c r="B26" s="49">
        <v>21</v>
      </c>
      <c r="C26" s="1530" t="s">
        <v>65</v>
      </c>
      <c r="D26" s="1531"/>
      <c r="E26" s="1585" t="s">
        <v>51</v>
      </c>
      <c r="F26" s="1605"/>
      <c r="G26" s="345" t="s">
        <v>24</v>
      </c>
      <c r="H26" s="165" t="s">
        <v>24</v>
      </c>
      <c r="I26" s="117" t="s">
        <v>263</v>
      </c>
      <c r="J26" s="117" t="s">
        <v>261</v>
      </c>
      <c r="K26" s="257" t="s">
        <v>251</v>
      </c>
      <c r="L26" s="150" t="s">
        <v>275</v>
      </c>
      <c r="M26" s="150" t="s">
        <v>261</v>
      </c>
      <c r="N26" s="150" t="s">
        <v>2</v>
      </c>
      <c r="O26" s="150" t="s">
        <v>24</v>
      </c>
      <c r="P26" s="150" t="s">
        <v>261</v>
      </c>
      <c r="Q26" s="150" t="s">
        <v>261</v>
      </c>
      <c r="R26" s="196" t="s">
        <v>261</v>
      </c>
      <c r="S26" s="271" t="s">
        <v>263</v>
      </c>
      <c r="T26" s="117" t="s">
        <v>261</v>
      </c>
      <c r="U26" s="342" t="s">
        <v>24</v>
      </c>
      <c r="V26" s="150" t="s">
        <v>24</v>
      </c>
      <c r="W26" s="155" t="s">
        <v>263</v>
      </c>
      <c r="X26" s="150" t="s">
        <v>263</v>
      </c>
      <c r="Y26" s="155" t="s">
        <v>262</v>
      </c>
      <c r="Z26" s="150" t="s">
        <v>254</v>
      </c>
      <c r="AA26" s="257" t="s">
        <v>251</v>
      </c>
      <c r="AB26" s="119" t="s">
        <v>253</v>
      </c>
      <c r="AC26" s="117" t="s">
        <v>24</v>
      </c>
      <c r="AD26" s="150" t="s">
        <v>261</v>
      </c>
      <c r="AE26" s="150" t="s">
        <v>261</v>
      </c>
      <c r="AF26" s="150" t="s">
        <v>263</v>
      </c>
      <c r="AG26" s="122" t="s">
        <v>274</v>
      </c>
      <c r="AH26" s="122" t="s">
        <v>261</v>
      </c>
      <c r="AI26" s="342" t="s">
        <v>24</v>
      </c>
      <c r="AJ26" s="117" t="s">
        <v>24</v>
      </c>
      <c r="AK26" s="336"/>
      <c r="AL26" s="123">
        <f t="shared" si="0"/>
        <v>0</v>
      </c>
      <c r="AM26" s="124">
        <f>COUNTIF(G26:AK26,"D")</f>
        <v>20</v>
      </c>
      <c r="AN26" s="125">
        <f>COUNTIF(G26:AK26,"●")</f>
        <v>10</v>
      </c>
      <c r="AO26" s="58">
        <f>AN26+AL26</f>
        <v>10</v>
      </c>
      <c r="AP26" s="15"/>
      <c r="AR26" s="1529"/>
      <c r="AS26" s="1529"/>
    </row>
    <row r="27" spans="1:45" ht="22" customHeight="1">
      <c r="A27" s="40"/>
      <c r="B27" s="192">
        <v>22</v>
      </c>
      <c r="C27" s="1530" t="s">
        <v>75</v>
      </c>
      <c r="D27" s="1531"/>
      <c r="E27" s="1585" t="s">
        <v>51</v>
      </c>
      <c r="F27" s="1524"/>
      <c r="G27" s="346" t="s">
        <v>24</v>
      </c>
      <c r="H27" s="232" t="s">
        <v>24</v>
      </c>
      <c r="I27" s="121" t="s">
        <v>276</v>
      </c>
      <c r="J27" s="131" t="s">
        <v>261</v>
      </c>
      <c r="K27" s="121" t="s">
        <v>261</v>
      </c>
      <c r="L27" s="131" t="s">
        <v>262</v>
      </c>
      <c r="M27" s="252" t="s">
        <v>67</v>
      </c>
      <c r="N27" s="296" t="s">
        <v>260</v>
      </c>
      <c r="O27" s="121" t="s">
        <v>24</v>
      </c>
      <c r="P27" s="251" t="s">
        <v>261</v>
      </c>
      <c r="Q27" s="211" t="s">
        <v>261</v>
      </c>
      <c r="R27" s="121" t="s">
        <v>263</v>
      </c>
      <c r="S27" s="342" t="s">
        <v>24</v>
      </c>
      <c r="T27" s="121" t="s">
        <v>261</v>
      </c>
      <c r="U27" s="121" t="s">
        <v>254</v>
      </c>
      <c r="V27" s="131" t="s">
        <v>24</v>
      </c>
      <c r="W27" s="211" t="s">
        <v>345</v>
      </c>
      <c r="X27" s="305" t="s">
        <v>1</v>
      </c>
      <c r="Y27" s="232" t="s">
        <v>261</v>
      </c>
      <c r="Z27" s="121" t="s">
        <v>254</v>
      </c>
      <c r="AA27" s="121" t="s">
        <v>263</v>
      </c>
      <c r="AB27" s="131" t="s">
        <v>254</v>
      </c>
      <c r="AC27" s="211" t="s">
        <v>24</v>
      </c>
      <c r="AD27" s="211" t="s">
        <v>261</v>
      </c>
      <c r="AE27" s="150" t="s">
        <v>115</v>
      </c>
      <c r="AF27" s="257" t="s">
        <v>119</v>
      </c>
      <c r="AG27" s="211" t="s">
        <v>261</v>
      </c>
      <c r="AH27" s="211" t="s">
        <v>273</v>
      </c>
      <c r="AI27" s="131" t="s">
        <v>254</v>
      </c>
      <c r="AJ27" s="131" t="s">
        <v>24</v>
      </c>
      <c r="AK27" s="292"/>
      <c r="AL27" s="64">
        <f t="shared" si="0"/>
        <v>1</v>
      </c>
      <c r="AM27" s="65">
        <f>COUNTIF(G27:AK27,"D")</f>
        <v>19</v>
      </c>
      <c r="AN27" s="66">
        <f>COUNTIF(G27:AK27,"●")</f>
        <v>10</v>
      </c>
      <c r="AO27" s="59">
        <f>AN27+AL27</f>
        <v>11</v>
      </c>
      <c r="AP27" s="15"/>
      <c r="AR27" s="1529"/>
      <c r="AS27" s="1529"/>
    </row>
    <row r="28" spans="1:45" ht="22.5" customHeight="1">
      <c r="A28" s="1550"/>
      <c r="B28" s="1554" t="s">
        <v>3</v>
      </c>
      <c r="C28" s="1555"/>
      <c r="D28" s="1555"/>
      <c r="E28" s="1556"/>
      <c r="F28" s="5" t="s">
        <v>2</v>
      </c>
      <c r="G28" s="243">
        <f t="shared" ref="G28:AK28" si="4">COUNTIF(G6:G27,"D")</f>
        <v>10</v>
      </c>
      <c r="H28" s="62">
        <f t="shared" si="4"/>
        <v>0</v>
      </c>
      <c r="I28" s="62">
        <f t="shared" si="4"/>
        <v>19</v>
      </c>
      <c r="J28" s="62">
        <f t="shared" si="4"/>
        <v>17</v>
      </c>
      <c r="K28" s="62">
        <f t="shared" si="4"/>
        <v>16</v>
      </c>
      <c r="L28" s="62">
        <f t="shared" si="4"/>
        <v>16</v>
      </c>
      <c r="M28" s="62">
        <f t="shared" si="4"/>
        <v>15</v>
      </c>
      <c r="N28" s="62">
        <f t="shared" si="4"/>
        <v>10</v>
      </c>
      <c r="O28" s="62">
        <f t="shared" si="4"/>
        <v>0</v>
      </c>
      <c r="P28" s="62">
        <f t="shared" si="4"/>
        <v>18</v>
      </c>
      <c r="Q28" s="62">
        <f t="shared" si="4"/>
        <v>16</v>
      </c>
      <c r="R28" s="62">
        <f t="shared" si="4"/>
        <v>16</v>
      </c>
      <c r="S28" s="62">
        <f t="shared" si="4"/>
        <v>14</v>
      </c>
      <c r="T28" s="256">
        <f t="shared" si="4"/>
        <v>17</v>
      </c>
      <c r="U28" s="256">
        <f t="shared" si="4"/>
        <v>11</v>
      </c>
      <c r="V28" s="256">
        <f t="shared" si="4"/>
        <v>0</v>
      </c>
      <c r="W28" s="256">
        <f t="shared" si="4"/>
        <v>20</v>
      </c>
      <c r="X28" s="256">
        <f t="shared" si="4"/>
        <v>17</v>
      </c>
      <c r="Y28" s="151">
        <f t="shared" si="4"/>
        <v>16</v>
      </c>
      <c r="Z28" s="62">
        <f t="shared" si="4"/>
        <v>20</v>
      </c>
      <c r="AA28" s="62">
        <f t="shared" si="4"/>
        <v>17</v>
      </c>
      <c r="AB28" s="62">
        <f t="shared" si="4"/>
        <v>9</v>
      </c>
      <c r="AC28" s="62">
        <f t="shared" si="4"/>
        <v>0</v>
      </c>
      <c r="AD28" s="62">
        <f t="shared" si="4"/>
        <v>20</v>
      </c>
      <c r="AE28" s="62">
        <f t="shared" si="4"/>
        <v>16</v>
      </c>
      <c r="AF28" s="151">
        <f t="shared" si="4"/>
        <v>17</v>
      </c>
      <c r="AG28" s="62">
        <f t="shared" si="4"/>
        <v>18</v>
      </c>
      <c r="AH28" s="62">
        <f t="shared" si="4"/>
        <v>17</v>
      </c>
      <c r="AI28" s="62">
        <f t="shared" si="4"/>
        <v>9</v>
      </c>
      <c r="AJ28" s="86">
        <f t="shared" si="4"/>
        <v>0</v>
      </c>
      <c r="AK28" s="86">
        <f t="shared" si="4"/>
        <v>0</v>
      </c>
      <c r="AL28" s="2"/>
      <c r="AM28" s="6"/>
      <c r="AN28" s="7"/>
      <c r="AO28" s="8"/>
      <c r="AP28" s="15"/>
    </row>
    <row r="29" spans="1:45" ht="22.5" customHeight="1">
      <c r="A29" s="1550"/>
      <c r="B29" s="1554" t="s">
        <v>4</v>
      </c>
      <c r="C29" s="1555"/>
      <c r="D29" s="1555"/>
      <c r="E29" s="1556"/>
      <c r="F29" s="3" t="s">
        <v>1</v>
      </c>
      <c r="G29" s="23">
        <f t="shared" ref="G29:AC29" si="5">COUNTIF(G6:G27,"●")</f>
        <v>10</v>
      </c>
      <c r="H29" s="11">
        <f t="shared" si="5"/>
        <v>21</v>
      </c>
      <c r="I29" s="11">
        <f t="shared" si="5"/>
        <v>2</v>
      </c>
      <c r="J29" s="11">
        <f t="shared" si="5"/>
        <v>2</v>
      </c>
      <c r="K29" s="11">
        <f t="shared" si="5"/>
        <v>2</v>
      </c>
      <c r="L29" s="11">
        <f t="shared" si="5"/>
        <v>3</v>
      </c>
      <c r="M29" s="11">
        <f t="shared" si="5"/>
        <v>4</v>
      </c>
      <c r="N29" s="11">
        <f t="shared" si="5"/>
        <v>10</v>
      </c>
      <c r="O29" s="63">
        <f t="shared" si="5"/>
        <v>21</v>
      </c>
      <c r="P29" s="11">
        <f t="shared" si="5"/>
        <v>3</v>
      </c>
      <c r="Q29" s="63">
        <f t="shared" si="5"/>
        <v>5</v>
      </c>
      <c r="R29" s="11">
        <f t="shared" si="5"/>
        <v>3</v>
      </c>
      <c r="S29" s="11">
        <f t="shared" si="5"/>
        <v>4</v>
      </c>
      <c r="T29" s="11">
        <f t="shared" si="5"/>
        <v>2</v>
      </c>
      <c r="U29" s="11">
        <f t="shared" si="5"/>
        <v>11</v>
      </c>
      <c r="V29" s="11">
        <f t="shared" si="5"/>
        <v>22</v>
      </c>
      <c r="W29" s="11">
        <f t="shared" si="5"/>
        <v>1</v>
      </c>
      <c r="X29" s="63">
        <f t="shared" si="5"/>
        <v>4</v>
      </c>
      <c r="Y29" s="63">
        <f t="shared" si="5"/>
        <v>3</v>
      </c>
      <c r="Z29" s="11">
        <f t="shared" si="5"/>
        <v>0</v>
      </c>
      <c r="AA29" s="11">
        <f t="shared" si="5"/>
        <v>4</v>
      </c>
      <c r="AB29" s="11">
        <f t="shared" si="5"/>
        <v>13</v>
      </c>
      <c r="AC29" s="11">
        <f t="shared" si="5"/>
        <v>22</v>
      </c>
      <c r="AD29" s="63">
        <f>COUNTIF(AD2:AD27,"●")</f>
        <v>0</v>
      </c>
      <c r="AE29" s="11">
        <f t="shared" ref="AE29:AK29" si="6">COUNTIF(AE6:AE27,"●")</f>
        <v>4</v>
      </c>
      <c r="AF29" s="63">
        <f t="shared" si="6"/>
        <v>2</v>
      </c>
      <c r="AG29" s="11">
        <f t="shared" si="6"/>
        <v>3</v>
      </c>
      <c r="AH29" s="11">
        <f t="shared" si="6"/>
        <v>4</v>
      </c>
      <c r="AI29" s="11">
        <f t="shared" si="6"/>
        <v>13</v>
      </c>
      <c r="AJ29" s="89">
        <f t="shared" si="6"/>
        <v>22</v>
      </c>
      <c r="AK29" s="20">
        <f t="shared" si="6"/>
        <v>0</v>
      </c>
      <c r="AL29" s="1557" t="s">
        <v>25</v>
      </c>
      <c r="AM29" s="1558"/>
      <c r="AN29" s="1558"/>
      <c r="AO29" s="1559"/>
      <c r="AP29" s="15"/>
    </row>
    <row r="30" spans="1:45" ht="22.5" customHeight="1">
      <c r="A30" s="1616"/>
      <c r="B30" s="1561" t="s">
        <v>5</v>
      </c>
      <c r="C30" s="1562"/>
      <c r="D30" s="1562"/>
      <c r="E30" s="1563"/>
      <c r="F30" s="4" t="s">
        <v>0</v>
      </c>
      <c r="G30" s="23">
        <f t="shared" ref="G30:AK30" si="7">COUNTIF(G6:G27,"▲")</f>
        <v>1</v>
      </c>
      <c r="H30" s="11">
        <f t="shared" si="7"/>
        <v>0</v>
      </c>
      <c r="I30" s="11">
        <f t="shared" si="7"/>
        <v>0</v>
      </c>
      <c r="J30" s="11">
        <f t="shared" si="7"/>
        <v>1</v>
      </c>
      <c r="K30" s="11">
        <f t="shared" si="7"/>
        <v>2</v>
      </c>
      <c r="L30" s="11">
        <f t="shared" si="7"/>
        <v>1</v>
      </c>
      <c r="M30" s="11">
        <f t="shared" si="7"/>
        <v>1</v>
      </c>
      <c r="N30" s="11">
        <f t="shared" si="7"/>
        <v>0</v>
      </c>
      <c r="O30" s="63">
        <f t="shared" si="7"/>
        <v>0</v>
      </c>
      <c r="P30" s="11">
        <f t="shared" si="7"/>
        <v>1</v>
      </c>
      <c r="Q30" s="63">
        <f t="shared" si="7"/>
        <v>1</v>
      </c>
      <c r="R30" s="11">
        <f t="shared" si="7"/>
        <v>3</v>
      </c>
      <c r="S30" s="11">
        <f t="shared" si="7"/>
        <v>4</v>
      </c>
      <c r="T30" s="11">
        <f t="shared" si="7"/>
        <v>3</v>
      </c>
      <c r="U30" s="11">
        <f t="shared" si="7"/>
        <v>0</v>
      </c>
      <c r="V30" s="11">
        <f t="shared" si="7"/>
        <v>0</v>
      </c>
      <c r="W30" s="11">
        <f t="shared" si="7"/>
        <v>1</v>
      </c>
      <c r="X30" s="63">
        <f t="shared" si="7"/>
        <v>1</v>
      </c>
      <c r="Y30" s="63">
        <f t="shared" si="7"/>
        <v>2</v>
      </c>
      <c r="Z30" s="11">
        <f t="shared" si="7"/>
        <v>1</v>
      </c>
      <c r="AA30" s="11">
        <f t="shared" si="7"/>
        <v>1</v>
      </c>
      <c r="AB30" s="11">
        <f t="shared" si="7"/>
        <v>0</v>
      </c>
      <c r="AC30" s="11">
        <f t="shared" si="7"/>
        <v>0</v>
      </c>
      <c r="AD30" s="63">
        <f t="shared" si="7"/>
        <v>2</v>
      </c>
      <c r="AE30" s="11">
        <f t="shared" si="7"/>
        <v>1</v>
      </c>
      <c r="AF30" s="63">
        <f t="shared" si="7"/>
        <v>1</v>
      </c>
      <c r="AG30" s="11">
        <f t="shared" si="7"/>
        <v>1</v>
      </c>
      <c r="AH30" s="11">
        <f t="shared" si="7"/>
        <v>1</v>
      </c>
      <c r="AI30" s="11">
        <f t="shared" si="7"/>
        <v>0</v>
      </c>
      <c r="AJ30" s="89">
        <f t="shared" si="7"/>
        <v>0</v>
      </c>
      <c r="AK30" s="20">
        <f t="shared" si="7"/>
        <v>0</v>
      </c>
      <c r="AL30" s="135" t="s">
        <v>22</v>
      </c>
      <c r="AM30" s="1539" t="s">
        <v>18</v>
      </c>
      <c r="AN30" s="1540"/>
      <c r="AO30" s="1541"/>
      <c r="AP30" s="15"/>
    </row>
    <row r="31" spans="1:45" ht="22.5" customHeight="1">
      <c r="A31" s="1616"/>
      <c r="B31" s="1564"/>
      <c r="C31" s="1564"/>
      <c r="D31" s="1564"/>
      <c r="E31" s="1564"/>
      <c r="F31" s="1564"/>
      <c r="G31" s="22"/>
      <c r="H31" s="18"/>
      <c r="I31" s="18"/>
      <c r="J31" s="22"/>
      <c r="K31" s="22"/>
      <c r="L31" s="18"/>
      <c r="M31" s="18"/>
      <c r="N31" s="18"/>
      <c r="O31" s="18"/>
      <c r="P31" s="18"/>
      <c r="Q31" s="18"/>
      <c r="R31" s="4" t="s">
        <v>0</v>
      </c>
      <c r="S31" s="1565" t="s">
        <v>5</v>
      </c>
      <c r="T31" s="1565"/>
      <c r="U31" s="1565"/>
      <c r="V31" s="10" t="s">
        <v>2</v>
      </c>
      <c r="W31" s="1565" t="s">
        <v>19</v>
      </c>
      <c r="X31" s="1565"/>
      <c r="Y31" s="1565"/>
      <c r="Z31" s="9" t="s">
        <v>2</v>
      </c>
      <c r="AA31" s="1565" t="s">
        <v>46</v>
      </c>
      <c r="AB31" s="1565"/>
      <c r="AC31" s="341" t="s">
        <v>1</v>
      </c>
      <c r="AD31" s="1618" t="s">
        <v>16</v>
      </c>
      <c r="AE31" s="1618"/>
      <c r="AF31" s="1618"/>
      <c r="AG31" s="3" t="s">
        <v>249</v>
      </c>
      <c r="AH31" s="1539" t="s">
        <v>4</v>
      </c>
      <c r="AI31" s="1540"/>
      <c r="AJ31" s="1540"/>
      <c r="AK31" s="1541"/>
      <c r="AL31" s="19" t="s">
        <v>23</v>
      </c>
      <c r="AM31" s="1539" t="s">
        <v>21</v>
      </c>
      <c r="AN31" s="1540"/>
      <c r="AO31" s="1541"/>
      <c r="AP31" s="15"/>
    </row>
    <row r="32" spans="1:45" customFormat="1">
      <c r="B32" s="13"/>
      <c r="J32" s="13"/>
      <c r="K32" s="13"/>
      <c r="AC32" s="120"/>
      <c r="AN32" s="14"/>
      <c r="AO32" s="16"/>
    </row>
    <row r="33" spans="2:40" ht="18">
      <c r="B33" s="1529"/>
      <c r="C33" s="1529"/>
      <c r="D33" s="1508"/>
      <c r="E33" s="1508"/>
      <c r="F33" s="351"/>
      <c r="G33" s="352"/>
      <c r="H33" s="352"/>
      <c r="I33" s="353"/>
      <c r="J33" s="353"/>
      <c r="K33" s="353"/>
      <c r="L33" s="352"/>
      <c r="M33" s="351"/>
      <c r="N33" s="352"/>
      <c r="O33" s="353"/>
      <c r="P33" s="352"/>
      <c r="Q33" s="352"/>
      <c r="R33" s="352"/>
      <c r="S33" s="353"/>
      <c r="T33" s="351"/>
      <c r="U33" s="353"/>
      <c r="V33" s="353"/>
      <c r="W33" s="352"/>
      <c r="X33" s="352"/>
      <c r="Y33" s="353"/>
      <c r="Z33" s="353"/>
      <c r="AA33" s="351"/>
      <c r="AB33" s="353"/>
      <c r="AC33" s="353"/>
      <c r="AD33" s="352"/>
      <c r="AE33" s="353"/>
      <c r="AF33" s="351"/>
      <c r="AG33" s="353"/>
      <c r="AH33" s="352"/>
      <c r="AI33" s="353"/>
      <c r="AJ33" s="353"/>
      <c r="AK33" s="354"/>
      <c r="AL33" s="356"/>
      <c r="AM33" s="355"/>
      <c r="AN33" s="355"/>
    </row>
    <row r="34" spans="2:40">
      <c r="Y34" s="1"/>
      <c r="AD34" s="1"/>
    </row>
    <row r="35" spans="2:40" ht="18"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</row>
    <row r="36" spans="2:40">
      <c r="Y36" s="1"/>
      <c r="AD36" s="1"/>
    </row>
    <row r="37" spans="2:40"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 spans="2:40"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 spans="2:40"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 spans="2:40"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 spans="2:40">
      <c r="Y41" s="1"/>
      <c r="AD41" s="1"/>
    </row>
    <row r="42" spans="2:40">
      <c r="Y42" s="1"/>
      <c r="AD42" s="1"/>
    </row>
    <row r="43" spans="2:40">
      <c r="Y43" s="1"/>
      <c r="AD43" s="1"/>
    </row>
    <row r="44" spans="2:40">
      <c r="Y44" s="1"/>
      <c r="AD44" s="1"/>
    </row>
    <row r="45" spans="2:40">
      <c r="Y45" s="1"/>
      <c r="AD45" s="1"/>
    </row>
    <row r="46" spans="2:40">
      <c r="Y46" s="1"/>
      <c r="AD46" s="1"/>
    </row>
    <row r="47" spans="2:40">
      <c r="Y47" s="1"/>
      <c r="AD47" s="1"/>
    </row>
    <row r="48" spans="2:40">
      <c r="Y48" s="1"/>
      <c r="AD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76">
    <mergeCell ref="C16:D16"/>
    <mergeCell ref="E16:F16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R16:AS16"/>
    <mergeCell ref="AR15:AS15"/>
    <mergeCell ref="C9:D9"/>
    <mergeCell ref="E9:F9"/>
    <mergeCell ref="C24:D24"/>
    <mergeCell ref="E24:F24"/>
    <mergeCell ref="AR24:AS24"/>
    <mergeCell ref="C17:D17"/>
    <mergeCell ref="E17:F17"/>
    <mergeCell ref="AR17:AS17"/>
    <mergeCell ref="C18:D18"/>
    <mergeCell ref="E18:F18"/>
    <mergeCell ref="AR18:AS18"/>
    <mergeCell ref="C20:D20"/>
    <mergeCell ref="E20:F20"/>
    <mergeCell ref="AR20:AS20"/>
    <mergeCell ref="AR25:AS25"/>
    <mergeCell ref="C26:D26"/>
    <mergeCell ref="E26:F26"/>
    <mergeCell ref="AR26:AS26"/>
    <mergeCell ref="C27:D27"/>
    <mergeCell ref="E27:F27"/>
    <mergeCell ref="AR27:AS27"/>
    <mergeCell ref="C25:D25"/>
    <mergeCell ref="E25:F25"/>
    <mergeCell ref="AL29:AO29"/>
    <mergeCell ref="A30:A31"/>
    <mergeCell ref="B30:E30"/>
    <mergeCell ref="AM30:AO30"/>
    <mergeCell ref="B31:F31"/>
    <mergeCell ref="S31:U31"/>
    <mergeCell ref="W31:Y31"/>
    <mergeCell ref="AA31:AB31"/>
    <mergeCell ref="AD31:AF31"/>
    <mergeCell ref="AH31:AK31"/>
    <mergeCell ref="AM31:AO31"/>
    <mergeCell ref="C19:D19"/>
    <mergeCell ref="E19:F19"/>
    <mergeCell ref="B33:C33"/>
    <mergeCell ref="D33:E33"/>
    <mergeCell ref="A28:A29"/>
    <mergeCell ref="B28:E28"/>
    <mergeCell ref="B29:E29"/>
    <mergeCell ref="C21:D21"/>
    <mergeCell ref="E21:F21"/>
    <mergeCell ref="C22:D22"/>
    <mergeCell ref="E22:F22"/>
    <mergeCell ref="E23:F23"/>
    <mergeCell ref="C23:D23"/>
  </mergeCells>
  <phoneticPr fontId="2" type="noConversion"/>
  <conditionalFormatting sqref="AK33">
    <cfRule type="cellIs" dxfId="453" priority="5" operator="equal">
      <formula>8</formula>
    </cfRule>
    <cfRule type="cellIs" dxfId="452" priority="6" operator="equal">
      <formula>0</formula>
    </cfRule>
  </conditionalFormatting>
  <conditionalFormatting sqref="AL6:AL27">
    <cfRule type="cellIs" dxfId="451" priority="1" operator="equal">
      <formula>8</formula>
    </cfRule>
    <cfRule type="cellIs" dxfId="45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FFFF00"/>
  </sheetPr>
  <dimension ref="A1:AM87"/>
  <sheetViews>
    <sheetView view="pageBreakPreview" zoomScale="115" zoomScaleNormal="100" zoomScaleSheetLayoutView="115" workbookViewId="0">
      <pane xSplit="2" ySplit="3" topLeftCell="C52" activePane="bottomRight" state="frozen"/>
      <selection activeCell="AJ12" sqref="AJ12"/>
      <selection pane="topRight" activeCell="AJ12" sqref="AJ12"/>
      <selection pane="bottomLeft" activeCell="AJ12" sqref="AJ12"/>
      <selection pane="bottomRight" activeCell="AJ12" sqref="AJ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344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372" t="s">
        <v>343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74" t="s">
        <v>14</v>
      </c>
      <c r="AI3" s="1640"/>
    </row>
    <row r="4" spans="1:39" ht="17.5" customHeight="1">
      <c r="A4" s="1643">
        <v>1</v>
      </c>
      <c r="B4" s="1645" t="s">
        <v>341</v>
      </c>
      <c r="C4" s="70" t="s">
        <v>35</v>
      </c>
      <c r="D4" s="164" t="s">
        <v>24</v>
      </c>
      <c r="E4" s="116" t="s">
        <v>24</v>
      </c>
      <c r="F4" s="116" t="s">
        <v>310</v>
      </c>
      <c r="G4" s="117" t="s">
        <v>310</v>
      </c>
      <c r="H4" s="116" t="s">
        <v>310</v>
      </c>
      <c r="I4" s="116" t="s">
        <v>310</v>
      </c>
      <c r="J4" s="116" t="s">
        <v>310</v>
      </c>
      <c r="K4" s="116" t="s">
        <v>24</v>
      </c>
      <c r="L4" s="116" t="s">
        <v>24</v>
      </c>
      <c r="M4" s="166" t="s">
        <v>310</v>
      </c>
      <c r="N4" s="116" t="s">
        <v>310</v>
      </c>
      <c r="O4" s="116" t="s">
        <v>310</v>
      </c>
      <c r="P4" s="116" t="s">
        <v>310</v>
      </c>
      <c r="Q4" s="116" t="s">
        <v>310</v>
      </c>
      <c r="R4" s="116" t="s">
        <v>24</v>
      </c>
      <c r="S4" s="116" t="s">
        <v>24</v>
      </c>
      <c r="T4" s="116" t="s">
        <v>310</v>
      </c>
      <c r="U4" s="116" t="s">
        <v>310</v>
      </c>
      <c r="V4" s="116" t="s">
        <v>310</v>
      </c>
      <c r="W4" s="116" t="s">
        <v>310</v>
      </c>
      <c r="X4" s="116" t="s">
        <v>310</v>
      </c>
      <c r="Y4" s="116" t="s">
        <v>24</v>
      </c>
      <c r="Z4" s="116" t="s">
        <v>24</v>
      </c>
      <c r="AA4" s="116" t="s">
        <v>310</v>
      </c>
      <c r="AB4" s="116" t="s">
        <v>310</v>
      </c>
      <c r="AC4" s="116" t="s">
        <v>310</v>
      </c>
      <c r="AD4" s="116" t="s">
        <v>310</v>
      </c>
      <c r="AE4" s="116" t="s">
        <v>310</v>
      </c>
      <c r="AF4" s="116" t="s">
        <v>24</v>
      </c>
      <c r="AG4" s="116" t="s">
        <v>24</v>
      </c>
      <c r="AH4" s="88"/>
      <c r="AI4" s="69">
        <f>COUNTIF(D4:AH4,"D")</f>
        <v>20</v>
      </c>
      <c r="AK4" t="s">
        <v>340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8">
        <v>2</v>
      </c>
      <c r="B7" s="1650" t="s">
        <v>339</v>
      </c>
      <c r="C7" s="79" t="s">
        <v>35</v>
      </c>
      <c r="D7" s="168" t="s">
        <v>24</v>
      </c>
      <c r="E7" s="167" t="s">
        <v>24</v>
      </c>
      <c r="F7" s="220" t="s">
        <v>310</v>
      </c>
      <c r="G7" s="220" t="s">
        <v>310</v>
      </c>
      <c r="H7" s="220" t="s">
        <v>310</v>
      </c>
      <c r="I7" s="220" t="s">
        <v>310</v>
      </c>
      <c r="J7" s="220" t="s">
        <v>310</v>
      </c>
      <c r="K7" s="116" t="s">
        <v>24</v>
      </c>
      <c r="L7" s="220" t="s">
        <v>24</v>
      </c>
      <c r="M7" s="116" t="s">
        <v>310</v>
      </c>
      <c r="N7" s="116" t="s">
        <v>310</v>
      </c>
      <c r="O7" s="116" t="s">
        <v>310</v>
      </c>
      <c r="P7" s="116" t="s">
        <v>24</v>
      </c>
      <c r="Q7" s="116" t="s">
        <v>310</v>
      </c>
      <c r="R7" s="116" t="s">
        <v>310</v>
      </c>
      <c r="S7" s="116" t="s">
        <v>24</v>
      </c>
      <c r="T7" s="116" t="s">
        <v>310</v>
      </c>
      <c r="U7" s="116" t="s">
        <v>310</v>
      </c>
      <c r="V7" s="116" t="s">
        <v>310</v>
      </c>
      <c r="W7" s="116" t="s">
        <v>310</v>
      </c>
      <c r="X7" s="116" t="s">
        <v>310</v>
      </c>
      <c r="Y7" s="116" t="s">
        <v>24</v>
      </c>
      <c r="Z7" s="117" t="s">
        <v>24</v>
      </c>
      <c r="AA7" s="116" t="s">
        <v>310</v>
      </c>
      <c r="AB7" s="116" t="s">
        <v>310</v>
      </c>
      <c r="AC7" s="116" t="s">
        <v>310</v>
      </c>
      <c r="AD7" s="116" t="s">
        <v>310</v>
      </c>
      <c r="AE7" s="116" t="s">
        <v>310</v>
      </c>
      <c r="AF7" s="167" t="s">
        <v>24</v>
      </c>
      <c r="AG7" s="117" t="s">
        <v>24</v>
      </c>
      <c r="AH7" s="88"/>
      <c r="AI7" s="29">
        <f>COUNTIF(D7:AH7,"D")</f>
        <v>20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9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2">
        <v>3</v>
      </c>
      <c r="B10" s="1653" t="s">
        <v>337</v>
      </c>
      <c r="C10" s="83" t="s">
        <v>336</v>
      </c>
      <c r="D10" s="164" t="s">
        <v>310</v>
      </c>
      <c r="E10" s="116" t="s">
        <v>24</v>
      </c>
      <c r="F10" s="116" t="s">
        <v>24</v>
      </c>
      <c r="G10" s="116" t="s">
        <v>310</v>
      </c>
      <c r="H10" s="116" t="s">
        <v>310</v>
      </c>
      <c r="I10" s="116" t="s">
        <v>310</v>
      </c>
      <c r="J10" s="116" t="s">
        <v>310</v>
      </c>
      <c r="K10" s="116" t="s">
        <v>310</v>
      </c>
      <c r="L10" s="116" t="s">
        <v>24</v>
      </c>
      <c r="M10" s="116" t="s">
        <v>24</v>
      </c>
      <c r="N10" s="116" t="s">
        <v>310</v>
      </c>
      <c r="O10" s="116" t="s">
        <v>310</v>
      </c>
      <c r="P10" s="116" t="s">
        <v>310</v>
      </c>
      <c r="Q10" s="116" t="s">
        <v>310</v>
      </c>
      <c r="R10" s="116" t="s">
        <v>310</v>
      </c>
      <c r="S10" s="116" t="s">
        <v>24</v>
      </c>
      <c r="T10" s="116" t="s">
        <v>24</v>
      </c>
      <c r="U10" s="116" t="s">
        <v>310</v>
      </c>
      <c r="V10" s="116" t="s">
        <v>310</v>
      </c>
      <c r="W10" s="116" t="s">
        <v>310</v>
      </c>
      <c r="X10" s="116" t="s">
        <v>310</v>
      </c>
      <c r="Y10" s="116" t="s">
        <v>24</v>
      </c>
      <c r="Z10" s="116" t="s">
        <v>24</v>
      </c>
      <c r="AA10" s="116" t="s">
        <v>24</v>
      </c>
      <c r="AB10" s="116" t="s">
        <v>310</v>
      </c>
      <c r="AC10" s="116" t="s">
        <v>310</v>
      </c>
      <c r="AD10" s="116" t="s">
        <v>310</v>
      </c>
      <c r="AE10" s="116" t="s">
        <v>310</v>
      </c>
      <c r="AF10" s="116" t="s">
        <v>310</v>
      </c>
      <c r="AG10" s="116" t="s">
        <v>24</v>
      </c>
      <c r="AH10" s="87"/>
      <c r="AI10" s="26">
        <f>COUNTIF(D10:AH10,"D")</f>
        <v>20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4"/>
      <c r="B12" s="1647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8">
        <v>4</v>
      </c>
      <c r="B13" s="1650" t="s">
        <v>334</v>
      </c>
      <c r="C13" s="79" t="s">
        <v>35</v>
      </c>
      <c r="D13" s="157" t="s">
        <v>310</v>
      </c>
      <c r="E13" s="119" t="s">
        <v>24</v>
      </c>
      <c r="F13" s="150" t="s">
        <v>310</v>
      </c>
      <c r="G13" s="150" t="s">
        <v>310</v>
      </c>
      <c r="H13" s="150" t="s">
        <v>310</v>
      </c>
      <c r="I13" s="150" t="s">
        <v>310</v>
      </c>
      <c r="J13" s="119"/>
      <c r="K13" s="119" t="s">
        <v>24</v>
      </c>
      <c r="L13" s="117" t="s">
        <v>24</v>
      </c>
      <c r="M13" s="119" t="s">
        <v>310</v>
      </c>
      <c r="N13" s="370" t="s">
        <v>333</v>
      </c>
      <c r="O13" s="116" t="s">
        <v>316</v>
      </c>
      <c r="P13" s="119" t="s">
        <v>316</v>
      </c>
      <c r="Q13" s="117" t="s">
        <v>310</v>
      </c>
      <c r="R13" s="119" t="s">
        <v>310</v>
      </c>
      <c r="S13" s="119" t="s">
        <v>24</v>
      </c>
      <c r="T13" s="116" t="s">
        <v>24</v>
      </c>
      <c r="U13" s="119" t="s">
        <v>310</v>
      </c>
      <c r="V13" s="116" t="s">
        <v>310</v>
      </c>
      <c r="W13" s="116" t="s">
        <v>310</v>
      </c>
      <c r="X13" s="158" t="s">
        <v>24</v>
      </c>
      <c r="Y13" s="119" t="s">
        <v>310</v>
      </c>
      <c r="Z13" s="116" t="s">
        <v>24</v>
      </c>
      <c r="AA13" s="119" t="s">
        <v>310</v>
      </c>
      <c r="AB13" s="116" t="s">
        <v>24</v>
      </c>
      <c r="AC13" s="116" t="s">
        <v>310</v>
      </c>
      <c r="AD13" s="116" t="s">
        <v>310</v>
      </c>
      <c r="AE13" s="116" t="s">
        <v>310</v>
      </c>
      <c r="AF13" s="116" t="s">
        <v>310</v>
      </c>
      <c r="AG13" s="150" t="s">
        <v>24</v>
      </c>
      <c r="AH13" s="88"/>
      <c r="AI13" s="29">
        <f>COUNTIF(D13:AH13,"D")</f>
        <v>17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9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2">
        <v>5</v>
      </c>
      <c r="B16" s="1653" t="s">
        <v>332</v>
      </c>
      <c r="C16" s="83" t="s">
        <v>35</v>
      </c>
      <c r="D16" s="164" t="s">
        <v>310</v>
      </c>
      <c r="E16" s="169" t="s">
        <v>24</v>
      </c>
      <c r="F16" s="116" t="s">
        <v>310</v>
      </c>
      <c r="G16" s="116" t="s">
        <v>310</v>
      </c>
      <c r="H16" s="116" t="s">
        <v>316</v>
      </c>
      <c r="I16" s="116" t="s">
        <v>310</v>
      </c>
      <c r="J16" s="116" t="s">
        <v>310</v>
      </c>
      <c r="K16" s="116" t="s">
        <v>317</v>
      </c>
      <c r="L16" s="116" t="s">
        <v>24</v>
      </c>
      <c r="M16" s="116" t="s">
        <v>310</v>
      </c>
      <c r="N16" s="116" t="s">
        <v>310</v>
      </c>
      <c r="O16" s="116" t="s">
        <v>310</v>
      </c>
      <c r="P16" s="116" t="s">
        <v>310</v>
      </c>
      <c r="Q16" s="116" t="s">
        <v>310</v>
      </c>
      <c r="R16" s="167" t="s">
        <v>24</v>
      </c>
      <c r="S16" s="167" t="s">
        <v>24</v>
      </c>
      <c r="T16" s="116" t="s">
        <v>310</v>
      </c>
      <c r="U16" s="181" t="s">
        <v>24</v>
      </c>
      <c r="V16" s="116" t="s">
        <v>310</v>
      </c>
      <c r="W16" s="116" t="s">
        <v>310</v>
      </c>
      <c r="X16" s="116" t="s">
        <v>310</v>
      </c>
      <c r="Y16" s="116" t="s">
        <v>24</v>
      </c>
      <c r="Z16" s="116" t="s">
        <v>24</v>
      </c>
      <c r="AA16" s="116" t="s">
        <v>310</v>
      </c>
      <c r="AB16" s="116" t="s">
        <v>310</v>
      </c>
      <c r="AC16" s="116" t="s">
        <v>310</v>
      </c>
      <c r="AD16" s="116" t="s">
        <v>310</v>
      </c>
      <c r="AE16" s="116" t="s">
        <v>24</v>
      </c>
      <c r="AF16" s="116" t="s">
        <v>310</v>
      </c>
      <c r="AG16" s="116" t="s">
        <v>24</v>
      </c>
      <c r="AH16" s="87"/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2">
        <v>6</v>
      </c>
      <c r="B19" s="1654" t="s">
        <v>331</v>
      </c>
      <c r="C19" s="83" t="s">
        <v>35</v>
      </c>
      <c r="D19" s="152" t="s">
        <v>24</v>
      </c>
      <c r="E19" s="116" t="s">
        <v>24</v>
      </c>
      <c r="F19" s="117" t="s">
        <v>310</v>
      </c>
      <c r="G19" s="117" t="s">
        <v>310</v>
      </c>
      <c r="H19" s="117" t="s">
        <v>310</v>
      </c>
      <c r="I19" s="117" t="s">
        <v>24</v>
      </c>
      <c r="J19" s="167" t="s">
        <v>310</v>
      </c>
      <c r="K19" s="117" t="s">
        <v>310</v>
      </c>
      <c r="L19" s="117" t="s">
        <v>24</v>
      </c>
      <c r="M19" s="117" t="s">
        <v>310</v>
      </c>
      <c r="N19" s="117" t="s">
        <v>310</v>
      </c>
      <c r="O19" s="117" t="s">
        <v>310</v>
      </c>
      <c r="P19" s="117" t="s">
        <v>310</v>
      </c>
      <c r="Q19" s="117" t="s">
        <v>310</v>
      </c>
      <c r="R19" s="117" t="s">
        <v>24</v>
      </c>
      <c r="S19" s="116" t="s">
        <v>24</v>
      </c>
      <c r="T19" s="117" t="s">
        <v>310</v>
      </c>
      <c r="U19" s="117" t="s">
        <v>310</v>
      </c>
      <c r="V19" s="117" t="s">
        <v>310</v>
      </c>
      <c r="W19" s="117" t="s">
        <v>310</v>
      </c>
      <c r="X19" s="117" t="s">
        <v>310</v>
      </c>
      <c r="Y19" s="117" t="s">
        <v>24</v>
      </c>
      <c r="Z19" s="116" t="s">
        <v>24</v>
      </c>
      <c r="AA19" s="167" t="s">
        <v>310</v>
      </c>
      <c r="AB19" s="116" t="s">
        <v>310</v>
      </c>
      <c r="AC19" s="116" t="s">
        <v>310</v>
      </c>
      <c r="AD19" s="117" t="s">
        <v>24</v>
      </c>
      <c r="AE19" s="116" t="s">
        <v>310</v>
      </c>
      <c r="AF19" s="117" t="s">
        <v>310</v>
      </c>
      <c r="AG19" s="116" t="s">
        <v>24</v>
      </c>
      <c r="AH19" s="189"/>
      <c r="AI19" s="26">
        <f>COUNTIF(D19:AH19,"D")</f>
        <v>20</v>
      </c>
      <c r="AK19" s="35"/>
    </row>
    <row r="20" spans="1:37" ht="17.5" customHeight="1">
      <c r="A20" s="1644"/>
      <c r="B20" s="1655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2">
        <v>7</v>
      </c>
      <c r="B22" s="1654" t="s">
        <v>330</v>
      </c>
      <c r="C22" s="79" t="s">
        <v>35</v>
      </c>
      <c r="D22" s="116" t="s">
        <v>24</v>
      </c>
      <c r="E22" s="116" t="s">
        <v>24</v>
      </c>
      <c r="F22" s="116" t="s">
        <v>310</v>
      </c>
      <c r="G22" s="116" t="s">
        <v>317</v>
      </c>
      <c r="H22" s="116" t="s">
        <v>310</v>
      </c>
      <c r="I22" s="116" t="s">
        <v>310</v>
      </c>
      <c r="J22" s="116" t="s">
        <v>310</v>
      </c>
      <c r="K22" s="116" t="s">
        <v>310</v>
      </c>
      <c r="L22" s="116" t="s">
        <v>24</v>
      </c>
      <c r="M22" s="116" t="s">
        <v>310</v>
      </c>
      <c r="N22" s="116" t="s">
        <v>24</v>
      </c>
      <c r="O22" s="116" t="s">
        <v>310</v>
      </c>
      <c r="P22" s="116" t="s">
        <v>310</v>
      </c>
      <c r="Q22" s="116" t="s">
        <v>310</v>
      </c>
      <c r="R22" s="116" t="s">
        <v>310</v>
      </c>
      <c r="S22" s="116" t="s">
        <v>24</v>
      </c>
      <c r="T22" s="116" t="s">
        <v>310</v>
      </c>
      <c r="U22" s="116" t="s">
        <v>310</v>
      </c>
      <c r="V22" s="370" t="s">
        <v>325</v>
      </c>
      <c r="W22" s="370" t="s">
        <v>326</v>
      </c>
      <c r="X22" s="167" t="s">
        <v>310</v>
      </c>
      <c r="Y22" s="116" t="s">
        <v>310</v>
      </c>
      <c r="Z22" s="116" t="s">
        <v>24</v>
      </c>
      <c r="AA22" s="116" t="s">
        <v>310</v>
      </c>
      <c r="AB22" s="116" t="s">
        <v>310</v>
      </c>
      <c r="AC22" s="116" t="s">
        <v>310</v>
      </c>
      <c r="AD22" s="116" t="s">
        <v>310</v>
      </c>
      <c r="AE22" s="116" t="s">
        <v>310</v>
      </c>
      <c r="AF22" s="116" t="s">
        <v>24</v>
      </c>
      <c r="AG22" s="116" t="s">
        <v>24</v>
      </c>
      <c r="AH22" s="88"/>
      <c r="AI22" s="29">
        <f>COUNTIF(D22:AH22,"D")</f>
        <v>19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2">
        <v>8</v>
      </c>
      <c r="B25" s="1654" t="s">
        <v>329</v>
      </c>
      <c r="C25" s="83" t="s">
        <v>35</v>
      </c>
      <c r="D25" s="164" t="s">
        <v>67</v>
      </c>
      <c r="E25" s="116" t="s">
        <v>24</v>
      </c>
      <c r="F25" s="116" t="s">
        <v>310</v>
      </c>
      <c r="G25" s="116" t="s">
        <v>24</v>
      </c>
      <c r="H25" s="116" t="s">
        <v>310</v>
      </c>
      <c r="I25" s="116" t="s">
        <v>310</v>
      </c>
      <c r="J25" s="116" t="s">
        <v>310</v>
      </c>
      <c r="K25" s="116" t="s">
        <v>310</v>
      </c>
      <c r="L25" s="116" t="s">
        <v>24</v>
      </c>
      <c r="M25" s="167" t="s">
        <v>24</v>
      </c>
      <c r="N25" s="169" t="s">
        <v>24</v>
      </c>
      <c r="O25" s="116" t="s">
        <v>310</v>
      </c>
      <c r="P25" s="116" t="s">
        <v>310</v>
      </c>
      <c r="Q25" s="116" t="s">
        <v>310</v>
      </c>
      <c r="R25" s="116" t="s">
        <v>310</v>
      </c>
      <c r="S25" s="180" t="s">
        <v>24</v>
      </c>
      <c r="T25" s="116" t="s">
        <v>310</v>
      </c>
      <c r="U25" s="116" t="s">
        <v>310</v>
      </c>
      <c r="V25" s="116" t="s">
        <v>310</v>
      </c>
      <c r="W25" s="116" t="s">
        <v>310</v>
      </c>
      <c r="X25" s="116" t="s">
        <v>310</v>
      </c>
      <c r="Y25" s="116" t="s">
        <v>24</v>
      </c>
      <c r="Z25" s="116" t="s">
        <v>24</v>
      </c>
      <c r="AA25" s="116" t="s">
        <v>310</v>
      </c>
      <c r="AB25" s="116" t="s">
        <v>310</v>
      </c>
      <c r="AC25" s="116" t="s">
        <v>310</v>
      </c>
      <c r="AD25" s="116" t="s">
        <v>310</v>
      </c>
      <c r="AE25" s="116" t="s">
        <v>24</v>
      </c>
      <c r="AF25" s="116" t="s">
        <v>310</v>
      </c>
      <c r="AG25" s="167" t="s">
        <v>24</v>
      </c>
      <c r="AH25" s="87"/>
      <c r="AI25" s="26">
        <f>COUNTIF(D25:AH25,"D")</f>
        <v>19</v>
      </c>
      <c r="AK25" s="36"/>
    </row>
    <row r="26" spans="1:37" ht="17.5" customHeight="1">
      <c r="A26" s="1644"/>
      <c r="B26" s="1655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52">
        <v>9</v>
      </c>
      <c r="B28" s="1654" t="s">
        <v>328</v>
      </c>
      <c r="C28" s="83" t="s">
        <v>35</v>
      </c>
      <c r="D28" s="164" t="s">
        <v>310</v>
      </c>
      <c r="E28" s="180" t="s">
        <v>24</v>
      </c>
      <c r="F28" s="116" t="s">
        <v>310</v>
      </c>
      <c r="G28" s="116" t="s">
        <v>310</v>
      </c>
      <c r="H28" s="116" t="s">
        <v>310</v>
      </c>
      <c r="I28" s="116" t="s">
        <v>310</v>
      </c>
      <c r="J28" s="116" t="s">
        <v>310</v>
      </c>
      <c r="K28" s="180" t="s">
        <v>24</v>
      </c>
      <c r="L28" s="180" t="s">
        <v>317</v>
      </c>
      <c r="M28" s="116" t="s">
        <v>310</v>
      </c>
      <c r="N28" s="116" t="s">
        <v>310</v>
      </c>
      <c r="O28" s="116" t="s">
        <v>310</v>
      </c>
      <c r="P28" s="116" t="s">
        <v>316</v>
      </c>
      <c r="Q28" s="116" t="s">
        <v>67</v>
      </c>
      <c r="R28" s="116" t="s">
        <v>24</v>
      </c>
      <c r="S28" s="180" t="s">
        <v>24</v>
      </c>
      <c r="T28" s="116" t="s">
        <v>310</v>
      </c>
      <c r="U28" s="116" t="s">
        <v>310</v>
      </c>
      <c r="V28" s="180" t="s">
        <v>24</v>
      </c>
      <c r="W28" s="116" t="s">
        <v>310</v>
      </c>
      <c r="X28" s="116" t="s">
        <v>310</v>
      </c>
      <c r="Y28" s="116" t="s">
        <v>310</v>
      </c>
      <c r="Z28" s="180" t="s">
        <v>24</v>
      </c>
      <c r="AA28" s="116" t="s">
        <v>310</v>
      </c>
      <c r="AB28" s="116" t="s">
        <v>24</v>
      </c>
      <c r="AC28" s="180" t="s">
        <v>310</v>
      </c>
      <c r="AD28" s="180" t="s">
        <v>310</v>
      </c>
      <c r="AE28" s="180" t="s">
        <v>310</v>
      </c>
      <c r="AF28" s="116" t="s">
        <v>24</v>
      </c>
      <c r="AG28" s="180" t="s">
        <v>24</v>
      </c>
      <c r="AH28" s="87"/>
      <c r="AI28" s="26">
        <f>COUNTIF(D28:AH28,"D")</f>
        <v>18</v>
      </c>
      <c r="AK28" s="36"/>
    </row>
    <row r="29" spans="1:37" ht="17.5" customHeight="1">
      <c r="A29" s="1644"/>
      <c r="B29" s="1655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57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8">
        <v>10</v>
      </c>
      <c r="B31" s="1655" t="s">
        <v>327</v>
      </c>
      <c r="C31" s="79" t="s">
        <v>35</v>
      </c>
      <c r="D31" s="371" t="s">
        <v>310</v>
      </c>
      <c r="E31" s="186" t="s">
        <v>24</v>
      </c>
      <c r="F31" s="369" t="s">
        <v>310</v>
      </c>
      <c r="G31" s="186" t="s">
        <v>310</v>
      </c>
      <c r="H31" s="370" t="s">
        <v>326</v>
      </c>
      <c r="I31" s="185" t="s">
        <v>310</v>
      </c>
      <c r="J31" s="186" t="s">
        <v>310</v>
      </c>
      <c r="K31" s="370" t="s">
        <v>325</v>
      </c>
      <c r="L31" s="150" t="s">
        <v>24</v>
      </c>
      <c r="M31" s="186" t="s">
        <v>310</v>
      </c>
      <c r="N31" s="369" t="s">
        <v>24</v>
      </c>
      <c r="O31" s="185" t="s">
        <v>316</v>
      </c>
      <c r="P31" s="186" t="s">
        <v>310</v>
      </c>
      <c r="Q31" s="186" t="s">
        <v>310</v>
      </c>
      <c r="R31" s="369" t="s">
        <v>24</v>
      </c>
      <c r="S31" s="186" t="s">
        <v>24</v>
      </c>
      <c r="T31" s="185" t="s">
        <v>310</v>
      </c>
      <c r="U31" s="186" t="s">
        <v>310</v>
      </c>
      <c r="V31" s="186" t="s">
        <v>310</v>
      </c>
      <c r="W31" s="150" t="s">
        <v>310</v>
      </c>
      <c r="X31" s="186" t="s">
        <v>24</v>
      </c>
      <c r="Y31" s="185" t="s">
        <v>310</v>
      </c>
      <c r="Z31" s="167" t="s">
        <v>24</v>
      </c>
      <c r="AA31" s="186" t="s">
        <v>310</v>
      </c>
      <c r="AB31" s="369" t="s">
        <v>24</v>
      </c>
      <c r="AC31" s="186" t="s">
        <v>310</v>
      </c>
      <c r="AD31" s="186" t="s">
        <v>310</v>
      </c>
      <c r="AE31" s="186" t="s">
        <v>310</v>
      </c>
      <c r="AF31" s="186" t="s">
        <v>310</v>
      </c>
      <c r="AG31" s="369" t="s">
        <v>24</v>
      </c>
      <c r="AH31" s="105"/>
      <c r="AI31" s="187">
        <f>COUNTIF(D31:AH31,"D")</f>
        <v>18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8">
        <v>11</v>
      </c>
      <c r="B34" s="1654" t="s">
        <v>324</v>
      </c>
      <c r="C34" s="79" t="s">
        <v>35</v>
      </c>
      <c r="D34" s="117" t="s">
        <v>310</v>
      </c>
      <c r="E34" s="129" t="s">
        <v>24</v>
      </c>
      <c r="F34" s="117" t="s">
        <v>316</v>
      </c>
      <c r="G34" s="117" t="s">
        <v>310</v>
      </c>
      <c r="H34" s="117" t="s">
        <v>310</v>
      </c>
      <c r="I34" s="117" t="s">
        <v>310</v>
      </c>
      <c r="J34" s="158" t="s">
        <v>24</v>
      </c>
      <c r="K34" s="116" t="s">
        <v>310</v>
      </c>
      <c r="L34" s="150" t="s">
        <v>317</v>
      </c>
      <c r="M34" s="150" t="s">
        <v>310</v>
      </c>
      <c r="N34" s="117" t="s">
        <v>310</v>
      </c>
      <c r="O34" s="117" t="s">
        <v>310</v>
      </c>
      <c r="P34" s="117" t="s">
        <v>310</v>
      </c>
      <c r="Q34" s="117" t="s">
        <v>310</v>
      </c>
      <c r="R34" s="153" t="s">
        <v>24</v>
      </c>
      <c r="S34" s="119" t="s">
        <v>24</v>
      </c>
      <c r="T34" s="129" t="s">
        <v>310</v>
      </c>
      <c r="U34" s="117" t="s">
        <v>310</v>
      </c>
      <c r="V34" s="117" t="s">
        <v>310</v>
      </c>
      <c r="W34" s="117" t="s">
        <v>310</v>
      </c>
      <c r="X34" s="117" t="s">
        <v>310</v>
      </c>
      <c r="Y34" s="117" t="s">
        <v>24</v>
      </c>
      <c r="Z34" s="117" t="s">
        <v>24</v>
      </c>
      <c r="AA34" s="117" t="s">
        <v>310</v>
      </c>
      <c r="AB34" s="117" t="s">
        <v>310</v>
      </c>
      <c r="AC34" s="117" t="s">
        <v>24</v>
      </c>
      <c r="AD34" s="129" t="s">
        <v>310</v>
      </c>
      <c r="AE34" s="158" t="s">
        <v>310</v>
      </c>
      <c r="AF34" s="129" t="s">
        <v>24</v>
      </c>
      <c r="AG34" s="119" t="s">
        <v>24</v>
      </c>
      <c r="AH34" s="88"/>
      <c r="AI34" s="29">
        <f>COUNTIF(D34:AH34,"D")</f>
        <v>19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2">
        <v>12</v>
      </c>
      <c r="B37" s="1654" t="s">
        <v>323</v>
      </c>
      <c r="C37" s="83" t="s">
        <v>35</v>
      </c>
      <c r="D37" s="168" t="s">
        <v>24</v>
      </c>
      <c r="E37" s="180" t="s">
        <v>24</v>
      </c>
      <c r="F37" s="116" t="s">
        <v>310</v>
      </c>
      <c r="G37" s="116" t="s">
        <v>310</v>
      </c>
      <c r="H37" s="116" t="s">
        <v>310</v>
      </c>
      <c r="I37" s="116" t="s">
        <v>24</v>
      </c>
      <c r="J37" s="116" t="s">
        <v>310</v>
      </c>
      <c r="K37" s="116" t="s">
        <v>310</v>
      </c>
      <c r="L37" s="116" t="s">
        <v>317</v>
      </c>
      <c r="M37" s="116" t="s">
        <v>310</v>
      </c>
      <c r="N37" s="116" t="s">
        <v>310</v>
      </c>
      <c r="O37" s="116" t="s">
        <v>310</v>
      </c>
      <c r="P37" s="180" t="s">
        <v>24</v>
      </c>
      <c r="Q37" s="116" t="s">
        <v>310</v>
      </c>
      <c r="R37" s="180" t="s">
        <v>310</v>
      </c>
      <c r="S37" s="116" t="s">
        <v>24</v>
      </c>
      <c r="T37" s="116" t="s">
        <v>310</v>
      </c>
      <c r="U37" s="116" t="s">
        <v>310</v>
      </c>
      <c r="V37" s="116" t="s">
        <v>67</v>
      </c>
      <c r="W37" s="116" t="s">
        <v>310</v>
      </c>
      <c r="X37" s="116" t="s">
        <v>310</v>
      </c>
      <c r="Y37" s="116" t="s">
        <v>24</v>
      </c>
      <c r="Z37" s="116" t="s">
        <v>24</v>
      </c>
      <c r="AA37" s="116" t="s">
        <v>310</v>
      </c>
      <c r="AB37" s="116" t="s">
        <v>310</v>
      </c>
      <c r="AC37" s="116" t="s">
        <v>310</v>
      </c>
      <c r="AD37" s="116" t="s">
        <v>24</v>
      </c>
      <c r="AE37" s="116" t="s">
        <v>310</v>
      </c>
      <c r="AF37" s="180"/>
      <c r="AG37" s="116" t="s">
        <v>24</v>
      </c>
      <c r="AH37" s="87"/>
      <c r="AI37" s="26">
        <f>COUNTIF(D37:AH37,"D")</f>
        <v>18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ht="17.5" customHeight="1">
      <c r="A40" s="1652">
        <v>13</v>
      </c>
      <c r="B40" s="1654" t="s">
        <v>322</v>
      </c>
      <c r="C40" s="79" t="s">
        <v>35</v>
      </c>
      <c r="D40" s="158" t="s">
        <v>24</v>
      </c>
      <c r="E40" s="129" t="s">
        <v>317</v>
      </c>
      <c r="F40" s="129" t="s">
        <v>310</v>
      </c>
      <c r="G40" s="129" t="s">
        <v>310</v>
      </c>
      <c r="H40" s="129" t="s">
        <v>310</v>
      </c>
      <c r="I40" s="129" t="s">
        <v>310</v>
      </c>
      <c r="J40" s="129" t="s">
        <v>310</v>
      </c>
      <c r="K40" s="117" t="s">
        <v>317</v>
      </c>
      <c r="L40" s="116" t="s">
        <v>24</v>
      </c>
      <c r="M40" s="129" t="s">
        <v>310</v>
      </c>
      <c r="N40" s="129" t="s">
        <v>310</v>
      </c>
      <c r="O40" s="129" t="s">
        <v>310</v>
      </c>
      <c r="P40" s="129" t="s">
        <v>310</v>
      </c>
      <c r="Q40" s="117" t="s">
        <v>24</v>
      </c>
      <c r="R40" s="158" t="s">
        <v>310</v>
      </c>
      <c r="S40" s="117" t="s">
        <v>24</v>
      </c>
      <c r="T40" s="122" t="s">
        <v>310</v>
      </c>
      <c r="U40" s="117" t="s">
        <v>24</v>
      </c>
      <c r="V40" s="117" t="s">
        <v>310</v>
      </c>
      <c r="W40" s="117" t="s">
        <v>310</v>
      </c>
      <c r="X40" s="117" t="s">
        <v>310</v>
      </c>
      <c r="Y40" s="158" t="s">
        <v>310</v>
      </c>
      <c r="Z40" s="119" t="s">
        <v>24</v>
      </c>
      <c r="AA40" s="117" t="s">
        <v>310</v>
      </c>
      <c r="AB40" s="117" t="s">
        <v>310</v>
      </c>
      <c r="AC40" s="117" t="s">
        <v>310</v>
      </c>
      <c r="AD40" s="117" t="s">
        <v>310</v>
      </c>
      <c r="AE40" s="117" t="s">
        <v>310</v>
      </c>
      <c r="AF40" s="117" t="s">
        <v>24</v>
      </c>
      <c r="AG40" s="158" t="s">
        <v>24</v>
      </c>
      <c r="AH40" s="88"/>
      <c r="AI40" s="29">
        <f>COUNTIF(D40:AH40,"D")</f>
        <v>20</v>
      </c>
      <c r="AK40" s="36"/>
    </row>
    <row r="41" spans="1:37" ht="17.5" customHeight="1">
      <c r="A41" s="1644"/>
      <c r="B41" s="1655"/>
      <c r="C41" s="71" t="s">
        <v>307</v>
      </c>
      <c r="D41" s="17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5"/>
    </row>
    <row r="42" spans="1:37" ht="17.5" customHeight="1">
      <c r="A42" s="1644"/>
      <c r="B42" s="1656"/>
      <c r="C42" s="81" t="s">
        <v>37</v>
      </c>
      <c r="D42" s="176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  <c r="P42" s="177"/>
      <c r="Q42" s="177"/>
      <c r="R42" s="177"/>
      <c r="S42" s="177"/>
      <c r="T42" s="177"/>
      <c r="U42" s="177"/>
      <c r="V42" s="177"/>
      <c r="W42" s="177"/>
      <c r="X42" s="177"/>
      <c r="Y42" s="177"/>
      <c r="Z42" s="177"/>
      <c r="AA42" s="177"/>
      <c r="AB42" s="177"/>
      <c r="AC42" s="177"/>
      <c r="AD42" s="177"/>
      <c r="AE42" s="177"/>
      <c r="AF42" s="177"/>
      <c r="AG42" s="177"/>
      <c r="AH42" s="82"/>
      <c r="AI42" s="31"/>
      <c r="AK42" s="36"/>
    </row>
    <row r="43" spans="1:37" ht="17.5" customHeight="1">
      <c r="A43" s="1652">
        <v>13</v>
      </c>
      <c r="B43" s="1654" t="s">
        <v>321</v>
      </c>
      <c r="C43" s="368" t="s">
        <v>35</v>
      </c>
      <c r="D43" s="158" t="s">
        <v>24</v>
      </c>
      <c r="E43" s="129" t="s">
        <v>317</v>
      </c>
      <c r="F43" s="129" t="s">
        <v>310</v>
      </c>
      <c r="G43" s="129" t="s">
        <v>310</v>
      </c>
      <c r="H43" s="117" t="s">
        <v>316</v>
      </c>
      <c r="I43" s="129" t="s">
        <v>310</v>
      </c>
      <c r="J43" s="129" t="s">
        <v>310</v>
      </c>
      <c r="K43" s="117" t="s">
        <v>317</v>
      </c>
      <c r="L43" s="117" t="s">
        <v>24</v>
      </c>
      <c r="M43" s="117" t="s">
        <v>316</v>
      </c>
      <c r="N43" s="117" t="s">
        <v>316</v>
      </c>
      <c r="O43" s="117" t="s">
        <v>316</v>
      </c>
      <c r="P43" s="117" t="s">
        <v>316</v>
      </c>
      <c r="Q43" s="117" t="s">
        <v>316</v>
      </c>
      <c r="R43" s="117" t="s">
        <v>24</v>
      </c>
      <c r="S43" s="117" t="s">
        <v>24</v>
      </c>
      <c r="T43" s="117" t="s">
        <v>316</v>
      </c>
      <c r="U43" s="117" t="s">
        <v>316</v>
      </c>
      <c r="V43" s="117" t="s">
        <v>316</v>
      </c>
      <c r="W43" s="117" t="s">
        <v>316</v>
      </c>
      <c r="X43" s="117" t="s">
        <v>316</v>
      </c>
      <c r="Y43" s="117" t="s">
        <v>24</v>
      </c>
      <c r="Z43" s="117" t="s">
        <v>24</v>
      </c>
      <c r="AA43" s="117" t="s">
        <v>316</v>
      </c>
      <c r="AB43" s="117" t="s">
        <v>316</v>
      </c>
      <c r="AC43" s="117" t="s">
        <v>316</v>
      </c>
      <c r="AD43" s="117" t="s">
        <v>316</v>
      </c>
      <c r="AE43" s="117" t="s">
        <v>316</v>
      </c>
      <c r="AF43" s="117" t="s">
        <v>24</v>
      </c>
      <c r="AG43" s="158" t="s">
        <v>24</v>
      </c>
      <c r="AH43" s="88"/>
      <c r="AI43" s="29">
        <f>COUNTIF(D43:AH43,"D")</f>
        <v>4</v>
      </c>
      <c r="AK43" s="36"/>
    </row>
    <row r="44" spans="1:37" ht="17.5" customHeight="1">
      <c r="A44" s="1644"/>
      <c r="B44" s="1655"/>
      <c r="C44" s="71" t="s">
        <v>307</v>
      </c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5"/>
    </row>
    <row r="45" spans="1:37" ht="17.5" customHeight="1">
      <c r="A45" s="1644"/>
      <c r="B45" s="1656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52">
        <v>14</v>
      </c>
      <c r="B46" s="1654" t="s">
        <v>320</v>
      </c>
      <c r="C46" s="83" t="s">
        <v>35</v>
      </c>
      <c r="D46" s="168" t="s">
        <v>310</v>
      </c>
      <c r="E46" s="167" t="s">
        <v>24</v>
      </c>
      <c r="F46" s="180" t="s">
        <v>310</v>
      </c>
      <c r="G46" s="180" t="s">
        <v>310</v>
      </c>
      <c r="H46" s="180" t="s">
        <v>310</v>
      </c>
      <c r="I46" s="116" t="s">
        <v>316</v>
      </c>
      <c r="J46" s="116" t="s">
        <v>310</v>
      </c>
      <c r="K46" s="180" t="s">
        <v>310</v>
      </c>
      <c r="L46" s="167" t="s">
        <v>24</v>
      </c>
      <c r="M46" s="167" t="s">
        <v>24</v>
      </c>
      <c r="N46" s="180" t="s">
        <v>310</v>
      </c>
      <c r="O46" s="180" t="s">
        <v>310</v>
      </c>
      <c r="P46" s="180" t="s">
        <v>310</v>
      </c>
      <c r="Q46" s="180" t="s">
        <v>310</v>
      </c>
      <c r="R46" s="180" t="s">
        <v>24</v>
      </c>
      <c r="S46" s="167" t="s">
        <v>24</v>
      </c>
      <c r="T46" s="116" t="s">
        <v>310</v>
      </c>
      <c r="U46" s="116" t="s">
        <v>310</v>
      </c>
      <c r="V46" s="180" t="s">
        <v>24</v>
      </c>
      <c r="W46" s="167" t="s">
        <v>310</v>
      </c>
      <c r="X46" s="167" t="s">
        <v>310</v>
      </c>
      <c r="Y46" s="167" t="s">
        <v>310</v>
      </c>
      <c r="Z46" s="116" t="s">
        <v>24</v>
      </c>
      <c r="AA46" s="167" t="s">
        <v>310</v>
      </c>
      <c r="AB46" s="167" t="s">
        <v>310</v>
      </c>
      <c r="AC46" s="180" t="s">
        <v>317</v>
      </c>
      <c r="AD46" s="180" t="s">
        <v>310</v>
      </c>
      <c r="AE46" s="116" t="s">
        <v>310</v>
      </c>
      <c r="AF46" s="180" t="s">
        <v>24</v>
      </c>
      <c r="AG46" s="116" t="s">
        <v>24</v>
      </c>
      <c r="AH46" s="313"/>
      <c r="AI46" s="26">
        <f>COUNTIF(D46:AH46,"D")</f>
        <v>19</v>
      </c>
      <c r="AJ46" s="106"/>
      <c r="AK46" s="109"/>
    </row>
    <row r="47" spans="1:37" ht="17.5" customHeight="1">
      <c r="A47" s="1644"/>
      <c r="B47" s="165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6"/>
    </row>
    <row r="48" spans="1:37" ht="17.5" customHeight="1">
      <c r="A48" s="1644"/>
      <c r="B48" s="1656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5"/>
    </row>
    <row r="49" spans="1:38" ht="17.5" customHeight="1">
      <c r="A49" s="1661">
        <v>15</v>
      </c>
      <c r="B49" s="1654" t="s">
        <v>319</v>
      </c>
      <c r="C49" s="79" t="s">
        <v>35</v>
      </c>
      <c r="D49" s="149" t="s">
        <v>310</v>
      </c>
      <c r="E49" s="167" t="s">
        <v>317</v>
      </c>
      <c r="F49" s="129" t="s">
        <v>310</v>
      </c>
      <c r="G49" s="129" t="s">
        <v>310</v>
      </c>
      <c r="H49" s="129" t="s">
        <v>310</v>
      </c>
      <c r="I49" s="129" t="s">
        <v>310</v>
      </c>
      <c r="J49" s="129" t="s">
        <v>310</v>
      </c>
      <c r="K49" s="117" t="s">
        <v>24</v>
      </c>
      <c r="L49" s="119" t="s">
        <v>24</v>
      </c>
      <c r="M49" s="117" t="s">
        <v>310</v>
      </c>
      <c r="N49" s="167" t="s">
        <v>310</v>
      </c>
      <c r="O49" s="117" t="s">
        <v>317</v>
      </c>
      <c r="P49" s="117" t="s">
        <v>67</v>
      </c>
      <c r="Q49" s="150" t="s">
        <v>310</v>
      </c>
      <c r="R49" s="117" t="s">
        <v>310</v>
      </c>
      <c r="S49" s="119" t="s">
        <v>24</v>
      </c>
      <c r="T49" s="117" t="s">
        <v>310</v>
      </c>
      <c r="U49" s="167" t="s">
        <v>24</v>
      </c>
      <c r="V49" s="129" t="s">
        <v>310</v>
      </c>
      <c r="W49" s="129" t="s">
        <v>310</v>
      </c>
      <c r="X49" s="129" t="s">
        <v>310</v>
      </c>
      <c r="Y49" s="129" t="s">
        <v>310</v>
      </c>
      <c r="Z49" s="117" t="s">
        <v>24</v>
      </c>
      <c r="AA49" s="116" t="s">
        <v>310</v>
      </c>
      <c r="AB49" s="117" t="s">
        <v>24</v>
      </c>
      <c r="AC49" s="129" t="s">
        <v>310</v>
      </c>
      <c r="AD49" s="129" t="s">
        <v>310</v>
      </c>
      <c r="AE49" s="129" t="s">
        <v>310</v>
      </c>
      <c r="AF49" s="122" t="s">
        <v>24</v>
      </c>
      <c r="AG49" s="119" t="s">
        <v>24</v>
      </c>
      <c r="AH49" s="88"/>
      <c r="AI49" s="29">
        <f>COUNTIF(D49:AH49,"D")</f>
        <v>19</v>
      </c>
      <c r="AK49" s="36"/>
    </row>
    <row r="50" spans="1:38" ht="17.5" customHeight="1">
      <c r="A50" s="1662"/>
      <c r="B50" s="1655"/>
      <c r="C50" s="71"/>
      <c r="D50" s="17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75"/>
      <c r="AI50" s="27"/>
      <c r="AK50" s="37"/>
    </row>
    <row r="51" spans="1:38" ht="17.5" customHeight="1">
      <c r="A51" s="1648"/>
      <c r="B51" s="1656"/>
      <c r="C51" s="81" t="s">
        <v>37</v>
      </c>
      <c r="D51" s="17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82"/>
      <c r="AI51" s="31"/>
      <c r="AK51" s="36"/>
    </row>
    <row r="52" spans="1:38" s="108" customFormat="1" ht="17.5" customHeight="1">
      <c r="A52" s="1661">
        <v>16</v>
      </c>
      <c r="B52" s="1654" t="s">
        <v>318</v>
      </c>
      <c r="C52" s="83" t="s">
        <v>35</v>
      </c>
      <c r="D52" s="164" t="s">
        <v>24</v>
      </c>
      <c r="E52" s="180" t="s">
        <v>24</v>
      </c>
      <c r="F52" s="116" t="s">
        <v>310</v>
      </c>
      <c r="G52" s="116" t="s">
        <v>310</v>
      </c>
      <c r="H52" s="137" t="s">
        <v>24</v>
      </c>
      <c r="I52" s="180" t="s">
        <v>310</v>
      </c>
      <c r="J52" s="180" t="s">
        <v>310</v>
      </c>
      <c r="K52" s="180" t="s">
        <v>310</v>
      </c>
      <c r="L52" s="116" t="s">
        <v>317</v>
      </c>
      <c r="M52" s="180" t="s">
        <v>310</v>
      </c>
      <c r="N52" s="180" t="s">
        <v>310</v>
      </c>
      <c r="O52" s="180" t="s">
        <v>310</v>
      </c>
      <c r="P52" s="180" t="s">
        <v>310</v>
      </c>
      <c r="Q52" s="116" t="s">
        <v>316</v>
      </c>
      <c r="R52" s="180" t="s">
        <v>310</v>
      </c>
      <c r="S52" s="116" t="s">
        <v>24</v>
      </c>
      <c r="T52" s="116" t="s">
        <v>310</v>
      </c>
      <c r="U52" s="116" t="s">
        <v>310</v>
      </c>
      <c r="V52" s="116" t="s">
        <v>310</v>
      </c>
      <c r="W52" s="116" t="s">
        <v>310</v>
      </c>
      <c r="X52" s="116" t="s">
        <v>24</v>
      </c>
      <c r="Y52" s="116" t="s">
        <v>24</v>
      </c>
      <c r="Z52" s="167" t="s">
        <v>24</v>
      </c>
      <c r="AA52" s="116" t="s">
        <v>310</v>
      </c>
      <c r="AB52" s="184" t="s">
        <v>310</v>
      </c>
      <c r="AC52" s="116" t="s">
        <v>310</v>
      </c>
      <c r="AD52" s="167" t="s">
        <v>310</v>
      </c>
      <c r="AE52" s="167" t="s">
        <v>24</v>
      </c>
      <c r="AF52" s="180" t="s">
        <v>310</v>
      </c>
      <c r="AG52" s="116" t="s">
        <v>24</v>
      </c>
      <c r="AH52" s="87"/>
      <c r="AI52" s="26">
        <f>COUNTIF(D52:AH52,"D")</f>
        <v>19</v>
      </c>
      <c r="AJ52" s="106"/>
      <c r="AK52" s="107"/>
    </row>
    <row r="53" spans="1:38" ht="17.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5"/>
    </row>
    <row r="54" spans="1:38" ht="17.5" customHeight="1">
      <c r="A54" s="1648"/>
      <c r="B54" s="1656"/>
      <c r="C54" s="72" t="s">
        <v>37</v>
      </c>
      <c r="D54" s="172"/>
      <c r="E54" s="173"/>
      <c r="F54" s="173"/>
      <c r="G54" s="173"/>
      <c r="H54" s="173"/>
      <c r="I54" s="173"/>
      <c r="J54" s="173"/>
      <c r="K54" s="173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173"/>
      <c r="AA54" s="173"/>
      <c r="AB54" s="173"/>
      <c r="AC54" s="173"/>
      <c r="AD54" s="173"/>
      <c r="AE54" s="173"/>
      <c r="AF54" s="173"/>
      <c r="AG54" s="173"/>
      <c r="AH54" s="80"/>
      <c r="AI54" s="28"/>
      <c r="AK54" s="36"/>
    </row>
    <row r="55" spans="1:38" ht="17.5" customHeight="1">
      <c r="A55" s="1661">
        <v>17</v>
      </c>
      <c r="B55" s="1654" t="s">
        <v>315</v>
      </c>
      <c r="C55" s="79" t="s">
        <v>35</v>
      </c>
      <c r="D55" s="367"/>
      <c r="E55" s="364"/>
      <c r="F55" s="364"/>
      <c r="G55" s="365"/>
      <c r="H55" s="366"/>
      <c r="I55" s="366"/>
      <c r="J55" s="365"/>
      <c r="K55" s="364"/>
      <c r="L55" s="364"/>
      <c r="M55" s="158" t="s">
        <v>96</v>
      </c>
      <c r="N55" s="158" t="s">
        <v>96</v>
      </c>
      <c r="O55" s="158" t="s">
        <v>96</v>
      </c>
      <c r="P55" s="158" t="s">
        <v>96</v>
      </c>
      <c r="Q55" s="116" t="s">
        <v>96</v>
      </c>
      <c r="R55" s="117" t="s">
        <v>24</v>
      </c>
      <c r="S55" s="117" t="s">
        <v>24</v>
      </c>
      <c r="T55" s="117" t="s">
        <v>96</v>
      </c>
      <c r="U55" s="117" t="s">
        <v>96</v>
      </c>
      <c r="V55" s="117" t="s">
        <v>96</v>
      </c>
      <c r="W55" s="117" t="s">
        <v>96</v>
      </c>
      <c r="X55" s="117" t="s">
        <v>96</v>
      </c>
      <c r="Y55" s="122" t="s">
        <v>24</v>
      </c>
      <c r="Z55" s="117" t="s">
        <v>24</v>
      </c>
      <c r="AA55" s="167" t="s">
        <v>96</v>
      </c>
      <c r="AB55" s="167" t="s">
        <v>96</v>
      </c>
      <c r="AC55" s="167" t="s">
        <v>96</v>
      </c>
      <c r="AD55" s="129" t="s">
        <v>24</v>
      </c>
      <c r="AE55" s="117" t="s">
        <v>96</v>
      </c>
      <c r="AF55" s="167" t="s">
        <v>96</v>
      </c>
      <c r="AG55" s="117" t="s">
        <v>24</v>
      </c>
      <c r="AH55" s="88"/>
      <c r="AI55" s="29">
        <f>COUNTIF(D55:AH55,"D")</f>
        <v>15</v>
      </c>
      <c r="AK55" s="35"/>
    </row>
    <row r="56" spans="1:38" ht="17.5" customHeight="1">
      <c r="A56" s="1662"/>
      <c r="B56" s="1655"/>
      <c r="C56" s="71" t="s">
        <v>307</v>
      </c>
      <c r="D56" s="75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75"/>
      <c r="AI56" s="25"/>
      <c r="AK56" s="36"/>
      <c r="AL56" t="s">
        <v>47</v>
      </c>
    </row>
    <row r="57" spans="1:38" ht="17.5" customHeight="1">
      <c r="A57" s="1648"/>
      <c r="B57" s="1656"/>
      <c r="C57" s="81" t="s">
        <v>37</v>
      </c>
      <c r="D57" s="82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82"/>
      <c r="AI57" s="31"/>
      <c r="AK57" s="35"/>
    </row>
    <row r="58" spans="1:38" ht="17.5" customHeight="1">
      <c r="A58" s="1661">
        <v>18</v>
      </c>
      <c r="B58" s="1654" t="s">
        <v>44</v>
      </c>
      <c r="C58" s="83" t="s">
        <v>35</v>
      </c>
      <c r="D58" s="168" t="s">
        <v>96</v>
      </c>
      <c r="E58" s="167" t="s">
        <v>24</v>
      </c>
      <c r="F58" s="116" t="s">
        <v>1</v>
      </c>
      <c r="G58" s="116" t="s">
        <v>96</v>
      </c>
      <c r="H58" s="116" t="s">
        <v>96</v>
      </c>
      <c r="I58" s="116" t="s">
        <v>96</v>
      </c>
      <c r="J58" s="116" t="s">
        <v>96</v>
      </c>
      <c r="K58" s="167" t="s">
        <v>24</v>
      </c>
      <c r="L58" s="116" t="s">
        <v>24</v>
      </c>
      <c r="M58" s="116" t="s">
        <v>96</v>
      </c>
      <c r="N58" s="180" t="s">
        <v>24</v>
      </c>
      <c r="O58" s="116" t="s">
        <v>96</v>
      </c>
      <c r="P58" s="116" t="s">
        <v>96</v>
      </c>
      <c r="Q58" s="116" t="s">
        <v>96</v>
      </c>
      <c r="R58" s="116" t="s">
        <v>24</v>
      </c>
      <c r="S58" s="116" t="s">
        <v>24</v>
      </c>
      <c r="T58" s="116" t="s">
        <v>96</v>
      </c>
      <c r="U58" s="116" t="s">
        <v>96</v>
      </c>
      <c r="V58" s="116" t="s">
        <v>96</v>
      </c>
      <c r="W58" s="116" t="s">
        <v>96</v>
      </c>
      <c r="X58" s="116" t="s">
        <v>96</v>
      </c>
      <c r="Y58" s="116" t="s">
        <v>24</v>
      </c>
      <c r="Z58" s="116" t="s">
        <v>24</v>
      </c>
      <c r="AA58" s="116" t="s">
        <v>0</v>
      </c>
      <c r="AB58" s="116" t="s">
        <v>96</v>
      </c>
      <c r="AC58" s="116" t="s">
        <v>96</v>
      </c>
      <c r="AD58" s="116" t="s">
        <v>96</v>
      </c>
      <c r="AE58" s="116" t="s">
        <v>96</v>
      </c>
      <c r="AF58" s="116" t="s">
        <v>96</v>
      </c>
      <c r="AG58" s="116" t="s">
        <v>24</v>
      </c>
      <c r="AH58" s="116"/>
      <c r="AI58" s="26">
        <f>COUNTIF(D58:AH58,"D")</f>
        <v>19</v>
      </c>
      <c r="AK58" s="35"/>
    </row>
    <row r="59" spans="1:38" ht="18">
      <c r="A59" s="1662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75"/>
      <c r="AI59" s="27"/>
      <c r="AK59" s="36"/>
    </row>
    <row r="60" spans="1:38" ht="17.5" customHeight="1" thickBot="1">
      <c r="A60" s="1663"/>
      <c r="B60" s="1658"/>
      <c r="C60" s="78" t="s">
        <v>37</v>
      </c>
      <c r="D60" s="178"/>
      <c r="E60" s="179"/>
      <c r="F60" s="179"/>
      <c r="G60" s="179"/>
      <c r="H60" s="179"/>
      <c r="I60" s="179"/>
      <c r="J60" s="179"/>
      <c r="K60" s="179"/>
      <c r="L60" s="179"/>
      <c r="M60" s="179"/>
      <c r="N60" s="179"/>
      <c r="O60" s="179"/>
      <c r="P60" s="179"/>
      <c r="Q60" s="179"/>
      <c r="R60" s="179"/>
      <c r="S60" s="179"/>
      <c r="T60" s="179"/>
      <c r="U60" s="179"/>
      <c r="V60" s="179"/>
      <c r="W60" s="179"/>
      <c r="X60" s="179"/>
      <c r="Y60" s="179"/>
      <c r="Z60" s="179"/>
      <c r="AA60" s="179"/>
      <c r="AB60" s="179"/>
      <c r="AC60" s="179"/>
      <c r="AD60" s="179"/>
      <c r="AE60" s="179"/>
      <c r="AF60" s="179"/>
      <c r="AG60" s="179"/>
      <c r="AH60" s="76"/>
      <c r="AI60" s="34"/>
      <c r="AK60" s="35"/>
    </row>
    <row r="61" spans="1:38" s="108" customFormat="1" ht="17.5" customHeight="1">
      <c r="A61" s="1667">
        <v>19</v>
      </c>
      <c r="B61" s="1668" t="s">
        <v>314</v>
      </c>
      <c r="C61" s="79" t="s">
        <v>35</v>
      </c>
      <c r="D61" s="116" t="s">
        <v>310</v>
      </c>
      <c r="E61" s="122" t="s">
        <v>24</v>
      </c>
      <c r="F61" s="117" t="s">
        <v>309</v>
      </c>
      <c r="G61" s="116" t="s">
        <v>67</v>
      </c>
      <c r="H61" s="117" t="s">
        <v>310</v>
      </c>
      <c r="I61" s="158" t="s">
        <v>24</v>
      </c>
      <c r="J61" s="117" t="s">
        <v>309</v>
      </c>
      <c r="K61" s="122" t="s">
        <v>309</v>
      </c>
      <c r="L61" s="158" t="s">
        <v>24</v>
      </c>
      <c r="M61" s="158" t="s">
        <v>309</v>
      </c>
      <c r="N61" s="116" t="s">
        <v>310</v>
      </c>
      <c r="O61" s="158" t="s">
        <v>24</v>
      </c>
      <c r="P61" s="158" t="s">
        <v>309</v>
      </c>
      <c r="Q61" s="117" t="s">
        <v>309</v>
      </c>
      <c r="R61" s="117" t="s">
        <v>309</v>
      </c>
      <c r="S61" s="116" t="s">
        <v>24</v>
      </c>
      <c r="T61" s="122" t="s">
        <v>310</v>
      </c>
      <c r="U61" s="117" t="s">
        <v>310</v>
      </c>
      <c r="V61" s="117" t="s">
        <v>24</v>
      </c>
      <c r="W61" s="122" t="s">
        <v>309</v>
      </c>
      <c r="X61" s="117" t="s">
        <v>309</v>
      </c>
      <c r="Y61" s="116" t="s">
        <v>24</v>
      </c>
      <c r="Z61" s="158" t="s">
        <v>24</v>
      </c>
      <c r="AA61" s="158" t="s">
        <v>309</v>
      </c>
      <c r="AB61" s="117" t="s">
        <v>309</v>
      </c>
      <c r="AC61" s="117" t="s">
        <v>310</v>
      </c>
      <c r="AD61" s="116" t="s">
        <v>67</v>
      </c>
      <c r="AE61" s="122" t="s">
        <v>310</v>
      </c>
      <c r="AF61" s="158" t="s">
        <v>24</v>
      </c>
      <c r="AG61" s="117" t="s">
        <v>24</v>
      </c>
      <c r="AH61" s="105"/>
      <c r="AI61" s="29">
        <f>COUNTIF(D61:AH61,"D")</f>
        <v>18</v>
      </c>
      <c r="AJ61" s="106"/>
      <c r="AK61" s="109"/>
    </row>
    <row r="62" spans="1:38" ht="17.5" customHeight="1">
      <c r="A62" s="1662"/>
      <c r="B62" s="1655"/>
      <c r="C62" s="71"/>
      <c r="D62" s="17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75"/>
      <c r="AI62" s="27"/>
      <c r="AK62" s="36"/>
    </row>
    <row r="63" spans="1:38" ht="17.5" customHeight="1">
      <c r="A63" s="1648"/>
      <c r="B63" s="1656"/>
      <c r="C63" s="72" t="s">
        <v>37</v>
      </c>
      <c r="D63" s="172"/>
      <c r="E63" s="173"/>
      <c r="F63" s="173"/>
      <c r="G63" s="173"/>
      <c r="H63" s="173"/>
      <c r="I63" s="173"/>
      <c r="J63" s="173"/>
      <c r="K63" s="173"/>
      <c r="L63" s="173"/>
      <c r="M63" s="173"/>
      <c r="N63" s="173"/>
      <c r="O63" s="173"/>
      <c r="P63" s="173"/>
      <c r="Q63" s="173"/>
      <c r="R63" s="173"/>
      <c r="S63" s="173"/>
      <c r="T63" s="173"/>
      <c r="U63" s="173"/>
      <c r="V63" s="173"/>
      <c r="W63" s="173"/>
      <c r="X63" s="173"/>
      <c r="Y63" s="173"/>
      <c r="Z63" s="173"/>
      <c r="AA63" s="173"/>
      <c r="AB63" s="173"/>
      <c r="AC63" s="173"/>
      <c r="AD63" s="173"/>
      <c r="AE63" s="173"/>
      <c r="AF63" s="173"/>
      <c r="AG63" s="173"/>
      <c r="AH63" s="80"/>
      <c r="AI63" s="28"/>
      <c r="AK63" s="35"/>
    </row>
    <row r="64" spans="1:38" ht="17.5" customHeight="1">
      <c r="A64" s="1661">
        <v>20</v>
      </c>
      <c r="B64" s="1654" t="s">
        <v>313</v>
      </c>
      <c r="C64" s="79" t="s">
        <v>35</v>
      </c>
      <c r="D64" s="149" t="s">
        <v>24</v>
      </c>
      <c r="E64" s="117" t="s">
        <v>311</v>
      </c>
      <c r="F64" s="117" t="s">
        <v>310</v>
      </c>
      <c r="G64" s="116" t="s">
        <v>310</v>
      </c>
      <c r="H64" s="117" t="s">
        <v>24</v>
      </c>
      <c r="I64" s="117" t="s">
        <v>309</v>
      </c>
      <c r="J64" s="117" t="s">
        <v>310</v>
      </c>
      <c r="K64" s="117" t="s">
        <v>96</v>
      </c>
      <c r="L64" s="116" t="s">
        <v>24</v>
      </c>
      <c r="M64" s="129" t="s">
        <v>309</v>
      </c>
      <c r="N64" s="129" t="s">
        <v>96</v>
      </c>
      <c r="O64" s="129" t="s">
        <v>309</v>
      </c>
      <c r="P64" s="129" t="s">
        <v>310</v>
      </c>
      <c r="Q64" s="129" t="s">
        <v>310</v>
      </c>
      <c r="R64" s="117" t="s">
        <v>24</v>
      </c>
      <c r="S64" s="117" t="s">
        <v>24</v>
      </c>
      <c r="T64" s="129" t="s">
        <v>309</v>
      </c>
      <c r="U64" s="129" t="s">
        <v>309</v>
      </c>
      <c r="V64" s="129" t="s">
        <v>310</v>
      </c>
      <c r="W64" s="129" t="s">
        <v>310</v>
      </c>
      <c r="X64" s="117" t="s">
        <v>24</v>
      </c>
      <c r="Y64" s="158" t="s">
        <v>309</v>
      </c>
      <c r="Z64" s="116" t="s">
        <v>24</v>
      </c>
      <c r="AA64" s="117" t="s">
        <v>310</v>
      </c>
      <c r="AB64" s="117" t="s">
        <v>309</v>
      </c>
      <c r="AC64" s="117" t="s">
        <v>310</v>
      </c>
      <c r="AD64" s="117" t="s">
        <v>309</v>
      </c>
      <c r="AE64" s="117" t="s">
        <v>309</v>
      </c>
      <c r="AF64" s="116" t="s">
        <v>24</v>
      </c>
      <c r="AG64" s="129" t="s">
        <v>24</v>
      </c>
      <c r="AH64" s="112"/>
      <c r="AI64" s="29">
        <f>COUNTIF(D64:AH64,"D")</f>
        <v>20</v>
      </c>
      <c r="AJ64" s="32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</row>
    <row r="66" spans="1:37" ht="17.5" customHeight="1">
      <c r="A66" s="1648"/>
      <c r="B66" s="1656"/>
      <c r="C66" s="81" t="s">
        <v>37</v>
      </c>
      <c r="D66" s="176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94"/>
      <c r="AI66" s="31"/>
      <c r="AK66" s="35"/>
    </row>
    <row r="67" spans="1:37" ht="17.5" customHeight="1">
      <c r="A67" s="1661">
        <v>21</v>
      </c>
      <c r="B67" s="1654" t="s">
        <v>312</v>
      </c>
      <c r="C67" s="83" t="s">
        <v>35</v>
      </c>
      <c r="D67" s="168" t="s">
        <v>24</v>
      </c>
      <c r="E67" s="116" t="s">
        <v>24</v>
      </c>
      <c r="F67" s="116" t="s">
        <v>309</v>
      </c>
      <c r="G67" s="116" t="s">
        <v>310</v>
      </c>
      <c r="H67" s="116" t="s">
        <v>310</v>
      </c>
      <c r="I67" s="116" t="s">
        <v>310</v>
      </c>
      <c r="J67" s="116" t="s">
        <v>67</v>
      </c>
      <c r="K67" s="116" t="s">
        <v>24</v>
      </c>
      <c r="L67" s="116" t="s">
        <v>24</v>
      </c>
      <c r="M67" s="116" t="s">
        <v>310</v>
      </c>
      <c r="N67" s="116" t="s">
        <v>310</v>
      </c>
      <c r="O67" s="116" t="s">
        <v>309</v>
      </c>
      <c r="P67" s="116" t="s">
        <v>24</v>
      </c>
      <c r="Q67" s="116" t="s">
        <v>310</v>
      </c>
      <c r="R67" s="116" t="s">
        <v>309</v>
      </c>
      <c r="S67" s="180" t="s">
        <v>311</v>
      </c>
      <c r="T67" s="180" t="s">
        <v>309</v>
      </c>
      <c r="U67" s="116" t="s">
        <v>24</v>
      </c>
      <c r="V67" s="116" t="s">
        <v>309</v>
      </c>
      <c r="W67" s="116" t="s">
        <v>309</v>
      </c>
      <c r="X67" s="116" t="s">
        <v>310</v>
      </c>
      <c r="Y67" s="116" t="s">
        <v>310</v>
      </c>
      <c r="Z67" s="180" t="s">
        <v>24</v>
      </c>
      <c r="AA67" s="116" t="s">
        <v>96</v>
      </c>
      <c r="AB67" s="116" t="s">
        <v>309</v>
      </c>
      <c r="AC67" s="116" t="s">
        <v>24</v>
      </c>
      <c r="AD67" s="116" t="s">
        <v>309</v>
      </c>
      <c r="AE67" s="116" t="s">
        <v>309</v>
      </c>
      <c r="AF67" s="180" t="s">
        <v>309</v>
      </c>
      <c r="AG67" s="180" t="s">
        <v>24</v>
      </c>
      <c r="AH67" s="95"/>
      <c r="AI67" s="26">
        <f>COUNTIF(D67:AH67,"D")</f>
        <v>19</v>
      </c>
      <c r="AJ67" s="32"/>
    </row>
    <row r="68" spans="1:37" ht="17.5" customHeight="1">
      <c r="A68" s="1662"/>
      <c r="B68" s="1655"/>
      <c r="C68" s="71" t="s">
        <v>308</v>
      </c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5"/>
    </row>
    <row r="69" spans="1:37" ht="17.5" customHeight="1">
      <c r="A69" s="1648"/>
      <c r="B69" s="1656"/>
      <c r="C69" s="72" t="s">
        <v>37</v>
      </c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2"/>
      <c r="AI69" s="28"/>
    </row>
    <row r="70" spans="1:37" ht="17.5" customHeight="1">
      <c r="A70" s="1661">
        <v>22</v>
      </c>
      <c r="B70" s="1654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62"/>
      <c r="B71" s="1655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48"/>
      <c r="B72" s="1656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48">
        <v>23</v>
      </c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 t="s">
        <v>307</v>
      </c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7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>
        <v>24</v>
      </c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52">
        <v>25</v>
      </c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6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5"/>
    </row>
    <row r="81" spans="1:37" ht="17.5" customHeight="1">
      <c r="A81" s="1644"/>
      <c r="B81" s="1651"/>
      <c r="C81" s="81" t="s">
        <v>37</v>
      </c>
      <c r="D81" s="82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94"/>
      <c r="AI81" s="31"/>
      <c r="AK81" s="36"/>
    </row>
    <row r="82" spans="1:37" ht="17.5" customHeight="1">
      <c r="A82" s="1652">
        <v>26</v>
      </c>
      <c r="B82" s="1653"/>
      <c r="C82" s="83" t="s">
        <v>35</v>
      </c>
      <c r="D82" s="84"/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  <c r="AA82" s="41"/>
      <c r="AB82" s="41"/>
      <c r="AC82" s="41"/>
      <c r="AD82" s="41"/>
      <c r="AE82" s="41"/>
      <c r="AF82" s="41"/>
      <c r="AG82" s="41"/>
      <c r="AH82" s="95"/>
      <c r="AI82" s="26">
        <v>0</v>
      </c>
      <c r="AK82" s="35"/>
    </row>
    <row r="83" spans="1:37" ht="17.5" customHeight="1">
      <c r="A83" s="1644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>
      <c r="A84" s="1644"/>
      <c r="B84" s="1647"/>
      <c r="C84" s="72" t="s">
        <v>37</v>
      </c>
      <c r="D84" s="80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92"/>
      <c r="AI84" s="28"/>
      <c r="AK84" s="35"/>
    </row>
    <row r="85" spans="1:37" ht="17.5" customHeight="1">
      <c r="A85" s="1648">
        <v>27</v>
      </c>
      <c r="B85" s="1650"/>
      <c r="C85" s="79" t="s">
        <v>35</v>
      </c>
      <c r="D85" s="77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  <c r="AF85" s="42"/>
      <c r="AG85" s="42"/>
      <c r="AH85" s="93"/>
      <c r="AI85" s="29">
        <v>0</v>
      </c>
      <c r="AK85" s="35"/>
    </row>
    <row r="86" spans="1:37" ht="17.5" customHeight="1">
      <c r="A86" s="1652"/>
      <c r="B86" s="1646"/>
      <c r="C86" s="71"/>
      <c r="D86" s="75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43"/>
      <c r="AH86" s="91"/>
      <c r="AI86" s="27"/>
      <c r="AK86" s="36"/>
    </row>
    <row r="87" spans="1:37" ht="17.5" customHeight="1" thickBot="1">
      <c r="A87" s="1660"/>
      <c r="B87" s="1659"/>
      <c r="C87" s="78" t="s">
        <v>37</v>
      </c>
      <c r="D87" s="7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96"/>
      <c r="AI87" s="34"/>
      <c r="AK87" s="35"/>
    </row>
  </sheetData>
  <mergeCells count="60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6:A48"/>
    <mergeCell ref="B46:B48"/>
    <mergeCell ref="A49:A51"/>
    <mergeCell ref="B49:B51"/>
    <mergeCell ref="A52:A54"/>
    <mergeCell ref="B52:B54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82:A84"/>
    <mergeCell ref="B82:B84"/>
    <mergeCell ref="A85:A87"/>
    <mergeCell ref="B85:B87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60" max="34" man="1"/>
  </row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AT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P11" sqref="AP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354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127" t="s">
        <v>355</v>
      </c>
      <c r="H5" s="127" t="s">
        <v>15</v>
      </c>
      <c r="I5" s="127" t="s">
        <v>9</v>
      </c>
      <c r="J5" s="127" t="s">
        <v>10</v>
      </c>
      <c r="K5" s="127" t="s">
        <v>11</v>
      </c>
      <c r="L5" s="286" t="s">
        <v>12</v>
      </c>
      <c r="M5" s="134" t="s">
        <v>13</v>
      </c>
      <c r="N5" s="127" t="s">
        <v>14</v>
      </c>
      <c r="O5" s="127" t="s">
        <v>15</v>
      </c>
      <c r="P5" s="127" t="s">
        <v>9</v>
      </c>
      <c r="Q5" s="127" t="s">
        <v>10</v>
      </c>
      <c r="R5" s="127" t="s">
        <v>11</v>
      </c>
      <c r="S5" s="286" t="s">
        <v>12</v>
      </c>
      <c r="T5" s="134" t="s">
        <v>13</v>
      </c>
      <c r="U5" s="127" t="s">
        <v>14</v>
      </c>
      <c r="V5" s="127" t="s">
        <v>15</v>
      </c>
      <c r="W5" s="127" t="s">
        <v>9</v>
      </c>
      <c r="X5" s="127" t="s">
        <v>10</v>
      </c>
      <c r="Y5" s="127" t="s">
        <v>11</v>
      </c>
      <c r="Z5" s="286" t="s">
        <v>12</v>
      </c>
      <c r="AA5" s="134" t="s">
        <v>13</v>
      </c>
      <c r="AB5" s="127" t="s">
        <v>14</v>
      </c>
      <c r="AC5" s="127" t="s">
        <v>15</v>
      </c>
      <c r="AD5" s="127" t="s">
        <v>9</v>
      </c>
      <c r="AE5" s="127" t="s">
        <v>10</v>
      </c>
      <c r="AF5" s="127" t="s">
        <v>11</v>
      </c>
      <c r="AG5" s="286" t="s">
        <v>12</v>
      </c>
      <c r="AH5" s="134" t="s">
        <v>13</v>
      </c>
      <c r="AI5" s="127" t="s">
        <v>14</v>
      </c>
      <c r="AJ5" s="127" t="s">
        <v>15</v>
      </c>
      <c r="AK5" s="127" t="s">
        <v>371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630" t="s">
        <v>56</v>
      </c>
      <c r="F6" s="1567"/>
      <c r="G6" s="164" t="s">
        <v>471</v>
      </c>
      <c r="H6" s="169" t="s">
        <v>387</v>
      </c>
      <c r="I6" s="137" t="s">
        <v>387</v>
      </c>
      <c r="J6" s="137" t="s">
        <v>387</v>
      </c>
      <c r="K6" s="130" t="s">
        <v>414</v>
      </c>
      <c r="L6" s="253" t="s">
        <v>24</v>
      </c>
      <c r="M6" s="116" t="s">
        <v>362</v>
      </c>
      <c r="N6" s="116" t="s">
        <v>2</v>
      </c>
      <c r="O6" s="116" t="s">
        <v>387</v>
      </c>
      <c r="P6" s="166" t="s">
        <v>387</v>
      </c>
      <c r="Q6" s="116" t="s">
        <v>387</v>
      </c>
      <c r="R6" s="116" t="s">
        <v>387</v>
      </c>
      <c r="S6" s="253" t="s">
        <v>24</v>
      </c>
      <c r="T6" s="116" t="s">
        <v>24</v>
      </c>
      <c r="U6" s="116" t="s">
        <v>387</v>
      </c>
      <c r="V6" s="116" t="s">
        <v>387</v>
      </c>
      <c r="W6" s="116" t="s">
        <v>393</v>
      </c>
      <c r="X6" s="137" t="s">
        <v>387</v>
      </c>
      <c r="Y6" s="116" t="s">
        <v>387</v>
      </c>
      <c r="Z6" s="253" t="s">
        <v>24</v>
      </c>
      <c r="AA6" s="116" t="s">
        <v>24</v>
      </c>
      <c r="AB6" s="116" t="s">
        <v>387</v>
      </c>
      <c r="AC6" s="116" t="s">
        <v>394</v>
      </c>
      <c r="AD6" s="116" t="s">
        <v>368</v>
      </c>
      <c r="AE6" s="137" t="s">
        <v>386</v>
      </c>
      <c r="AF6" s="116" t="s">
        <v>386</v>
      </c>
      <c r="AG6" s="253" t="s">
        <v>363</v>
      </c>
      <c r="AH6" s="116" t="s">
        <v>24</v>
      </c>
      <c r="AI6" s="130" t="s">
        <v>24</v>
      </c>
      <c r="AJ6" s="116" t="s">
        <v>387</v>
      </c>
      <c r="AK6" s="202" t="s">
        <v>387</v>
      </c>
      <c r="AL6" s="143">
        <f t="shared" ref="AL6:AL25" si="0">COUNTIF(G6:AK6,"▲")</f>
        <v>0</v>
      </c>
      <c r="AM6" s="51">
        <f t="shared" ref="AM6:AM23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46" ht="21.75" customHeight="1">
      <c r="B7" s="192">
        <v>2</v>
      </c>
      <c r="C7" s="1485" t="s">
        <v>27</v>
      </c>
      <c r="D7" s="1486"/>
      <c r="E7" s="1631" t="s">
        <v>28</v>
      </c>
      <c r="F7" s="1570"/>
      <c r="G7" s="222" t="s">
        <v>386</v>
      </c>
      <c r="H7" s="412" t="s">
        <v>393</v>
      </c>
      <c r="I7" s="411" t="s">
        <v>393</v>
      </c>
      <c r="J7" s="412" t="s">
        <v>393</v>
      </c>
      <c r="K7" s="413" t="s">
        <v>390</v>
      </c>
      <c r="L7" s="411" t="s">
        <v>387</v>
      </c>
      <c r="M7" s="414" t="s">
        <v>24</v>
      </c>
      <c r="N7" s="415" t="s">
        <v>2</v>
      </c>
      <c r="O7" s="121" t="s">
        <v>387</v>
      </c>
      <c r="P7" s="259" t="s">
        <v>24</v>
      </c>
      <c r="Q7" s="294" t="s">
        <v>67</v>
      </c>
      <c r="R7" s="154" t="s">
        <v>391</v>
      </c>
      <c r="S7" s="211" t="s">
        <v>2</v>
      </c>
      <c r="T7" s="122" t="s">
        <v>24</v>
      </c>
      <c r="U7" s="193" t="s">
        <v>386</v>
      </c>
      <c r="V7" s="117" t="s">
        <v>386</v>
      </c>
      <c r="W7" s="406" t="s">
        <v>24</v>
      </c>
      <c r="X7" s="388" t="s">
        <v>22</v>
      </c>
      <c r="Y7" s="196" t="s">
        <v>388</v>
      </c>
      <c r="Z7" s="305" t="s">
        <v>24</v>
      </c>
      <c r="AA7" s="121" t="s">
        <v>24</v>
      </c>
      <c r="AB7" s="154" t="s">
        <v>393</v>
      </c>
      <c r="AC7" s="121" t="s">
        <v>386</v>
      </c>
      <c r="AD7" s="121" t="s">
        <v>367</v>
      </c>
      <c r="AE7" s="121" t="s">
        <v>387</v>
      </c>
      <c r="AF7" s="305" t="s">
        <v>24</v>
      </c>
      <c r="AG7" s="305" t="s">
        <v>24</v>
      </c>
      <c r="AH7" s="270" t="s">
        <v>24</v>
      </c>
      <c r="AI7" s="193" t="s">
        <v>395</v>
      </c>
      <c r="AJ7" s="196" t="s">
        <v>393</v>
      </c>
      <c r="AK7" s="212" t="s">
        <v>387</v>
      </c>
      <c r="AL7" s="281">
        <f t="shared" si="0"/>
        <v>1</v>
      </c>
      <c r="AM7" s="53">
        <f t="shared" si="1"/>
        <v>19</v>
      </c>
      <c r="AN7" s="54">
        <f>COUNTIF(G7:AK7,"●")</f>
        <v>10</v>
      </c>
      <c r="AO7" s="58">
        <f>AN7+AL7</f>
        <v>11</v>
      </c>
      <c r="AP7" s="15"/>
    </row>
    <row r="8" spans="1:46" ht="22" customHeight="1">
      <c r="B8" s="48">
        <v>3</v>
      </c>
      <c r="C8" s="1632" t="s">
        <v>59</v>
      </c>
      <c r="D8" s="1633"/>
      <c r="E8" s="1573" t="s">
        <v>61</v>
      </c>
      <c r="F8" s="1574"/>
      <c r="G8" s="288" t="s">
        <v>24</v>
      </c>
      <c r="H8" s="169" t="s">
        <v>509</v>
      </c>
      <c r="I8" s="116" t="s">
        <v>407</v>
      </c>
      <c r="J8" s="150" t="s">
        <v>407</v>
      </c>
      <c r="K8" s="180" t="s">
        <v>407</v>
      </c>
      <c r="L8" s="116" t="s">
        <v>407</v>
      </c>
      <c r="M8" s="116" t="s">
        <v>24</v>
      </c>
      <c r="N8" s="116" t="s">
        <v>2</v>
      </c>
      <c r="O8" s="181" t="s">
        <v>96</v>
      </c>
      <c r="P8" s="116" t="s">
        <v>409</v>
      </c>
      <c r="Q8" s="169" t="s">
        <v>408</v>
      </c>
      <c r="R8" s="180" t="s">
        <v>407</v>
      </c>
      <c r="S8" s="130" t="s">
        <v>24</v>
      </c>
      <c r="T8" s="137" t="s">
        <v>24</v>
      </c>
      <c r="U8" s="137" t="s">
        <v>445</v>
      </c>
      <c r="V8" s="130" t="s">
        <v>24</v>
      </c>
      <c r="W8" s="137" t="s">
        <v>407</v>
      </c>
      <c r="X8" s="253" t="s">
        <v>24</v>
      </c>
      <c r="Y8" s="180" t="s">
        <v>407</v>
      </c>
      <c r="Z8" s="116" t="s">
        <v>410</v>
      </c>
      <c r="AA8" s="137" t="s">
        <v>24</v>
      </c>
      <c r="AB8" s="253" t="s">
        <v>24</v>
      </c>
      <c r="AC8" s="154" t="s">
        <v>407</v>
      </c>
      <c r="AD8" s="154" t="s">
        <v>411</v>
      </c>
      <c r="AE8" s="137" t="s">
        <v>408</v>
      </c>
      <c r="AF8" s="167" t="s">
        <v>407</v>
      </c>
      <c r="AG8" s="116" t="s">
        <v>408</v>
      </c>
      <c r="AH8" s="116" t="s">
        <v>24</v>
      </c>
      <c r="AI8" s="116" t="s">
        <v>445</v>
      </c>
      <c r="AJ8" s="116" t="s">
        <v>410</v>
      </c>
      <c r="AK8" s="423" t="s">
        <v>24</v>
      </c>
      <c r="AL8" s="203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575" t="s">
        <v>53</v>
      </c>
      <c r="D9" s="1576"/>
      <c r="E9" s="1623" t="s">
        <v>84</v>
      </c>
      <c r="F9" s="1595"/>
      <c r="G9" s="161" t="s">
        <v>376</v>
      </c>
      <c r="H9" s="155" t="s">
        <v>386</v>
      </c>
      <c r="I9" s="257" t="s">
        <v>1</v>
      </c>
      <c r="J9" s="119" t="s">
        <v>387</v>
      </c>
      <c r="K9" s="150" t="s">
        <v>399</v>
      </c>
      <c r="L9" s="150" t="s">
        <v>387</v>
      </c>
      <c r="M9" s="159" t="s">
        <v>24</v>
      </c>
      <c r="N9" s="117" t="s">
        <v>2</v>
      </c>
      <c r="O9" s="298" t="s">
        <v>1</v>
      </c>
      <c r="P9" s="117" t="s">
        <v>387</v>
      </c>
      <c r="Q9" s="117" t="s">
        <v>387</v>
      </c>
      <c r="R9" s="117" t="s">
        <v>368</v>
      </c>
      <c r="S9" s="384" t="s">
        <v>1</v>
      </c>
      <c r="T9" s="117" t="s">
        <v>24</v>
      </c>
      <c r="U9" s="117" t="s">
        <v>386</v>
      </c>
      <c r="V9" s="257" t="s">
        <v>24</v>
      </c>
      <c r="W9" s="150" t="s">
        <v>393</v>
      </c>
      <c r="X9" s="117" t="s">
        <v>387</v>
      </c>
      <c r="Y9" s="257" t="s">
        <v>24</v>
      </c>
      <c r="Z9" s="117" t="s">
        <v>386</v>
      </c>
      <c r="AA9" s="150" t="s">
        <v>24</v>
      </c>
      <c r="AB9" s="204" t="s">
        <v>387</v>
      </c>
      <c r="AC9" s="117" t="s">
        <v>386</v>
      </c>
      <c r="AD9" s="150" t="s">
        <v>367</v>
      </c>
      <c r="AE9" s="158" t="s">
        <v>387</v>
      </c>
      <c r="AF9" s="150" t="s">
        <v>387</v>
      </c>
      <c r="AG9" s="257" t="s">
        <v>446</v>
      </c>
      <c r="AH9" s="119" t="s">
        <v>24</v>
      </c>
      <c r="AI9" s="150" t="s">
        <v>387</v>
      </c>
      <c r="AJ9" s="204" t="s">
        <v>387</v>
      </c>
      <c r="AK9" s="334" t="s">
        <v>387</v>
      </c>
      <c r="AL9" s="141">
        <f t="shared" si="0"/>
        <v>0</v>
      </c>
      <c r="AM9" s="97">
        <f t="shared" si="1"/>
        <v>21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623" t="s">
        <v>29</v>
      </c>
      <c r="F10" s="1624"/>
      <c r="G10" s="149" t="s">
        <v>376</v>
      </c>
      <c r="H10" s="257" t="s">
        <v>24</v>
      </c>
      <c r="I10" s="119" t="s">
        <v>386</v>
      </c>
      <c r="J10" s="119" t="s">
        <v>386</v>
      </c>
      <c r="K10" s="150" t="s">
        <v>386</v>
      </c>
      <c r="L10" s="298" t="s">
        <v>1</v>
      </c>
      <c r="M10" s="150" t="s">
        <v>24</v>
      </c>
      <c r="N10" s="117" t="s">
        <v>2</v>
      </c>
      <c r="O10" s="119" t="s">
        <v>388</v>
      </c>
      <c r="P10" s="257" t="s">
        <v>24</v>
      </c>
      <c r="Q10" s="117" t="s">
        <v>397</v>
      </c>
      <c r="R10" s="282" t="s">
        <v>108</v>
      </c>
      <c r="S10" s="117" t="s">
        <v>386</v>
      </c>
      <c r="T10" s="117" t="s">
        <v>24</v>
      </c>
      <c r="U10" s="204" t="s">
        <v>387</v>
      </c>
      <c r="V10" s="204" t="s">
        <v>386</v>
      </c>
      <c r="W10" s="257" t="s">
        <v>24</v>
      </c>
      <c r="X10" s="150" t="s">
        <v>387</v>
      </c>
      <c r="Y10" s="249" t="s">
        <v>393</v>
      </c>
      <c r="Z10" s="257" t="s">
        <v>1</v>
      </c>
      <c r="AA10" s="117" t="s">
        <v>24</v>
      </c>
      <c r="AB10" s="204" t="s">
        <v>387</v>
      </c>
      <c r="AC10" s="204" t="s">
        <v>387</v>
      </c>
      <c r="AD10" s="150" t="s">
        <v>367</v>
      </c>
      <c r="AE10" s="298" t="s">
        <v>1</v>
      </c>
      <c r="AF10" s="150" t="s">
        <v>393</v>
      </c>
      <c r="AG10" s="150" t="s">
        <v>2</v>
      </c>
      <c r="AH10" s="119" t="s">
        <v>24</v>
      </c>
      <c r="AI10" s="119" t="s">
        <v>387</v>
      </c>
      <c r="AJ10" s="117" t="s">
        <v>387</v>
      </c>
      <c r="AK10" s="282" t="s">
        <v>662</v>
      </c>
      <c r="AL10" s="138">
        <v>1</v>
      </c>
      <c r="AM10" s="139">
        <f>COUNTIF(G10:AK10,"D")</f>
        <v>19</v>
      </c>
      <c r="AN10" s="56">
        <f t="shared" si="2"/>
        <v>10</v>
      </c>
      <c r="AO10" s="99">
        <f t="shared" si="3"/>
        <v>11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77" t="s">
        <v>29</v>
      </c>
      <c r="F11" s="1578"/>
      <c r="G11" s="416" t="s">
        <v>376</v>
      </c>
      <c r="H11" s="417" t="s">
        <v>386</v>
      </c>
      <c r="I11" s="418" t="s">
        <v>386</v>
      </c>
      <c r="J11" s="418" t="s">
        <v>386</v>
      </c>
      <c r="K11" s="418" t="s">
        <v>386</v>
      </c>
      <c r="L11" s="419" t="s">
        <v>1</v>
      </c>
      <c r="M11" s="420" t="s">
        <v>24</v>
      </c>
      <c r="N11" s="150" t="s">
        <v>2</v>
      </c>
      <c r="O11" s="117" t="s">
        <v>387</v>
      </c>
      <c r="P11" s="150" t="s">
        <v>386</v>
      </c>
      <c r="Q11" s="119" t="s">
        <v>387</v>
      </c>
      <c r="R11" s="117" t="s">
        <v>367</v>
      </c>
      <c r="S11" s="257" t="s">
        <v>1</v>
      </c>
      <c r="T11" s="204" t="s">
        <v>24</v>
      </c>
      <c r="U11" s="150" t="s">
        <v>401</v>
      </c>
      <c r="V11" s="117" t="s">
        <v>399</v>
      </c>
      <c r="W11" s="117" t="s">
        <v>386</v>
      </c>
      <c r="X11" s="257" t="s">
        <v>444</v>
      </c>
      <c r="Y11" s="150" t="s">
        <v>386</v>
      </c>
      <c r="Z11" s="117" t="s">
        <v>387</v>
      </c>
      <c r="AA11" s="150" t="s">
        <v>24</v>
      </c>
      <c r="AB11" s="298" t="s">
        <v>1</v>
      </c>
      <c r="AC11" s="298" t="s">
        <v>1</v>
      </c>
      <c r="AD11" s="119" t="s">
        <v>367</v>
      </c>
      <c r="AE11" s="117" t="s">
        <v>386</v>
      </c>
      <c r="AF11" s="196" t="s">
        <v>402</v>
      </c>
      <c r="AG11" s="150" t="s">
        <v>396</v>
      </c>
      <c r="AH11" s="119" t="s">
        <v>24</v>
      </c>
      <c r="AI11" s="257" t="s">
        <v>24</v>
      </c>
      <c r="AJ11" s="204" t="s">
        <v>387</v>
      </c>
      <c r="AK11" s="334" t="s">
        <v>386</v>
      </c>
      <c r="AL11" s="60">
        <f t="shared" si="0"/>
        <v>0</v>
      </c>
      <c r="AM11" s="103">
        <f>COUNTIF(G11:AK11,"D")</f>
        <v>21</v>
      </c>
      <c r="AN11" s="56">
        <f t="shared" si="2"/>
        <v>10</v>
      </c>
      <c r="AO11" s="99">
        <f t="shared" si="3"/>
        <v>10</v>
      </c>
      <c r="AP11" s="15"/>
    </row>
    <row r="12" spans="1:46" ht="22" customHeight="1">
      <c r="A12" s="1496"/>
      <c r="B12" s="49">
        <v>7</v>
      </c>
      <c r="C12" s="1620" t="s">
        <v>79</v>
      </c>
      <c r="D12" s="1580"/>
      <c r="E12" s="1577" t="s">
        <v>54</v>
      </c>
      <c r="F12" s="1585"/>
      <c r="G12" s="149" t="s">
        <v>377</v>
      </c>
      <c r="H12" s="153" t="s">
        <v>397</v>
      </c>
      <c r="I12" s="117" t="s">
        <v>387</v>
      </c>
      <c r="J12" s="298" t="s">
        <v>1</v>
      </c>
      <c r="K12" s="298" t="s">
        <v>1</v>
      </c>
      <c r="L12" s="117" t="s">
        <v>387</v>
      </c>
      <c r="M12" s="117" t="s">
        <v>24</v>
      </c>
      <c r="N12" s="117" t="s">
        <v>358</v>
      </c>
      <c r="O12" s="117" t="s">
        <v>387</v>
      </c>
      <c r="P12" s="150" t="s">
        <v>387</v>
      </c>
      <c r="Q12" s="257" t="s">
        <v>1</v>
      </c>
      <c r="R12" s="204" t="s">
        <v>367</v>
      </c>
      <c r="S12" s="117" t="s">
        <v>400</v>
      </c>
      <c r="T12" s="204" t="s">
        <v>24</v>
      </c>
      <c r="U12" s="150" t="s">
        <v>387</v>
      </c>
      <c r="V12" s="257" t="s">
        <v>444</v>
      </c>
      <c r="W12" s="117" t="s">
        <v>386</v>
      </c>
      <c r="X12" s="117" t="s">
        <v>386</v>
      </c>
      <c r="Y12" s="150" t="s">
        <v>393</v>
      </c>
      <c r="Z12" s="150" t="s">
        <v>2</v>
      </c>
      <c r="AA12" s="150" t="s">
        <v>24</v>
      </c>
      <c r="AB12" s="150" t="s">
        <v>386</v>
      </c>
      <c r="AC12" s="117" t="s">
        <v>388</v>
      </c>
      <c r="AD12" s="150" t="s">
        <v>2</v>
      </c>
      <c r="AE12" s="117" t="s">
        <v>387</v>
      </c>
      <c r="AF12" s="155" t="s">
        <v>393</v>
      </c>
      <c r="AG12" s="257" t="s">
        <v>1</v>
      </c>
      <c r="AH12" s="119" t="s">
        <v>24</v>
      </c>
      <c r="AI12" s="150" t="s">
        <v>387</v>
      </c>
      <c r="AJ12" s="257" t="s">
        <v>1</v>
      </c>
      <c r="AK12" s="435" t="s">
        <v>0</v>
      </c>
      <c r="AL12" s="61">
        <f t="shared" si="0"/>
        <v>1</v>
      </c>
      <c r="AM12" s="55">
        <f t="shared" si="1"/>
        <v>20</v>
      </c>
      <c r="AN12" s="56">
        <f t="shared" si="2"/>
        <v>10</v>
      </c>
      <c r="AO12" s="99">
        <f t="shared" si="3"/>
        <v>11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77" t="s">
        <v>82</v>
      </c>
      <c r="F13" s="1578"/>
      <c r="G13" s="150" t="s">
        <v>428</v>
      </c>
      <c r="H13" s="375" t="s">
        <v>24</v>
      </c>
      <c r="I13" s="117" t="s">
        <v>386</v>
      </c>
      <c r="J13" s="397" t="s">
        <v>387</v>
      </c>
      <c r="K13" s="298" t="s">
        <v>1</v>
      </c>
      <c r="L13" s="117" t="s">
        <v>386</v>
      </c>
      <c r="M13" s="204" t="s">
        <v>24</v>
      </c>
      <c r="N13" s="117" t="s">
        <v>359</v>
      </c>
      <c r="O13" s="117" t="s">
        <v>386</v>
      </c>
      <c r="P13" s="257" t="s">
        <v>24</v>
      </c>
      <c r="Q13" s="204" t="s">
        <v>386</v>
      </c>
      <c r="R13" s="117" t="s">
        <v>386</v>
      </c>
      <c r="S13" s="117" t="s">
        <v>386</v>
      </c>
      <c r="T13" s="117" t="s">
        <v>24</v>
      </c>
      <c r="U13" s="298" t="s">
        <v>1</v>
      </c>
      <c r="V13" s="117" t="s">
        <v>387</v>
      </c>
      <c r="W13" s="119" t="s">
        <v>386</v>
      </c>
      <c r="X13" s="117" t="s">
        <v>391</v>
      </c>
      <c r="Y13" s="257" t="s">
        <v>403</v>
      </c>
      <c r="Z13" s="117" t="s">
        <v>391</v>
      </c>
      <c r="AA13" s="117" t="s">
        <v>24</v>
      </c>
      <c r="AB13" s="150" t="s">
        <v>387</v>
      </c>
      <c r="AC13" s="117" t="s">
        <v>387</v>
      </c>
      <c r="AD13" s="117" t="s">
        <v>368</v>
      </c>
      <c r="AE13" s="117" t="s">
        <v>387</v>
      </c>
      <c r="AF13" s="155" t="s">
        <v>386</v>
      </c>
      <c r="AG13" s="148" t="s">
        <v>1</v>
      </c>
      <c r="AH13" s="119" t="s">
        <v>24</v>
      </c>
      <c r="AI13" s="150" t="s">
        <v>387</v>
      </c>
      <c r="AJ13" s="252" t="s">
        <v>454</v>
      </c>
      <c r="AK13" s="156" t="s">
        <v>386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96"/>
      <c r="B14" s="142">
        <v>9</v>
      </c>
      <c r="C14" s="1568" t="s">
        <v>49</v>
      </c>
      <c r="D14" s="1625"/>
      <c r="E14" s="1626" t="s">
        <v>48</v>
      </c>
      <c r="F14" s="1591"/>
      <c r="G14" s="224" t="s">
        <v>379</v>
      </c>
      <c r="H14" s="211" t="s">
        <v>413</v>
      </c>
      <c r="I14" s="294" t="s">
        <v>67</v>
      </c>
      <c r="J14" s="121" t="s">
        <v>393</v>
      </c>
      <c r="K14" s="121" t="s">
        <v>387</v>
      </c>
      <c r="L14" s="132" t="s">
        <v>24</v>
      </c>
      <c r="M14" s="128" t="s">
        <v>24</v>
      </c>
      <c r="N14" s="128" t="s">
        <v>360</v>
      </c>
      <c r="O14" s="128" t="s">
        <v>386</v>
      </c>
      <c r="P14" s="128" t="s">
        <v>388</v>
      </c>
      <c r="Q14" s="396" t="s">
        <v>1</v>
      </c>
      <c r="R14" s="121" t="s">
        <v>387</v>
      </c>
      <c r="S14" s="132" t="s">
        <v>24</v>
      </c>
      <c r="T14" s="121" t="s">
        <v>24</v>
      </c>
      <c r="U14" s="194" t="s">
        <v>387</v>
      </c>
      <c r="V14" s="121" t="s">
        <v>387</v>
      </c>
      <c r="W14" s="132" t="s">
        <v>24</v>
      </c>
      <c r="X14" s="121" t="s">
        <v>386</v>
      </c>
      <c r="Y14" s="128" t="s">
        <v>387</v>
      </c>
      <c r="Z14" s="396" t="s">
        <v>1</v>
      </c>
      <c r="AA14" s="131" t="s">
        <v>24</v>
      </c>
      <c r="AB14" s="260" t="s">
        <v>387</v>
      </c>
      <c r="AC14" s="131" t="s">
        <v>387</v>
      </c>
      <c r="AD14" s="131" t="s">
        <v>368</v>
      </c>
      <c r="AE14" s="132" t="s">
        <v>24</v>
      </c>
      <c r="AF14" s="128" t="s">
        <v>386</v>
      </c>
      <c r="AG14" s="128" t="s">
        <v>386</v>
      </c>
      <c r="AH14" s="121" t="s">
        <v>24</v>
      </c>
      <c r="AI14" s="211" t="s">
        <v>387</v>
      </c>
      <c r="AJ14" s="128" t="s">
        <v>404</v>
      </c>
      <c r="AK14" s="213" t="s">
        <v>386</v>
      </c>
      <c r="AL14" s="145">
        <f t="shared" si="0"/>
        <v>1</v>
      </c>
      <c r="AM14" s="144">
        <f>COUNTIF(G14:AK14,"D")</f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388</v>
      </c>
      <c r="H15" s="162" t="s">
        <v>387</v>
      </c>
      <c r="I15" s="119" t="s">
        <v>387</v>
      </c>
      <c r="J15" s="162" t="s">
        <v>372</v>
      </c>
      <c r="K15" s="119" t="s">
        <v>386</v>
      </c>
      <c r="L15" s="385" t="s">
        <v>24</v>
      </c>
      <c r="M15" s="119" t="s">
        <v>448</v>
      </c>
      <c r="N15" s="150" t="s">
        <v>359</v>
      </c>
      <c r="O15" s="150" t="s">
        <v>386</v>
      </c>
      <c r="P15" s="302" t="s">
        <v>24</v>
      </c>
      <c r="Q15" s="162" t="s">
        <v>380</v>
      </c>
      <c r="R15" s="159" t="s">
        <v>387</v>
      </c>
      <c r="S15" s="257" t="s">
        <v>1</v>
      </c>
      <c r="T15" s="162" t="s">
        <v>24</v>
      </c>
      <c r="U15" s="167" t="s">
        <v>387</v>
      </c>
      <c r="V15" s="119" t="s">
        <v>387</v>
      </c>
      <c r="W15" s="153" t="s">
        <v>386</v>
      </c>
      <c r="X15" s="150" t="s">
        <v>387</v>
      </c>
      <c r="Y15" s="257" t="s">
        <v>1</v>
      </c>
      <c r="Z15" s="153" t="s">
        <v>377</v>
      </c>
      <c r="AA15" s="117" t="s">
        <v>24</v>
      </c>
      <c r="AB15" s="270" t="s">
        <v>388</v>
      </c>
      <c r="AC15" s="257" t="s">
        <v>1</v>
      </c>
      <c r="AD15" s="254" t="s">
        <v>368</v>
      </c>
      <c r="AE15" s="116" t="s">
        <v>387</v>
      </c>
      <c r="AF15" s="116" t="s">
        <v>386</v>
      </c>
      <c r="AG15" s="153" t="s">
        <v>2</v>
      </c>
      <c r="AH15" s="116" t="s">
        <v>24</v>
      </c>
      <c r="AI15" s="257" t="s">
        <v>1</v>
      </c>
      <c r="AJ15" s="150" t="s">
        <v>387</v>
      </c>
      <c r="AK15" s="209" t="s">
        <v>375</v>
      </c>
      <c r="AL15" s="216">
        <f t="shared" si="0"/>
        <v>0</v>
      </c>
      <c r="AM15" s="139">
        <f>COUNTIF(G15:AK15,"D")</f>
        <v>21</v>
      </c>
      <c r="AN15" s="52">
        <f t="shared" si="2"/>
        <v>10</v>
      </c>
      <c r="AO15" s="99">
        <f t="shared" si="3"/>
        <v>10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286</v>
      </c>
      <c r="D16" s="1580"/>
      <c r="E16" s="1583" t="s">
        <v>30</v>
      </c>
      <c r="F16" s="1578"/>
      <c r="G16" s="257" t="s">
        <v>1</v>
      </c>
      <c r="H16" s="117" t="s">
        <v>387</v>
      </c>
      <c r="I16" s="150" t="s">
        <v>386</v>
      </c>
      <c r="J16" s="342" t="s">
        <v>24</v>
      </c>
      <c r="K16" s="155" t="s">
        <v>386</v>
      </c>
      <c r="L16" s="399" t="s">
        <v>385</v>
      </c>
      <c r="M16" s="150" t="s">
        <v>24</v>
      </c>
      <c r="N16" s="117" t="s">
        <v>359</v>
      </c>
      <c r="O16" s="117" t="s">
        <v>387</v>
      </c>
      <c r="P16" s="154" t="s">
        <v>372</v>
      </c>
      <c r="Q16" s="342" t="s">
        <v>24</v>
      </c>
      <c r="R16" s="158" t="s">
        <v>386</v>
      </c>
      <c r="S16" s="117" t="s">
        <v>376</v>
      </c>
      <c r="T16" s="117" t="s">
        <v>24</v>
      </c>
      <c r="U16" s="257" t="s">
        <v>382</v>
      </c>
      <c r="V16" s="117" t="s">
        <v>386</v>
      </c>
      <c r="W16" s="122" t="s">
        <v>387</v>
      </c>
      <c r="X16" s="150" t="s">
        <v>2</v>
      </c>
      <c r="Y16" s="117" t="s">
        <v>386</v>
      </c>
      <c r="Z16" s="257" t="s">
        <v>1</v>
      </c>
      <c r="AA16" s="204" t="s">
        <v>24</v>
      </c>
      <c r="AB16" s="398" t="s">
        <v>22</v>
      </c>
      <c r="AC16" s="155" t="s">
        <v>386</v>
      </c>
      <c r="AD16" s="150" t="s">
        <v>367</v>
      </c>
      <c r="AE16" s="150" t="s">
        <v>386</v>
      </c>
      <c r="AF16" s="150" t="s">
        <v>387</v>
      </c>
      <c r="AG16" s="257" t="s">
        <v>1</v>
      </c>
      <c r="AH16" s="119" t="s">
        <v>24</v>
      </c>
      <c r="AI16" s="150" t="s">
        <v>2</v>
      </c>
      <c r="AJ16" s="117" t="s">
        <v>387</v>
      </c>
      <c r="AK16" s="209" t="s">
        <v>372</v>
      </c>
      <c r="AL16" s="61">
        <f t="shared" si="0"/>
        <v>0</v>
      </c>
      <c r="AM16" s="55">
        <f t="shared" si="1"/>
        <v>20</v>
      </c>
      <c r="AN16" s="56">
        <f t="shared" si="2"/>
        <v>10</v>
      </c>
      <c r="AO16" s="99">
        <f t="shared" si="3"/>
        <v>10</v>
      </c>
      <c r="AP16" s="15"/>
      <c r="AR16" s="1529"/>
      <c r="AS16" s="1529"/>
    </row>
    <row r="17" spans="1:46" ht="22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150" t="s">
        <v>387</v>
      </c>
      <c r="H17" s="257" t="s">
        <v>1</v>
      </c>
      <c r="I17" s="198" t="s">
        <v>387</v>
      </c>
      <c r="J17" s="150" t="s">
        <v>373</v>
      </c>
      <c r="K17" s="248" t="s">
        <v>386</v>
      </c>
      <c r="L17" s="150" t="s">
        <v>376</v>
      </c>
      <c r="M17" s="150" t="s">
        <v>24</v>
      </c>
      <c r="N17" s="117" t="s">
        <v>2</v>
      </c>
      <c r="O17" s="150" t="s">
        <v>386</v>
      </c>
      <c r="P17" s="159" t="s">
        <v>374</v>
      </c>
      <c r="Q17" s="398" t="s">
        <v>398</v>
      </c>
      <c r="R17" s="257" t="s">
        <v>1</v>
      </c>
      <c r="S17" s="150" t="s">
        <v>2</v>
      </c>
      <c r="T17" s="117" t="s">
        <v>24</v>
      </c>
      <c r="U17" s="150" t="s">
        <v>386</v>
      </c>
      <c r="V17" s="257" t="s">
        <v>1</v>
      </c>
      <c r="W17" s="150" t="s">
        <v>386</v>
      </c>
      <c r="X17" s="150" t="s">
        <v>386</v>
      </c>
      <c r="Y17" s="150" t="s">
        <v>386</v>
      </c>
      <c r="Z17" s="257" t="s">
        <v>1</v>
      </c>
      <c r="AA17" s="117" t="s">
        <v>24</v>
      </c>
      <c r="AB17" s="162" t="s">
        <v>386</v>
      </c>
      <c r="AC17" s="150" t="s">
        <v>388</v>
      </c>
      <c r="AD17" s="117" t="s">
        <v>368</v>
      </c>
      <c r="AE17" s="150" t="s">
        <v>387</v>
      </c>
      <c r="AF17" s="122" t="s">
        <v>387</v>
      </c>
      <c r="AG17" s="257" t="s">
        <v>1</v>
      </c>
      <c r="AH17" s="119" t="s">
        <v>24</v>
      </c>
      <c r="AI17" s="150" t="s">
        <v>392</v>
      </c>
      <c r="AJ17" s="117" t="s">
        <v>387</v>
      </c>
      <c r="AK17" s="387" t="s">
        <v>24</v>
      </c>
      <c r="AL17" s="67">
        <f t="shared" si="0"/>
        <v>0</v>
      </c>
      <c r="AM17" s="53">
        <f t="shared" si="1"/>
        <v>20</v>
      </c>
      <c r="AN17" s="56">
        <f t="shared" si="2"/>
        <v>10</v>
      </c>
      <c r="AO17" s="99">
        <f t="shared" si="3"/>
        <v>10</v>
      </c>
      <c r="AP17" s="15"/>
      <c r="AR17" s="1529"/>
      <c r="AS17" s="1529"/>
    </row>
    <row r="18" spans="1:46" ht="21.75" customHeight="1">
      <c r="A18" s="40"/>
      <c r="B18" s="49">
        <v>13</v>
      </c>
      <c r="C18" s="1620" t="s">
        <v>66</v>
      </c>
      <c r="D18" s="1580"/>
      <c r="E18" s="1583" t="s">
        <v>51</v>
      </c>
      <c r="F18" s="1578"/>
      <c r="G18" s="161" t="s">
        <v>386</v>
      </c>
      <c r="H18" s="165" t="s">
        <v>386</v>
      </c>
      <c r="I18" s="150" t="s">
        <v>376</v>
      </c>
      <c r="J18" s="342" t="s">
        <v>24</v>
      </c>
      <c r="K18" s="249" t="s">
        <v>377</v>
      </c>
      <c r="L18" s="342" t="s">
        <v>24</v>
      </c>
      <c r="M18" s="117" t="s">
        <v>24</v>
      </c>
      <c r="N18" s="150" t="s">
        <v>2</v>
      </c>
      <c r="O18" s="150" t="s">
        <v>380</v>
      </c>
      <c r="P18" s="150" t="s">
        <v>386</v>
      </c>
      <c r="Q18" s="162" t="s">
        <v>377</v>
      </c>
      <c r="R18" s="155" t="s">
        <v>386</v>
      </c>
      <c r="S18" s="257" t="s">
        <v>382</v>
      </c>
      <c r="T18" s="150" t="s">
        <v>24</v>
      </c>
      <c r="U18" s="150" t="s">
        <v>387</v>
      </c>
      <c r="V18" s="117" t="s">
        <v>386</v>
      </c>
      <c r="W18" s="150" t="s">
        <v>387</v>
      </c>
      <c r="X18" s="257" t="s">
        <v>389</v>
      </c>
      <c r="Y18" s="150" t="s">
        <v>387</v>
      </c>
      <c r="Z18" s="150" t="s">
        <v>381</v>
      </c>
      <c r="AA18" s="117" t="s">
        <v>24</v>
      </c>
      <c r="AB18" s="150" t="s">
        <v>387</v>
      </c>
      <c r="AC18" s="150" t="s">
        <v>387</v>
      </c>
      <c r="AD18" s="117" t="s">
        <v>368</v>
      </c>
      <c r="AE18" s="150" t="s">
        <v>387</v>
      </c>
      <c r="AF18" s="257" t="s">
        <v>424</v>
      </c>
      <c r="AG18" s="257" t="s">
        <v>24</v>
      </c>
      <c r="AH18" s="119" t="s">
        <v>24</v>
      </c>
      <c r="AI18" s="150" t="s">
        <v>386</v>
      </c>
      <c r="AJ18" s="117" t="s">
        <v>387</v>
      </c>
      <c r="AK18" s="150" t="s">
        <v>2</v>
      </c>
      <c r="AL18" s="316">
        <f t="shared" si="0"/>
        <v>0</v>
      </c>
      <c r="AM18" s="55">
        <f t="shared" si="1"/>
        <v>21</v>
      </c>
      <c r="AN18" s="56">
        <f t="shared" si="2"/>
        <v>10</v>
      </c>
      <c r="AO18" s="99">
        <f t="shared" si="3"/>
        <v>10</v>
      </c>
      <c r="AP18" s="15"/>
      <c r="AR18" s="1529"/>
      <c r="AS18" s="1529"/>
    </row>
    <row r="19" spans="1:46" ht="21.75" customHeight="1">
      <c r="A19" s="40"/>
      <c r="B19" s="192">
        <v>14</v>
      </c>
      <c r="C19" s="1669" t="s">
        <v>288</v>
      </c>
      <c r="D19" s="1670"/>
      <c r="E19" s="1601" t="s">
        <v>51</v>
      </c>
      <c r="F19" s="1602"/>
      <c r="G19" s="416" t="s">
        <v>386</v>
      </c>
      <c r="H19" s="418" t="s">
        <v>386</v>
      </c>
      <c r="I19" s="421" t="s">
        <v>24</v>
      </c>
      <c r="J19" s="418" t="s">
        <v>381</v>
      </c>
      <c r="K19" s="421" t="s">
        <v>24</v>
      </c>
      <c r="L19" s="418" t="s">
        <v>378</v>
      </c>
      <c r="M19" s="420" t="s">
        <v>24</v>
      </c>
      <c r="N19" s="122" t="s">
        <v>2</v>
      </c>
      <c r="O19" s="122" t="s">
        <v>376</v>
      </c>
      <c r="P19" s="122" t="s">
        <v>386</v>
      </c>
      <c r="Q19" s="122" t="s">
        <v>377</v>
      </c>
      <c r="R19" s="122" t="s">
        <v>386</v>
      </c>
      <c r="S19" s="383" t="s">
        <v>382</v>
      </c>
      <c r="T19" s="122" t="s">
        <v>24</v>
      </c>
      <c r="U19" s="270" t="s">
        <v>387</v>
      </c>
      <c r="V19" s="122" t="s">
        <v>387</v>
      </c>
      <c r="W19" s="270" t="s">
        <v>405</v>
      </c>
      <c r="X19" s="270" t="s">
        <v>387</v>
      </c>
      <c r="Y19" s="383" t="s">
        <v>1</v>
      </c>
      <c r="Z19" s="190" t="s">
        <v>24</v>
      </c>
      <c r="AA19" s="122" t="s">
        <v>24</v>
      </c>
      <c r="AB19" s="270" t="s">
        <v>386</v>
      </c>
      <c r="AC19" s="122" t="s">
        <v>387</v>
      </c>
      <c r="AD19" s="122" t="s">
        <v>367</v>
      </c>
      <c r="AE19" s="383" t="s">
        <v>1</v>
      </c>
      <c r="AF19" s="122" t="s">
        <v>387</v>
      </c>
      <c r="AG19" s="270" t="s">
        <v>2</v>
      </c>
      <c r="AH19" s="154" t="s">
        <v>24</v>
      </c>
      <c r="AI19" s="270" t="s">
        <v>387</v>
      </c>
      <c r="AJ19" s="122" t="s">
        <v>386</v>
      </c>
      <c r="AK19" s="391" t="s">
        <v>423</v>
      </c>
      <c r="AL19" s="61">
        <f t="shared" si="0"/>
        <v>0</v>
      </c>
      <c r="AM19" s="55">
        <f>COUNTIF(G19:AK19,"D")</f>
        <v>21</v>
      </c>
      <c r="AN19" s="56">
        <f t="shared" si="2"/>
        <v>10</v>
      </c>
      <c r="AO19" s="99">
        <f t="shared" si="3"/>
        <v>10</v>
      </c>
      <c r="AP19" s="15"/>
      <c r="AR19" s="214"/>
      <c r="AS19" s="214"/>
    </row>
    <row r="20" spans="1:46" ht="21.75" customHeight="1">
      <c r="A20" s="40"/>
      <c r="B20" s="49">
        <v>15</v>
      </c>
      <c r="C20" s="1530" t="s">
        <v>117</v>
      </c>
      <c r="D20" s="1531"/>
      <c r="E20" s="1524" t="s">
        <v>128</v>
      </c>
      <c r="F20" s="1605"/>
      <c r="G20" s="150" t="s">
        <v>380</v>
      </c>
      <c r="H20" s="401" t="s">
        <v>383</v>
      </c>
      <c r="I20" s="150" t="s">
        <v>377</v>
      </c>
      <c r="J20" s="117" t="s">
        <v>380</v>
      </c>
      <c r="K20" s="117" t="s">
        <v>387</v>
      </c>
      <c r="L20" s="342" t="s">
        <v>24</v>
      </c>
      <c r="M20" s="150" t="s">
        <v>24</v>
      </c>
      <c r="N20" s="117" t="s">
        <v>359</v>
      </c>
      <c r="O20" s="148" t="s">
        <v>24</v>
      </c>
      <c r="P20" s="401" t="s">
        <v>379</v>
      </c>
      <c r="Q20" s="150" t="s">
        <v>2</v>
      </c>
      <c r="R20" s="400" t="s">
        <v>2</v>
      </c>
      <c r="S20" s="117" t="s">
        <v>380</v>
      </c>
      <c r="T20" s="150" t="s">
        <v>24</v>
      </c>
      <c r="U20" s="117" t="s">
        <v>387</v>
      </c>
      <c r="V20" s="401" t="s">
        <v>386</v>
      </c>
      <c r="W20" s="402" t="s">
        <v>24</v>
      </c>
      <c r="X20" s="150" t="s">
        <v>387</v>
      </c>
      <c r="Y20" s="129" t="s">
        <v>387</v>
      </c>
      <c r="Z20" s="402" t="s">
        <v>24</v>
      </c>
      <c r="AA20" s="117" t="s">
        <v>24</v>
      </c>
      <c r="AB20" s="446" t="s">
        <v>471</v>
      </c>
      <c r="AC20" s="402" t="s">
        <v>24</v>
      </c>
      <c r="AD20" s="117" t="s">
        <v>368</v>
      </c>
      <c r="AE20" s="150" t="s">
        <v>379</v>
      </c>
      <c r="AF20" s="117" t="s">
        <v>387</v>
      </c>
      <c r="AG20" s="117" t="s">
        <v>380</v>
      </c>
      <c r="AH20" s="117" t="s">
        <v>24</v>
      </c>
      <c r="AI20" s="148" t="s">
        <v>24</v>
      </c>
      <c r="AJ20" s="117" t="s">
        <v>386</v>
      </c>
      <c r="AK20" s="405" t="s">
        <v>386</v>
      </c>
      <c r="AL20" s="389">
        <f t="shared" si="0"/>
        <v>0</v>
      </c>
      <c r="AM20" s="97">
        <f>COUNTIF(G20:AK20,"D")</f>
        <v>21</v>
      </c>
      <c r="AN20" s="56">
        <f t="shared" si="2"/>
        <v>10</v>
      </c>
      <c r="AO20" s="99">
        <f t="shared" si="3"/>
        <v>10</v>
      </c>
      <c r="AP20" s="15"/>
      <c r="AR20" s="214"/>
      <c r="AS20" s="214"/>
    </row>
    <row r="21" spans="1:46" ht="21.75" customHeight="1">
      <c r="A21" s="40"/>
      <c r="B21" s="192">
        <v>16</v>
      </c>
      <c r="C21" s="1614" t="s">
        <v>289</v>
      </c>
      <c r="D21" s="1615"/>
      <c r="E21" s="1610" t="s">
        <v>51</v>
      </c>
      <c r="F21" s="1611"/>
      <c r="G21" s="382" t="s">
        <v>24</v>
      </c>
      <c r="H21" s="162" t="s">
        <v>2</v>
      </c>
      <c r="I21" s="162" t="s">
        <v>377</v>
      </c>
      <c r="J21" s="119" t="s">
        <v>423</v>
      </c>
      <c r="K21" s="337" t="s">
        <v>377</v>
      </c>
      <c r="L21" s="119" t="s">
        <v>376</v>
      </c>
      <c r="M21" s="162" t="s">
        <v>24</v>
      </c>
      <c r="N21" s="119" t="s">
        <v>361</v>
      </c>
      <c r="O21" s="153" t="s">
        <v>386</v>
      </c>
      <c r="P21" s="119" t="s">
        <v>386</v>
      </c>
      <c r="Q21" s="394" t="s">
        <v>24</v>
      </c>
      <c r="R21" s="162" t="s">
        <v>387</v>
      </c>
      <c r="S21" s="119" t="s">
        <v>379</v>
      </c>
      <c r="T21" s="119" t="s">
        <v>24</v>
      </c>
      <c r="U21" s="147" t="s">
        <v>390</v>
      </c>
      <c r="V21" s="119" t="s">
        <v>387</v>
      </c>
      <c r="W21" s="119" t="s">
        <v>387</v>
      </c>
      <c r="X21" s="162" t="s">
        <v>387</v>
      </c>
      <c r="Y21" s="153" t="s">
        <v>386</v>
      </c>
      <c r="Z21" s="394" t="s">
        <v>24</v>
      </c>
      <c r="AA21" s="119" t="s">
        <v>24</v>
      </c>
      <c r="AB21" s="119" t="s">
        <v>386</v>
      </c>
      <c r="AC21" s="119" t="s">
        <v>386</v>
      </c>
      <c r="AD21" s="119" t="s">
        <v>368</v>
      </c>
      <c r="AE21" s="162" t="s">
        <v>386</v>
      </c>
      <c r="AF21" s="119" t="s">
        <v>391</v>
      </c>
      <c r="AG21" s="147" t="s">
        <v>384</v>
      </c>
      <c r="AH21" s="119" t="s">
        <v>24</v>
      </c>
      <c r="AI21" s="162" t="s">
        <v>386</v>
      </c>
      <c r="AJ21" s="147" t="s">
        <v>24</v>
      </c>
      <c r="AK21" s="209" t="s">
        <v>387</v>
      </c>
      <c r="AL21" s="275">
        <f t="shared" si="0"/>
        <v>0</v>
      </c>
      <c r="AM21" s="97">
        <f>COUNTIF(G21:AK21,"D")</f>
        <v>21</v>
      </c>
      <c r="AN21" s="56">
        <f t="shared" si="2"/>
        <v>10</v>
      </c>
      <c r="AO21" s="99">
        <f t="shared" si="3"/>
        <v>10</v>
      </c>
      <c r="AP21" s="15"/>
      <c r="AR21" s="214"/>
      <c r="AS21" s="214"/>
    </row>
    <row r="22" spans="1:46" ht="22" customHeight="1">
      <c r="A22" s="40"/>
      <c r="B22" s="49">
        <v>17</v>
      </c>
      <c r="C22" s="1596" t="s">
        <v>72</v>
      </c>
      <c r="D22" s="1597"/>
      <c r="E22" s="1527" t="s">
        <v>51</v>
      </c>
      <c r="F22" s="1613"/>
      <c r="G22" s="157" t="s">
        <v>387</v>
      </c>
      <c r="H22" s="383" t="s">
        <v>24</v>
      </c>
      <c r="I22" s="270" t="s">
        <v>430</v>
      </c>
      <c r="J22" s="238" t="s">
        <v>386</v>
      </c>
      <c r="K22" s="352" t="s">
        <v>387</v>
      </c>
      <c r="L22" s="383" t="s">
        <v>382</v>
      </c>
      <c r="M22" s="154" t="s">
        <v>24</v>
      </c>
      <c r="N22" s="122" t="s">
        <v>359</v>
      </c>
      <c r="O22" s="270" t="s">
        <v>387</v>
      </c>
      <c r="P22" s="270" t="s">
        <v>373</v>
      </c>
      <c r="Q22" s="270" t="s">
        <v>385</v>
      </c>
      <c r="R22" s="383" t="s">
        <v>1</v>
      </c>
      <c r="S22" s="154" t="s">
        <v>379</v>
      </c>
      <c r="T22" s="270" t="s">
        <v>24</v>
      </c>
      <c r="U22" s="270" t="s">
        <v>386</v>
      </c>
      <c r="V22" s="392" t="s">
        <v>397</v>
      </c>
      <c r="W22" s="270" t="s">
        <v>386</v>
      </c>
      <c r="X22" s="270" t="s">
        <v>388</v>
      </c>
      <c r="Y22" s="198" t="s">
        <v>387</v>
      </c>
      <c r="Z22" s="393" t="s">
        <v>24</v>
      </c>
      <c r="AA22" s="122" t="s">
        <v>24</v>
      </c>
      <c r="AB22" s="270" t="s">
        <v>373</v>
      </c>
      <c r="AC22" s="270" t="s">
        <v>386</v>
      </c>
      <c r="AD22" s="270" t="s">
        <v>368</v>
      </c>
      <c r="AE22" s="383" t="s">
        <v>427</v>
      </c>
      <c r="AF22" s="270" t="s">
        <v>2</v>
      </c>
      <c r="AG22" s="154" t="s">
        <v>379</v>
      </c>
      <c r="AH22" s="154" t="s">
        <v>24</v>
      </c>
      <c r="AI22" s="154" t="s">
        <v>387</v>
      </c>
      <c r="AJ22" s="383" t="s">
        <v>1</v>
      </c>
      <c r="AK22" s="212" t="s">
        <v>373</v>
      </c>
      <c r="AL22" s="199">
        <f t="shared" si="0"/>
        <v>0</v>
      </c>
      <c r="AM22" s="200">
        <f t="shared" si="1"/>
        <v>21</v>
      </c>
      <c r="AN22" s="56">
        <f t="shared" si="2"/>
        <v>10</v>
      </c>
      <c r="AO22" s="99">
        <f t="shared" si="3"/>
        <v>10</v>
      </c>
      <c r="AP22" s="15"/>
      <c r="AR22" s="1529"/>
      <c r="AS22" s="1529"/>
    </row>
    <row r="23" spans="1:46" ht="22" customHeight="1">
      <c r="A23" s="40"/>
      <c r="B23" s="192">
        <v>18</v>
      </c>
      <c r="C23" s="1530" t="s">
        <v>64</v>
      </c>
      <c r="D23" s="1531"/>
      <c r="E23" s="1524" t="s">
        <v>51</v>
      </c>
      <c r="F23" s="1605"/>
      <c r="G23" s="149" t="s">
        <v>379</v>
      </c>
      <c r="H23" s="165" t="s">
        <v>423</v>
      </c>
      <c r="I23" s="148" t="s">
        <v>24</v>
      </c>
      <c r="J23" s="400" t="s">
        <v>379</v>
      </c>
      <c r="K23" s="148" t="s">
        <v>24</v>
      </c>
      <c r="L23" s="150" t="s">
        <v>383</v>
      </c>
      <c r="M23" s="117" t="s">
        <v>24</v>
      </c>
      <c r="N23" s="150" t="s">
        <v>2</v>
      </c>
      <c r="O23" s="117" t="s">
        <v>380</v>
      </c>
      <c r="P23" s="117" t="s">
        <v>372</v>
      </c>
      <c r="Q23" s="400" t="s">
        <v>379</v>
      </c>
      <c r="R23" s="150" t="s">
        <v>386</v>
      </c>
      <c r="S23" s="257" t="s">
        <v>382</v>
      </c>
      <c r="T23" s="150" t="s">
        <v>24</v>
      </c>
      <c r="U23" s="401" t="s">
        <v>379</v>
      </c>
      <c r="V23" s="117" t="s">
        <v>387</v>
      </c>
      <c r="W23" s="117" t="s">
        <v>387</v>
      </c>
      <c r="X23" s="148" t="s">
        <v>24</v>
      </c>
      <c r="Y23" s="400" t="s">
        <v>380</v>
      </c>
      <c r="Z23" s="150" t="s">
        <v>372</v>
      </c>
      <c r="AA23" s="117" t="s">
        <v>24</v>
      </c>
      <c r="AB23" s="150" t="s">
        <v>372</v>
      </c>
      <c r="AC23" s="117" t="s">
        <v>425</v>
      </c>
      <c r="AD23" s="117" t="s">
        <v>368</v>
      </c>
      <c r="AE23" s="117" t="s">
        <v>380</v>
      </c>
      <c r="AF23" s="117" t="s">
        <v>387</v>
      </c>
      <c r="AG23" s="342" t="s">
        <v>24</v>
      </c>
      <c r="AH23" s="117" t="s">
        <v>24</v>
      </c>
      <c r="AI23" s="401" t="s">
        <v>2</v>
      </c>
      <c r="AJ23" s="150" t="s">
        <v>393</v>
      </c>
      <c r="AK23" s="387" t="s">
        <v>24</v>
      </c>
      <c r="AL23" s="390">
        <f t="shared" si="0"/>
        <v>0</v>
      </c>
      <c r="AM23" s="65">
        <f t="shared" si="1"/>
        <v>21</v>
      </c>
      <c r="AN23" s="56">
        <f t="shared" si="2"/>
        <v>10</v>
      </c>
      <c r="AO23" s="99">
        <f t="shared" si="3"/>
        <v>10</v>
      </c>
      <c r="AP23" s="15"/>
      <c r="AR23" s="1529"/>
      <c r="AS23" s="1529"/>
    </row>
    <row r="24" spans="1:46" ht="22" customHeight="1">
      <c r="A24" s="40"/>
      <c r="B24" s="49">
        <v>19</v>
      </c>
      <c r="C24" s="1614" t="s">
        <v>65</v>
      </c>
      <c r="D24" s="1615"/>
      <c r="E24" s="1610" t="s">
        <v>51</v>
      </c>
      <c r="F24" s="1611"/>
      <c r="G24" s="152" t="s">
        <v>386</v>
      </c>
      <c r="H24" s="250" t="s">
        <v>387</v>
      </c>
      <c r="I24" s="162" t="s">
        <v>386</v>
      </c>
      <c r="J24" s="119" t="s">
        <v>425</v>
      </c>
      <c r="K24" s="162" t="s">
        <v>387</v>
      </c>
      <c r="L24" s="147" t="s">
        <v>1</v>
      </c>
      <c r="M24" s="162" t="s">
        <v>24</v>
      </c>
      <c r="N24" s="162" t="s">
        <v>2</v>
      </c>
      <c r="O24" s="162" t="s">
        <v>386</v>
      </c>
      <c r="P24" s="394" t="s">
        <v>24</v>
      </c>
      <c r="Q24" s="162" t="s">
        <v>386</v>
      </c>
      <c r="R24" s="193" t="s">
        <v>387</v>
      </c>
      <c r="S24" s="162" t="s">
        <v>379</v>
      </c>
      <c r="T24" s="119" t="s">
        <v>24</v>
      </c>
      <c r="U24" s="162" t="s">
        <v>387</v>
      </c>
      <c r="V24" s="162" t="s">
        <v>2</v>
      </c>
      <c r="W24" s="262" t="s">
        <v>429</v>
      </c>
      <c r="X24" s="162" t="s">
        <v>386</v>
      </c>
      <c r="Y24" s="162" t="s">
        <v>425</v>
      </c>
      <c r="Z24" s="162" t="s">
        <v>372</v>
      </c>
      <c r="AA24" s="119" t="s">
        <v>24</v>
      </c>
      <c r="AB24" s="297" t="s">
        <v>24</v>
      </c>
      <c r="AC24" s="147" t="s">
        <v>24</v>
      </c>
      <c r="AD24" s="162" t="s">
        <v>368</v>
      </c>
      <c r="AE24" s="162" t="s">
        <v>386</v>
      </c>
      <c r="AF24" s="162" t="s">
        <v>386</v>
      </c>
      <c r="AG24" s="382" t="s">
        <v>382</v>
      </c>
      <c r="AH24" s="119" t="s">
        <v>24</v>
      </c>
      <c r="AI24" s="162" t="s">
        <v>386</v>
      </c>
      <c r="AJ24" s="119" t="s">
        <v>387</v>
      </c>
      <c r="AK24" s="395" t="s">
        <v>373</v>
      </c>
      <c r="AL24" s="123">
        <f t="shared" si="0"/>
        <v>0</v>
      </c>
      <c r="AM24" s="124">
        <f>COUNTIF(G24:AK24,"D")</f>
        <v>21</v>
      </c>
      <c r="AN24" s="56">
        <f t="shared" si="2"/>
        <v>10</v>
      </c>
      <c r="AO24" s="99">
        <f t="shared" si="3"/>
        <v>10</v>
      </c>
      <c r="AP24" s="15"/>
      <c r="AR24" s="1529"/>
      <c r="AS24" s="1529"/>
    </row>
    <row r="25" spans="1:46" ht="22" customHeight="1">
      <c r="A25" s="40"/>
      <c r="B25" s="192">
        <v>20</v>
      </c>
      <c r="C25" s="1532" t="s">
        <v>75</v>
      </c>
      <c r="D25" s="1533"/>
      <c r="E25" s="1524" t="s">
        <v>51</v>
      </c>
      <c r="F25" s="1524"/>
      <c r="G25" s="378" t="s">
        <v>24</v>
      </c>
      <c r="H25" s="232" t="s">
        <v>395</v>
      </c>
      <c r="I25" s="121" t="s">
        <v>406</v>
      </c>
      <c r="J25" s="131" t="s">
        <v>386</v>
      </c>
      <c r="K25" s="121" t="s">
        <v>387</v>
      </c>
      <c r="L25" s="131" t="s">
        <v>380</v>
      </c>
      <c r="M25" s="211" t="s">
        <v>24</v>
      </c>
      <c r="N25" s="380" t="s">
        <v>2</v>
      </c>
      <c r="O25" s="132" t="s">
        <v>24</v>
      </c>
      <c r="P25" s="251" t="s">
        <v>372</v>
      </c>
      <c r="Q25" s="211" t="s">
        <v>386</v>
      </c>
      <c r="R25" s="121" t="s">
        <v>387</v>
      </c>
      <c r="S25" s="386" t="s">
        <v>370</v>
      </c>
      <c r="T25" s="121" t="s">
        <v>24</v>
      </c>
      <c r="U25" s="121" t="s">
        <v>387</v>
      </c>
      <c r="V25" s="132" t="s">
        <v>24</v>
      </c>
      <c r="W25" s="121" t="s">
        <v>425</v>
      </c>
      <c r="X25" s="121" t="s">
        <v>387</v>
      </c>
      <c r="Y25" s="232" t="s">
        <v>397</v>
      </c>
      <c r="Z25" s="386" t="s">
        <v>24</v>
      </c>
      <c r="AA25" s="121" t="s">
        <v>24</v>
      </c>
      <c r="AB25" s="131" t="s">
        <v>372</v>
      </c>
      <c r="AC25" s="211" t="s">
        <v>386</v>
      </c>
      <c r="AD25" s="211" t="s">
        <v>367</v>
      </c>
      <c r="AE25" s="121" t="s">
        <v>426</v>
      </c>
      <c r="AF25" s="305" t="s">
        <v>24</v>
      </c>
      <c r="AG25" s="131" t="s">
        <v>372</v>
      </c>
      <c r="AH25" s="121" t="s">
        <v>24</v>
      </c>
      <c r="AI25" s="131" t="s">
        <v>386</v>
      </c>
      <c r="AJ25" s="131" t="s">
        <v>386</v>
      </c>
      <c r="AK25" s="292" t="s">
        <v>372</v>
      </c>
      <c r="AL25" s="64">
        <f t="shared" si="0"/>
        <v>0</v>
      </c>
      <c r="AM25" s="65">
        <f>COUNTIF(G25:AK25,"D")</f>
        <v>21</v>
      </c>
      <c r="AN25" s="68">
        <f t="shared" si="2"/>
        <v>10</v>
      </c>
      <c r="AO25" s="99">
        <f t="shared" si="3"/>
        <v>10</v>
      </c>
      <c r="AP25" s="15"/>
      <c r="AR25" s="1529"/>
      <c r="AS25" s="1529"/>
    </row>
    <row r="26" spans="1:46" ht="22.5" customHeight="1">
      <c r="A26" s="1550"/>
      <c r="B26" s="1554" t="s">
        <v>3</v>
      </c>
      <c r="C26" s="1555"/>
      <c r="D26" s="1555"/>
      <c r="E26" s="1556"/>
      <c r="F26" s="5" t="s">
        <v>2</v>
      </c>
      <c r="G26" s="243">
        <f t="shared" ref="G26:AK26" si="4">COUNTIF(G6:G25,"D")</f>
        <v>16</v>
      </c>
      <c r="H26" s="243">
        <f t="shared" si="4"/>
        <v>16</v>
      </c>
      <c r="I26" s="243">
        <f t="shared" si="4"/>
        <v>16</v>
      </c>
      <c r="J26" s="243">
        <f t="shared" si="4"/>
        <v>17</v>
      </c>
      <c r="K26" s="243">
        <f t="shared" si="4"/>
        <v>14</v>
      </c>
      <c r="L26" s="243">
        <f t="shared" si="4"/>
        <v>11</v>
      </c>
      <c r="M26" s="243">
        <f t="shared" si="4"/>
        <v>0</v>
      </c>
      <c r="N26" s="243">
        <f t="shared" si="4"/>
        <v>20</v>
      </c>
      <c r="O26" s="243">
        <f t="shared" si="4"/>
        <v>17</v>
      </c>
      <c r="P26" s="243">
        <f t="shared" si="4"/>
        <v>15</v>
      </c>
      <c r="Q26" s="243">
        <f t="shared" si="4"/>
        <v>14</v>
      </c>
      <c r="R26" s="243">
        <f t="shared" si="4"/>
        <v>17</v>
      </c>
      <c r="S26" s="243">
        <f t="shared" si="4"/>
        <v>10</v>
      </c>
      <c r="T26" s="243">
        <f t="shared" si="4"/>
        <v>0</v>
      </c>
      <c r="U26" s="243">
        <f t="shared" si="4"/>
        <v>17</v>
      </c>
      <c r="V26" s="243">
        <f t="shared" si="4"/>
        <v>15</v>
      </c>
      <c r="W26" s="243">
        <f t="shared" si="4"/>
        <v>15</v>
      </c>
      <c r="X26" s="243">
        <f t="shared" si="4"/>
        <v>15</v>
      </c>
      <c r="Y26" s="243">
        <f t="shared" si="4"/>
        <v>16</v>
      </c>
      <c r="Z26" s="243">
        <f t="shared" si="4"/>
        <v>9</v>
      </c>
      <c r="AA26" s="243">
        <f t="shared" si="4"/>
        <v>0</v>
      </c>
      <c r="AB26" s="243">
        <f t="shared" si="4"/>
        <v>16</v>
      </c>
      <c r="AC26" s="243">
        <f t="shared" si="4"/>
        <v>16</v>
      </c>
      <c r="AD26" s="243">
        <f t="shared" si="4"/>
        <v>20</v>
      </c>
      <c r="AE26" s="243">
        <f t="shared" si="4"/>
        <v>16</v>
      </c>
      <c r="AF26" s="243">
        <f t="shared" si="4"/>
        <v>17</v>
      </c>
      <c r="AG26" s="243">
        <f t="shared" si="4"/>
        <v>9</v>
      </c>
      <c r="AH26" s="243">
        <f t="shared" si="4"/>
        <v>0</v>
      </c>
      <c r="AI26" s="243">
        <f t="shared" si="4"/>
        <v>16</v>
      </c>
      <c r="AJ26" s="243">
        <f t="shared" si="4"/>
        <v>16</v>
      </c>
      <c r="AK26" s="86">
        <f t="shared" si="4"/>
        <v>15</v>
      </c>
      <c r="AL26" s="2"/>
      <c r="AM26" s="6"/>
      <c r="AN26" s="7"/>
      <c r="AO26" s="8"/>
      <c r="AP26" s="15"/>
    </row>
    <row r="27" spans="1:46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4</v>
      </c>
      <c r="H27" s="23">
        <f t="shared" si="5"/>
        <v>4</v>
      </c>
      <c r="I27" s="23">
        <f t="shared" si="5"/>
        <v>3</v>
      </c>
      <c r="J27" s="23">
        <f t="shared" si="5"/>
        <v>3</v>
      </c>
      <c r="K27" s="23">
        <f t="shared" si="5"/>
        <v>6</v>
      </c>
      <c r="L27" s="23">
        <f t="shared" si="5"/>
        <v>9</v>
      </c>
      <c r="M27" s="23">
        <f t="shared" si="5"/>
        <v>20</v>
      </c>
      <c r="N27" s="23">
        <f t="shared" si="5"/>
        <v>0</v>
      </c>
      <c r="O27" s="23">
        <f t="shared" si="5"/>
        <v>3</v>
      </c>
      <c r="P27" s="23">
        <f t="shared" si="5"/>
        <v>5</v>
      </c>
      <c r="Q27" s="23">
        <f t="shared" si="5"/>
        <v>4</v>
      </c>
      <c r="R27" s="23">
        <f t="shared" si="5"/>
        <v>2</v>
      </c>
      <c r="S27" s="23">
        <f t="shared" si="5"/>
        <v>10</v>
      </c>
      <c r="T27" s="23">
        <f t="shared" si="5"/>
        <v>20</v>
      </c>
      <c r="U27" s="23">
        <f t="shared" si="5"/>
        <v>3</v>
      </c>
      <c r="V27" s="23">
        <f t="shared" si="5"/>
        <v>5</v>
      </c>
      <c r="W27" s="23">
        <f t="shared" si="5"/>
        <v>5</v>
      </c>
      <c r="X27" s="23">
        <f t="shared" si="5"/>
        <v>4</v>
      </c>
      <c r="Y27" s="23">
        <f t="shared" si="5"/>
        <v>4</v>
      </c>
      <c r="Z27" s="23">
        <f t="shared" si="5"/>
        <v>11</v>
      </c>
      <c r="AA27" s="23">
        <f t="shared" si="5"/>
        <v>20</v>
      </c>
      <c r="AB27" s="23">
        <f t="shared" si="5"/>
        <v>3</v>
      </c>
      <c r="AC27" s="23">
        <f t="shared" si="5"/>
        <v>4</v>
      </c>
      <c r="AD27" s="23">
        <f t="shared" si="5"/>
        <v>0</v>
      </c>
      <c r="AE27" s="23">
        <f t="shared" si="5"/>
        <v>4</v>
      </c>
      <c r="AF27" s="23">
        <f t="shared" si="5"/>
        <v>3</v>
      </c>
      <c r="AG27" s="23">
        <f t="shared" si="5"/>
        <v>11</v>
      </c>
      <c r="AH27" s="23">
        <f t="shared" si="5"/>
        <v>20</v>
      </c>
      <c r="AI27" s="23">
        <f t="shared" si="5"/>
        <v>4</v>
      </c>
      <c r="AJ27" s="23">
        <f t="shared" si="5"/>
        <v>3</v>
      </c>
      <c r="AK27" s="20">
        <f t="shared" si="5"/>
        <v>3</v>
      </c>
      <c r="AL27" s="1557" t="s">
        <v>25</v>
      </c>
      <c r="AM27" s="1558"/>
      <c r="AN27" s="1558"/>
      <c r="AO27" s="1559"/>
      <c r="AP27" s="15"/>
    </row>
    <row r="28" spans="1:46" ht="22.5" customHeigh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1</v>
      </c>
      <c r="AK28" s="23">
        <f t="shared" si="6"/>
        <v>1</v>
      </c>
      <c r="AL28" s="135" t="s">
        <v>22</v>
      </c>
      <c r="AM28" s="1539" t="s">
        <v>18</v>
      </c>
      <c r="AN28" s="1540"/>
      <c r="AO28" s="1541"/>
      <c r="AP28" s="15"/>
    </row>
    <row r="29" spans="1:46" ht="22.5" customHeight="1">
      <c r="A29" s="1616"/>
      <c r="B29" s="1564"/>
      <c r="C29" s="1564"/>
      <c r="D29" s="1564"/>
      <c r="E29" s="1564"/>
      <c r="F29" s="1564"/>
      <c r="G29" s="22"/>
      <c r="H29" s="18"/>
      <c r="I29" s="18"/>
      <c r="J29" s="22"/>
      <c r="K29" s="22"/>
      <c r="L29" s="18"/>
      <c r="M29" s="18"/>
      <c r="N29" s="407" t="s">
        <v>96</v>
      </c>
      <c r="O29" s="1565" t="s">
        <v>415</v>
      </c>
      <c r="P29" s="1565"/>
      <c r="Q29" s="1565"/>
      <c r="R29" s="4" t="s">
        <v>0</v>
      </c>
      <c r="S29" s="1565" t="s">
        <v>5</v>
      </c>
      <c r="T29" s="1565"/>
      <c r="U29" s="1565"/>
      <c r="V29" s="10" t="s">
        <v>2</v>
      </c>
      <c r="W29" s="1565" t="s">
        <v>19</v>
      </c>
      <c r="X29" s="1565"/>
      <c r="Y29" s="1565"/>
      <c r="Z29" s="9" t="s">
        <v>2</v>
      </c>
      <c r="AA29" s="1565" t="s">
        <v>46</v>
      </c>
      <c r="AB29" s="1565"/>
      <c r="AC29" s="341" t="s">
        <v>1</v>
      </c>
      <c r="AD29" s="1618" t="s">
        <v>16</v>
      </c>
      <c r="AE29" s="1618"/>
      <c r="AF29" s="1618"/>
      <c r="AG29" s="3" t="s">
        <v>369</v>
      </c>
      <c r="AH29" s="1539" t="s">
        <v>4</v>
      </c>
      <c r="AI29" s="1540"/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46" customFormat="1">
      <c r="B30" s="13"/>
      <c r="J30" s="13"/>
      <c r="K30" s="13"/>
      <c r="AC30" s="120"/>
      <c r="AN30" s="14"/>
      <c r="AO30" s="16"/>
    </row>
    <row r="31" spans="1:46" s="16" customFormat="1" ht="18">
      <c r="A31" s="1"/>
      <c r="B31" s="1529"/>
      <c r="C31" s="1529"/>
      <c r="D31" s="1508"/>
      <c r="E31" s="1508"/>
      <c r="F31" s="351"/>
      <c r="G31" s="352"/>
      <c r="H31" s="352"/>
      <c r="I31" s="353"/>
      <c r="J31" s="353"/>
      <c r="K31" s="353"/>
      <c r="L31" s="352"/>
      <c r="M31" s="351"/>
      <c r="N31" s="352"/>
      <c r="O31" s="353"/>
      <c r="P31" s="352"/>
      <c r="Q31" s="352"/>
      <c r="R31" s="352"/>
      <c r="S31" s="353"/>
      <c r="T31" s="351"/>
      <c r="U31" s="353"/>
      <c r="V31" s="353"/>
      <c r="W31" s="352"/>
      <c r="X31" s="352"/>
      <c r="Y31" s="353"/>
      <c r="Z31" s="353"/>
      <c r="AA31" s="351"/>
      <c r="AB31" s="353"/>
      <c r="AC31" s="353"/>
      <c r="AD31" s="352"/>
      <c r="AE31" s="353"/>
      <c r="AF31" s="351"/>
      <c r="AG31" s="353"/>
      <c r="AH31" s="352"/>
      <c r="AI31" s="353"/>
      <c r="AJ31" s="353"/>
      <c r="AK31" s="354"/>
      <c r="AL31" s="356"/>
      <c r="AM31" s="355"/>
      <c r="AN31" s="355"/>
      <c r="AP31" s="17"/>
      <c r="AQ31" s="1"/>
      <c r="AR31" s="1"/>
      <c r="AS31" s="1"/>
      <c r="AT31" s="1"/>
    </row>
    <row r="32" spans="1:46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72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8:D18"/>
    <mergeCell ref="E18:F18"/>
    <mergeCell ref="AR18:AS18"/>
    <mergeCell ref="C16:D16"/>
    <mergeCell ref="E16:F16"/>
    <mergeCell ref="AR16:AS16"/>
    <mergeCell ref="C17:D17"/>
    <mergeCell ref="E17:F17"/>
    <mergeCell ref="AR17:AS17"/>
    <mergeCell ref="C19:D19"/>
    <mergeCell ref="E19:F19"/>
    <mergeCell ref="C20:D20"/>
    <mergeCell ref="E20:F20"/>
    <mergeCell ref="C21:D21"/>
    <mergeCell ref="E21:F21"/>
    <mergeCell ref="C22:D22"/>
    <mergeCell ref="E22:F22"/>
    <mergeCell ref="AR22:AS22"/>
    <mergeCell ref="C23:D23"/>
    <mergeCell ref="E23:F23"/>
    <mergeCell ref="AR23:AS23"/>
    <mergeCell ref="C24:D24"/>
    <mergeCell ref="E24:F24"/>
    <mergeCell ref="AR24:AS24"/>
    <mergeCell ref="C25:D25"/>
    <mergeCell ref="E25:F25"/>
    <mergeCell ref="AR25:AS25"/>
    <mergeCell ref="AL27:AO27"/>
    <mergeCell ref="A28:A29"/>
    <mergeCell ref="B28:E28"/>
    <mergeCell ref="AM28:AO28"/>
    <mergeCell ref="B29:F29"/>
    <mergeCell ref="S29:U29"/>
    <mergeCell ref="W29:Y29"/>
    <mergeCell ref="AA29:AB29"/>
    <mergeCell ref="AD29:AF29"/>
    <mergeCell ref="AH29:AK29"/>
    <mergeCell ref="AM29:AO29"/>
    <mergeCell ref="O29:Q29"/>
    <mergeCell ref="B31:C31"/>
    <mergeCell ref="D31:E31"/>
    <mergeCell ref="A26:A27"/>
    <mergeCell ref="B26:E26"/>
    <mergeCell ref="B27:E27"/>
  </mergeCells>
  <phoneticPr fontId="2" type="noConversion"/>
  <conditionalFormatting sqref="AK31">
    <cfRule type="cellIs" dxfId="449" priority="5" operator="equal">
      <formula>8</formula>
    </cfRule>
    <cfRule type="cellIs" dxfId="448" priority="6" operator="equal">
      <formula>0</formula>
    </cfRule>
  </conditionalFormatting>
  <conditionalFormatting sqref="AL6:AL25">
    <cfRule type="cellIs" dxfId="447" priority="1" operator="equal">
      <formula>8</formula>
    </cfRule>
    <cfRule type="cellIs" dxfId="44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FFFF00"/>
  </sheetPr>
  <dimension ref="A1:AM81"/>
  <sheetViews>
    <sheetView view="pageBreakPreview" zoomScale="115" zoomScaleNormal="100" zoomScaleSheetLayoutView="115" workbookViewId="0">
      <pane xSplit="2" ySplit="3" topLeftCell="C49" activePane="bottomRight" state="frozen"/>
      <selection activeCell="AD25" sqref="AD25"/>
      <selection pane="topRight" activeCell="AD25" sqref="AD25"/>
      <selection pane="bottomLeft" activeCell="AD25" sqref="AD25"/>
      <selection pane="bottomRight" activeCell="Q67" sqref="Q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418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41" t="s">
        <v>33</v>
      </c>
      <c r="B3" s="1642"/>
      <c r="C3" s="1642"/>
      <c r="D3" s="372" t="s">
        <v>416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 t="s">
        <v>9</v>
      </c>
      <c r="AI3" s="1640"/>
    </row>
    <row r="4" spans="1:39" ht="17.5" customHeight="1">
      <c r="A4" s="1643">
        <v>1</v>
      </c>
      <c r="B4" s="1645" t="s">
        <v>341</v>
      </c>
      <c r="C4" s="70" t="s">
        <v>35</v>
      </c>
      <c r="D4" s="164" t="s">
        <v>423</v>
      </c>
      <c r="E4" s="116" t="s">
        <v>419</v>
      </c>
      <c r="F4" s="116" t="s">
        <v>420</v>
      </c>
      <c r="G4" s="117" t="s">
        <v>412</v>
      </c>
      <c r="H4" s="116" t="s">
        <v>24</v>
      </c>
      <c r="I4" s="116" t="s">
        <v>24</v>
      </c>
      <c r="J4" s="116" t="s">
        <v>24</v>
      </c>
      <c r="K4" s="116" t="s">
        <v>412</v>
      </c>
      <c r="L4" s="116" t="s">
        <v>412</v>
      </c>
      <c r="M4" s="166" t="s">
        <v>412</v>
      </c>
      <c r="N4" s="116" t="s">
        <v>413</v>
      </c>
      <c r="O4" s="116" t="s">
        <v>412</v>
      </c>
      <c r="P4" s="116" t="s">
        <v>24</v>
      </c>
      <c r="Q4" s="116" t="s">
        <v>24</v>
      </c>
      <c r="R4" s="116" t="s">
        <v>412</v>
      </c>
      <c r="S4" s="116" t="s">
        <v>412</v>
      </c>
      <c r="T4" s="116" t="s">
        <v>413</v>
      </c>
      <c r="U4" s="116" t="s">
        <v>412</v>
      </c>
      <c r="V4" s="116" t="s">
        <v>412</v>
      </c>
      <c r="W4" s="116" t="s">
        <v>24</v>
      </c>
      <c r="X4" s="116" t="s">
        <v>24</v>
      </c>
      <c r="Y4" s="116" t="s">
        <v>412</v>
      </c>
      <c r="Z4" s="116" t="s">
        <v>412</v>
      </c>
      <c r="AA4" s="116" t="s">
        <v>412</v>
      </c>
      <c r="AB4" s="116" t="s">
        <v>420</v>
      </c>
      <c r="AC4" s="116" t="s">
        <v>412</v>
      </c>
      <c r="AD4" s="116" t="s">
        <v>24</v>
      </c>
      <c r="AE4" s="116" t="s">
        <v>24</v>
      </c>
      <c r="AF4" s="116" t="s">
        <v>24</v>
      </c>
      <c r="AG4" s="116" t="s">
        <v>412</v>
      </c>
      <c r="AH4" s="88" t="s">
        <v>412</v>
      </c>
      <c r="AI4" s="69">
        <f>COUNTIF(D4:AH4,"D")</f>
        <v>21</v>
      </c>
      <c r="AK4" t="s">
        <v>340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 thickBo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3">
        <v>2</v>
      </c>
      <c r="B7" s="1650" t="s">
        <v>339</v>
      </c>
      <c r="C7" s="79" t="s">
        <v>35</v>
      </c>
      <c r="D7" s="168" t="s">
        <v>412</v>
      </c>
      <c r="E7" s="167" t="s">
        <v>413</v>
      </c>
      <c r="F7" s="220" t="s">
        <v>412</v>
      </c>
      <c r="G7" s="220" t="s">
        <v>413</v>
      </c>
      <c r="H7" s="220" t="s">
        <v>24</v>
      </c>
      <c r="I7" s="220" t="s">
        <v>417</v>
      </c>
      <c r="J7" s="220" t="s">
        <v>24</v>
      </c>
      <c r="K7" s="116" t="s">
        <v>413</v>
      </c>
      <c r="L7" s="220" t="s">
        <v>413</v>
      </c>
      <c r="M7" s="116" t="s">
        <v>412</v>
      </c>
      <c r="N7" s="116" t="s">
        <v>412</v>
      </c>
      <c r="O7" s="116" t="s">
        <v>412</v>
      </c>
      <c r="P7" s="116" t="s">
        <v>24</v>
      </c>
      <c r="Q7" s="116" t="s">
        <v>24</v>
      </c>
      <c r="R7" s="116" t="s">
        <v>412</v>
      </c>
      <c r="S7" s="116" t="s">
        <v>421</v>
      </c>
      <c r="T7" s="181" t="s">
        <v>24</v>
      </c>
      <c r="U7" s="408" t="s">
        <v>22</v>
      </c>
      <c r="V7" s="169" t="s">
        <v>412</v>
      </c>
      <c r="W7" s="116" t="s">
        <v>24</v>
      </c>
      <c r="X7" s="116" t="s">
        <v>24</v>
      </c>
      <c r="Y7" s="116" t="s">
        <v>412</v>
      </c>
      <c r="Z7" s="117" t="s">
        <v>412</v>
      </c>
      <c r="AA7" s="116" t="s">
        <v>412</v>
      </c>
      <c r="AB7" s="116" t="s">
        <v>413</v>
      </c>
      <c r="AC7" s="116" t="s">
        <v>24</v>
      </c>
      <c r="AD7" s="116" t="s">
        <v>24</v>
      </c>
      <c r="AE7" s="116" t="s">
        <v>24</v>
      </c>
      <c r="AF7" s="167" t="s">
        <v>412</v>
      </c>
      <c r="AG7" s="117" t="s">
        <v>412</v>
      </c>
      <c r="AH7" s="88" t="s">
        <v>412</v>
      </c>
      <c r="AI7" s="29">
        <f>COUNTIF(D7:AH7,"D")</f>
        <v>20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 thickBot="1">
      <c r="A9" s="1644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43">
        <v>3</v>
      </c>
      <c r="B10" s="1653" t="s">
        <v>337</v>
      </c>
      <c r="C10" s="83" t="s">
        <v>336</v>
      </c>
      <c r="D10" s="164" t="s">
        <v>413</v>
      </c>
      <c r="E10" s="116" t="s">
        <v>24</v>
      </c>
      <c r="F10" s="116" t="s">
        <v>413</v>
      </c>
      <c r="G10" s="116" t="s">
        <v>412</v>
      </c>
      <c r="H10" s="116" t="s">
        <v>422</v>
      </c>
      <c r="I10" s="116" t="s">
        <v>421</v>
      </c>
      <c r="J10" s="116" t="s">
        <v>24</v>
      </c>
      <c r="K10" s="116" t="s">
        <v>412</v>
      </c>
      <c r="L10" s="116" t="s">
        <v>24</v>
      </c>
      <c r="M10" s="116" t="s">
        <v>412</v>
      </c>
      <c r="N10" s="116" t="s">
        <v>412</v>
      </c>
      <c r="O10" s="116" t="s">
        <v>412</v>
      </c>
      <c r="P10" s="116" t="s">
        <v>24</v>
      </c>
      <c r="Q10" s="116" t="s">
        <v>24</v>
      </c>
      <c r="R10" s="116" t="s">
        <v>24</v>
      </c>
      <c r="S10" s="116" t="s">
        <v>412</v>
      </c>
      <c r="T10" s="116" t="s">
        <v>412</v>
      </c>
      <c r="U10" s="116" t="s">
        <v>412</v>
      </c>
      <c r="V10" s="116" t="s">
        <v>412</v>
      </c>
      <c r="W10" s="116" t="s">
        <v>412</v>
      </c>
      <c r="X10" s="116" t="s">
        <v>24</v>
      </c>
      <c r="Y10" s="116" t="s">
        <v>24</v>
      </c>
      <c r="Z10" s="116" t="s">
        <v>412</v>
      </c>
      <c r="AA10" s="116" t="s">
        <v>413</v>
      </c>
      <c r="AB10" s="116" t="s">
        <v>413</v>
      </c>
      <c r="AC10" s="116" t="s">
        <v>421</v>
      </c>
      <c r="AD10" s="116" t="s">
        <v>412</v>
      </c>
      <c r="AE10" s="116" t="s">
        <v>24</v>
      </c>
      <c r="AF10" s="116" t="s">
        <v>24</v>
      </c>
      <c r="AG10" s="116" t="s">
        <v>412</v>
      </c>
      <c r="AH10" s="87" t="s">
        <v>413</v>
      </c>
      <c r="AI10" s="26">
        <f>COUNTIF(D10:AH10,"D")</f>
        <v>21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 thickBot="1">
      <c r="A12" s="1644"/>
      <c r="B12" s="1647"/>
      <c r="C12" s="72" t="s">
        <v>335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43">
        <v>4</v>
      </c>
      <c r="B13" s="1650" t="s">
        <v>334</v>
      </c>
      <c r="C13" s="79" t="s">
        <v>35</v>
      </c>
      <c r="D13" s="157" t="s">
        <v>425</v>
      </c>
      <c r="E13" s="119" t="s">
        <v>425</v>
      </c>
      <c r="F13" s="150" t="s">
        <v>24</v>
      </c>
      <c r="G13" s="150" t="s">
        <v>423</v>
      </c>
      <c r="H13" s="150" t="s">
        <v>425</v>
      </c>
      <c r="I13" s="150" t="s">
        <v>423</v>
      </c>
      <c r="J13" s="119" t="s">
        <v>24</v>
      </c>
      <c r="K13" s="119" t="s">
        <v>425</v>
      </c>
      <c r="L13" s="116" t="s">
        <v>24</v>
      </c>
      <c r="M13" s="116" t="s">
        <v>425</v>
      </c>
      <c r="N13" s="116" t="s">
        <v>423</v>
      </c>
      <c r="O13" s="116" t="s">
        <v>423</v>
      </c>
      <c r="P13" s="116" t="s">
        <v>24</v>
      </c>
      <c r="Q13" s="116" t="s">
        <v>24</v>
      </c>
      <c r="R13" s="116" t="s">
        <v>423</v>
      </c>
      <c r="S13" s="116" t="s">
        <v>24</v>
      </c>
      <c r="T13" s="116" t="s">
        <v>423</v>
      </c>
      <c r="U13" s="116" t="s">
        <v>423</v>
      </c>
      <c r="V13" s="116" t="s">
        <v>24</v>
      </c>
      <c r="W13" s="116" t="s">
        <v>425</v>
      </c>
      <c r="X13" s="158" t="s">
        <v>24</v>
      </c>
      <c r="Y13" s="119" t="s">
        <v>428</v>
      </c>
      <c r="Z13" s="116" t="s">
        <v>425</v>
      </c>
      <c r="AA13" s="119" t="s">
        <v>423</v>
      </c>
      <c r="AB13" s="116" t="s">
        <v>423</v>
      </c>
      <c r="AC13" s="116" t="s">
        <v>423</v>
      </c>
      <c r="AD13" s="116" t="s">
        <v>24</v>
      </c>
      <c r="AE13" s="116" t="s">
        <v>24</v>
      </c>
      <c r="AF13" s="116" t="s">
        <v>425</v>
      </c>
      <c r="AG13" s="150" t="s">
        <v>423</v>
      </c>
      <c r="AH13" s="88" t="s">
        <v>431</v>
      </c>
      <c r="AI13" s="29">
        <f>COUNTIF(D13:AH13,"D")</f>
        <v>21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 thickBot="1">
      <c r="A15" s="1644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43">
        <v>5</v>
      </c>
      <c r="B16" s="1653" t="s">
        <v>332</v>
      </c>
      <c r="C16" s="83" t="s">
        <v>35</v>
      </c>
      <c r="D16" s="164" t="s">
        <v>423</v>
      </c>
      <c r="E16" s="169" t="s">
        <v>24</v>
      </c>
      <c r="F16" s="116" t="s">
        <v>423</v>
      </c>
      <c r="G16" s="116" t="s">
        <v>423</v>
      </c>
      <c r="H16" s="116" t="s">
        <v>423</v>
      </c>
      <c r="I16" s="116" t="s">
        <v>24</v>
      </c>
      <c r="J16" s="116" t="s">
        <v>24</v>
      </c>
      <c r="K16" s="116" t="s">
        <v>423</v>
      </c>
      <c r="L16" s="116" t="s">
        <v>423</v>
      </c>
      <c r="M16" s="116" t="s">
        <v>24</v>
      </c>
      <c r="N16" s="116" t="s">
        <v>423</v>
      </c>
      <c r="O16" s="116" t="s">
        <v>425</v>
      </c>
      <c r="P16" s="116" t="s">
        <v>425</v>
      </c>
      <c r="Q16" s="116" t="s">
        <v>24</v>
      </c>
      <c r="R16" s="167" t="s">
        <v>425</v>
      </c>
      <c r="S16" s="167" t="s">
        <v>425</v>
      </c>
      <c r="T16" s="116" t="s">
        <v>24</v>
      </c>
      <c r="U16" s="181" t="s">
        <v>425</v>
      </c>
      <c r="V16" s="116" t="s">
        <v>428</v>
      </c>
      <c r="W16" s="116" t="s">
        <v>24</v>
      </c>
      <c r="X16" s="116" t="s">
        <v>24</v>
      </c>
      <c r="Y16" s="116" t="s">
        <v>423</v>
      </c>
      <c r="Z16" s="116" t="s">
        <v>423</v>
      </c>
      <c r="AA16" s="116" t="s">
        <v>425</v>
      </c>
      <c r="AB16" s="116" t="s">
        <v>24</v>
      </c>
      <c r="AC16" s="116" t="s">
        <v>423</v>
      </c>
      <c r="AD16" s="116" t="s">
        <v>423</v>
      </c>
      <c r="AE16" s="116" t="s">
        <v>24</v>
      </c>
      <c r="AF16" s="116" t="s">
        <v>425</v>
      </c>
      <c r="AG16" s="116" t="s">
        <v>423</v>
      </c>
      <c r="AH16" s="87" t="s">
        <v>426</v>
      </c>
      <c r="AI16" s="26">
        <f>COUNTIF(D16:AH16,"D")</f>
        <v>21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 thickBo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43">
        <v>6</v>
      </c>
      <c r="B19" s="1654" t="s">
        <v>331</v>
      </c>
      <c r="C19" s="83" t="s">
        <v>35</v>
      </c>
      <c r="D19" s="152" t="s">
        <v>432</v>
      </c>
      <c r="E19" s="116" t="s">
        <v>425</v>
      </c>
      <c r="F19" s="117" t="s">
        <v>425</v>
      </c>
      <c r="G19" s="117" t="s">
        <v>425</v>
      </c>
      <c r="H19" s="117" t="s">
        <v>423</v>
      </c>
      <c r="I19" s="117" t="s">
        <v>24</v>
      </c>
      <c r="J19" s="167" t="s">
        <v>24</v>
      </c>
      <c r="K19" s="117" t="s">
        <v>425</v>
      </c>
      <c r="L19" s="117" t="s">
        <v>425</v>
      </c>
      <c r="M19" s="117" t="s">
        <v>425</v>
      </c>
      <c r="N19" s="117" t="s">
        <v>423</v>
      </c>
      <c r="O19" s="117" t="s">
        <v>425</v>
      </c>
      <c r="P19" s="117" t="s">
        <v>24</v>
      </c>
      <c r="Q19" s="117" t="s">
        <v>24</v>
      </c>
      <c r="R19" s="117" t="s">
        <v>425</v>
      </c>
      <c r="S19" s="116" t="s">
        <v>425</v>
      </c>
      <c r="T19" s="117" t="s">
        <v>425</v>
      </c>
      <c r="U19" s="117" t="s">
        <v>24</v>
      </c>
      <c r="V19" s="117" t="s">
        <v>425</v>
      </c>
      <c r="W19" s="117" t="s">
        <v>432</v>
      </c>
      <c r="X19" s="117" t="s">
        <v>24</v>
      </c>
      <c r="Y19" s="117" t="s">
        <v>24</v>
      </c>
      <c r="Z19" s="116" t="s">
        <v>24</v>
      </c>
      <c r="AA19" s="167" t="s">
        <v>425</v>
      </c>
      <c r="AB19" s="116" t="s">
        <v>423</v>
      </c>
      <c r="AC19" s="116" t="s">
        <v>428</v>
      </c>
      <c r="AD19" s="117" t="s">
        <v>425</v>
      </c>
      <c r="AE19" s="116" t="s">
        <v>24</v>
      </c>
      <c r="AF19" s="117" t="s">
        <v>24</v>
      </c>
      <c r="AG19" s="116" t="s">
        <v>425</v>
      </c>
      <c r="AH19" s="189" t="s">
        <v>425</v>
      </c>
      <c r="AI19" s="26">
        <f>COUNTIF(D19:AH19,"D")</f>
        <v>21</v>
      </c>
      <c r="AK19" s="35"/>
    </row>
    <row r="20" spans="1:37" ht="17.5" customHeight="1">
      <c r="A20" s="1644"/>
      <c r="B20" s="1655"/>
      <c r="C20" s="71" t="s">
        <v>307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 thickBo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43">
        <v>7</v>
      </c>
      <c r="B22" s="1654" t="s">
        <v>330</v>
      </c>
      <c r="C22" s="79" t="s">
        <v>35</v>
      </c>
      <c r="D22" s="116" t="s">
        <v>425</v>
      </c>
      <c r="E22" s="116" t="s">
        <v>425</v>
      </c>
      <c r="F22" s="116" t="s">
        <v>423</v>
      </c>
      <c r="G22" s="116" t="s">
        <v>24</v>
      </c>
      <c r="H22" s="116" t="s">
        <v>24</v>
      </c>
      <c r="I22" s="116" t="s">
        <v>425</v>
      </c>
      <c r="J22" s="116" t="s">
        <v>24</v>
      </c>
      <c r="K22" s="116" t="s">
        <v>425</v>
      </c>
      <c r="L22" s="116" t="s">
        <v>425</v>
      </c>
      <c r="M22" s="116" t="s">
        <v>428</v>
      </c>
      <c r="N22" s="116" t="s">
        <v>24</v>
      </c>
      <c r="O22" s="116" t="s">
        <v>423</v>
      </c>
      <c r="P22" s="116" t="s">
        <v>423</v>
      </c>
      <c r="Q22" s="116" t="s">
        <v>24</v>
      </c>
      <c r="R22" s="116" t="s">
        <v>425</v>
      </c>
      <c r="S22" s="116" t="s">
        <v>425</v>
      </c>
      <c r="T22" s="116" t="s">
        <v>423</v>
      </c>
      <c r="U22" s="116" t="s">
        <v>425</v>
      </c>
      <c r="V22" s="116" t="s">
        <v>425</v>
      </c>
      <c r="W22" s="116" t="s">
        <v>24</v>
      </c>
      <c r="X22" s="167" t="s">
        <v>24</v>
      </c>
      <c r="Y22" s="116" t="s">
        <v>425</v>
      </c>
      <c r="Z22" s="116" t="s">
        <v>423</v>
      </c>
      <c r="AA22" s="116" t="s">
        <v>423</v>
      </c>
      <c r="AB22" s="116" t="s">
        <v>423</v>
      </c>
      <c r="AC22" s="116" t="s">
        <v>432</v>
      </c>
      <c r="AD22" s="116" t="s">
        <v>24</v>
      </c>
      <c r="AE22" s="116" t="s">
        <v>24</v>
      </c>
      <c r="AF22" s="116" t="s">
        <v>425</v>
      </c>
      <c r="AG22" s="116" t="s">
        <v>24</v>
      </c>
      <c r="AH22" s="88" t="s">
        <v>425</v>
      </c>
      <c r="AI22" s="29">
        <f>COUNTIF(D22:AH22,"D")</f>
        <v>21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 thickBo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43">
        <v>8</v>
      </c>
      <c r="B25" s="1654" t="s">
        <v>329</v>
      </c>
      <c r="C25" s="83" t="s">
        <v>35</v>
      </c>
      <c r="D25" s="164" t="s">
        <v>423</v>
      </c>
      <c r="E25" s="116" t="s">
        <v>24</v>
      </c>
      <c r="F25" s="116" t="s">
        <v>423</v>
      </c>
      <c r="G25" s="116" t="s">
        <v>423</v>
      </c>
      <c r="H25" s="116" t="s">
        <v>24</v>
      </c>
      <c r="I25" s="116" t="s">
        <v>425</v>
      </c>
      <c r="J25" s="116" t="s">
        <v>24</v>
      </c>
      <c r="K25" s="116" t="s">
        <v>425</v>
      </c>
      <c r="L25" s="116" t="s">
        <v>423</v>
      </c>
      <c r="M25" s="167" t="s">
        <v>24</v>
      </c>
      <c r="N25" s="169" t="s">
        <v>425</v>
      </c>
      <c r="O25" s="116" t="s">
        <v>423</v>
      </c>
      <c r="P25" s="116" t="s">
        <v>423</v>
      </c>
      <c r="Q25" s="116" t="s">
        <v>24</v>
      </c>
      <c r="R25" s="116" t="s">
        <v>24</v>
      </c>
      <c r="S25" s="180" t="s">
        <v>425</v>
      </c>
      <c r="T25" s="116" t="s">
        <v>425</v>
      </c>
      <c r="U25" s="116" t="s">
        <v>423</v>
      </c>
      <c r="V25" s="116" t="s">
        <v>24</v>
      </c>
      <c r="W25" s="116" t="s">
        <v>425</v>
      </c>
      <c r="X25" s="116" t="s">
        <v>24</v>
      </c>
      <c r="Y25" s="116" t="s">
        <v>428</v>
      </c>
      <c r="Z25" s="116" t="s">
        <v>423</v>
      </c>
      <c r="AA25" s="116" t="s">
        <v>423</v>
      </c>
      <c r="AB25" s="116" t="s">
        <v>425</v>
      </c>
      <c r="AC25" s="116" t="s">
        <v>433</v>
      </c>
      <c r="AD25" s="116" t="s">
        <v>24</v>
      </c>
      <c r="AE25" s="116" t="s">
        <v>24</v>
      </c>
      <c r="AF25" s="116" t="s">
        <v>423</v>
      </c>
      <c r="AG25" s="167" t="s">
        <v>67</v>
      </c>
      <c r="AH25" s="87" t="s">
        <v>432</v>
      </c>
      <c r="AI25" s="26">
        <f>COUNTIF(D25:AH25,"D")</f>
        <v>20</v>
      </c>
      <c r="AK25" s="36"/>
    </row>
    <row r="26" spans="1:37" ht="17.5" customHeight="1">
      <c r="A26" s="1644"/>
      <c r="B26" s="1655"/>
      <c r="C26" s="71" t="s">
        <v>307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 thickBo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3">
        <v>9</v>
      </c>
      <c r="B28" s="1654" t="s">
        <v>328</v>
      </c>
      <c r="C28" s="83" t="s">
        <v>35</v>
      </c>
      <c r="D28" s="164" t="s">
        <v>423</v>
      </c>
      <c r="E28" s="180" t="s">
        <v>425</v>
      </c>
      <c r="F28" s="116" t="s">
        <v>67</v>
      </c>
      <c r="G28" s="116" t="s">
        <v>425</v>
      </c>
      <c r="H28" s="116" t="s">
        <v>425</v>
      </c>
      <c r="I28" s="116" t="s">
        <v>24</v>
      </c>
      <c r="J28" s="116" t="s">
        <v>24</v>
      </c>
      <c r="K28" s="180" t="s">
        <v>432</v>
      </c>
      <c r="L28" s="180" t="s">
        <v>423</v>
      </c>
      <c r="M28" s="116" t="s">
        <v>425</v>
      </c>
      <c r="N28" s="116" t="s">
        <v>24</v>
      </c>
      <c r="O28" s="116" t="s">
        <v>425</v>
      </c>
      <c r="P28" s="116" t="s">
        <v>24</v>
      </c>
      <c r="Q28" s="116" t="s">
        <v>24</v>
      </c>
      <c r="R28" s="116" t="s">
        <v>432</v>
      </c>
      <c r="S28" s="180" t="s">
        <v>432</v>
      </c>
      <c r="T28" s="116" t="s">
        <v>24</v>
      </c>
      <c r="U28" s="116" t="s">
        <v>428</v>
      </c>
      <c r="V28" s="180" t="s">
        <v>423</v>
      </c>
      <c r="W28" s="116" t="s">
        <v>24</v>
      </c>
      <c r="X28" s="116" t="s">
        <v>24</v>
      </c>
      <c r="Y28" s="116" t="s">
        <v>425</v>
      </c>
      <c r="Z28" s="180" t="s">
        <v>425</v>
      </c>
      <c r="AA28" s="116" t="s">
        <v>425</v>
      </c>
      <c r="AB28" s="116" t="s">
        <v>24</v>
      </c>
      <c r="AC28" s="180" t="s">
        <v>425</v>
      </c>
      <c r="AD28" s="180" t="s">
        <v>434</v>
      </c>
      <c r="AE28" s="180" t="s">
        <v>24</v>
      </c>
      <c r="AF28" s="116" t="s">
        <v>425</v>
      </c>
      <c r="AG28" s="180" t="s">
        <v>432</v>
      </c>
      <c r="AH28" s="87" t="s">
        <v>423</v>
      </c>
      <c r="AI28" s="26">
        <f>COUNTIF(D28:AH28,"D")</f>
        <v>20</v>
      </c>
      <c r="AK28" s="36"/>
    </row>
    <row r="29" spans="1:37" ht="17.5" customHeight="1">
      <c r="A29" s="1644"/>
      <c r="B29" s="1655"/>
      <c r="C29" s="71" t="s">
        <v>307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55" t="s">
        <v>327</v>
      </c>
      <c r="C31" s="79" t="s">
        <v>35</v>
      </c>
      <c r="D31" s="371" t="s">
        <v>425</v>
      </c>
      <c r="E31" s="186" t="s">
        <v>432</v>
      </c>
      <c r="F31" s="369" t="s">
        <v>432</v>
      </c>
      <c r="G31" s="186" t="s">
        <v>425</v>
      </c>
      <c r="H31" s="186" t="s">
        <v>428</v>
      </c>
      <c r="I31" s="185" t="s">
        <v>24</v>
      </c>
      <c r="J31" s="186" t="s">
        <v>24</v>
      </c>
      <c r="K31" s="186" t="s">
        <v>425</v>
      </c>
      <c r="L31" s="381" t="s">
        <v>425</v>
      </c>
      <c r="M31" s="186" t="s">
        <v>24</v>
      </c>
      <c r="N31" s="369" t="s">
        <v>425</v>
      </c>
      <c r="O31" s="185" t="s">
        <v>425</v>
      </c>
      <c r="P31" s="186" t="s">
        <v>24</v>
      </c>
      <c r="Q31" s="186" t="s">
        <v>24</v>
      </c>
      <c r="R31" s="369" t="s">
        <v>428</v>
      </c>
      <c r="S31" s="186" t="s">
        <v>425</v>
      </c>
      <c r="T31" s="185" t="s">
        <v>425</v>
      </c>
      <c r="U31" s="186" t="s">
        <v>425</v>
      </c>
      <c r="V31" s="186" t="s">
        <v>24</v>
      </c>
      <c r="W31" s="150" t="s">
        <v>425</v>
      </c>
      <c r="X31" s="186" t="s">
        <v>24</v>
      </c>
      <c r="Y31" s="185" t="s">
        <v>423</v>
      </c>
      <c r="Z31" s="167" t="s">
        <v>24</v>
      </c>
      <c r="AA31" s="186" t="s">
        <v>425</v>
      </c>
      <c r="AB31" s="369" t="s">
        <v>423</v>
      </c>
      <c r="AC31" s="186" t="s">
        <v>425</v>
      </c>
      <c r="AD31" s="186" t="s">
        <v>425</v>
      </c>
      <c r="AE31" s="186" t="s">
        <v>24</v>
      </c>
      <c r="AF31" s="186" t="s">
        <v>24</v>
      </c>
      <c r="AG31" s="369" t="s">
        <v>435</v>
      </c>
      <c r="AH31" s="105" t="s">
        <v>423</v>
      </c>
      <c r="AI31" s="187">
        <f>COUNTIF(D31:AH31,"D")</f>
        <v>21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 thickBo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43">
        <v>11</v>
      </c>
      <c r="B34" s="1654" t="s">
        <v>324</v>
      </c>
      <c r="C34" s="79" t="s">
        <v>35</v>
      </c>
      <c r="D34" s="117" t="s">
        <v>24</v>
      </c>
      <c r="E34" s="129" t="s">
        <v>423</v>
      </c>
      <c r="F34" s="117" t="s">
        <v>423</v>
      </c>
      <c r="G34" s="117" t="s">
        <v>24</v>
      </c>
      <c r="H34" s="117" t="s">
        <v>423</v>
      </c>
      <c r="I34" s="117" t="s">
        <v>432</v>
      </c>
      <c r="J34" s="158" t="s">
        <v>24</v>
      </c>
      <c r="K34" s="116" t="s">
        <v>432</v>
      </c>
      <c r="L34" s="150" t="s">
        <v>423</v>
      </c>
      <c r="M34" s="150" t="s">
        <v>436</v>
      </c>
      <c r="N34" s="117" t="s">
        <v>24</v>
      </c>
      <c r="O34" s="117" t="s">
        <v>423</v>
      </c>
      <c r="P34" s="117" t="s">
        <v>425</v>
      </c>
      <c r="Q34" s="117" t="s">
        <v>24</v>
      </c>
      <c r="R34" s="153" t="s">
        <v>24</v>
      </c>
      <c r="S34" s="119" t="s">
        <v>425</v>
      </c>
      <c r="T34" s="129" t="s">
        <v>425</v>
      </c>
      <c r="U34" s="117" t="s">
        <v>437</v>
      </c>
      <c r="V34" s="117" t="s">
        <v>423</v>
      </c>
      <c r="W34" s="117" t="s">
        <v>24</v>
      </c>
      <c r="X34" s="117" t="s">
        <v>24</v>
      </c>
      <c r="Y34" s="409" t="s">
        <v>22</v>
      </c>
      <c r="Z34" s="117" t="s">
        <v>423</v>
      </c>
      <c r="AA34" s="117" t="s">
        <v>423</v>
      </c>
      <c r="AB34" s="117" t="s">
        <v>425</v>
      </c>
      <c r="AC34" s="117" t="s">
        <v>423</v>
      </c>
      <c r="AD34" s="129" t="s">
        <v>24</v>
      </c>
      <c r="AE34" s="158" t="s">
        <v>24</v>
      </c>
      <c r="AF34" s="129" t="s">
        <v>428</v>
      </c>
      <c r="AG34" s="119" t="s">
        <v>428</v>
      </c>
      <c r="AH34" s="88" t="s">
        <v>423</v>
      </c>
      <c r="AI34" s="29">
        <f>COUNTIF(D34:AH34,"D")</f>
        <v>20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 thickBo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43">
        <v>12</v>
      </c>
      <c r="B37" s="1654" t="s">
        <v>323</v>
      </c>
      <c r="C37" s="83" t="s">
        <v>35</v>
      </c>
      <c r="D37" s="168" t="s">
        <v>428</v>
      </c>
      <c r="E37" s="180" t="s">
        <v>24</v>
      </c>
      <c r="F37" s="116" t="s">
        <v>425</v>
      </c>
      <c r="G37" s="116" t="s">
        <v>425</v>
      </c>
      <c r="H37" s="116" t="s">
        <v>423</v>
      </c>
      <c r="I37" s="116" t="s">
        <v>425</v>
      </c>
      <c r="J37" s="116" t="s">
        <v>24</v>
      </c>
      <c r="K37" s="116" t="s">
        <v>423</v>
      </c>
      <c r="L37" s="116" t="s">
        <v>425</v>
      </c>
      <c r="M37" s="116" t="s">
        <v>425</v>
      </c>
      <c r="N37" s="409" t="s">
        <v>22</v>
      </c>
      <c r="O37" s="116" t="s">
        <v>24</v>
      </c>
      <c r="P37" s="180" t="s">
        <v>425</v>
      </c>
      <c r="Q37" s="116" t="s">
        <v>24</v>
      </c>
      <c r="R37" s="180" t="s">
        <v>425</v>
      </c>
      <c r="S37" s="116" t="s">
        <v>24</v>
      </c>
      <c r="T37" s="116" t="s">
        <v>423</v>
      </c>
      <c r="U37" s="116" t="s">
        <v>423</v>
      </c>
      <c r="V37" s="116" t="s">
        <v>423</v>
      </c>
      <c r="W37" s="116" t="s">
        <v>24</v>
      </c>
      <c r="X37" s="116" t="s">
        <v>24</v>
      </c>
      <c r="Y37" s="116" t="s">
        <v>423</v>
      </c>
      <c r="Z37" s="116" t="s">
        <v>425</v>
      </c>
      <c r="AA37" s="116" t="s">
        <v>432</v>
      </c>
      <c r="AB37" s="116" t="s">
        <v>425</v>
      </c>
      <c r="AC37" s="116" t="s">
        <v>423</v>
      </c>
      <c r="AD37" s="116" t="s">
        <v>24</v>
      </c>
      <c r="AE37" s="116" t="s">
        <v>24</v>
      </c>
      <c r="AF37" s="180" t="s">
        <v>423</v>
      </c>
      <c r="AG37" s="116" t="s">
        <v>425</v>
      </c>
      <c r="AH37" s="87" t="s">
        <v>24</v>
      </c>
      <c r="AI37" s="26">
        <f>COUNTIF(D37:AH37,"D")</f>
        <v>20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 thickBo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43">
        <v>13</v>
      </c>
      <c r="B40" s="1654" t="s">
        <v>320</v>
      </c>
      <c r="C40" s="83" t="s">
        <v>35</v>
      </c>
      <c r="D40" s="168" t="s">
        <v>425</v>
      </c>
      <c r="E40" s="167" t="s">
        <v>432</v>
      </c>
      <c r="F40" s="180" t="s">
        <v>425</v>
      </c>
      <c r="G40" s="180" t="s">
        <v>24</v>
      </c>
      <c r="H40" s="180" t="s">
        <v>425</v>
      </c>
      <c r="I40" s="116" t="s">
        <v>24</v>
      </c>
      <c r="J40" s="116" t="s">
        <v>24</v>
      </c>
      <c r="K40" s="180" t="s">
        <v>425</v>
      </c>
      <c r="L40" s="167" t="s">
        <v>425</v>
      </c>
      <c r="M40" s="167" t="s">
        <v>423</v>
      </c>
      <c r="N40" s="180" t="s">
        <v>432</v>
      </c>
      <c r="O40" s="180" t="s">
        <v>425</v>
      </c>
      <c r="P40" s="180" t="s">
        <v>24</v>
      </c>
      <c r="Q40" s="180" t="s">
        <v>24</v>
      </c>
      <c r="R40" s="180" t="s">
        <v>423</v>
      </c>
      <c r="S40" s="167" t="s">
        <v>425</v>
      </c>
      <c r="T40" s="116" t="s">
        <v>425</v>
      </c>
      <c r="U40" s="116" t="s">
        <v>24</v>
      </c>
      <c r="V40" s="180" t="s">
        <v>425</v>
      </c>
      <c r="W40" s="167" t="s">
        <v>425</v>
      </c>
      <c r="X40" s="167" t="s">
        <v>24</v>
      </c>
      <c r="Y40" s="167" t="s">
        <v>423</v>
      </c>
      <c r="Z40" s="116" t="s">
        <v>423</v>
      </c>
      <c r="AA40" s="167" t="s">
        <v>425</v>
      </c>
      <c r="AB40" s="167" t="s">
        <v>423</v>
      </c>
      <c r="AC40" s="180" t="s">
        <v>24</v>
      </c>
      <c r="AD40" s="180" t="s">
        <v>24</v>
      </c>
      <c r="AE40" s="116" t="s">
        <v>24</v>
      </c>
      <c r="AF40" s="180" t="s">
        <v>425</v>
      </c>
      <c r="AG40" s="116" t="s">
        <v>425</v>
      </c>
      <c r="AH40" s="404" t="s">
        <v>425</v>
      </c>
      <c r="AI40" s="26">
        <f>COUNTIF(D40:AH40,"D")</f>
        <v>21</v>
      </c>
      <c r="AJ40" s="106"/>
      <c r="AK40" s="109"/>
    </row>
    <row r="41" spans="1:37" ht="17.5" customHeight="1">
      <c r="A41" s="1644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 thickBot="1">
      <c r="A42" s="1644"/>
      <c r="B42" s="165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43">
        <v>14</v>
      </c>
      <c r="B43" s="1654" t="s">
        <v>319</v>
      </c>
      <c r="C43" s="79" t="s">
        <v>35</v>
      </c>
      <c r="D43" s="149" t="s">
        <v>423</v>
      </c>
      <c r="E43" s="167" t="s">
        <v>425</v>
      </c>
      <c r="F43" s="129" t="s">
        <v>24</v>
      </c>
      <c r="G43" s="129" t="s">
        <v>423</v>
      </c>
      <c r="H43" s="129" t="s">
        <v>24</v>
      </c>
      <c r="I43" s="129" t="s">
        <v>423</v>
      </c>
      <c r="J43" s="129" t="s">
        <v>24</v>
      </c>
      <c r="K43" s="117" t="s">
        <v>425</v>
      </c>
      <c r="L43" s="119" t="s">
        <v>423</v>
      </c>
      <c r="M43" s="117" t="s">
        <v>428</v>
      </c>
      <c r="N43" s="167" t="s">
        <v>425</v>
      </c>
      <c r="O43" s="117" t="s">
        <v>425</v>
      </c>
      <c r="P43" s="117" t="s">
        <v>24</v>
      </c>
      <c r="Q43" s="150" t="s">
        <v>24</v>
      </c>
      <c r="R43" s="117" t="s">
        <v>423</v>
      </c>
      <c r="S43" s="119" t="s">
        <v>425</v>
      </c>
      <c r="T43" s="117" t="s">
        <v>425</v>
      </c>
      <c r="U43" s="167" t="s">
        <v>425</v>
      </c>
      <c r="V43" s="129" t="s">
        <v>24</v>
      </c>
      <c r="W43" s="129" t="s">
        <v>24</v>
      </c>
      <c r="X43" s="129" t="s">
        <v>24</v>
      </c>
      <c r="Y43" s="129" t="s">
        <v>425</v>
      </c>
      <c r="Z43" s="117" t="s">
        <v>423</v>
      </c>
      <c r="AA43" s="116" t="s">
        <v>425</v>
      </c>
      <c r="AB43" s="117" t="s">
        <v>24</v>
      </c>
      <c r="AC43" s="129" t="s">
        <v>423</v>
      </c>
      <c r="AD43" s="129" t="s">
        <v>425</v>
      </c>
      <c r="AE43" s="129" t="s">
        <v>24</v>
      </c>
      <c r="AF43" s="122" t="s">
        <v>423</v>
      </c>
      <c r="AG43" s="119" t="s">
        <v>425</v>
      </c>
      <c r="AH43" s="88" t="s">
        <v>438</v>
      </c>
      <c r="AI43" s="29">
        <f>COUNTIF(D43:AH43,"D")</f>
        <v>21</v>
      </c>
      <c r="AK43" s="36"/>
    </row>
    <row r="44" spans="1:37" ht="17.5" customHeight="1">
      <c r="A44" s="1644"/>
      <c r="B44" s="1655"/>
      <c r="C44" s="71"/>
      <c r="D44" s="170"/>
      <c r="E44" s="171"/>
      <c r="F44" s="171"/>
      <c r="G44" s="171"/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1"/>
      <c r="U44" s="171"/>
      <c r="V44" s="171"/>
      <c r="W44" s="171"/>
      <c r="X44" s="171"/>
      <c r="Y44" s="171"/>
      <c r="Z44" s="171"/>
      <c r="AA44" s="171"/>
      <c r="AB44" s="171"/>
      <c r="AC44" s="171"/>
      <c r="AD44" s="171"/>
      <c r="AE44" s="171"/>
      <c r="AF44" s="171"/>
      <c r="AG44" s="171"/>
      <c r="AH44" s="75"/>
      <c r="AI44" s="27"/>
      <c r="AK44" s="37"/>
    </row>
    <row r="45" spans="1:37" ht="17.5" customHeight="1" thickBot="1">
      <c r="A45" s="1644"/>
      <c r="B45" s="1656"/>
      <c r="C45" s="81" t="s">
        <v>37</v>
      </c>
      <c r="D45" s="176"/>
      <c r="E45" s="177"/>
      <c r="F45" s="177"/>
      <c r="G45" s="177"/>
      <c r="H45" s="177"/>
      <c r="I45" s="177"/>
      <c r="J45" s="177"/>
      <c r="K45" s="177"/>
      <c r="L45" s="177"/>
      <c r="M45" s="177"/>
      <c r="N45" s="177"/>
      <c r="O45" s="177"/>
      <c r="P45" s="177"/>
      <c r="Q45" s="177"/>
      <c r="R45" s="177"/>
      <c r="S45" s="177"/>
      <c r="T45" s="177"/>
      <c r="U45" s="177"/>
      <c r="V45" s="177"/>
      <c r="W45" s="177"/>
      <c r="X45" s="177"/>
      <c r="Y45" s="177"/>
      <c r="Z45" s="177"/>
      <c r="AA45" s="177"/>
      <c r="AB45" s="177"/>
      <c r="AC45" s="177"/>
      <c r="AD45" s="177"/>
      <c r="AE45" s="177"/>
      <c r="AF45" s="177"/>
      <c r="AG45" s="177"/>
      <c r="AH45" s="82"/>
      <c r="AI45" s="31"/>
      <c r="AK45" s="36"/>
    </row>
    <row r="46" spans="1:37" s="108" customFormat="1" ht="17.5" customHeight="1">
      <c r="A46" s="1643">
        <v>15</v>
      </c>
      <c r="B46" s="1654" t="s">
        <v>318</v>
      </c>
      <c r="C46" s="83" t="s">
        <v>35</v>
      </c>
      <c r="D46" s="164" t="s">
        <v>428</v>
      </c>
      <c r="E46" s="180" t="s">
        <v>425</v>
      </c>
      <c r="F46" s="116" t="s">
        <v>425</v>
      </c>
      <c r="G46" s="116" t="s">
        <v>425</v>
      </c>
      <c r="H46" s="137" t="s">
        <v>423</v>
      </c>
      <c r="I46" s="180" t="s">
        <v>24</v>
      </c>
      <c r="J46" s="180" t="s">
        <v>24</v>
      </c>
      <c r="K46" s="180" t="s">
        <v>425</v>
      </c>
      <c r="L46" s="116" t="s">
        <v>24</v>
      </c>
      <c r="M46" s="180" t="s">
        <v>425</v>
      </c>
      <c r="N46" s="180" t="s">
        <v>423</v>
      </c>
      <c r="O46" s="180" t="s">
        <v>425</v>
      </c>
      <c r="P46" s="180" t="s">
        <v>423</v>
      </c>
      <c r="Q46" s="116" t="s">
        <v>24</v>
      </c>
      <c r="R46" s="180" t="s">
        <v>425</v>
      </c>
      <c r="S46" s="116" t="s">
        <v>423</v>
      </c>
      <c r="T46" s="116" t="s">
        <v>24</v>
      </c>
      <c r="U46" s="116" t="s">
        <v>425</v>
      </c>
      <c r="V46" s="116" t="s">
        <v>423</v>
      </c>
      <c r="W46" s="116" t="s">
        <v>24</v>
      </c>
      <c r="X46" s="116" t="s">
        <v>24</v>
      </c>
      <c r="Y46" s="116" t="s">
        <v>24</v>
      </c>
      <c r="Z46" s="167" t="s">
        <v>439</v>
      </c>
      <c r="AA46" s="116" t="s">
        <v>423</v>
      </c>
      <c r="AB46" s="184" t="s">
        <v>423</v>
      </c>
      <c r="AC46" s="116" t="s">
        <v>423</v>
      </c>
      <c r="AD46" s="167" t="s">
        <v>425</v>
      </c>
      <c r="AE46" s="167" t="s">
        <v>24</v>
      </c>
      <c r="AF46" s="180" t="s">
        <v>24</v>
      </c>
      <c r="AG46" s="116" t="s">
        <v>423</v>
      </c>
      <c r="AH46" s="87" t="s">
        <v>440</v>
      </c>
      <c r="AI46" s="26">
        <f>COUNTIF(D46:AH46,"D")</f>
        <v>21</v>
      </c>
      <c r="AJ46" s="106"/>
      <c r="AK46" s="107"/>
    </row>
    <row r="47" spans="1:37" ht="17.5" customHeight="1">
      <c r="A47" s="1644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 thickBot="1">
      <c r="A48" s="1644"/>
      <c r="B48" s="1656"/>
      <c r="C48" s="72" t="s">
        <v>37</v>
      </c>
      <c r="D48" s="172"/>
      <c r="E48" s="173"/>
      <c r="F48" s="173"/>
      <c r="G48" s="173"/>
      <c r="H48" s="173"/>
      <c r="I48" s="173"/>
      <c r="J48" s="173"/>
      <c r="K48" s="173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173"/>
      <c r="AA48" s="173"/>
      <c r="AB48" s="173"/>
      <c r="AC48" s="173"/>
      <c r="AD48" s="173"/>
      <c r="AE48" s="173"/>
      <c r="AF48" s="173"/>
      <c r="AG48" s="173"/>
      <c r="AH48" s="80"/>
      <c r="AI48" s="28"/>
      <c r="AK48" s="36"/>
    </row>
    <row r="49" spans="1:38" ht="17.5" customHeight="1">
      <c r="A49" s="1643">
        <v>16</v>
      </c>
      <c r="B49" s="1654" t="s">
        <v>315</v>
      </c>
      <c r="C49" s="79" t="s">
        <v>35</v>
      </c>
      <c r="D49" s="164" t="s">
        <v>24</v>
      </c>
      <c r="E49" s="116" t="s">
        <v>425</v>
      </c>
      <c r="F49" s="116" t="s">
        <v>432</v>
      </c>
      <c r="G49" s="167" t="s">
        <v>425</v>
      </c>
      <c r="H49" s="180" t="s">
        <v>423</v>
      </c>
      <c r="I49" s="180" t="s">
        <v>425</v>
      </c>
      <c r="J49" s="167" t="s">
        <v>24</v>
      </c>
      <c r="K49" s="116" t="s">
        <v>425</v>
      </c>
      <c r="L49" s="116" t="s">
        <v>441</v>
      </c>
      <c r="M49" s="180" t="s">
        <v>425</v>
      </c>
      <c r="N49" s="180" t="s">
        <v>24</v>
      </c>
      <c r="O49" s="180" t="s">
        <v>423</v>
      </c>
      <c r="P49" s="180" t="s">
        <v>432</v>
      </c>
      <c r="Q49" s="116" t="s">
        <v>24</v>
      </c>
      <c r="R49" s="117" t="s">
        <v>24</v>
      </c>
      <c r="S49" s="117" t="s">
        <v>423</v>
      </c>
      <c r="T49" s="117" t="s">
        <v>423</v>
      </c>
      <c r="U49" s="117" t="s">
        <v>423</v>
      </c>
      <c r="V49" s="117" t="s">
        <v>425</v>
      </c>
      <c r="W49" s="117" t="s">
        <v>24</v>
      </c>
      <c r="X49" s="117" t="s">
        <v>24</v>
      </c>
      <c r="Y49" s="122" t="s">
        <v>425</v>
      </c>
      <c r="Z49" s="117" t="s">
        <v>425</v>
      </c>
      <c r="AA49" s="167" t="s">
        <v>423</v>
      </c>
      <c r="AB49" s="167" t="s">
        <v>425</v>
      </c>
      <c r="AC49" s="167" t="s">
        <v>423</v>
      </c>
      <c r="AD49" s="129" t="s">
        <v>24</v>
      </c>
      <c r="AE49" s="117" t="s">
        <v>24</v>
      </c>
      <c r="AF49" s="167" t="s">
        <v>425</v>
      </c>
      <c r="AG49" s="117" t="s">
        <v>24</v>
      </c>
      <c r="AH49" s="88" t="s">
        <v>423</v>
      </c>
      <c r="AI49" s="29">
        <f>COUNTIF(D49:AH49,"D")</f>
        <v>21</v>
      </c>
      <c r="AK49" s="35"/>
    </row>
    <row r="50" spans="1:38" ht="17.5" customHeight="1">
      <c r="A50" s="1644"/>
      <c r="B50" s="1655"/>
      <c r="C50" s="71" t="s">
        <v>307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 thickBot="1">
      <c r="A51" s="1644"/>
      <c r="B51" s="165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43">
        <v>17</v>
      </c>
      <c r="B52" s="1654" t="s">
        <v>44</v>
      </c>
      <c r="C52" s="83" t="s">
        <v>35</v>
      </c>
      <c r="D52" s="168" t="s">
        <v>425</v>
      </c>
      <c r="E52" s="167" t="s">
        <v>24</v>
      </c>
      <c r="F52" s="116" t="s">
        <v>423</v>
      </c>
      <c r="G52" s="116" t="s">
        <v>438</v>
      </c>
      <c r="H52" s="116" t="s">
        <v>425</v>
      </c>
      <c r="I52" s="116" t="s">
        <v>24</v>
      </c>
      <c r="J52" s="116" t="s">
        <v>24</v>
      </c>
      <c r="K52" s="167" t="s">
        <v>428</v>
      </c>
      <c r="L52" s="116" t="s">
        <v>423</v>
      </c>
      <c r="M52" s="116" t="s">
        <v>423</v>
      </c>
      <c r="N52" s="180" t="s">
        <v>423</v>
      </c>
      <c r="O52" s="116" t="s">
        <v>24</v>
      </c>
      <c r="P52" s="116" t="s">
        <v>425</v>
      </c>
      <c r="Q52" s="116" t="s">
        <v>24</v>
      </c>
      <c r="R52" s="116" t="s">
        <v>432</v>
      </c>
      <c r="S52" s="116" t="s">
        <v>438</v>
      </c>
      <c r="T52" s="116" t="s">
        <v>425</v>
      </c>
      <c r="U52" s="116" t="s">
        <v>442</v>
      </c>
      <c r="V52" s="116" t="s">
        <v>423</v>
      </c>
      <c r="W52" s="116" t="s">
        <v>24</v>
      </c>
      <c r="X52" s="116" t="s">
        <v>24</v>
      </c>
      <c r="Y52" s="116" t="s">
        <v>428</v>
      </c>
      <c r="Z52" s="116" t="s">
        <v>423</v>
      </c>
      <c r="AA52" s="116" t="s">
        <v>432</v>
      </c>
      <c r="AB52" s="116" t="s">
        <v>24</v>
      </c>
      <c r="AC52" s="116" t="s">
        <v>425</v>
      </c>
      <c r="AD52" s="116" t="s">
        <v>425</v>
      </c>
      <c r="AE52" s="116" t="s">
        <v>24</v>
      </c>
      <c r="AF52" s="116" t="s">
        <v>425</v>
      </c>
      <c r="AG52" s="116" t="s">
        <v>24</v>
      </c>
      <c r="AH52" s="116" t="s">
        <v>425</v>
      </c>
      <c r="AI52" s="26">
        <f>COUNTIF(D52:AH52,"D")</f>
        <v>21</v>
      </c>
      <c r="AK52" s="35"/>
    </row>
    <row r="53" spans="1:38" ht="17.25" customHeight="1">
      <c r="A53" s="1644"/>
      <c r="B53" s="165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44"/>
      <c r="B54" s="165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43">
        <v>18</v>
      </c>
      <c r="B55" s="1668" t="s">
        <v>314</v>
      </c>
      <c r="C55" s="79" t="s">
        <v>35</v>
      </c>
      <c r="D55" s="116" t="s">
        <v>423</v>
      </c>
      <c r="E55" s="122" t="s">
        <v>443</v>
      </c>
      <c r="F55" s="117" t="s">
        <v>24</v>
      </c>
      <c r="G55" s="116" t="s">
        <v>423</v>
      </c>
      <c r="H55" s="117" t="s">
        <v>24</v>
      </c>
      <c r="I55" s="158" t="s">
        <v>428</v>
      </c>
      <c r="J55" s="117" t="s">
        <v>24</v>
      </c>
      <c r="K55" s="122" t="s">
        <v>425</v>
      </c>
      <c r="L55" s="158" t="s">
        <v>428</v>
      </c>
      <c r="M55" s="158" t="s">
        <v>425</v>
      </c>
      <c r="N55" s="116" t="s">
        <v>423</v>
      </c>
      <c r="O55" s="158" t="s">
        <v>423</v>
      </c>
      <c r="P55" s="158" t="s">
        <v>24</v>
      </c>
      <c r="Q55" s="117" t="s">
        <v>24</v>
      </c>
      <c r="R55" s="117" t="s">
        <v>423</v>
      </c>
      <c r="S55" s="116" t="s">
        <v>428</v>
      </c>
      <c r="T55" s="122" t="s">
        <v>423</v>
      </c>
      <c r="U55" s="117" t="s">
        <v>24</v>
      </c>
      <c r="V55" s="117" t="s">
        <v>423</v>
      </c>
      <c r="W55" s="122" t="s">
        <v>423</v>
      </c>
      <c r="X55" s="117" t="s">
        <v>24</v>
      </c>
      <c r="Y55" s="116" t="s">
        <v>423</v>
      </c>
      <c r="Z55" s="158" t="s">
        <v>432</v>
      </c>
      <c r="AA55" s="158" t="s">
        <v>432</v>
      </c>
      <c r="AB55" s="117" t="s">
        <v>425</v>
      </c>
      <c r="AC55" s="117" t="s">
        <v>423</v>
      </c>
      <c r="AD55" s="116" t="s">
        <v>24</v>
      </c>
      <c r="AE55" s="122" t="s">
        <v>24</v>
      </c>
      <c r="AF55" s="158" t="s">
        <v>423</v>
      </c>
      <c r="AG55" s="117" t="s">
        <v>423</v>
      </c>
      <c r="AH55" s="105" t="s">
        <v>24</v>
      </c>
      <c r="AI55" s="29">
        <f>COUNTIF(D55:AH55,"D")</f>
        <v>21</v>
      </c>
      <c r="AJ55" s="106"/>
      <c r="AK55" s="109"/>
    </row>
    <row r="56" spans="1:38" ht="17.5" customHeight="1">
      <c r="A56" s="1644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 thickBot="1">
      <c r="A57" s="1644"/>
      <c r="B57" s="165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43">
        <v>19</v>
      </c>
      <c r="B58" s="1654" t="s">
        <v>313</v>
      </c>
      <c r="C58" s="79" t="s">
        <v>35</v>
      </c>
      <c r="D58" s="149" t="s">
        <v>423</v>
      </c>
      <c r="E58" s="117" t="s">
        <v>423</v>
      </c>
      <c r="F58" s="117" t="s">
        <v>425</v>
      </c>
      <c r="G58" s="116" t="s">
        <v>423</v>
      </c>
      <c r="H58" s="117" t="s">
        <v>425</v>
      </c>
      <c r="I58" s="117" t="s">
        <v>24</v>
      </c>
      <c r="J58" s="117" t="s">
        <v>24</v>
      </c>
      <c r="K58" s="117" t="s">
        <v>423</v>
      </c>
      <c r="L58" s="116" t="s">
        <v>423</v>
      </c>
      <c r="M58" s="129" t="s">
        <v>24</v>
      </c>
      <c r="N58" s="129" t="s">
        <v>423</v>
      </c>
      <c r="O58" s="129" t="s">
        <v>423</v>
      </c>
      <c r="P58" s="129" t="s">
        <v>423</v>
      </c>
      <c r="Q58" s="129" t="s">
        <v>24</v>
      </c>
      <c r="R58" s="117" t="s">
        <v>423</v>
      </c>
      <c r="S58" s="117" t="s">
        <v>432</v>
      </c>
      <c r="T58" s="129" t="s">
        <v>24</v>
      </c>
      <c r="U58" s="129" t="s">
        <v>423</v>
      </c>
      <c r="V58" s="129" t="s">
        <v>425</v>
      </c>
      <c r="W58" s="129" t="s">
        <v>425</v>
      </c>
      <c r="X58" s="117" t="s">
        <v>24</v>
      </c>
      <c r="Y58" s="158" t="s">
        <v>24</v>
      </c>
      <c r="Z58" s="116" t="s">
        <v>24</v>
      </c>
      <c r="AA58" s="117" t="s">
        <v>425</v>
      </c>
      <c r="AB58" s="117" t="s">
        <v>425</v>
      </c>
      <c r="AC58" s="117" t="s">
        <v>425</v>
      </c>
      <c r="AD58" s="117" t="s">
        <v>24</v>
      </c>
      <c r="AE58" s="117" t="s">
        <v>24</v>
      </c>
      <c r="AF58" s="116" t="s">
        <v>425</v>
      </c>
      <c r="AG58" s="129" t="s">
        <v>425</v>
      </c>
      <c r="AH58" s="112" t="s">
        <v>423</v>
      </c>
      <c r="AI58" s="29">
        <f>COUNTIF(D58:AH58,"D")</f>
        <v>21</v>
      </c>
      <c r="AJ58" s="32"/>
    </row>
    <row r="59" spans="1:38" ht="17.5" customHeight="1">
      <c r="A59" s="1644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 thickBot="1">
      <c r="A60" s="1644"/>
      <c r="B60" s="165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43">
        <v>20</v>
      </c>
      <c r="B61" s="1654" t="s">
        <v>312</v>
      </c>
      <c r="C61" s="83" t="s">
        <v>35</v>
      </c>
      <c r="D61" s="168" t="s">
        <v>24</v>
      </c>
      <c r="E61" s="116" t="s">
        <v>423</v>
      </c>
      <c r="F61" s="116" t="s">
        <v>423</v>
      </c>
      <c r="G61" s="116" t="s">
        <v>423</v>
      </c>
      <c r="H61" s="116" t="s">
        <v>423</v>
      </c>
      <c r="I61" s="116" t="s">
        <v>425</v>
      </c>
      <c r="J61" s="116" t="s">
        <v>24</v>
      </c>
      <c r="K61" s="116" t="s">
        <v>423</v>
      </c>
      <c r="L61" s="116" t="s">
        <v>24</v>
      </c>
      <c r="M61" s="116" t="s">
        <v>425</v>
      </c>
      <c r="N61" s="116" t="s">
        <v>425</v>
      </c>
      <c r="O61" s="116" t="s">
        <v>423</v>
      </c>
      <c r="P61" s="116" t="s">
        <v>24</v>
      </c>
      <c r="Q61" s="116" t="s">
        <v>24</v>
      </c>
      <c r="R61" s="116" t="s">
        <v>423</v>
      </c>
      <c r="S61" s="180" t="s">
        <v>24</v>
      </c>
      <c r="T61" s="180" t="s">
        <v>423</v>
      </c>
      <c r="U61" s="116" t="s">
        <v>425</v>
      </c>
      <c r="V61" s="116" t="s">
        <v>425</v>
      </c>
      <c r="W61" s="116" t="s">
        <v>24</v>
      </c>
      <c r="X61" s="116" t="s">
        <v>24</v>
      </c>
      <c r="Y61" s="116" t="s">
        <v>436</v>
      </c>
      <c r="Z61" s="180" t="s">
        <v>425</v>
      </c>
      <c r="AA61" s="116" t="s">
        <v>425</v>
      </c>
      <c r="AB61" s="116" t="s">
        <v>423</v>
      </c>
      <c r="AC61" s="116" t="s">
        <v>24</v>
      </c>
      <c r="AD61" s="116" t="s">
        <v>423</v>
      </c>
      <c r="AE61" s="116" t="s">
        <v>24</v>
      </c>
      <c r="AF61" s="180" t="s">
        <v>423</v>
      </c>
      <c r="AG61" s="180" t="s">
        <v>423</v>
      </c>
      <c r="AH61" s="95" t="s">
        <v>423</v>
      </c>
      <c r="AI61" s="26">
        <f>COUNTIF(D61:AH61,"D")</f>
        <v>21</v>
      </c>
      <c r="AJ61" s="32"/>
    </row>
    <row r="62" spans="1:38" ht="17.5" customHeight="1">
      <c r="A62" s="1644"/>
      <c r="B62" s="1655"/>
      <c r="C62" s="71" t="s">
        <v>308</v>
      </c>
      <c r="D62" s="182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  <c r="AA62" s="183"/>
      <c r="AB62" s="183"/>
      <c r="AC62" s="183"/>
      <c r="AD62" s="183"/>
      <c r="AE62" s="183"/>
      <c r="AF62" s="183"/>
      <c r="AG62" s="183"/>
      <c r="AH62" s="410"/>
      <c r="AI62" s="25"/>
    </row>
    <row r="63" spans="1:38" ht="17.5" customHeight="1">
      <c r="A63" s="1644"/>
      <c r="B63" s="1656"/>
      <c r="C63" s="72" t="s">
        <v>37</v>
      </c>
      <c r="D63" s="113"/>
      <c r="E63" s="114"/>
      <c r="F63" s="114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4"/>
      <c r="AC63" s="114"/>
      <c r="AD63" s="114"/>
      <c r="AE63" s="114"/>
      <c r="AF63" s="114"/>
      <c r="AG63" s="114"/>
      <c r="AH63" s="92"/>
      <c r="AI63" s="28"/>
    </row>
    <row r="64" spans="1:38" ht="17.5" customHeight="1">
      <c r="A64" s="1661"/>
      <c r="B64" s="1654"/>
      <c r="C64" s="83" t="s">
        <v>35</v>
      </c>
      <c r="D64" s="84"/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95"/>
      <c r="AI64" s="26">
        <v>0</v>
      </c>
      <c r="AK64" s="35"/>
    </row>
    <row r="65" spans="1:37" ht="17.5" customHeight="1">
      <c r="A65" s="1662"/>
      <c r="B65" s="1655"/>
      <c r="C65" s="71"/>
      <c r="D65" s="75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91"/>
      <c r="AI65" s="27"/>
      <c r="AK65" s="35"/>
    </row>
    <row r="66" spans="1:37" ht="17.5" customHeight="1">
      <c r="A66" s="1648"/>
      <c r="B66" s="1656"/>
      <c r="C66" s="72" t="s">
        <v>37</v>
      </c>
      <c r="D66" s="80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92"/>
      <c r="AI66" s="28"/>
      <c r="AK66" s="35"/>
    </row>
    <row r="67" spans="1:37" ht="17.5" customHeight="1">
      <c r="A67" s="1648"/>
      <c r="B67" s="1650"/>
      <c r="C67" s="79" t="s">
        <v>35</v>
      </c>
      <c r="D67" s="77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  <c r="AF67" s="42"/>
      <c r="AG67" s="42"/>
      <c r="AH67" s="93"/>
      <c r="AI67" s="29">
        <v>0</v>
      </c>
      <c r="AK67" s="36"/>
    </row>
    <row r="68" spans="1:37" ht="17.5" customHeight="1">
      <c r="A68" s="1644"/>
      <c r="B68" s="1646"/>
      <c r="C68" s="71" t="s">
        <v>307</v>
      </c>
      <c r="D68" s="75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3"/>
      <c r="AF68" s="43"/>
      <c r="AG68" s="43"/>
      <c r="AH68" s="91"/>
      <c r="AI68" s="27"/>
      <c r="AK68" s="37"/>
    </row>
    <row r="69" spans="1:37" ht="17.5" customHeight="1">
      <c r="A69" s="1644"/>
      <c r="B69" s="1651"/>
      <c r="C69" s="81" t="s">
        <v>37</v>
      </c>
      <c r="D69" s="82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94"/>
      <c r="AI69" s="31"/>
      <c r="AK69" s="36"/>
    </row>
    <row r="70" spans="1:37" ht="17.5" customHeight="1">
      <c r="A70" s="1652"/>
      <c r="B70" s="1653"/>
      <c r="C70" s="83" t="s">
        <v>35</v>
      </c>
      <c r="D70" s="84"/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  <c r="AA70" s="41"/>
      <c r="AB70" s="41"/>
      <c r="AC70" s="41"/>
      <c r="AD70" s="41"/>
      <c r="AE70" s="41"/>
      <c r="AF70" s="41"/>
      <c r="AG70" s="41"/>
      <c r="AH70" s="95"/>
      <c r="AI70" s="26">
        <v>0</v>
      </c>
      <c r="AK70" s="35"/>
    </row>
    <row r="71" spans="1:37" ht="17.5" customHeight="1">
      <c r="A71" s="1644"/>
      <c r="B71" s="1646"/>
      <c r="C71" s="71"/>
      <c r="D71" s="75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43"/>
      <c r="U71" s="43"/>
      <c r="V71" s="43"/>
      <c r="W71" s="43"/>
      <c r="X71" s="43"/>
      <c r="Y71" s="43"/>
      <c r="Z71" s="43"/>
      <c r="AA71" s="43"/>
      <c r="AB71" s="43"/>
      <c r="AC71" s="43"/>
      <c r="AD71" s="43"/>
      <c r="AE71" s="43"/>
      <c r="AF71" s="43"/>
      <c r="AG71" s="43"/>
      <c r="AH71" s="91"/>
      <c r="AI71" s="27"/>
      <c r="AK71" s="35"/>
    </row>
    <row r="72" spans="1:37" ht="17.5" customHeight="1">
      <c r="A72" s="1644"/>
      <c r="B72" s="1647"/>
      <c r="C72" s="72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43:A45"/>
    <mergeCell ref="A40:A42"/>
    <mergeCell ref="B40:B42"/>
    <mergeCell ref="B43:B45"/>
    <mergeCell ref="A34:A36"/>
    <mergeCell ref="B34:B36"/>
    <mergeCell ref="A37:A39"/>
    <mergeCell ref="B37:B39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0:A72"/>
    <mergeCell ref="B70:B72"/>
    <mergeCell ref="A73:A75"/>
    <mergeCell ref="B73:B75"/>
    <mergeCell ref="A76:A78"/>
    <mergeCell ref="B76:B78"/>
    <mergeCell ref="A79:A81"/>
    <mergeCell ref="B79:B81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1" sqref="C11:AJ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519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472</v>
      </c>
      <c r="H6" s="169" t="s">
        <v>472</v>
      </c>
      <c r="I6" s="253" t="s">
        <v>474</v>
      </c>
      <c r="J6" s="137" t="s">
        <v>24</v>
      </c>
      <c r="K6" s="116" t="s">
        <v>485</v>
      </c>
      <c r="L6" s="253" t="s">
        <v>1</v>
      </c>
      <c r="M6" s="116" t="s">
        <v>472</v>
      </c>
      <c r="N6" s="116" t="s">
        <v>487</v>
      </c>
      <c r="O6" s="116" t="s">
        <v>487</v>
      </c>
      <c r="P6" s="433" t="s">
        <v>24</v>
      </c>
      <c r="Q6" s="116" t="s">
        <v>24</v>
      </c>
      <c r="R6" s="116" t="s">
        <v>472</v>
      </c>
      <c r="S6" s="137" t="s">
        <v>492</v>
      </c>
      <c r="T6" s="116" t="s">
        <v>487</v>
      </c>
      <c r="U6" s="116" t="s">
        <v>456</v>
      </c>
      <c r="V6" s="116" t="s">
        <v>472</v>
      </c>
      <c r="W6" s="130" t="s">
        <v>1</v>
      </c>
      <c r="X6" s="137" t="s">
        <v>24</v>
      </c>
      <c r="Y6" s="116" t="s">
        <v>472</v>
      </c>
      <c r="Z6" s="137" t="s">
        <v>475</v>
      </c>
      <c r="AA6" s="116" t="s">
        <v>493</v>
      </c>
      <c r="AB6" s="116" t="s">
        <v>486</v>
      </c>
      <c r="AC6" s="116" t="s">
        <v>472</v>
      </c>
      <c r="AD6" s="130" t="s">
        <v>470</v>
      </c>
      <c r="AE6" s="137" t="s">
        <v>24</v>
      </c>
      <c r="AF6" s="116" t="s">
        <v>472</v>
      </c>
      <c r="AG6" s="137" t="s">
        <v>472</v>
      </c>
      <c r="AH6" s="116" t="s">
        <v>487</v>
      </c>
      <c r="AI6" s="116" t="s">
        <v>476</v>
      </c>
      <c r="AJ6" s="116" t="s">
        <v>492</v>
      </c>
      <c r="AK6" s="434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16" si="3">AN6+AL6</f>
        <v>9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22" t="s">
        <v>487</v>
      </c>
      <c r="H7" s="121" t="s">
        <v>475</v>
      </c>
      <c r="I7" s="211" t="s">
        <v>511</v>
      </c>
      <c r="J7" s="121" t="s">
        <v>449</v>
      </c>
      <c r="K7" s="246" t="s">
        <v>472</v>
      </c>
      <c r="L7" s="211" t="s">
        <v>487</v>
      </c>
      <c r="M7" s="128" t="s">
        <v>487</v>
      </c>
      <c r="N7" s="232" t="s">
        <v>472</v>
      </c>
      <c r="O7" s="121" t="s">
        <v>472</v>
      </c>
      <c r="P7" s="320" t="s">
        <v>294</v>
      </c>
      <c r="Q7" s="121" t="s">
        <v>24</v>
      </c>
      <c r="R7" s="342" t="s">
        <v>24</v>
      </c>
      <c r="S7" s="211" t="s">
        <v>472</v>
      </c>
      <c r="T7" s="122" t="s">
        <v>472</v>
      </c>
      <c r="U7" s="193" t="s">
        <v>456</v>
      </c>
      <c r="V7" s="117" t="s">
        <v>472</v>
      </c>
      <c r="W7" s="320" t="s">
        <v>294</v>
      </c>
      <c r="X7" s="121" t="s">
        <v>24</v>
      </c>
      <c r="Y7" s="196" t="s">
        <v>472</v>
      </c>
      <c r="Z7" s="211" t="s">
        <v>492</v>
      </c>
      <c r="AA7" s="121" t="s">
        <v>96</v>
      </c>
      <c r="AB7" s="445" t="s">
        <v>24</v>
      </c>
      <c r="AC7" s="121" t="s">
        <v>487</v>
      </c>
      <c r="AD7" s="482" t="s">
        <v>108</v>
      </c>
      <c r="AE7" s="121" t="s">
        <v>24</v>
      </c>
      <c r="AF7" s="211" t="s">
        <v>472</v>
      </c>
      <c r="AG7" s="482" t="s">
        <v>614</v>
      </c>
      <c r="AH7" s="449" t="s">
        <v>494</v>
      </c>
      <c r="AI7" s="257" t="s">
        <v>352</v>
      </c>
      <c r="AJ7" s="450" t="s">
        <v>24</v>
      </c>
      <c r="AK7" s="212"/>
      <c r="AL7" s="281">
        <v>1</v>
      </c>
      <c r="AM7" s="53">
        <f t="shared" si="1"/>
        <v>18</v>
      </c>
      <c r="AN7" s="54">
        <v>9</v>
      </c>
      <c r="AO7" s="58">
        <f>AN7+AL7</f>
        <v>10</v>
      </c>
      <c r="AP7" s="15"/>
    </row>
    <row r="8" spans="1:46" ht="22" customHeight="1">
      <c r="B8" s="48">
        <v>3</v>
      </c>
      <c r="C8" s="1671" t="s">
        <v>59</v>
      </c>
      <c r="D8" s="1672"/>
      <c r="E8" s="1673" t="s">
        <v>61</v>
      </c>
      <c r="F8" s="1574"/>
      <c r="G8" s="164" t="s">
        <v>496</v>
      </c>
      <c r="H8" s="169" t="s">
        <v>497</v>
      </c>
      <c r="I8" s="116" t="s">
        <v>496</v>
      </c>
      <c r="J8" s="150" t="s">
        <v>24</v>
      </c>
      <c r="K8" s="342" t="s">
        <v>24</v>
      </c>
      <c r="L8" s="150" t="s">
        <v>532</v>
      </c>
      <c r="M8" s="116" t="s">
        <v>496</v>
      </c>
      <c r="N8" s="116" t="s">
        <v>496</v>
      </c>
      <c r="O8" s="181" t="s">
        <v>496</v>
      </c>
      <c r="P8" s="116" t="s">
        <v>496</v>
      </c>
      <c r="Q8" s="169" t="s">
        <v>24</v>
      </c>
      <c r="R8" s="180" t="s">
        <v>496</v>
      </c>
      <c r="S8" s="148" t="s">
        <v>24</v>
      </c>
      <c r="T8" s="137" t="s">
        <v>497</v>
      </c>
      <c r="U8" s="137" t="s">
        <v>456</v>
      </c>
      <c r="V8" s="116" t="s">
        <v>496</v>
      </c>
      <c r="W8" s="137" t="s">
        <v>496</v>
      </c>
      <c r="X8" s="137" t="s">
        <v>24</v>
      </c>
      <c r="Y8" s="116" t="s">
        <v>536</v>
      </c>
      <c r="Z8" s="130" t="s">
        <v>553</v>
      </c>
      <c r="AA8" s="137" t="s">
        <v>96</v>
      </c>
      <c r="AB8" s="154" t="s">
        <v>537</v>
      </c>
      <c r="AC8" s="154" t="s">
        <v>496</v>
      </c>
      <c r="AD8" s="154" t="s">
        <v>535</v>
      </c>
      <c r="AE8" s="137" t="s">
        <v>24</v>
      </c>
      <c r="AF8" s="342" t="s">
        <v>24</v>
      </c>
      <c r="AG8" s="130" t="s">
        <v>24</v>
      </c>
      <c r="AH8" s="116" t="s">
        <v>496</v>
      </c>
      <c r="AI8" s="116" t="s">
        <v>499</v>
      </c>
      <c r="AJ8" s="268" t="s">
        <v>510</v>
      </c>
      <c r="AK8" s="423"/>
      <c r="AL8" s="203">
        <f t="shared" si="0"/>
        <v>1</v>
      </c>
      <c r="AM8" s="51">
        <f t="shared" si="1"/>
        <v>20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84</v>
      </c>
      <c r="F9" s="1595"/>
      <c r="G9" s="161" t="s">
        <v>472</v>
      </c>
      <c r="H9" s="155" t="s">
        <v>472</v>
      </c>
      <c r="I9" s="342" t="s">
        <v>24</v>
      </c>
      <c r="J9" s="119" t="s">
        <v>540</v>
      </c>
      <c r="K9" s="150" t="s">
        <v>472</v>
      </c>
      <c r="L9" s="150" t="s">
        <v>476</v>
      </c>
      <c r="M9" s="447" t="s">
        <v>24</v>
      </c>
      <c r="N9" s="117" t="s">
        <v>475</v>
      </c>
      <c r="O9" s="117" t="s">
        <v>472</v>
      </c>
      <c r="P9" s="119" t="s">
        <v>475</v>
      </c>
      <c r="Q9" s="117" t="s">
        <v>24</v>
      </c>
      <c r="R9" s="117" t="s">
        <v>475</v>
      </c>
      <c r="S9" s="122" t="s">
        <v>475</v>
      </c>
      <c r="T9" s="148" t="s">
        <v>24</v>
      </c>
      <c r="U9" s="117" t="s">
        <v>456</v>
      </c>
      <c r="V9" s="150" t="s">
        <v>472</v>
      </c>
      <c r="W9" s="150" t="s">
        <v>472</v>
      </c>
      <c r="X9" s="117" t="s">
        <v>24</v>
      </c>
      <c r="Y9" s="252" t="s">
        <v>67</v>
      </c>
      <c r="Z9" s="150" t="s">
        <v>2</v>
      </c>
      <c r="AA9" s="150" t="s">
        <v>96</v>
      </c>
      <c r="AB9" s="204" t="s">
        <v>472</v>
      </c>
      <c r="AC9" s="117" t="s">
        <v>481</v>
      </c>
      <c r="AD9" s="342" t="s">
        <v>24</v>
      </c>
      <c r="AE9" s="158" t="s">
        <v>24</v>
      </c>
      <c r="AF9" s="150" t="s">
        <v>472</v>
      </c>
      <c r="AG9" s="150" t="s">
        <v>472</v>
      </c>
      <c r="AH9" s="119" t="s">
        <v>472</v>
      </c>
      <c r="AI9" s="257" t="s">
        <v>495</v>
      </c>
      <c r="AJ9" s="204" t="s">
        <v>475</v>
      </c>
      <c r="AK9" s="334"/>
      <c r="AL9" s="14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49" t="s">
        <v>478</v>
      </c>
      <c r="H10" s="150" t="s">
        <v>472</v>
      </c>
      <c r="I10" s="147" t="s">
        <v>504</v>
      </c>
      <c r="J10" s="119" t="s">
        <v>24</v>
      </c>
      <c r="K10" s="150" t="s">
        <v>472</v>
      </c>
      <c r="L10" s="117" t="s">
        <v>472</v>
      </c>
      <c r="M10" s="150" t="s">
        <v>472</v>
      </c>
      <c r="N10" s="342" t="s">
        <v>24</v>
      </c>
      <c r="O10" s="119" t="s">
        <v>472</v>
      </c>
      <c r="P10" s="150" t="s">
        <v>472</v>
      </c>
      <c r="Q10" s="117" t="s">
        <v>24</v>
      </c>
      <c r="R10" s="206" t="s">
        <v>67</v>
      </c>
      <c r="S10" s="117" t="s">
        <v>472</v>
      </c>
      <c r="T10" s="117" t="s">
        <v>472</v>
      </c>
      <c r="U10" s="204" t="s">
        <v>456</v>
      </c>
      <c r="V10" s="204" t="s">
        <v>472</v>
      </c>
      <c r="W10" s="257" t="s">
        <v>24</v>
      </c>
      <c r="X10" s="150" t="s">
        <v>24</v>
      </c>
      <c r="Y10" s="249" t="s">
        <v>475</v>
      </c>
      <c r="Z10" s="468" t="s">
        <v>22</v>
      </c>
      <c r="AA10" s="155" t="s">
        <v>96</v>
      </c>
      <c r="AB10" s="342" t="s">
        <v>24</v>
      </c>
      <c r="AC10" s="204" t="s">
        <v>472</v>
      </c>
      <c r="AD10" s="150" t="s">
        <v>476</v>
      </c>
      <c r="AE10" s="117" t="s">
        <v>24</v>
      </c>
      <c r="AF10" s="150" t="s">
        <v>472</v>
      </c>
      <c r="AG10" s="257" t="s">
        <v>24</v>
      </c>
      <c r="AH10" s="119" t="s">
        <v>472</v>
      </c>
      <c r="AI10" s="119" t="s">
        <v>476</v>
      </c>
      <c r="AJ10" s="117" t="s">
        <v>475</v>
      </c>
      <c r="AK10" s="209"/>
      <c r="AL10" s="138">
        <f t="shared" si="0"/>
        <v>1</v>
      </c>
      <c r="AM10" s="139">
        <f t="shared" si="1"/>
        <v>19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472</v>
      </c>
      <c r="H11" s="129" t="s">
        <v>475</v>
      </c>
      <c r="I11" s="117" t="s">
        <v>472</v>
      </c>
      <c r="J11" s="117" t="s">
        <v>24</v>
      </c>
      <c r="K11" s="206" t="s">
        <v>67</v>
      </c>
      <c r="L11" s="257" t="s">
        <v>24</v>
      </c>
      <c r="M11" s="150" t="s">
        <v>479</v>
      </c>
      <c r="N11" s="150" t="s">
        <v>472</v>
      </c>
      <c r="O11" s="117" t="s">
        <v>472</v>
      </c>
      <c r="P11" s="342" t="s">
        <v>24</v>
      </c>
      <c r="Q11" s="119" t="s">
        <v>24</v>
      </c>
      <c r="R11" s="117" t="s">
        <v>472</v>
      </c>
      <c r="S11" s="257" t="s">
        <v>24</v>
      </c>
      <c r="T11" s="204" t="s">
        <v>472</v>
      </c>
      <c r="U11" s="150" t="s">
        <v>457</v>
      </c>
      <c r="V11" s="117" t="s">
        <v>472</v>
      </c>
      <c r="W11" s="117" t="s">
        <v>472</v>
      </c>
      <c r="X11" s="150" t="s">
        <v>24</v>
      </c>
      <c r="Y11" s="150" t="s">
        <v>496</v>
      </c>
      <c r="Z11" s="119" t="s">
        <v>475</v>
      </c>
      <c r="AA11" s="150" t="s">
        <v>96</v>
      </c>
      <c r="AB11" s="117" t="s">
        <v>472</v>
      </c>
      <c r="AC11" s="117" t="s">
        <v>480</v>
      </c>
      <c r="AD11" s="342" t="s">
        <v>24</v>
      </c>
      <c r="AE11" s="117" t="s">
        <v>24</v>
      </c>
      <c r="AF11" s="196" t="s">
        <v>476</v>
      </c>
      <c r="AG11" s="150" t="s">
        <v>479</v>
      </c>
      <c r="AH11" s="147" t="s">
        <v>24</v>
      </c>
      <c r="AI11" s="282" t="s">
        <v>108</v>
      </c>
      <c r="AJ11" s="204" t="s">
        <v>472</v>
      </c>
      <c r="AK11" s="334"/>
      <c r="AL11" s="496" t="s">
        <v>621</v>
      </c>
      <c r="AM11" s="103">
        <f t="shared" si="1"/>
        <v>19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345" t="s">
        <v>24</v>
      </c>
      <c r="H12" s="252" t="s">
        <v>0</v>
      </c>
      <c r="I12" s="117" t="s">
        <v>473</v>
      </c>
      <c r="J12" s="117" t="s">
        <v>24</v>
      </c>
      <c r="K12" s="117" t="s">
        <v>472</v>
      </c>
      <c r="L12" s="117" t="s">
        <v>472</v>
      </c>
      <c r="M12" s="150" t="s">
        <v>472</v>
      </c>
      <c r="N12" s="117" t="s">
        <v>475</v>
      </c>
      <c r="O12" s="117" t="s">
        <v>472</v>
      </c>
      <c r="P12" s="257" t="s">
        <v>24</v>
      </c>
      <c r="Q12" s="150" t="s">
        <v>24</v>
      </c>
      <c r="R12" s="204" t="s">
        <v>475</v>
      </c>
      <c r="S12" s="282" t="s">
        <v>501</v>
      </c>
      <c r="T12" s="204" t="s">
        <v>475</v>
      </c>
      <c r="U12" s="150" t="s">
        <v>456</v>
      </c>
      <c r="V12" s="342" t="s">
        <v>24</v>
      </c>
      <c r="W12" s="148" t="s">
        <v>24</v>
      </c>
      <c r="X12" s="117" t="s">
        <v>24</v>
      </c>
      <c r="Y12" s="150" t="s">
        <v>472</v>
      </c>
      <c r="Z12" s="150" t="s">
        <v>472</v>
      </c>
      <c r="AA12" s="150" t="s">
        <v>96</v>
      </c>
      <c r="AB12" s="150" t="s">
        <v>472</v>
      </c>
      <c r="AC12" s="148" t="s">
        <v>24</v>
      </c>
      <c r="AD12" s="150" t="s">
        <v>472</v>
      </c>
      <c r="AE12" s="117" t="s">
        <v>24</v>
      </c>
      <c r="AF12" s="155" t="s">
        <v>472</v>
      </c>
      <c r="AG12" s="150" t="s">
        <v>472</v>
      </c>
      <c r="AH12" s="119" t="s">
        <v>472</v>
      </c>
      <c r="AI12" s="150" t="s">
        <v>475</v>
      </c>
      <c r="AJ12" s="282" t="s">
        <v>108</v>
      </c>
      <c r="AK12" s="156"/>
      <c r="AL12" s="61">
        <v>2</v>
      </c>
      <c r="AM12" s="55">
        <f t="shared" si="1"/>
        <v>18</v>
      </c>
      <c r="AN12" s="56">
        <f t="shared" si="2"/>
        <v>9</v>
      </c>
      <c r="AO12" s="99">
        <f t="shared" si="3"/>
        <v>11</v>
      </c>
      <c r="AP12" s="15"/>
    </row>
    <row r="13" spans="1:46" ht="22" customHeight="1">
      <c r="A13" s="1496"/>
      <c r="B13" s="49">
        <v>8</v>
      </c>
      <c r="C13" s="1586" t="s">
        <v>41</v>
      </c>
      <c r="D13" s="1587"/>
      <c r="E13" s="1583" t="s">
        <v>82</v>
      </c>
      <c r="F13" s="1578"/>
      <c r="G13" s="149" t="s">
        <v>472</v>
      </c>
      <c r="H13" s="155" t="s">
        <v>475</v>
      </c>
      <c r="I13" s="117" t="s">
        <v>472</v>
      </c>
      <c r="J13" s="397" t="s">
        <v>24</v>
      </c>
      <c r="K13" s="117" t="s">
        <v>487</v>
      </c>
      <c r="L13" s="117" t="s">
        <v>472</v>
      </c>
      <c r="M13" s="117" t="s">
        <v>475</v>
      </c>
      <c r="N13" s="447" t="s">
        <v>24</v>
      </c>
      <c r="O13" s="117" t="s">
        <v>472</v>
      </c>
      <c r="P13" s="150" t="s">
        <v>475</v>
      </c>
      <c r="Q13" s="204" t="s">
        <v>24</v>
      </c>
      <c r="R13" s="342" t="s">
        <v>24</v>
      </c>
      <c r="S13" s="252" t="s">
        <v>0</v>
      </c>
      <c r="T13" s="117" t="s">
        <v>487</v>
      </c>
      <c r="U13" s="117" t="s">
        <v>456</v>
      </c>
      <c r="V13" s="117" t="s">
        <v>487</v>
      </c>
      <c r="W13" s="148" t="s">
        <v>483</v>
      </c>
      <c r="X13" s="117" t="s">
        <v>24</v>
      </c>
      <c r="Y13" s="150" t="s">
        <v>472</v>
      </c>
      <c r="Z13" s="117" t="s">
        <v>472</v>
      </c>
      <c r="AA13" s="117" t="s">
        <v>96</v>
      </c>
      <c r="AB13" s="150" t="s">
        <v>475</v>
      </c>
      <c r="AC13" s="117" t="s">
        <v>472</v>
      </c>
      <c r="AD13" s="148" t="s">
        <v>477</v>
      </c>
      <c r="AE13" s="117" t="s">
        <v>24</v>
      </c>
      <c r="AF13" s="155" t="s">
        <v>476</v>
      </c>
      <c r="AG13" s="117" t="s">
        <v>475</v>
      </c>
      <c r="AH13" s="148" t="s">
        <v>477</v>
      </c>
      <c r="AI13" s="150" t="s">
        <v>472</v>
      </c>
      <c r="AJ13" s="150" t="s">
        <v>487</v>
      </c>
      <c r="AK13" s="156"/>
      <c r="AL13" s="61">
        <f t="shared" si="0"/>
        <v>1</v>
      </c>
      <c r="AM13" s="55">
        <f t="shared" si="1"/>
        <v>20</v>
      </c>
      <c r="AN13" s="56">
        <f t="shared" si="2"/>
        <v>9</v>
      </c>
      <c r="AO13" s="99">
        <f t="shared" si="3"/>
        <v>10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24" t="s">
        <v>489</v>
      </c>
      <c r="H14" s="211" t="s">
        <v>475</v>
      </c>
      <c r="I14" s="445" t="s">
        <v>24</v>
      </c>
      <c r="J14" s="121" t="s">
        <v>24</v>
      </c>
      <c r="K14" s="121" t="s">
        <v>472</v>
      </c>
      <c r="L14" s="211" t="s">
        <v>507</v>
      </c>
      <c r="M14" s="128" t="s">
        <v>490</v>
      </c>
      <c r="N14" s="128" t="s">
        <v>472</v>
      </c>
      <c r="O14" s="128" t="s">
        <v>475</v>
      </c>
      <c r="P14" s="188" t="s">
        <v>24</v>
      </c>
      <c r="Q14" s="121" t="s">
        <v>24</v>
      </c>
      <c r="R14" s="121" t="s">
        <v>475</v>
      </c>
      <c r="S14" s="121" t="s">
        <v>475</v>
      </c>
      <c r="T14" s="132" t="s">
        <v>483</v>
      </c>
      <c r="U14" s="194" t="s">
        <v>458</v>
      </c>
      <c r="V14" s="121" t="s">
        <v>472</v>
      </c>
      <c r="W14" s="121" t="s">
        <v>472</v>
      </c>
      <c r="X14" s="121" t="s">
        <v>24</v>
      </c>
      <c r="Y14" s="211" t="s">
        <v>96</v>
      </c>
      <c r="Z14" s="121" t="s">
        <v>475</v>
      </c>
      <c r="AA14" s="131" t="s">
        <v>96</v>
      </c>
      <c r="AB14" s="260" t="s">
        <v>472</v>
      </c>
      <c r="AC14" s="445" t="s">
        <v>24</v>
      </c>
      <c r="AD14" s="131" t="s">
        <v>488</v>
      </c>
      <c r="AE14" s="121" t="s">
        <v>24</v>
      </c>
      <c r="AF14" s="128" t="s">
        <v>472</v>
      </c>
      <c r="AG14" s="128" t="s">
        <v>472</v>
      </c>
      <c r="AH14" s="121" t="s">
        <v>472</v>
      </c>
      <c r="AI14" s="132" t="s">
        <v>483</v>
      </c>
      <c r="AJ14" s="448" t="s">
        <v>508</v>
      </c>
      <c r="AK14" s="213"/>
      <c r="AL14" s="145">
        <f t="shared" si="0"/>
        <v>1</v>
      </c>
      <c r="AM14" s="144">
        <f t="shared" si="1"/>
        <v>20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472</v>
      </c>
      <c r="H15" s="162" t="s">
        <v>475</v>
      </c>
      <c r="I15" s="394" t="s">
        <v>24</v>
      </c>
      <c r="J15" s="162" t="s">
        <v>24</v>
      </c>
      <c r="K15" s="119" t="s">
        <v>472</v>
      </c>
      <c r="L15" s="153" t="s">
        <v>476</v>
      </c>
      <c r="M15" s="119" t="s">
        <v>472</v>
      </c>
      <c r="N15" s="150" t="s">
        <v>472</v>
      </c>
      <c r="O15" s="257" t="s">
        <v>24</v>
      </c>
      <c r="P15" s="116" t="s">
        <v>475</v>
      </c>
      <c r="Q15" s="162" t="s">
        <v>24</v>
      </c>
      <c r="R15" s="159" t="s">
        <v>472</v>
      </c>
      <c r="S15" s="150" t="s">
        <v>475</v>
      </c>
      <c r="T15" s="252" t="s">
        <v>0</v>
      </c>
      <c r="U15" s="167" t="s">
        <v>458</v>
      </c>
      <c r="V15" s="119" t="s">
        <v>475</v>
      </c>
      <c r="W15" s="153" t="s">
        <v>472</v>
      </c>
      <c r="X15" s="150" t="s">
        <v>24</v>
      </c>
      <c r="Y15" s="394" t="s">
        <v>24</v>
      </c>
      <c r="Z15" s="153" t="s">
        <v>497</v>
      </c>
      <c r="AA15" s="117" t="s">
        <v>96</v>
      </c>
      <c r="AB15" s="270" t="s">
        <v>472</v>
      </c>
      <c r="AC15" s="270" t="s">
        <v>472</v>
      </c>
      <c r="AD15" s="477" t="s">
        <v>542</v>
      </c>
      <c r="AE15" s="137" t="s">
        <v>24</v>
      </c>
      <c r="AF15" s="137" t="s">
        <v>472</v>
      </c>
      <c r="AG15" s="382" t="s">
        <v>543</v>
      </c>
      <c r="AH15" s="116" t="s">
        <v>472</v>
      </c>
      <c r="AI15" s="162" t="s">
        <v>567</v>
      </c>
      <c r="AJ15" s="257" t="s">
        <v>24</v>
      </c>
      <c r="AK15" s="209"/>
      <c r="AL15" s="216">
        <f t="shared" si="0"/>
        <v>1</v>
      </c>
      <c r="AM15" s="139">
        <f t="shared" si="1"/>
        <v>20</v>
      </c>
      <c r="AN15" s="52">
        <f t="shared" si="2"/>
        <v>9</v>
      </c>
      <c r="AO15" s="99">
        <f t="shared" si="3"/>
        <v>10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496</v>
      </c>
      <c r="H16" s="129" t="s">
        <v>96</v>
      </c>
      <c r="I16" s="150" t="s">
        <v>472</v>
      </c>
      <c r="J16" s="150" t="s">
        <v>24</v>
      </c>
      <c r="K16" s="155" t="s">
        <v>487</v>
      </c>
      <c r="L16" s="117" t="s">
        <v>475</v>
      </c>
      <c r="M16" s="150" t="s">
        <v>472</v>
      </c>
      <c r="N16" s="342" t="s">
        <v>24</v>
      </c>
      <c r="O16" s="117" t="s">
        <v>476</v>
      </c>
      <c r="P16" s="382" t="s">
        <v>484</v>
      </c>
      <c r="Q16" s="150" t="s">
        <v>24</v>
      </c>
      <c r="R16" s="158" t="s">
        <v>472</v>
      </c>
      <c r="S16" s="117" t="s">
        <v>472</v>
      </c>
      <c r="T16" s="117" t="s">
        <v>487</v>
      </c>
      <c r="U16" s="383" t="s">
        <v>517</v>
      </c>
      <c r="V16" s="150" t="s">
        <v>496</v>
      </c>
      <c r="W16" s="450" t="s">
        <v>24</v>
      </c>
      <c r="X16" s="150" t="s">
        <v>24</v>
      </c>
      <c r="Y16" s="117" t="s">
        <v>472</v>
      </c>
      <c r="Z16" s="150" t="s">
        <v>487</v>
      </c>
      <c r="AA16" s="204" t="s">
        <v>450</v>
      </c>
      <c r="AB16" s="295" t="s">
        <v>23</v>
      </c>
      <c r="AC16" s="295" t="s">
        <v>23</v>
      </c>
      <c r="AD16" s="295" t="s">
        <v>23</v>
      </c>
      <c r="AE16" s="295" t="s">
        <v>23</v>
      </c>
      <c r="AF16" s="295" t="s">
        <v>23</v>
      </c>
      <c r="AG16" s="129" t="s">
        <v>472</v>
      </c>
      <c r="AH16" s="252" t="s">
        <v>0</v>
      </c>
      <c r="AI16" s="150" t="s">
        <v>533</v>
      </c>
      <c r="AJ16" s="117" t="s">
        <v>475</v>
      </c>
      <c r="AK16" s="209"/>
      <c r="AL16" s="61">
        <f t="shared" si="0"/>
        <v>1</v>
      </c>
      <c r="AM16" s="55">
        <f t="shared" si="1"/>
        <v>17</v>
      </c>
      <c r="AN16" s="56">
        <f t="shared" si="2"/>
        <v>7</v>
      </c>
      <c r="AO16" s="99">
        <f t="shared" si="3"/>
        <v>8</v>
      </c>
      <c r="AP16" s="15"/>
      <c r="AR16" s="1529"/>
      <c r="AS16" s="1529"/>
    </row>
    <row r="17" spans="1:81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394" t="s">
        <v>24</v>
      </c>
      <c r="H17" s="150" t="s">
        <v>472</v>
      </c>
      <c r="I17" s="150" t="s">
        <v>482</v>
      </c>
      <c r="J17" s="150" t="s">
        <v>24</v>
      </c>
      <c r="K17" s="248" t="s">
        <v>475</v>
      </c>
      <c r="L17" s="150" t="s">
        <v>472</v>
      </c>
      <c r="M17" s="342" t="s">
        <v>24</v>
      </c>
      <c r="N17" s="117" t="s">
        <v>475</v>
      </c>
      <c r="O17" s="150" t="s">
        <v>472</v>
      </c>
      <c r="P17" s="159" t="s">
        <v>472</v>
      </c>
      <c r="Q17" s="117" t="s">
        <v>24</v>
      </c>
      <c r="R17" s="257" t="s">
        <v>24</v>
      </c>
      <c r="S17" s="150" t="s">
        <v>497</v>
      </c>
      <c r="T17" s="117" t="s">
        <v>472</v>
      </c>
      <c r="U17" s="150" t="s">
        <v>458</v>
      </c>
      <c r="V17" s="150" t="s">
        <v>475</v>
      </c>
      <c r="W17" s="257" t="s">
        <v>498</v>
      </c>
      <c r="X17" s="150" t="s">
        <v>24</v>
      </c>
      <c r="Y17" s="150" t="s">
        <v>472</v>
      </c>
      <c r="Z17" s="150" t="s">
        <v>472</v>
      </c>
      <c r="AA17" s="376" t="s">
        <v>534</v>
      </c>
      <c r="AB17" s="162" t="s">
        <v>475</v>
      </c>
      <c r="AC17" s="162" t="s">
        <v>475</v>
      </c>
      <c r="AD17" s="147" t="s">
        <v>477</v>
      </c>
      <c r="AE17" s="162" t="s">
        <v>24</v>
      </c>
      <c r="AF17" s="154" t="s">
        <v>472</v>
      </c>
      <c r="AG17" s="150" t="s">
        <v>472</v>
      </c>
      <c r="AH17" s="150" t="s">
        <v>497</v>
      </c>
      <c r="AI17" s="150" t="s">
        <v>487</v>
      </c>
      <c r="AJ17" s="117" t="s">
        <v>472</v>
      </c>
      <c r="AK17" s="223"/>
      <c r="AL17" s="67">
        <f t="shared" si="0"/>
        <v>0</v>
      </c>
      <c r="AM17" s="53">
        <f t="shared" si="1"/>
        <v>20</v>
      </c>
      <c r="AN17" s="56">
        <f t="shared" si="2"/>
        <v>9</v>
      </c>
      <c r="AO17" s="99">
        <f t="shared" ref="AO17:AO26" si="4">AN17+AL17</f>
        <v>9</v>
      </c>
      <c r="AP17" s="15"/>
      <c r="AR17" s="1529"/>
      <c r="AS17" s="1529"/>
    </row>
    <row r="18" spans="1:81" ht="21.75" customHeight="1">
      <c r="A18" s="40"/>
      <c r="B18" s="192">
        <v>13</v>
      </c>
      <c r="C18" s="1675" t="s">
        <v>447</v>
      </c>
      <c r="D18" s="1676"/>
      <c r="E18" s="1601" t="s">
        <v>51</v>
      </c>
      <c r="F18" s="1602"/>
      <c r="G18" s="157" t="s">
        <v>472</v>
      </c>
      <c r="H18" s="270" t="s">
        <v>487</v>
      </c>
      <c r="I18" s="453" t="s">
        <v>24</v>
      </c>
      <c r="J18" s="270" t="s">
        <v>452</v>
      </c>
      <c r="K18" s="248" t="s">
        <v>472</v>
      </c>
      <c r="L18" s="454" t="s">
        <v>24</v>
      </c>
      <c r="M18" s="270" t="s">
        <v>475</v>
      </c>
      <c r="N18" s="122" t="s">
        <v>491</v>
      </c>
      <c r="O18" s="270" t="s">
        <v>472</v>
      </c>
      <c r="P18" s="454" t="s">
        <v>24</v>
      </c>
      <c r="Q18" s="154" t="s">
        <v>24</v>
      </c>
      <c r="R18" s="158" t="s">
        <v>472</v>
      </c>
      <c r="S18" s="270" t="s">
        <v>472</v>
      </c>
      <c r="T18" s="122" t="s">
        <v>487</v>
      </c>
      <c r="U18" s="270" t="s">
        <v>456</v>
      </c>
      <c r="V18" s="383" t="s">
        <v>517</v>
      </c>
      <c r="W18" s="270" t="s">
        <v>2</v>
      </c>
      <c r="X18" s="270" t="s">
        <v>24</v>
      </c>
      <c r="Y18" s="270" t="s">
        <v>472</v>
      </c>
      <c r="Z18" s="270" t="s">
        <v>472</v>
      </c>
      <c r="AA18" s="122" t="s">
        <v>96</v>
      </c>
      <c r="AB18" s="453" t="s">
        <v>515</v>
      </c>
      <c r="AC18" s="270" t="s">
        <v>475</v>
      </c>
      <c r="AD18" s="122" t="s">
        <v>472</v>
      </c>
      <c r="AE18" s="270" t="s">
        <v>24</v>
      </c>
      <c r="AF18" s="122" t="s">
        <v>475</v>
      </c>
      <c r="AG18" s="270" t="s">
        <v>487</v>
      </c>
      <c r="AH18" s="154" t="s">
        <v>475</v>
      </c>
      <c r="AI18" s="270" t="s">
        <v>472</v>
      </c>
      <c r="AJ18" s="122" t="s">
        <v>472</v>
      </c>
      <c r="AK18" s="223"/>
      <c r="AL18" s="67">
        <f t="shared" si="0"/>
        <v>0</v>
      </c>
      <c r="AM18" s="53">
        <f t="shared" si="1"/>
        <v>21</v>
      </c>
      <c r="AN18" s="56">
        <f t="shared" si="2"/>
        <v>9</v>
      </c>
      <c r="AO18" s="99">
        <f t="shared" si="4"/>
        <v>9</v>
      </c>
      <c r="AP18" s="15"/>
      <c r="AR18" s="214"/>
      <c r="AS18" s="214"/>
    </row>
    <row r="19" spans="1:81" ht="21.75" customHeight="1">
      <c r="A19" s="40"/>
      <c r="B19" s="49">
        <v>14</v>
      </c>
      <c r="C19" s="1530" t="s">
        <v>65</v>
      </c>
      <c r="D19" s="1531"/>
      <c r="E19" s="1524" t="s">
        <v>51</v>
      </c>
      <c r="F19" s="1605"/>
      <c r="G19" s="149" t="s">
        <v>2</v>
      </c>
      <c r="H19" s="165" t="s">
        <v>2</v>
      </c>
      <c r="I19" s="342" t="s">
        <v>24</v>
      </c>
      <c r="J19" s="117" t="s">
        <v>24</v>
      </c>
      <c r="K19" s="150" t="s">
        <v>2</v>
      </c>
      <c r="L19" s="150" t="s">
        <v>2</v>
      </c>
      <c r="M19" s="150" t="s">
        <v>2</v>
      </c>
      <c r="N19" s="257" t="s">
        <v>1</v>
      </c>
      <c r="O19" s="150" t="s">
        <v>2</v>
      </c>
      <c r="P19" s="150" t="s">
        <v>2</v>
      </c>
      <c r="Q19" s="150" t="s">
        <v>24</v>
      </c>
      <c r="R19" s="150" t="s">
        <v>2</v>
      </c>
      <c r="S19" s="148" t="s">
        <v>24</v>
      </c>
      <c r="T19" s="117" t="s">
        <v>2</v>
      </c>
      <c r="U19" s="150" t="s">
        <v>2</v>
      </c>
      <c r="V19" s="150" t="s">
        <v>2</v>
      </c>
      <c r="W19" s="155" t="s">
        <v>2</v>
      </c>
      <c r="X19" s="150" t="s">
        <v>24</v>
      </c>
      <c r="Y19" s="150" t="s">
        <v>2</v>
      </c>
      <c r="Z19" s="150" t="s">
        <v>2</v>
      </c>
      <c r="AA19" s="117" t="s">
        <v>2</v>
      </c>
      <c r="AB19" s="117" t="s">
        <v>2</v>
      </c>
      <c r="AC19" s="117" t="s">
        <v>2</v>
      </c>
      <c r="AD19" s="342" t="s">
        <v>24</v>
      </c>
      <c r="AE19" s="150" t="s">
        <v>24</v>
      </c>
      <c r="AF19" s="257" t="s">
        <v>1</v>
      </c>
      <c r="AG19" s="150" t="s">
        <v>2</v>
      </c>
      <c r="AH19" s="117" t="s">
        <v>2</v>
      </c>
      <c r="AI19" s="150" t="s">
        <v>2</v>
      </c>
      <c r="AJ19" s="156" t="s">
        <v>2</v>
      </c>
      <c r="AK19" s="440"/>
      <c r="AL19" s="64">
        <f t="shared" ref="AL19:AL20" si="5">COUNTIF(G19:AK19,"▲")</f>
        <v>0</v>
      </c>
      <c r="AM19" s="65">
        <f t="shared" ref="AM19:AM20" si="6">COUNTIF(G19:AK19,"D")</f>
        <v>21</v>
      </c>
      <c r="AN19" s="56">
        <f t="shared" ref="AN19:AN20" si="7">COUNTIF(G19:AK19,"●")</f>
        <v>9</v>
      </c>
      <c r="AO19" s="99">
        <f t="shared" ref="AO19:AO20" si="8">AN19+AL19</f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20" t="s">
        <v>66</v>
      </c>
      <c r="D20" s="1580"/>
      <c r="E20" s="1583" t="s">
        <v>51</v>
      </c>
      <c r="F20" s="1578"/>
      <c r="G20" s="161" t="s">
        <v>2</v>
      </c>
      <c r="H20" s="342" t="s">
        <v>24</v>
      </c>
      <c r="I20" s="150" t="s">
        <v>2</v>
      </c>
      <c r="J20" s="150" t="s">
        <v>24</v>
      </c>
      <c r="K20" s="249" t="s">
        <v>2</v>
      </c>
      <c r="L20" s="206" t="s">
        <v>67</v>
      </c>
      <c r="M20" s="117" t="s">
        <v>2</v>
      </c>
      <c r="N20" s="150" t="s">
        <v>2</v>
      </c>
      <c r="O20" s="150" t="s">
        <v>2</v>
      </c>
      <c r="P20" s="257" t="s">
        <v>1</v>
      </c>
      <c r="Q20" s="150" t="s">
        <v>24</v>
      </c>
      <c r="R20" s="155" t="s">
        <v>2</v>
      </c>
      <c r="S20" s="150" t="s">
        <v>2</v>
      </c>
      <c r="T20" s="150" t="s">
        <v>2</v>
      </c>
      <c r="U20" s="150" t="s">
        <v>2</v>
      </c>
      <c r="V20" s="117" t="s">
        <v>2</v>
      </c>
      <c r="W20" s="257" t="s">
        <v>1</v>
      </c>
      <c r="X20" s="150" t="s">
        <v>24</v>
      </c>
      <c r="Y20" s="150" t="s">
        <v>2</v>
      </c>
      <c r="Z20" s="257" t="s">
        <v>24</v>
      </c>
      <c r="AA20" s="117" t="s">
        <v>2</v>
      </c>
      <c r="AB20" s="342" t="s">
        <v>24</v>
      </c>
      <c r="AC20" s="150" t="s">
        <v>2</v>
      </c>
      <c r="AD20" s="117" t="s">
        <v>2</v>
      </c>
      <c r="AE20" s="150" t="s">
        <v>24</v>
      </c>
      <c r="AF20" s="150" t="s">
        <v>516</v>
      </c>
      <c r="AG20" s="150" t="s">
        <v>2</v>
      </c>
      <c r="AH20" s="206" t="s">
        <v>67</v>
      </c>
      <c r="AI20" s="150" t="s">
        <v>2</v>
      </c>
      <c r="AJ20" s="117" t="s">
        <v>2</v>
      </c>
      <c r="AK20" s="451"/>
      <c r="AL20" s="316">
        <f t="shared" si="5"/>
        <v>2</v>
      </c>
      <c r="AM20" s="55">
        <f t="shared" si="6"/>
        <v>19</v>
      </c>
      <c r="AN20" s="56">
        <f t="shared" si="7"/>
        <v>9</v>
      </c>
      <c r="AO20" s="99">
        <f t="shared" si="8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77" t="s">
        <v>117</v>
      </c>
      <c r="D21" s="1678"/>
      <c r="E21" s="1610" t="s">
        <v>51</v>
      </c>
      <c r="F21" s="1611"/>
      <c r="G21" s="152" t="s">
        <v>472</v>
      </c>
      <c r="H21" s="119" t="s">
        <v>475</v>
      </c>
      <c r="I21" s="382" t="s">
        <v>24</v>
      </c>
      <c r="J21" s="119" t="s">
        <v>24</v>
      </c>
      <c r="K21" s="119" t="s">
        <v>472</v>
      </c>
      <c r="L21" s="162" t="s">
        <v>472</v>
      </c>
      <c r="M21" s="456" t="s">
        <v>500</v>
      </c>
      <c r="N21" s="160" t="s">
        <v>472</v>
      </c>
      <c r="O21" s="119" t="s">
        <v>472</v>
      </c>
      <c r="P21" s="162" t="s">
        <v>2</v>
      </c>
      <c r="Q21" s="162" t="s">
        <v>24</v>
      </c>
      <c r="R21" s="162" t="s">
        <v>475</v>
      </c>
      <c r="S21" s="162" t="s">
        <v>472</v>
      </c>
      <c r="T21" s="394" t="s">
        <v>24</v>
      </c>
      <c r="U21" s="119" t="s">
        <v>458</v>
      </c>
      <c r="V21" s="119" t="s">
        <v>472</v>
      </c>
      <c r="W21" s="266" t="s">
        <v>24</v>
      </c>
      <c r="X21" s="162" t="s">
        <v>24</v>
      </c>
      <c r="Y21" s="153" t="s">
        <v>475</v>
      </c>
      <c r="Z21" s="153" t="s">
        <v>472</v>
      </c>
      <c r="AA21" s="119" t="s">
        <v>451</v>
      </c>
      <c r="AB21" s="153" t="s">
        <v>475</v>
      </c>
      <c r="AC21" s="394" t="s">
        <v>24</v>
      </c>
      <c r="AD21" s="119" t="s">
        <v>513</v>
      </c>
      <c r="AE21" s="162" t="s">
        <v>24</v>
      </c>
      <c r="AF21" s="119" t="s">
        <v>472</v>
      </c>
      <c r="AG21" s="119" t="s">
        <v>506</v>
      </c>
      <c r="AH21" s="119" t="s">
        <v>475</v>
      </c>
      <c r="AI21" s="119" t="s">
        <v>472</v>
      </c>
      <c r="AJ21" s="464" t="s">
        <v>24</v>
      </c>
      <c r="AK21" s="436"/>
      <c r="AL21" s="275">
        <f t="shared" si="0"/>
        <v>1</v>
      </c>
      <c r="AM21" s="97">
        <f t="shared" si="1"/>
        <v>20</v>
      </c>
      <c r="AN21" s="56">
        <f t="shared" si="2"/>
        <v>9</v>
      </c>
      <c r="AO21" s="99">
        <f t="shared" si="4"/>
        <v>10</v>
      </c>
      <c r="AP21" s="15"/>
      <c r="AR21" s="214"/>
      <c r="AS21" s="214"/>
    </row>
    <row r="22" spans="1:81" ht="21.75" customHeight="1">
      <c r="A22" s="40"/>
      <c r="B22" s="192">
        <v>17</v>
      </c>
      <c r="C22" s="1614" t="s">
        <v>289</v>
      </c>
      <c r="D22" s="1615"/>
      <c r="E22" s="1610" t="s">
        <v>51</v>
      </c>
      <c r="F22" s="1611"/>
      <c r="G22" s="152" t="s">
        <v>472</v>
      </c>
      <c r="H22" s="162" t="s">
        <v>472</v>
      </c>
      <c r="I22" s="382" t="s">
        <v>477</v>
      </c>
      <c r="J22" s="119" t="s">
        <v>24</v>
      </c>
      <c r="K22" s="337" t="s">
        <v>472</v>
      </c>
      <c r="L22" s="119" t="s">
        <v>472</v>
      </c>
      <c r="M22" s="117" t="s">
        <v>475</v>
      </c>
      <c r="N22" s="342" t="s">
        <v>24</v>
      </c>
      <c r="O22" s="153" t="s">
        <v>475</v>
      </c>
      <c r="P22" s="119" t="s">
        <v>475</v>
      </c>
      <c r="Q22" s="162" t="s">
        <v>24</v>
      </c>
      <c r="R22" s="162" t="s">
        <v>518</v>
      </c>
      <c r="S22" s="119" t="s">
        <v>475</v>
      </c>
      <c r="T22" s="119" t="s">
        <v>472</v>
      </c>
      <c r="U22" s="119" t="s">
        <v>459</v>
      </c>
      <c r="V22" s="205" t="s">
        <v>67</v>
      </c>
      <c r="W22" s="119" t="s">
        <v>486</v>
      </c>
      <c r="X22" s="162" t="s">
        <v>24</v>
      </c>
      <c r="Y22" s="382" t="s">
        <v>477</v>
      </c>
      <c r="Z22" s="162" t="s">
        <v>475</v>
      </c>
      <c r="AA22" s="317"/>
      <c r="AB22" s="317"/>
      <c r="AC22" s="317"/>
      <c r="AD22" s="360"/>
      <c r="AE22" s="320"/>
      <c r="AF22" s="317"/>
      <c r="AG22" s="317"/>
      <c r="AH22" s="317"/>
      <c r="AI22" s="469"/>
      <c r="AJ22" s="317"/>
      <c r="AK22" s="437"/>
      <c r="AL22" s="275">
        <f t="shared" si="0"/>
        <v>1</v>
      </c>
      <c r="AM22" s="97">
        <f t="shared" si="1"/>
        <v>13</v>
      </c>
      <c r="AN22" s="56">
        <f t="shared" si="2"/>
        <v>6</v>
      </c>
      <c r="AO22" s="99">
        <f t="shared" si="4"/>
        <v>7</v>
      </c>
      <c r="AP22" s="15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455" t="s">
        <v>472</v>
      </c>
      <c r="H23" s="238" t="s">
        <v>475</v>
      </c>
      <c r="I23" s="238" t="s">
        <v>480</v>
      </c>
      <c r="J23" s="238" t="s">
        <v>24</v>
      </c>
      <c r="K23" s="382" t="s">
        <v>477</v>
      </c>
      <c r="L23" s="238" t="s">
        <v>487</v>
      </c>
      <c r="M23" s="154" t="s">
        <v>472</v>
      </c>
      <c r="N23" s="154" t="s">
        <v>472</v>
      </c>
      <c r="O23" s="238" t="s">
        <v>472</v>
      </c>
      <c r="P23" s="382" t="s">
        <v>477</v>
      </c>
      <c r="Q23" s="238" t="s">
        <v>24</v>
      </c>
      <c r="R23" s="456" t="s">
        <v>514</v>
      </c>
      <c r="S23" s="154" t="s">
        <v>472</v>
      </c>
      <c r="T23" s="238" t="s">
        <v>472</v>
      </c>
      <c r="U23" s="238" t="s">
        <v>456</v>
      </c>
      <c r="V23" s="392" t="s">
        <v>472</v>
      </c>
      <c r="W23" s="162" t="s">
        <v>2</v>
      </c>
      <c r="X23" s="238" t="s">
        <v>24</v>
      </c>
      <c r="Y23" s="198" t="s">
        <v>472</v>
      </c>
      <c r="Z23" s="154" t="s">
        <v>487</v>
      </c>
      <c r="AA23" s="154" t="s">
        <v>96</v>
      </c>
      <c r="AB23" s="382" t="s">
        <v>1</v>
      </c>
      <c r="AC23" s="238" t="s">
        <v>472</v>
      </c>
      <c r="AD23" s="453" t="s">
        <v>24</v>
      </c>
      <c r="AE23" s="238" t="s">
        <v>24</v>
      </c>
      <c r="AF23" s="238" t="s">
        <v>472</v>
      </c>
      <c r="AG23" s="162" t="s">
        <v>512</v>
      </c>
      <c r="AH23" s="382" t="s">
        <v>1</v>
      </c>
      <c r="AI23" s="154" t="s">
        <v>476</v>
      </c>
      <c r="AJ23" s="457" t="s">
        <v>475</v>
      </c>
      <c r="AK23" s="438"/>
      <c r="AL23" s="199">
        <f t="shared" si="0"/>
        <v>1</v>
      </c>
      <c r="AM23" s="200">
        <f t="shared" si="1"/>
        <v>20</v>
      </c>
      <c r="AN23" s="56">
        <f t="shared" si="2"/>
        <v>9</v>
      </c>
      <c r="AO23" s="99">
        <f t="shared" si="4"/>
        <v>10</v>
      </c>
      <c r="AP23" s="15"/>
      <c r="AR23" s="1529"/>
      <c r="AS23" s="1529"/>
    </row>
    <row r="24" spans="1:81" ht="22" customHeight="1">
      <c r="A24" s="40"/>
      <c r="B24" s="192">
        <v>19</v>
      </c>
      <c r="C24" s="1674" t="s">
        <v>531</v>
      </c>
      <c r="D24" s="1523"/>
      <c r="E24" s="1524" t="s">
        <v>525</v>
      </c>
      <c r="F24" s="1605"/>
      <c r="G24" s="308" t="s">
        <v>524</v>
      </c>
      <c r="H24" s="165" t="s">
        <v>521</v>
      </c>
      <c r="I24" s="117" t="s">
        <v>521</v>
      </c>
      <c r="J24" s="150" t="s">
        <v>524</v>
      </c>
      <c r="K24" s="117" t="s">
        <v>521</v>
      </c>
      <c r="L24" s="150" t="s">
        <v>111</v>
      </c>
      <c r="M24" s="342" t="s">
        <v>520</v>
      </c>
      <c r="N24" s="150" t="s">
        <v>521</v>
      </c>
      <c r="O24" s="117" t="s">
        <v>111</v>
      </c>
      <c r="P24" s="252" t="s">
        <v>530</v>
      </c>
      <c r="Q24" s="150" t="s">
        <v>524</v>
      </c>
      <c r="R24" s="150" t="s">
        <v>521</v>
      </c>
      <c r="S24" s="252" t="s">
        <v>529</v>
      </c>
      <c r="T24" s="257" t="s">
        <v>528</v>
      </c>
      <c r="U24" s="117" t="s">
        <v>521</v>
      </c>
      <c r="V24" s="117" t="s">
        <v>521</v>
      </c>
      <c r="W24" s="117" t="s">
        <v>521</v>
      </c>
      <c r="X24" s="117" t="s">
        <v>523</v>
      </c>
      <c r="Y24" s="342" t="s">
        <v>524</v>
      </c>
      <c r="Z24" s="150" t="s">
        <v>111</v>
      </c>
      <c r="AA24" s="117" t="s">
        <v>521</v>
      </c>
      <c r="AB24" s="150" t="s">
        <v>521</v>
      </c>
      <c r="AC24" s="117" t="s">
        <v>521</v>
      </c>
      <c r="AD24" s="148" t="s">
        <v>523</v>
      </c>
      <c r="AE24" s="117" t="s">
        <v>523</v>
      </c>
      <c r="AF24" s="117" t="s">
        <v>521</v>
      </c>
      <c r="AG24" s="150" t="s">
        <v>521</v>
      </c>
      <c r="AH24" s="117" t="s">
        <v>521</v>
      </c>
      <c r="AI24" s="252" t="s">
        <v>527</v>
      </c>
      <c r="AJ24" s="334" t="s">
        <v>522</v>
      </c>
      <c r="AK24" s="439"/>
      <c r="AL24" s="64">
        <f t="shared" si="0"/>
        <v>3</v>
      </c>
      <c r="AM24" s="65">
        <f t="shared" si="1"/>
        <v>18</v>
      </c>
      <c r="AN24" s="56">
        <f t="shared" si="2"/>
        <v>9</v>
      </c>
      <c r="AO24" s="99">
        <f t="shared" si="4"/>
        <v>12</v>
      </c>
      <c r="AP24" s="15"/>
      <c r="AR24" s="1529"/>
      <c r="AS24" s="1529"/>
    </row>
    <row r="25" spans="1:81" ht="22" customHeight="1">
      <c r="A25" s="40"/>
      <c r="B25" s="49">
        <v>20</v>
      </c>
      <c r="C25" s="1530" t="s">
        <v>526</v>
      </c>
      <c r="D25" s="1531"/>
      <c r="E25" s="1524" t="s">
        <v>525</v>
      </c>
      <c r="F25" s="1524"/>
      <c r="G25" s="161" t="s">
        <v>521</v>
      </c>
      <c r="H25" s="155" t="s">
        <v>111</v>
      </c>
      <c r="I25" s="342" t="s">
        <v>524</v>
      </c>
      <c r="J25" s="117" t="s">
        <v>523</v>
      </c>
      <c r="K25" s="117" t="s">
        <v>521</v>
      </c>
      <c r="L25" s="257" t="s">
        <v>524</v>
      </c>
      <c r="M25" s="150" t="s">
        <v>521</v>
      </c>
      <c r="N25" s="204" t="s">
        <v>111</v>
      </c>
      <c r="O25" s="117" t="s">
        <v>522</v>
      </c>
      <c r="P25" s="129" t="s">
        <v>522</v>
      </c>
      <c r="Q25" s="150" t="s">
        <v>520</v>
      </c>
      <c r="R25" s="117" t="s">
        <v>522</v>
      </c>
      <c r="S25" s="117" t="s">
        <v>521</v>
      </c>
      <c r="T25" s="117" t="s">
        <v>522</v>
      </c>
      <c r="U25" s="117" t="s">
        <v>522</v>
      </c>
      <c r="V25" s="117" t="s">
        <v>521</v>
      </c>
      <c r="W25" s="148" t="s">
        <v>119</v>
      </c>
      <c r="X25" s="117" t="s">
        <v>524</v>
      </c>
      <c r="Y25" s="155" t="s">
        <v>521</v>
      </c>
      <c r="Z25" s="148" t="s">
        <v>524</v>
      </c>
      <c r="AA25" s="117" t="s">
        <v>522</v>
      </c>
      <c r="AB25" s="117" t="s">
        <v>522</v>
      </c>
      <c r="AC25" s="150" t="s">
        <v>111</v>
      </c>
      <c r="AD25" s="150" t="s">
        <v>521</v>
      </c>
      <c r="AE25" s="117" t="s">
        <v>523</v>
      </c>
      <c r="AF25" s="252" t="s">
        <v>0</v>
      </c>
      <c r="AG25" s="117" t="s">
        <v>522</v>
      </c>
      <c r="AH25" s="117" t="s">
        <v>521</v>
      </c>
      <c r="AI25" s="117" t="s">
        <v>521</v>
      </c>
      <c r="AJ25" s="342" t="s">
        <v>520</v>
      </c>
      <c r="AK25" s="452"/>
      <c r="AL25" s="61">
        <f t="shared" ref="AL25" si="9">COUNTIF(G25:AK25,"▲")</f>
        <v>1</v>
      </c>
      <c r="AM25" s="55">
        <f t="shared" ref="AM25" si="10">COUNTIF(G25:AK25,"D")</f>
        <v>20</v>
      </c>
      <c r="AN25" s="56">
        <f t="shared" ref="AN25" si="11">COUNTIF(G25:AK25,"●")</f>
        <v>9</v>
      </c>
      <c r="AO25" s="99">
        <f t="shared" ref="AO25" si="12">AN25+AL25</f>
        <v>10</v>
      </c>
      <c r="AP25" s="15"/>
      <c r="AQ25" s="1529"/>
      <c r="AR25" s="1529"/>
      <c r="AS25" s="1508"/>
      <c r="AT25" s="1508"/>
      <c r="AU25" s="353"/>
      <c r="AV25" s="353"/>
      <c r="AW25" s="459"/>
      <c r="AX25" s="353"/>
      <c r="AY25" s="353"/>
      <c r="AZ25" s="459"/>
      <c r="BA25" s="352"/>
      <c r="BB25" s="352"/>
      <c r="BC25" s="353"/>
      <c r="BD25" s="352"/>
      <c r="BE25" s="352"/>
      <c r="BF25" s="353"/>
      <c r="BG25" s="353"/>
      <c r="BH25" s="353"/>
      <c r="BI25" s="353"/>
      <c r="BJ25" s="353"/>
      <c r="BK25" s="351"/>
      <c r="BL25" s="353"/>
      <c r="BM25" s="353"/>
      <c r="BN25" s="351"/>
      <c r="BO25" s="353"/>
      <c r="BP25" s="353"/>
      <c r="BQ25" s="352"/>
      <c r="BR25" s="352"/>
      <c r="BS25" s="353"/>
      <c r="BT25" s="352"/>
      <c r="BU25" s="353"/>
      <c r="BV25" s="353"/>
      <c r="BW25" s="353"/>
      <c r="BX25" s="459"/>
    </row>
    <row r="26" spans="1:81" ht="22" customHeight="1">
      <c r="A26" s="40"/>
      <c r="B26" s="192">
        <v>21</v>
      </c>
      <c r="C26" s="1530" t="s">
        <v>63</v>
      </c>
      <c r="D26" s="1531"/>
      <c r="E26" s="1524" t="s">
        <v>51</v>
      </c>
      <c r="F26" s="1605"/>
      <c r="G26" s="463" t="s">
        <v>67</v>
      </c>
      <c r="H26" s="117" t="s">
        <v>2</v>
      </c>
      <c r="I26" s="150" t="s">
        <v>2</v>
      </c>
      <c r="J26" s="117" t="s">
        <v>24</v>
      </c>
      <c r="K26" s="342" t="s">
        <v>24</v>
      </c>
      <c r="L26" s="117" t="s">
        <v>2</v>
      </c>
      <c r="M26" s="150" t="s">
        <v>2</v>
      </c>
      <c r="N26" s="117" t="s">
        <v>2</v>
      </c>
      <c r="O26" s="117" t="s">
        <v>2</v>
      </c>
      <c r="P26" s="148" t="s">
        <v>24</v>
      </c>
      <c r="Q26" s="117" t="s">
        <v>24</v>
      </c>
      <c r="R26" s="150" t="s">
        <v>2</v>
      </c>
      <c r="S26" s="150" t="s">
        <v>2</v>
      </c>
      <c r="T26" s="117" t="s">
        <v>2</v>
      </c>
      <c r="U26" s="150" t="s">
        <v>2</v>
      </c>
      <c r="V26" s="206" t="s">
        <v>0</v>
      </c>
      <c r="W26" s="342" t="s">
        <v>24</v>
      </c>
      <c r="X26" s="150" t="s">
        <v>24</v>
      </c>
      <c r="Y26" s="150" t="s">
        <v>2</v>
      </c>
      <c r="Z26" s="150" t="s">
        <v>111</v>
      </c>
      <c r="AA26" s="117" t="s">
        <v>2</v>
      </c>
      <c r="AB26" s="150" t="s">
        <v>2</v>
      </c>
      <c r="AC26" s="148" t="s">
        <v>24</v>
      </c>
      <c r="AD26" s="117" t="s">
        <v>2</v>
      </c>
      <c r="AE26" s="150" t="s">
        <v>24</v>
      </c>
      <c r="AF26" s="117" t="s">
        <v>2</v>
      </c>
      <c r="AG26" s="257" t="s">
        <v>24</v>
      </c>
      <c r="AH26" s="117" t="s">
        <v>111</v>
      </c>
      <c r="AI26" s="150" t="s">
        <v>2</v>
      </c>
      <c r="AJ26" s="156" t="s">
        <v>2</v>
      </c>
      <c r="AK26" s="292"/>
      <c r="AL26" s="64">
        <f t="shared" si="0"/>
        <v>2</v>
      </c>
      <c r="AM26" s="65">
        <f t="shared" si="1"/>
        <v>19</v>
      </c>
      <c r="AN26" s="68">
        <f t="shared" si="2"/>
        <v>9</v>
      </c>
      <c r="AO26" s="99">
        <f t="shared" si="4"/>
        <v>11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243">
        <f t="shared" ref="G27:AK27" si="13">COUNTIF(G6:G26,"D")</f>
        <v>17</v>
      </c>
      <c r="H27" s="243">
        <f t="shared" si="13"/>
        <v>19</v>
      </c>
      <c r="I27" s="243">
        <f t="shared" si="13"/>
        <v>11</v>
      </c>
      <c r="J27" s="243">
        <f t="shared" si="13"/>
        <v>0</v>
      </c>
      <c r="K27" s="243">
        <f t="shared" si="13"/>
        <v>17</v>
      </c>
      <c r="L27" s="243">
        <f t="shared" si="13"/>
        <v>16</v>
      </c>
      <c r="M27" s="243">
        <f t="shared" si="13"/>
        <v>17</v>
      </c>
      <c r="N27" s="243">
        <f t="shared" si="13"/>
        <v>16</v>
      </c>
      <c r="O27" s="243">
        <f t="shared" si="13"/>
        <v>20</v>
      </c>
      <c r="P27" s="495" t="s">
        <v>615</v>
      </c>
      <c r="Q27" s="243">
        <f t="shared" si="13"/>
        <v>0</v>
      </c>
      <c r="R27" s="243">
        <f t="shared" si="13"/>
        <v>16</v>
      </c>
      <c r="S27" s="495" t="s">
        <v>616</v>
      </c>
      <c r="T27" s="243">
        <f t="shared" si="13"/>
        <v>16</v>
      </c>
      <c r="U27" s="243">
        <f t="shared" si="13"/>
        <v>20</v>
      </c>
      <c r="V27" s="243">
        <f t="shared" si="13"/>
        <v>17</v>
      </c>
      <c r="W27" s="495" t="s">
        <v>617</v>
      </c>
      <c r="X27" s="243">
        <f t="shared" si="13"/>
        <v>0</v>
      </c>
      <c r="Y27" s="243">
        <f t="shared" si="13"/>
        <v>17</v>
      </c>
      <c r="Z27" s="495" t="s">
        <v>620</v>
      </c>
      <c r="AA27" s="243">
        <f t="shared" si="13"/>
        <v>19</v>
      </c>
      <c r="AB27" s="243">
        <f t="shared" si="13"/>
        <v>14</v>
      </c>
      <c r="AC27" s="243">
        <f t="shared" si="13"/>
        <v>15</v>
      </c>
      <c r="AD27" s="495" t="s">
        <v>615</v>
      </c>
      <c r="AE27" s="243">
        <f t="shared" si="13"/>
        <v>0</v>
      </c>
      <c r="AF27" s="243">
        <f t="shared" si="13"/>
        <v>16</v>
      </c>
      <c r="AG27" s="495" t="s">
        <v>616</v>
      </c>
      <c r="AH27" s="243">
        <f t="shared" si="13"/>
        <v>15</v>
      </c>
      <c r="AI27" s="495" t="s">
        <v>618</v>
      </c>
      <c r="AJ27" s="495" t="s">
        <v>619</v>
      </c>
      <c r="AK27" s="86">
        <f t="shared" si="13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453</v>
      </c>
      <c r="G28" s="23">
        <f t="shared" ref="G28:AK28" si="14">COUNTIF(G6:G26,"●")</f>
        <v>3</v>
      </c>
      <c r="H28" s="23">
        <f t="shared" si="14"/>
        <v>1</v>
      </c>
      <c r="I28" s="23">
        <f t="shared" si="14"/>
        <v>10</v>
      </c>
      <c r="J28" s="23">
        <f t="shared" si="14"/>
        <v>21</v>
      </c>
      <c r="K28" s="23">
        <f t="shared" si="14"/>
        <v>3</v>
      </c>
      <c r="L28" s="23">
        <f t="shared" si="14"/>
        <v>4</v>
      </c>
      <c r="M28" s="23">
        <f t="shared" si="14"/>
        <v>3</v>
      </c>
      <c r="N28" s="23">
        <f t="shared" si="14"/>
        <v>5</v>
      </c>
      <c r="O28" s="23">
        <f t="shared" si="14"/>
        <v>1</v>
      </c>
      <c r="P28" s="23">
        <f t="shared" si="14"/>
        <v>9</v>
      </c>
      <c r="Q28" s="23">
        <f t="shared" si="14"/>
        <v>21</v>
      </c>
      <c r="R28" s="23">
        <f t="shared" si="14"/>
        <v>3</v>
      </c>
      <c r="S28" s="23">
        <f t="shared" si="14"/>
        <v>3</v>
      </c>
      <c r="T28" s="23">
        <f t="shared" si="14"/>
        <v>4</v>
      </c>
      <c r="U28" s="23">
        <f t="shared" si="14"/>
        <v>1</v>
      </c>
      <c r="V28" s="23">
        <f t="shared" si="14"/>
        <v>2</v>
      </c>
      <c r="W28" s="23">
        <f t="shared" si="14"/>
        <v>10</v>
      </c>
      <c r="X28" s="23">
        <f t="shared" si="14"/>
        <v>21</v>
      </c>
      <c r="Y28" s="23">
        <f t="shared" si="14"/>
        <v>3</v>
      </c>
      <c r="Z28" s="23">
        <f t="shared" si="14"/>
        <v>3</v>
      </c>
      <c r="AA28" s="23">
        <f t="shared" si="14"/>
        <v>0</v>
      </c>
      <c r="AB28" s="23">
        <f t="shared" si="14"/>
        <v>5</v>
      </c>
      <c r="AC28" s="23">
        <f t="shared" si="14"/>
        <v>4</v>
      </c>
      <c r="AD28" s="23">
        <f t="shared" si="14"/>
        <v>8</v>
      </c>
      <c r="AE28" s="23">
        <f t="shared" si="14"/>
        <v>19</v>
      </c>
      <c r="AF28" s="23">
        <f t="shared" si="14"/>
        <v>2</v>
      </c>
      <c r="AG28" s="23">
        <f t="shared" si="14"/>
        <v>4</v>
      </c>
      <c r="AH28" s="23">
        <f t="shared" si="14"/>
        <v>3</v>
      </c>
      <c r="AI28" s="23">
        <f t="shared" si="14"/>
        <v>3</v>
      </c>
      <c r="AJ28" s="23">
        <f t="shared" si="14"/>
        <v>4</v>
      </c>
      <c r="AK28" s="20">
        <f t="shared" si="14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455</v>
      </c>
      <c r="G29" s="23">
        <f t="shared" ref="G29:AK29" si="15">COUNTIF(G6:G26,"▲")</f>
        <v>1</v>
      </c>
      <c r="H29" s="23">
        <f t="shared" si="15"/>
        <v>1</v>
      </c>
      <c r="I29" s="23">
        <f t="shared" si="15"/>
        <v>0</v>
      </c>
      <c r="J29" s="23">
        <f t="shared" si="15"/>
        <v>0</v>
      </c>
      <c r="K29" s="23">
        <f t="shared" si="15"/>
        <v>1</v>
      </c>
      <c r="L29" s="23">
        <f t="shared" si="15"/>
        <v>1</v>
      </c>
      <c r="M29" s="23">
        <f t="shared" si="15"/>
        <v>1</v>
      </c>
      <c r="N29" s="23">
        <f t="shared" si="15"/>
        <v>0</v>
      </c>
      <c r="O29" s="23">
        <f t="shared" si="15"/>
        <v>0</v>
      </c>
      <c r="P29" s="23">
        <f t="shared" si="15"/>
        <v>1</v>
      </c>
      <c r="Q29" s="23">
        <f t="shared" si="15"/>
        <v>0</v>
      </c>
      <c r="R29" s="23">
        <f t="shared" si="15"/>
        <v>2</v>
      </c>
      <c r="S29" s="23">
        <f t="shared" si="15"/>
        <v>2</v>
      </c>
      <c r="T29" s="23">
        <f t="shared" si="15"/>
        <v>1</v>
      </c>
      <c r="U29" s="23">
        <f t="shared" si="15"/>
        <v>0</v>
      </c>
      <c r="V29" s="23">
        <f t="shared" si="15"/>
        <v>2</v>
      </c>
      <c r="W29" s="23">
        <f t="shared" si="15"/>
        <v>0</v>
      </c>
      <c r="X29" s="23">
        <f t="shared" si="15"/>
        <v>0</v>
      </c>
      <c r="Y29" s="23">
        <f t="shared" si="15"/>
        <v>1</v>
      </c>
      <c r="Z29" s="23">
        <f t="shared" si="15"/>
        <v>0</v>
      </c>
      <c r="AA29" s="23">
        <f t="shared" si="15"/>
        <v>0</v>
      </c>
      <c r="AB29" s="23">
        <f t="shared" si="15"/>
        <v>0</v>
      </c>
      <c r="AC29" s="23">
        <f t="shared" si="15"/>
        <v>0</v>
      </c>
      <c r="AD29" s="23">
        <f t="shared" si="15"/>
        <v>0</v>
      </c>
      <c r="AE29" s="23">
        <f t="shared" si="15"/>
        <v>0</v>
      </c>
      <c r="AF29" s="23">
        <f t="shared" si="15"/>
        <v>1</v>
      </c>
      <c r="AG29" s="23">
        <f t="shared" si="15"/>
        <v>0</v>
      </c>
      <c r="AH29" s="23">
        <f t="shared" si="15"/>
        <v>2</v>
      </c>
      <c r="AI29" s="23">
        <f t="shared" si="15"/>
        <v>1</v>
      </c>
      <c r="AJ29" s="23">
        <f t="shared" si="15"/>
        <v>2</v>
      </c>
      <c r="AK29" s="23">
        <f t="shared" si="15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96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2</v>
      </c>
      <c r="W30" s="1565" t="s">
        <v>19</v>
      </c>
      <c r="X30" s="1565"/>
      <c r="Y30" s="1565"/>
      <c r="Z30" s="9" t="s">
        <v>2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133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>
      <c r="B31" s="13"/>
      <c r="J31" s="13"/>
      <c r="K31" s="13"/>
      <c r="AC31" s="120"/>
      <c r="AN31" s="14"/>
      <c r="AO31" s="16"/>
    </row>
    <row r="32" spans="1:81" s="16" customFormat="1" ht="18">
      <c r="A32" s="1"/>
      <c r="B32" s="1529"/>
      <c r="C32" s="1529"/>
      <c r="D32" s="1508"/>
      <c r="E32" s="1508"/>
      <c r="F32" s="353"/>
      <c r="G32" s="459"/>
      <c r="H32" s="352"/>
      <c r="I32" s="352"/>
      <c r="J32" s="353"/>
      <c r="K32" s="465"/>
      <c r="L32" s="353"/>
      <c r="M32" s="352"/>
      <c r="N32" s="352"/>
      <c r="O32" s="459"/>
      <c r="P32" s="352"/>
      <c r="Q32" s="353"/>
      <c r="R32" s="352"/>
      <c r="S32" s="352"/>
      <c r="T32" s="352"/>
      <c r="U32" s="353"/>
      <c r="V32" s="459"/>
      <c r="W32" s="352"/>
      <c r="X32" s="352"/>
      <c r="Y32" s="459"/>
      <c r="Z32" s="353"/>
      <c r="AA32" s="459"/>
      <c r="AB32" s="352"/>
      <c r="AC32" s="353"/>
      <c r="AD32" s="352"/>
      <c r="AE32" s="352"/>
      <c r="AF32" s="352"/>
      <c r="AG32" s="465"/>
      <c r="AH32" s="352"/>
      <c r="AI32" s="353"/>
      <c r="AJ32" s="352"/>
      <c r="AK32" s="466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AM29:AO29"/>
    <mergeCell ref="AL28:AO28"/>
    <mergeCell ref="E18:F18"/>
    <mergeCell ref="C18:D18"/>
    <mergeCell ref="W30:Y30"/>
    <mergeCell ref="AA30:AB30"/>
    <mergeCell ref="AD30:AF30"/>
    <mergeCell ref="AH30:AK30"/>
    <mergeCell ref="O30:Q30"/>
    <mergeCell ref="S30:U30"/>
    <mergeCell ref="C25:D25"/>
    <mergeCell ref="E25:F25"/>
    <mergeCell ref="C19:D19"/>
    <mergeCell ref="E19:F19"/>
    <mergeCell ref="C21:D21"/>
    <mergeCell ref="B32:C32"/>
    <mergeCell ref="D32:E32"/>
    <mergeCell ref="A27:A28"/>
    <mergeCell ref="B27:E27"/>
    <mergeCell ref="B28:E28"/>
    <mergeCell ref="A29:A30"/>
    <mergeCell ref="B29:E29"/>
    <mergeCell ref="B30:F30"/>
    <mergeCell ref="C26:D26"/>
    <mergeCell ref="E26:F26"/>
    <mergeCell ref="AR26:AS26"/>
    <mergeCell ref="C22:D22"/>
    <mergeCell ref="E22:F22"/>
    <mergeCell ref="C23:D23"/>
    <mergeCell ref="E23:F23"/>
    <mergeCell ref="AR23:AS23"/>
    <mergeCell ref="C24:D24"/>
    <mergeCell ref="E24:F24"/>
    <mergeCell ref="AR24:AS24"/>
    <mergeCell ref="AQ25:AR25"/>
    <mergeCell ref="AS25:AT25"/>
    <mergeCell ref="E21:F21"/>
    <mergeCell ref="AQ19:AR19"/>
    <mergeCell ref="C16:D16"/>
    <mergeCell ref="E16:F16"/>
    <mergeCell ref="AR16:AS16"/>
    <mergeCell ref="C17:D17"/>
    <mergeCell ref="E17:F17"/>
    <mergeCell ref="AR17:AS17"/>
    <mergeCell ref="AS19:AT19"/>
    <mergeCell ref="C20:D20"/>
    <mergeCell ref="E20:F20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45" priority="5" operator="equal">
      <formula>8</formula>
    </cfRule>
    <cfRule type="cellIs" dxfId="444" priority="6" operator="equal">
      <formula>0</formula>
    </cfRule>
  </conditionalFormatting>
  <conditionalFormatting sqref="AL6:AL26">
    <cfRule type="cellIs" dxfId="443" priority="1" operator="equal">
      <formula>8</formula>
    </cfRule>
    <cfRule type="cellIs" dxfId="442" priority="2" operator="equal">
      <formula>0</formula>
    </cfRule>
  </conditionalFormatting>
  <conditionalFormatting sqref="BZ19">
    <cfRule type="cellIs" dxfId="441" priority="11" operator="equal">
      <formula>8</formula>
    </cfRule>
    <cfRule type="cellIs" dxfId="440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rgb="FF00B0F0"/>
  </sheetPr>
  <dimension ref="A1:AT3407"/>
  <sheetViews>
    <sheetView showGridLines="0" zoomScale="115" zoomScaleNormal="115" workbookViewId="0">
      <pane xSplit="4" ySplit="5" topLeftCell="E12" activePane="bottomRight" state="frozen"/>
      <selection activeCell="AJ12" sqref="AJ12"/>
      <selection pane="topRight" activeCell="AJ12" sqref="AJ12"/>
      <selection pane="bottomLeft" activeCell="AJ12" sqref="AJ12"/>
      <selection pane="bottomRight" activeCell="P22" sqref="P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460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277"/>
      <c r="AL1" s="1679"/>
      <c r="AM1" s="1680"/>
      <c r="AN1" s="1680"/>
      <c r="AO1" s="1680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277"/>
      <c r="AL2" s="1680"/>
      <c r="AM2" s="1680"/>
      <c r="AN2" s="1680"/>
      <c r="AO2" s="1680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444"/>
      <c r="AL3" s="1681" t="s">
        <v>466</v>
      </c>
      <c r="AM3" s="1681"/>
      <c r="AN3" s="1681"/>
      <c r="AO3" s="1681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87">
        <v>10</v>
      </c>
      <c r="Q4" s="191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8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169</v>
      </c>
      <c r="H5" s="429" t="s">
        <v>11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630" t="s">
        <v>56</v>
      </c>
      <c r="F6" s="1567"/>
      <c r="G6" s="288"/>
      <c r="H6" s="169"/>
      <c r="I6" s="137"/>
      <c r="J6" s="137" t="s">
        <v>24</v>
      </c>
      <c r="K6" s="130"/>
      <c r="L6" s="253"/>
      <c r="M6" s="116"/>
      <c r="N6" s="116"/>
      <c r="O6" s="116"/>
      <c r="P6" s="166"/>
      <c r="Q6" s="116" t="s">
        <v>24</v>
      </c>
      <c r="R6" s="116"/>
      <c r="S6" s="253"/>
      <c r="T6" s="116"/>
      <c r="U6" s="116" t="s">
        <v>462</v>
      </c>
      <c r="V6" s="116"/>
      <c r="W6" s="116"/>
      <c r="X6" s="137" t="s">
        <v>24</v>
      </c>
      <c r="Y6" s="116"/>
      <c r="Z6" s="253"/>
      <c r="AA6" s="116" t="s">
        <v>467</v>
      </c>
      <c r="AB6" s="116"/>
      <c r="AC6" s="116"/>
      <c r="AD6" s="116"/>
      <c r="AE6" s="137" t="s">
        <v>24</v>
      </c>
      <c r="AF6" s="116"/>
      <c r="AG6" s="253"/>
      <c r="AH6" s="116"/>
      <c r="AI6" s="130"/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2</v>
      </c>
      <c r="AN6" s="52">
        <f t="shared" ref="AN6:AN26" si="2">COUNTIF(G6:AK6,"●")</f>
        <v>4</v>
      </c>
      <c r="AO6" s="57">
        <f t="shared" ref="AO6:AO16" si="3">AN6+AL6</f>
        <v>4</v>
      </c>
      <c r="AP6" s="15"/>
    </row>
    <row r="7" spans="1:46" ht="21.75" customHeight="1">
      <c r="B7" s="192">
        <v>2</v>
      </c>
      <c r="C7" s="1485" t="s">
        <v>27</v>
      </c>
      <c r="D7" s="1486"/>
      <c r="E7" s="1631" t="s">
        <v>28</v>
      </c>
      <c r="F7" s="1570"/>
      <c r="G7" s="222"/>
      <c r="H7" s="121"/>
      <c r="I7" s="211"/>
      <c r="J7" s="121" t="s">
        <v>449</v>
      </c>
      <c r="K7" s="425"/>
      <c r="L7" s="211"/>
      <c r="M7" s="128"/>
      <c r="N7" s="232"/>
      <c r="O7" s="121"/>
      <c r="P7" s="259"/>
      <c r="Q7" s="121" t="s">
        <v>24</v>
      </c>
      <c r="R7" s="154"/>
      <c r="S7" s="211"/>
      <c r="T7" s="122"/>
      <c r="U7" s="193" t="s">
        <v>461</v>
      </c>
      <c r="V7" s="117"/>
      <c r="W7" s="424"/>
      <c r="X7" s="121" t="s">
        <v>24</v>
      </c>
      <c r="Y7" s="196"/>
      <c r="Z7" s="305"/>
      <c r="AA7" s="121" t="s">
        <v>468</v>
      </c>
      <c r="AB7" s="154"/>
      <c r="AC7" s="121"/>
      <c r="AD7" s="121"/>
      <c r="AE7" s="121" t="s">
        <v>24</v>
      </c>
      <c r="AF7" s="305"/>
      <c r="AG7" s="305"/>
      <c r="AH7" s="270"/>
      <c r="AI7" s="193"/>
      <c r="AJ7" s="196"/>
      <c r="AK7" s="212"/>
      <c r="AL7" s="281">
        <f t="shared" si="0"/>
        <v>0</v>
      </c>
      <c r="AM7" s="53">
        <f t="shared" si="1"/>
        <v>2</v>
      </c>
      <c r="AN7" s="54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32" t="s">
        <v>59</v>
      </c>
      <c r="D8" s="1633"/>
      <c r="E8" s="1573" t="s">
        <v>61</v>
      </c>
      <c r="F8" s="1574"/>
      <c r="G8" s="164"/>
      <c r="H8" s="422"/>
      <c r="I8" s="116"/>
      <c r="J8" s="150" t="s">
        <v>24</v>
      </c>
      <c r="K8" s="180"/>
      <c r="L8" s="116"/>
      <c r="M8" s="116"/>
      <c r="N8" s="116"/>
      <c r="O8" s="403"/>
      <c r="P8" s="116"/>
      <c r="Q8" s="169" t="s">
        <v>24</v>
      </c>
      <c r="R8" s="180"/>
      <c r="S8" s="130"/>
      <c r="T8" s="137"/>
      <c r="U8" s="137" t="s">
        <v>465</v>
      </c>
      <c r="V8" s="130"/>
      <c r="W8" s="137"/>
      <c r="X8" s="137" t="s">
        <v>24</v>
      </c>
      <c r="Y8" s="180"/>
      <c r="Z8" s="116"/>
      <c r="AA8" s="137" t="s">
        <v>468</v>
      </c>
      <c r="AB8" s="253"/>
      <c r="AC8" s="154"/>
      <c r="AD8" s="154"/>
      <c r="AE8" s="137" t="s">
        <v>24</v>
      </c>
      <c r="AF8" s="167"/>
      <c r="AG8" s="116"/>
      <c r="AH8" s="116"/>
      <c r="AI8" s="116"/>
      <c r="AJ8" s="116"/>
      <c r="AK8" s="423"/>
      <c r="AL8" s="203">
        <f t="shared" si="0"/>
        <v>0</v>
      </c>
      <c r="AM8" s="51">
        <f t="shared" si="1"/>
        <v>2</v>
      </c>
      <c r="AN8" s="52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575" t="s">
        <v>53</v>
      </c>
      <c r="D9" s="1576"/>
      <c r="E9" s="1623" t="s">
        <v>84</v>
      </c>
      <c r="F9" s="1595"/>
      <c r="G9" s="161"/>
      <c r="H9" s="155"/>
      <c r="I9" s="257"/>
      <c r="J9" s="119" t="s">
        <v>24</v>
      </c>
      <c r="K9" s="150"/>
      <c r="L9" s="150"/>
      <c r="M9" s="159"/>
      <c r="N9" s="117"/>
      <c r="O9" s="117" t="s">
        <v>450</v>
      </c>
      <c r="P9" s="117"/>
      <c r="Q9" s="117" t="s">
        <v>24</v>
      </c>
      <c r="R9" s="117"/>
      <c r="S9" s="190"/>
      <c r="T9" s="117"/>
      <c r="U9" s="117" t="s">
        <v>465</v>
      </c>
      <c r="V9" s="257"/>
      <c r="W9" s="150"/>
      <c r="X9" s="117" t="s">
        <v>24</v>
      </c>
      <c r="Y9" s="257"/>
      <c r="Z9" s="117"/>
      <c r="AA9" s="150" t="s">
        <v>461</v>
      </c>
      <c r="AB9" s="204"/>
      <c r="AC9" s="117"/>
      <c r="AD9" s="150"/>
      <c r="AE9" s="158" t="s">
        <v>24</v>
      </c>
      <c r="AF9" s="150"/>
      <c r="AG9" s="257"/>
      <c r="AH9" s="119"/>
      <c r="AI9" s="150"/>
      <c r="AJ9" s="204"/>
      <c r="AK9" s="334"/>
      <c r="AL9" s="141">
        <f t="shared" si="0"/>
        <v>0</v>
      </c>
      <c r="AM9" s="97">
        <f t="shared" si="1"/>
        <v>3</v>
      </c>
      <c r="AN9" s="56">
        <f t="shared" si="2"/>
        <v>4</v>
      </c>
      <c r="AO9" s="99">
        <f t="shared" si="3"/>
        <v>4</v>
      </c>
      <c r="AP9" s="15"/>
      <c r="AS9" t="s">
        <v>469</v>
      </c>
    </row>
    <row r="10" spans="1:46" ht="22" customHeight="1">
      <c r="A10" s="1496"/>
      <c r="B10" s="49">
        <v>5</v>
      </c>
      <c r="C10" s="1622" t="s">
        <v>55</v>
      </c>
      <c r="D10" s="1576"/>
      <c r="E10" s="1623" t="s">
        <v>29</v>
      </c>
      <c r="F10" s="1624"/>
      <c r="G10" s="149"/>
      <c r="H10" s="257"/>
      <c r="I10" s="119"/>
      <c r="J10" s="119" t="s">
        <v>24</v>
      </c>
      <c r="K10" s="150"/>
      <c r="L10" s="148"/>
      <c r="M10" s="150"/>
      <c r="N10" s="117"/>
      <c r="O10" s="119" t="s">
        <v>96</v>
      </c>
      <c r="P10" s="257"/>
      <c r="Q10" s="117" t="s">
        <v>24</v>
      </c>
      <c r="R10" s="206"/>
      <c r="S10" s="117"/>
      <c r="T10" s="117"/>
      <c r="U10" s="204" t="s">
        <v>462</v>
      </c>
      <c r="V10" s="204"/>
      <c r="W10" s="257"/>
      <c r="X10" s="150" t="s">
        <v>24</v>
      </c>
      <c r="Y10" s="249"/>
      <c r="Z10" s="257"/>
      <c r="AA10" s="117" t="s">
        <v>461</v>
      </c>
      <c r="AB10" s="204"/>
      <c r="AC10" s="204"/>
      <c r="AD10" s="150"/>
      <c r="AE10" s="117" t="s">
        <v>24</v>
      </c>
      <c r="AF10" s="150"/>
      <c r="AG10" s="150"/>
      <c r="AH10" s="119"/>
      <c r="AI10" s="119"/>
      <c r="AJ10" s="117"/>
      <c r="AK10" s="209"/>
      <c r="AL10" s="138">
        <f t="shared" si="0"/>
        <v>0</v>
      </c>
      <c r="AM10" s="139">
        <f t="shared" si="1"/>
        <v>3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77" t="s">
        <v>29</v>
      </c>
      <c r="F11" s="1578"/>
      <c r="G11" s="149"/>
      <c r="H11" s="129"/>
      <c r="I11" s="117"/>
      <c r="J11" s="117" t="s">
        <v>24</v>
      </c>
      <c r="K11" s="117"/>
      <c r="L11" s="257"/>
      <c r="M11" s="150"/>
      <c r="N11" s="150"/>
      <c r="O11" s="117" t="s">
        <v>96</v>
      </c>
      <c r="P11" s="150"/>
      <c r="Q11" s="119" t="s">
        <v>24</v>
      </c>
      <c r="R11" s="117"/>
      <c r="S11" s="257"/>
      <c r="T11" s="204"/>
      <c r="U11" s="150" t="s">
        <v>461</v>
      </c>
      <c r="V11" s="117"/>
      <c r="W11" s="117"/>
      <c r="X11" s="150" t="s">
        <v>24</v>
      </c>
      <c r="Y11" s="150"/>
      <c r="Z11" s="117"/>
      <c r="AA11" s="150" t="s">
        <v>462</v>
      </c>
      <c r="AB11" s="148"/>
      <c r="AC11" s="117"/>
      <c r="AD11" s="119"/>
      <c r="AE11" s="117" t="s">
        <v>24</v>
      </c>
      <c r="AF11" s="196"/>
      <c r="AG11" s="150"/>
      <c r="AH11" s="119"/>
      <c r="AI11" s="257"/>
      <c r="AJ11" s="204"/>
      <c r="AK11" s="334"/>
      <c r="AL11" s="60">
        <f t="shared" si="0"/>
        <v>0</v>
      </c>
      <c r="AM11" s="103">
        <f t="shared" si="1"/>
        <v>3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96"/>
      <c r="B12" s="49">
        <v>7</v>
      </c>
      <c r="C12" s="1620" t="s">
        <v>79</v>
      </c>
      <c r="D12" s="1580"/>
      <c r="E12" s="1577" t="s">
        <v>54</v>
      </c>
      <c r="F12" s="1585"/>
      <c r="G12" s="149"/>
      <c r="H12" s="153"/>
      <c r="I12" s="117"/>
      <c r="J12" s="117" t="s">
        <v>24</v>
      </c>
      <c r="K12" s="148"/>
      <c r="L12" s="117"/>
      <c r="M12" s="117"/>
      <c r="N12" s="117"/>
      <c r="O12" s="117" t="s">
        <v>96</v>
      </c>
      <c r="P12" s="150"/>
      <c r="Q12" s="150" t="s">
        <v>24</v>
      </c>
      <c r="R12" s="204"/>
      <c r="S12" s="117"/>
      <c r="T12" s="204"/>
      <c r="U12" s="150" t="s">
        <v>461</v>
      </c>
      <c r="V12" s="257"/>
      <c r="W12" s="117"/>
      <c r="X12" s="117" t="s">
        <v>24</v>
      </c>
      <c r="Y12" s="150"/>
      <c r="Z12" s="150"/>
      <c r="AA12" s="150" t="s">
        <v>462</v>
      </c>
      <c r="AB12" s="150"/>
      <c r="AC12" s="117"/>
      <c r="AD12" s="150"/>
      <c r="AE12" s="117" t="s">
        <v>24</v>
      </c>
      <c r="AF12" s="155"/>
      <c r="AG12" s="257"/>
      <c r="AH12" s="119"/>
      <c r="AI12" s="150"/>
      <c r="AJ12" s="257"/>
      <c r="AK12" s="156"/>
      <c r="AL12" s="61">
        <f t="shared" si="0"/>
        <v>0</v>
      </c>
      <c r="AM12" s="55">
        <f t="shared" si="1"/>
        <v>3</v>
      </c>
      <c r="AN12" s="56">
        <f t="shared" si="2"/>
        <v>4</v>
      </c>
      <c r="AO12" s="99">
        <f t="shared" si="3"/>
        <v>4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77" t="s">
        <v>82</v>
      </c>
      <c r="F13" s="1578"/>
      <c r="G13" s="149"/>
      <c r="H13" s="375"/>
      <c r="I13" s="117"/>
      <c r="J13" s="397" t="s">
        <v>24</v>
      </c>
      <c r="K13" s="148"/>
      <c r="L13" s="117"/>
      <c r="M13" s="204"/>
      <c r="N13" s="117"/>
      <c r="O13" s="117"/>
      <c r="P13" s="257"/>
      <c r="Q13" s="204" t="s">
        <v>24</v>
      </c>
      <c r="R13" s="117"/>
      <c r="S13" s="117"/>
      <c r="T13" s="117"/>
      <c r="U13" s="117" t="s">
        <v>462</v>
      </c>
      <c r="V13" s="117"/>
      <c r="W13" s="119"/>
      <c r="X13" s="117" t="s">
        <v>24</v>
      </c>
      <c r="Y13" s="257"/>
      <c r="Z13" s="117"/>
      <c r="AA13" s="117" t="s">
        <v>461</v>
      </c>
      <c r="AB13" s="150"/>
      <c r="AC13" s="117"/>
      <c r="AD13" s="117"/>
      <c r="AE13" s="117" t="s">
        <v>24</v>
      </c>
      <c r="AF13" s="155"/>
      <c r="AG13" s="148"/>
      <c r="AH13" s="119"/>
      <c r="AI13" s="150"/>
      <c r="AJ13" s="252"/>
      <c r="AK13" s="156"/>
      <c r="AL13" s="61">
        <f t="shared" si="0"/>
        <v>0</v>
      </c>
      <c r="AM13" s="55">
        <f t="shared" si="1"/>
        <v>2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96"/>
      <c r="B14" s="142">
        <v>9</v>
      </c>
      <c r="C14" s="1568" t="s">
        <v>49</v>
      </c>
      <c r="D14" s="1625"/>
      <c r="E14" s="1626" t="s">
        <v>48</v>
      </c>
      <c r="F14" s="1591"/>
      <c r="G14" s="224"/>
      <c r="H14" s="211"/>
      <c r="I14" s="294"/>
      <c r="J14" s="121" t="s">
        <v>24</v>
      </c>
      <c r="K14" s="121"/>
      <c r="L14" s="132"/>
      <c r="M14" s="128"/>
      <c r="N14" s="128"/>
      <c r="O14" s="128"/>
      <c r="P14" s="128"/>
      <c r="Q14" s="121" t="s">
        <v>24</v>
      </c>
      <c r="R14" s="121"/>
      <c r="S14" s="132"/>
      <c r="T14" s="121"/>
      <c r="U14" s="194" t="s">
        <v>461</v>
      </c>
      <c r="V14" s="121"/>
      <c r="W14" s="132"/>
      <c r="X14" s="121" t="s">
        <v>24</v>
      </c>
      <c r="Y14" s="128"/>
      <c r="Z14" s="132"/>
      <c r="AA14" s="131" t="s">
        <v>461</v>
      </c>
      <c r="AB14" s="260"/>
      <c r="AC14" s="131"/>
      <c r="AD14" s="131"/>
      <c r="AE14" s="121" t="s">
        <v>24</v>
      </c>
      <c r="AF14" s="128"/>
      <c r="AG14" s="128"/>
      <c r="AH14" s="121"/>
      <c r="AI14" s="211"/>
      <c r="AJ14" s="128"/>
      <c r="AK14" s="213"/>
      <c r="AL14" s="145">
        <f t="shared" si="0"/>
        <v>0</v>
      </c>
      <c r="AM14" s="144">
        <f t="shared" si="1"/>
        <v>2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/>
      <c r="H15" s="162"/>
      <c r="I15" s="119"/>
      <c r="J15" s="162" t="s">
        <v>24</v>
      </c>
      <c r="K15" s="119"/>
      <c r="L15" s="266"/>
      <c r="M15" s="119"/>
      <c r="N15" s="150"/>
      <c r="O15" s="150"/>
      <c r="P15" s="130"/>
      <c r="Q15" s="162" t="s">
        <v>24</v>
      </c>
      <c r="R15" s="159"/>
      <c r="S15" s="257"/>
      <c r="T15" s="162"/>
      <c r="U15" s="167" t="s">
        <v>461</v>
      </c>
      <c r="V15" s="119"/>
      <c r="W15" s="153"/>
      <c r="X15" s="150" t="s">
        <v>24</v>
      </c>
      <c r="Y15" s="257"/>
      <c r="Z15" s="153"/>
      <c r="AA15" s="117" t="s">
        <v>468</v>
      </c>
      <c r="AB15" s="270"/>
      <c r="AC15" s="150"/>
      <c r="AD15" s="254"/>
      <c r="AE15" s="116" t="s">
        <v>24</v>
      </c>
      <c r="AF15" s="116"/>
      <c r="AG15" s="153"/>
      <c r="AH15" s="116"/>
      <c r="AI15" s="257"/>
      <c r="AJ15" s="150"/>
      <c r="AK15" s="209"/>
      <c r="AL15" s="216">
        <f t="shared" si="0"/>
        <v>0</v>
      </c>
      <c r="AM15" s="139">
        <f t="shared" si="1"/>
        <v>2</v>
      </c>
      <c r="AN15" s="52">
        <f t="shared" si="2"/>
        <v>4</v>
      </c>
      <c r="AO15" s="99">
        <f t="shared" si="3"/>
        <v>4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308"/>
      <c r="H16" s="117"/>
      <c r="I16" s="150"/>
      <c r="J16" s="150" t="s">
        <v>24</v>
      </c>
      <c r="K16" s="155"/>
      <c r="L16" s="117"/>
      <c r="M16" s="150"/>
      <c r="N16" s="117"/>
      <c r="O16" s="117"/>
      <c r="P16" s="154"/>
      <c r="Q16" s="150" t="s">
        <v>24</v>
      </c>
      <c r="R16" s="158"/>
      <c r="S16" s="117"/>
      <c r="T16" s="117"/>
      <c r="U16" s="150" t="s">
        <v>463</v>
      </c>
      <c r="V16" s="117"/>
      <c r="W16" s="122"/>
      <c r="X16" s="150" t="s">
        <v>24</v>
      </c>
      <c r="Y16" s="117"/>
      <c r="Z16" s="257"/>
      <c r="AA16" s="204" t="s">
        <v>462</v>
      </c>
      <c r="AB16" s="426"/>
      <c r="AC16" s="155"/>
      <c r="AD16" s="150"/>
      <c r="AE16" s="150" t="s">
        <v>24</v>
      </c>
      <c r="AF16" s="150"/>
      <c r="AG16" s="257"/>
      <c r="AH16" s="119"/>
      <c r="AI16" s="150"/>
      <c r="AJ16" s="117"/>
      <c r="AK16" s="209"/>
      <c r="AL16" s="61">
        <f t="shared" si="0"/>
        <v>0</v>
      </c>
      <c r="AM16" s="55">
        <f t="shared" si="1"/>
        <v>2</v>
      </c>
      <c r="AN16" s="56">
        <f t="shared" si="2"/>
        <v>4</v>
      </c>
      <c r="AO16" s="99">
        <f t="shared" si="3"/>
        <v>4</v>
      </c>
      <c r="AP16" s="15"/>
      <c r="AR16" s="1529"/>
      <c r="AS16" s="1529"/>
    </row>
    <row r="17" spans="1:46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149"/>
      <c r="H17" s="257"/>
      <c r="I17" s="150"/>
      <c r="J17" s="150" t="s">
        <v>24</v>
      </c>
      <c r="K17" s="248"/>
      <c r="L17" s="150"/>
      <c r="M17" s="150"/>
      <c r="N17" s="117"/>
      <c r="O17" s="150"/>
      <c r="P17" s="159"/>
      <c r="Q17" s="117" t="s">
        <v>24</v>
      </c>
      <c r="R17" s="257"/>
      <c r="S17" s="150"/>
      <c r="T17" s="117"/>
      <c r="U17" s="150" t="s">
        <v>461</v>
      </c>
      <c r="V17" s="257"/>
      <c r="W17" s="150"/>
      <c r="X17" s="150" t="s">
        <v>24</v>
      </c>
      <c r="Y17" s="150"/>
      <c r="Z17" s="257"/>
      <c r="AA17" s="117" t="s">
        <v>467</v>
      </c>
      <c r="AB17" s="162"/>
      <c r="AC17" s="150"/>
      <c r="AD17" s="117"/>
      <c r="AE17" s="150" t="s">
        <v>24</v>
      </c>
      <c r="AF17" s="122"/>
      <c r="AG17" s="257"/>
      <c r="AH17" s="119"/>
      <c r="AI17" s="150"/>
      <c r="AJ17" s="117"/>
      <c r="AK17" s="223"/>
      <c r="AL17" s="67">
        <f t="shared" si="0"/>
        <v>0</v>
      </c>
      <c r="AM17" s="53">
        <f t="shared" si="1"/>
        <v>2</v>
      </c>
      <c r="AN17" s="56">
        <f t="shared" si="2"/>
        <v>4</v>
      </c>
      <c r="AO17" s="99">
        <f t="shared" ref="AO17:AO26" si="4">AN17+AL17</f>
        <v>4</v>
      </c>
      <c r="AP17" s="15"/>
      <c r="AR17" s="1529"/>
      <c r="AS17" s="1529"/>
    </row>
    <row r="18" spans="1:46" ht="21.75" customHeight="1">
      <c r="A18" s="40"/>
      <c r="B18" s="192">
        <v>13</v>
      </c>
      <c r="C18" s="1530" t="s">
        <v>447</v>
      </c>
      <c r="D18" s="1531"/>
      <c r="E18" s="1585" t="s">
        <v>51</v>
      </c>
      <c r="F18" s="1605"/>
      <c r="G18" s="149"/>
      <c r="H18" s="257"/>
      <c r="I18" s="162"/>
      <c r="J18" s="150" t="s">
        <v>24</v>
      </c>
      <c r="K18" s="248"/>
      <c r="L18" s="342" t="s">
        <v>24</v>
      </c>
      <c r="M18" s="150"/>
      <c r="N18" s="117"/>
      <c r="O18" s="150"/>
      <c r="P18" s="342" t="s">
        <v>24</v>
      </c>
      <c r="Q18" s="119" t="s">
        <v>24</v>
      </c>
      <c r="R18" s="402"/>
      <c r="S18" s="150"/>
      <c r="T18" s="117"/>
      <c r="U18" s="150" t="s">
        <v>461</v>
      </c>
      <c r="V18" s="257"/>
      <c r="W18" s="150"/>
      <c r="X18" s="150" t="s">
        <v>24</v>
      </c>
      <c r="Y18" s="150"/>
      <c r="Z18" s="257"/>
      <c r="AA18" s="117" t="s">
        <v>467</v>
      </c>
      <c r="AB18" s="162"/>
      <c r="AC18" s="150"/>
      <c r="AD18" s="117"/>
      <c r="AE18" s="150" t="s">
        <v>24</v>
      </c>
      <c r="AF18" s="122"/>
      <c r="AG18" s="257"/>
      <c r="AH18" s="119"/>
      <c r="AI18" s="150"/>
      <c r="AJ18" s="117"/>
      <c r="AK18" s="223"/>
      <c r="AL18" s="67">
        <f t="shared" si="0"/>
        <v>0</v>
      </c>
      <c r="AM18" s="53">
        <f t="shared" si="1"/>
        <v>2</v>
      </c>
      <c r="AN18" s="56">
        <f t="shared" si="2"/>
        <v>6</v>
      </c>
      <c r="AO18" s="99">
        <f t="shared" si="4"/>
        <v>6</v>
      </c>
      <c r="AP18" s="15"/>
      <c r="AR18" s="214"/>
      <c r="AS18" s="214"/>
    </row>
    <row r="19" spans="1:46" ht="21.75" customHeight="1">
      <c r="A19" s="40"/>
      <c r="B19" s="49">
        <v>14</v>
      </c>
      <c r="C19" s="1620" t="s">
        <v>66</v>
      </c>
      <c r="D19" s="1580"/>
      <c r="E19" s="1583" t="s">
        <v>51</v>
      </c>
      <c r="F19" s="1578"/>
      <c r="G19" s="161"/>
      <c r="H19" s="165"/>
      <c r="I19" s="150"/>
      <c r="J19" s="150" t="s">
        <v>24</v>
      </c>
      <c r="K19" s="249"/>
      <c r="L19" s="257"/>
      <c r="M19" s="117"/>
      <c r="N19" s="150"/>
      <c r="O19" s="150"/>
      <c r="P19" s="150"/>
      <c r="Q19" s="162" t="s">
        <v>24</v>
      </c>
      <c r="R19" s="155"/>
      <c r="S19" s="257"/>
      <c r="T19" s="150"/>
      <c r="U19" s="150" t="s">
        <v>461</v>
      </c>
      <c r="V19" s="117"/>
      <c r="W19" s="150"/>
      <c r="X19" s="150" t="s">
        <v>24</v>
      </c>
      <c r="Y19" s="150"/>
      <c r="Z19" s="150"/>
      <c r="AA19" s="117" t="s">
        <v>461</v>
      </c>
      <c r="AB19" s="150"/>
      <c r="AC19" s="150"/>
      <c r="AD19" s="117"/>
      <c r="AE19" s="150" t="s">
        <v>24</v>
      </c>
      <c r="AF19" s="257"/>
      <c r="AG19" s="257"/>
      <c r="AH19" s="119"/>
      <c r="AI19" s="150"/>
      <c r="AJ19" s="117"/>
      <c r="AK19" s="334"/>
      <c r="AL19" s="316">
        <f t="shared" si="0"/>
        <v>0</v>
      </c>
      <c r="AM19" s="55">
        <f t="shared" si="1"/>
        <v>2</v>
      </c>
      <c r="AN19" s="56">
        <f t="shared" si="2"/>
        <v>4</v>
      </c>
      <c r="AO19" s="99">
        <f t="shared" si="4"/>
        <v>4</v>
      </c>
      <c r="AP19" s="15"/>
      <c r="AR19" s="1529"/>
      <c r="AS19" s="1529"/>
    </row>
    <row r="20" spans="1:46" ht="21.75" customHeight="1">
      <c r="A20" s="40"/>
      <c r="B20" s="192">
        <v>15</v>
      </c>
      <c r="C20" s="1669" t="s">
        <v>63</v>
      </c>
      <c r="D20" s="1670"/>
      <c r="E20" s="1601" t="s">
        <v>51</v>
      </c>
      <c r="F20" s="1602"/>
      <c r="G20" s="149"/>
      <c r="H20" s="117"/>
      <c r="I20" s="257"/>
      <c r="J20" s="117" t="s">
        <v>24</v>
      </c>
      <c r="K20" s="257"/>
      <c r="L20" s="117"/>
      <c r="M20" s="150"/>
      <c r="N20" s="122"/>
      <c r="O20" s="122"/>
      <c r="P20" s="122"/>
      <c r="Q20" s="122" t="s">
        <v>24</v>
      </c>
      <c r="R20" s="122"/>
      <c r="S20" s="383"/>
      <c r="T20" s="122"/>
      <c r="U20" s="270" t="s">
        <v>461</v>
      </c>
      <c r="V20" s="122"/>
      <c r="W20" s="270"/>
      <c r="X20" s="270" t="s">
        <v>24</v>
      </c>
      <c r="Y20" s="383"/>
      <c r="Z20" s="190"/>
      <c r="AA20" s="122" t="s">
        <v>461</v>
      </c>
      <c r="AB20" s="270"/>
      <c r="AC20" s="122"/>
      <c r="AD20" s="122"/>
      <c r="AE20" s="270" t="s">
        <v>24</v>
      </c>
      <c r="AF20" s="122"/>
      <c r="AG20" s="270"/>
      <c r="AH20" s="154"/>
      <c r="AI20" s="270"/>
      <c r="AJ20" s="122"/>
      <c r="AK20" s="391"/>
      <c r="AL20" s="61">
        <f t="shared" si="0"/>
        <v>0</v>
      </c>
      <c r="AM20" s="55">
        <f t="shared" si="1"/>
        <v>2</v>
      </c>
      <c r="AN20" s="56">
        <f t="shared" si="2"/>
        <v>4</v>
      </c>
      <c r="AO20" s="99">
        <f t="shared" si="4"/>
        <v>4</v>
      </c>
      <c r="AP20" s="15"/>
      <c r="AR20" s="214"/>
      <c r="AS20" s="214"/>
    </row>
    <row r="21" spans="1:46" ht="21.75" customHeight="1">
      <c r="A21" s="40"/>
      <c r="B21" s="49">
        <v>16</v>
      </c>
      <c r="C21" s="1530" t="s">
        <v>117</v>
      </c>
      <c r="D21" s="1531"/>
      <c r="E21" s="1524" t="s">
        <v>51</v>
      </c>
      <c r="F21" s="1605"/>
      <c r="G21" s="149"/>
      <c r="H21" s="117"/>
      <c r="I21" s="150"/>
      <c r="J21" s="117" t="s">
        <v>24</v>
      </c>
      <c r="K21" s="117"/>
      <c r="L21" s="257"/>
      <c r="M21" s="150"/>
      <c r="N21" s="117"/>
      <c r="O21" s="148"/>
      <c r="P21" s="117"/>
      <c r="Q21" s="150" t="s">
        <v>24</v>
      </c>
      <c r="R21" s="150"/>
      <c r="S21" s="117"/>
      <c r="T21" s="150"/>
      <c r="U21" s="117" t="s">
        <v>461</v>
      </c>
      <c r="V21" s="117"/>
      <c r="W21" s="402"/>
      <c r="X21" s="150" t="s">
        <v>24</v>
      </c>
      <c r="Y21" s="129"/>
      <c r="Z21" s="402"/>
      <c r="AA21" s="117" t="s">
        <v>462</v>
      </c>
      <c r="AB21" s="402"/>
      <c r="AC21" s="129"/>
      <c r="AD21" s="117"/>
      <c r="AE21" s="150" t="s">
        <v>24</v>
      </c>
      <c r="AF21" s="117"/>
      <c r="AG21" s="117"/>
      <c r="AH21" s="117"/>
      <c r="AI21" s="148"/>
      <c r="AJ21" s="156"/>
      <c r="AK21" s="436"/>
      <c r="AL21" s="389">
        <f t="shared" si="0"/>
        <v>0</v>
      </c>
      <c r="AM21" s="97">
        <f t="shared" si="1"/>
        <v>2</v>
      </c>
      <c r="AN21" s="56">
        <f t="shared" si="2"/>
        <v>4</v>
      </c>
      <c r="AO21" s="99">
        <f t="shared" si="4"/>
        <v>4</v>
      </c>
      <c r="AP21" s="15"/>
      <c r="AR21" s="214"/>
      <c r="AS21" s="214"/>
    </row>
    <row r="22" spans="1:46" ht="21.75" customHeight="1">
      <c r="A22" s="40"/>
      <c r="B22" s="192">
        <v>17</v>
      </c>
      <c r="C22" s="1614" t="s">
        <v>289</v>
      </c>
      <c r="D22" s="1615"/>
      <c r="E22" s="1610" t="s">
        <v>51</v>
      </c>
      <c r="F22" s="1611"/>
      <c r="G22" s="427"/>
      <c r="H22" s="162"/>
      <c r="I22" s="162"/>
      <c r="J22" s="119" t="s">
        <v>24</v>
      </c>
      <c r="K22" s="337"/>
      <c r="L22" s="119"/>
      <c r="M22" s="162"/>
      <c r="N22" s="119"/>
      <c r="O22" s="153"/>
      <c r="P22" s="119"/>
      <c r="Q22" s="162" t="s">
        <v>24</v>
      </c>
      <c r="R22" s="162"/>
      <c r="S22" s="119"/>
      <c r="T22" s="119"/>
      <c r="U22" s="119" t="s">
        <v>462</v>
      </c>
      <c r="V22" s="119"/>
      <c r="W22" s="119"/>
      <c r="X22" s="162" t="s">
        <v>24</v>
      </c>
      <c r="Y22" s="153"/>
      <c r="Z22" s="382"/>
      <c r="AA22" s="119" t="s">
        <v>462</v>
      </c>
      <c r="AB22" s="119"/>
      <c r="AC22" s="119"/>
      <c r="AD22" s="119"/>
      <c r="AE22" s="162" t="s">
        <v>24</v>
      </c>
      <c r="AF22" s="119"/>
      <c r="AG22" s="147"/>
      <c r="AH22" s="119"/>
      <c r="AI22" s="162"/>
      <c r="AJ22" s="335"/>
      <c r="AK22" s="437"/>
      <c r="AL22" s="275">
        <f t="shared" si="0"/>
        <v>0</v>
      </c>
      <c r="AM22" s="97">
        <f t="shared" si="1"/>
        <v>2</v>
      </c>
      <c r="AN22" s="56">
        <f t="shared" si="2"/>
        <v>4</v>
      </c>
      <c r="AO22" s="99">
        <f t="shared" si="4"/>
        <v>4</v>
      </c>
      <c r="AP22" s="15"/>
      <c r="AR22" s="214"/>
      <c r="AS22" s="214"/>
    </row>
    <row r="23" spans="1:46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157"/>
      <c r="H23" s="383"/>
      <c r="I23" s="270"/>
      <c r="J23" s="238" t="s">
        <v>24</v>
      </c>
      <c r="K23" s="352"/>
      <c r="L23" s="383"/>
      <c r="M23" s="154"/>
      <c r="N23" s="122"/>
      <c r="O23" s="270"/>
      <c r="P23" s="270"/>
      <c r="Q23" s="270" t="s">
        <v>24</v>
      </c>
      <c r="R23" s="383"/>
      <c r="S23" s="154"/>
      <c r="T23" s="270"/>
      <c r="U23" s="270" t="s">
        <v>461</v>
      </c>
      <c r="V23" s="392"/>
      <c r="W23" s="270"/>
      <c r="X23" s="270" t="s">
        <v>24</v>
      </c>
      <c r="Y23" s="198"/>
      <c r="Z23" s="259"/>
      <c r="AA23" s="122" t="s">
        <v>462</v>
      </c>
      <c r="AB23" s="270"/>
      <c r="AC23" s="270"/>
      <c r="AD23" s="270"/>
      <c r="AE23" s="270" t="s">
        <v>24</v>
      </c>
      <c r="AF23" s="270"/>
      <c r="AG23" s="154"/>
      <c r="AH23" s="154"/>
      <c r="AI23" s="154"/>
      <c r="AJ23" s="441"/>
      <c r="AK23" s="438"/>
      <c r="AL23" s="199">
        <f t="shared" si="0"/>
        <v>0</v>
      </c>
      <c r="AM23" s="200">
        <f t="shared" si="1"/>
        <v>2</v>
      </c>
      <c r="AN23" s="56">
        <f t="shared" si="2"/>
        <v>4</v>
      </c>
      <c r="AO23" s="99">
        <f t="shared" si="4"/>
        <v>4</v>
      </c>
      <c r="AP23" s="15"/>
      <c r="AR23" s="1529"/>
      <c r="AS23" s="1529"/>
    </row>
    <row r="24" spans="1:46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49"/>
      <c r="H24" s="165"/>
      <c r="I24" s="148"/>
      <c r="J24" s="150" t="s">
        <v>24</v>
      </c>
      <c r="K24" s="148"/>
      <c r="L24" s="150"/>
      <c r="M24" s="117"/>
      <c r="N24" s="150"/>
      <c r="O24" s="117"/>
      <c r="P24" s="117"/>
      <c r="Q24" s="150" t="s">
        <v>24</v>
      </c>
      <c r="R24" s="150"/>
      <c r="S24" s="257"/>
      <c r="T24" s="150"/>
      <c r="U24" s="117" t="s">
        <v>464</v>
      </c>
      <c r="V24" s="117"/>
      <c r="W24" s="117"/>
      <c r="X24" s="117" t="s">
        <v>24</v>
      </c>
      <c r="Y24" s="150"/>
      <c r="Z24" s="150"/>
      <c r="AA24" s="117" t="s">
        <v>468</v>
      </c>
      <c r="AB24" s="150"/>
      <c r="AC24" s="117"/>
      <c r="AD24" s="117"/>
      <c r="AE24" s="117" t="s">
        <v>24</v>
      </c>
      <c r="AF24" s="117"/>
      <c r="AG24" s="257"/>
      <c r="AH24" s="117"/>
      <c r="AI24" s="117"/>
      <c r="AJ24" s="334"/>
      <c r="AK24" s="439"/>
      <c r="AL24" s="390">
        <f t="shared" si="0"/>
        <v>0</v>
      </c>
      <c r="AM24" s="65">
        <f t="shared" si="1"/>
        <v>2</v>
      </c>
      <c r="AN24" s="56">
        <f t="shared" si="2"/>
        <v>4</v>
      </c>
      <c r="AO24" s="99">
        <f t="shared" si="4"/>
        <v>4</v>
      </c>
      <c r="AP24" s="15"/>
      <c r="AR24" s="1529"/>
      <c r="AS24" s="1529"/>
    </row>
    <row r="25" spans="1:46" ht="22" customHeight="1">
      <c r="A25" s="40"/>
      <c r="B25" s="49">
        <v>20</v>
      </c>
      <c r="C25" s="1614" t="s">
        <v>65</v>
      </c>
      <c r="D25" s="1615"/>
      <c r="E25" s="1610" t="s">
        <v>51</v>
      </c>
      <c r="F25" s="1611"/>
      <c r="G25" s="152"/>
      <c r="H25" s="250"/>
      <c r="I25" s="162"/>
      <c r="J25" s="119" t="s">
        <v>24</v>
      </c>
      <c r="K25" s="162"/>
      <c r="L25" s="147"/>
      <c r="M25" s="162"/>
      <c r="N25" s="162"/>
      <c r="O25" s="162"/>
      <c r="P25" s="382"/>
      <c r="Q25" s="162" t="s">
        <v>24</v>
      </c>
      <c r="R25" s="193"/>
      <c r="S25" s="162"/>
      <c r="T25" s="119"/>
      <c r="U25" s="162" t="s">
        <v>461</v>
      </c>
      <c r="V25" s="162"/>
      <c r="W25" s="262"/>
      <c r="X25" s="162" t="s">
        <v>24</v>
      </c>
      <c r="Y25" s="162"/>
      <c r="Z25" s="162"/>
      <c r="AA25" s="119" t="s">
        <v>461</v>
      </c>
      <c r="AB25" s="147"/>
      <c r="AC25" s="119"/>
      <c r="AD25" s="162"/>
      <c r="AE25" s="162" t="s">
        <v>24</v>
      </c>
      <c r="AF25" s="162"/>
      <c r="AG25" s="382"/>
      <c r="AH25" s="119"/>
      <c r="AI25" s="162"/>
      <c r="AJ25" s="209"/>
      <c r="AK25" s="440"/>
      <c r="AL25" s="123">
        <f t="shared" si="0"/>
        <v>0</v>
      </c>
      <c r="AM25" s="124">
        <f t="shared" si="1"/>
        <v>2</v>
      </c>
      <c r="AN25" s="56">
        <f t="shared" si="2"/>
        <v>4</v>
      </c>
      <c r="AO25" s="99">
        <f t="shared" si="4"/>
        <v>4</v>
      </c>
      <c r="AP25" s="15"/>
      <c r="AR25" s="1529"/>
      <c r="AS25" s="1529"/>
    </row>
    <row r="26" spans="1:46" ht="22" customHeight="1">
      <c r="A26" s="40"/>
      <c r="B26" s="192">
        <v>21</v>
      </c>
      <c r="C26" s="1532" t="s">
        <v>75</v>
      </c>
      <c r="D26" s="1533"/>
      <c r="E26" s="1524" t="s">
        <v>51</v>
      </c>
      <c r="F26" s="1524"/>
      <c r="G26" s="378"/>
      <c r="H26" s="232"/>
      <c r="I26" s="121"/>
      <c r="J26" s="131" t="s">
        <v>24</v>
      </c>
      <c r="K26" s="121"/>
      <c r="L26" s="131"/>
      <c r="M26" s="211"/>
      <c r="N26" s="380"/>
      <c r="O26" s="132"/>
      <c r="P26" s="251"/>
      <c r="Q26" s="211" t="s">
        <v>24</v>
      </c>
      <c r="R26" s="121"/>
      <c r="S26" s="237"/>
      <c r="T26" s="121"/>
      <c r="U26" s="121" t="s">
        <v>461</v>
      </c>
      <c r="V26" s="132"/>
      <c r="W26" s="121"/>
      <c r="X26" s="121" t="s">
        <v>24</v>
      </c>
      <c r="Y26" s="232"/>
      <c r="Z26" s="237"/>
      <c r="AA26" s="121" t="s">
        <v>462</v>
      </c>
      <c r="AB26" s="131"/>
      <c r="AC26" s="211"/>
      <c r="AD26" s="211"/>
      <c r="AE26" s="121" t="s">
        <v>24</v>
      </c>
      <c r="AF26" s="305"/>
      <c r="AG26" s="131"/>
      <c r="AH26" s="121"/>
      <c r="AI26" s="131"/>
      <c r="AJ26" s="443"/>
      <c r="AK26" s="442"/>
      <c r="AL26" s="64">
        <f t="shared" si="0"/>
        <v>0</v>
      </c>
      <c r="AM26" s="65">
        <f t="shared" si="1"/>
        <v>2</v>
      </c>
      <c r="AN26" s="68">
        <f t="shared" si="2"/>
        <v>4</v>
      </c>
      <c r="AO26" s="99">
        <f t="shared" si="4"/>
        <v>4</v>
      </c>
      <c r="AP26" s="15"/>
      <c r="AR26" s="1529"/>
      <c r="AS26" s="1529"/>
    </row>
    <row r="27" spans="1:46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243">
        <f t="shared" ref="G27:AK27" si="5">COUNTIF(G6:G26,"D")</f>
        <v>0</v>
      </c>
      <c r="H27" s="243">
        <f t="shared" si="5"/>
        <v>0</v>
      </c>
      <c r="I27" s="243">
        <f t="shared" si="5"/>
        <v>0</v>
      </c>
      <c r="J27" s="243">
        <f t="shared" si="5"/>
        <v>0</v>
      </c>
      <c r="K27" s="243">
        <f t="shared" si="5"/>
        <v>0</v>
      </c>
      <c r="L27" s="243">
        <f t="shared" si="5"/>
        <v>0</v>
      </c>
      <c r="M27" s="243">
        <f t="shared" si="5"/>
        <v>0</v>
      </c>
      <c r="N27" s="243">
        <f t="shared" si="5"/>
        <v>0</v>
      </c>
      <c r="O27" s="243">
        <f t="shared" si="5"/>
        <v>4</v>
      </c>
      <c r="P27" s="243">
        <f t="shared" si="5"/>
        <v>0</v>
      </c>
      <c r="Q27" s="243">
        <f t="shared" si="5"/>
        <v>0</v>
      </c>
      <c r="R27" s="243">
        <f t="shared" si="5"/>
        <v>0</v>
      </c>
      <c r="S27" s="243">
        <f t="shared" si="5"/>
        <v>0</v>
      </c>
      <c r="T27" s="243">
        <f t="shared" si="5"/>
        <v>0</v>
      </c>
      <c r="U27" s="243">
        <f t="shared" si="5"/>
        <v>21</v>
      </c>
      <c r="V27" s="243">
        <f t="shared" si="5"/>
        <v>0</v>
      </c>
      <c r="W27" s="243">
        <f t="shared" si="5"/>
        <v>0</v>
      </c>
      <c r="X27" s="243">
        <f t="shared" si="5"/>
        <v>0</v>
      </c>
      <c r="Y27" s="243">
        <f t="shared" si="5"/>
        <v>0</v>
      </c>
      <c r="Z27" s="243">
        <f t="shared" si="5"/>
        <v>0</v>
      </c>
      <c r="AA27" s="243">
        <f t="shared" si="5"/>
        <v>21</v>
      </c>
      <c r="AB27" s="243">
        <f t="shared" si="5"/>
        <v>0</v>
      </c>
      <c r="AC27" s="243">
        <f t="shared" si="5"/>
        <v>0</v>
      </c>
      <c r="AD27" s="243">
        <f t="shared" si="5"/>
        <v>0</v>
      </c>
      <c r="AE27" s="243">
        <f t="shared" si="5"/>
        <v>0</v>
      </c>
      <c r="AF27" s="243">
        <f t="shared" si="5"/>
        <v>0</v>
      </c>
      <c r="AG27" s="243">
        <f t="shared" si="5"/>
        <v>0</v>
      </c>
      <c r="AH27" s="243">
        <f t="shared" si="5"/>
        <v>0</v>
      </c>
      <c r="AI27" s="243">
        <f t="shared" si="5"/>
        <v>0</v>
      </c>
      <c r="AJ27" s="243">
        <f t="shared" si="5"/>
        <v>0</v>
      </c>
      <c r="AK27" s="86">
        <f t="shared" si="5"/>
        <v>0</v>
      </c>
      <c r="AL27" s="2"/>
      <c r="AM27" s="6"/>
      <c r="AN27" s="7"/>
      <c r="AO27" s="8"/>
      <c r="AP27" s="15"/>
    </row>
    <row r="28" spans="1:46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6">COUNTIF(G6:G26,"●")</f>
        <v>0</v>
      </c>
      <c r="H28" s="23">
        <f t="shared" si="6"/>
        <v>0</v>
      </c>
      <c r="I28" s="23">
        <f t="shared" si="6"/>
        <v>0</v>
      </c>
      <c r="J28" s="23">
        <f t="shared" si="6"/>
        <v>21</v>
      </c>
      <c r="K28" s="23">
        <f t="shared" si="6"/>
        <v>0</v>
      </c>
      <c r="L28" s="23">
        <f t="shared" si="6"/>
        <v>1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21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21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21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0">
        <f t="shared" si="6"/>
        <v>0</v>
      </c>
      <c r="AL28" s="1557" t="s">
        <v>25</v>
      </c>
      <c r="AM28" s="1558"/>
      <c r="AN28" s="1558"/>
      <c r="AO28" s="1559"/>
      <c r="AP28" s="15"/>
    </row>
    <row r="29" spans="1:46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7">COUNTIF(G6:G26,"▲")</f>
        <v>0</v>
      </c>
      <c r="H29" s="23">
        <f t="shared" si="7"/>
        <v>0</v>
      </c>
      <c r="I29" s="23">
        <f t="shared" si="7"/>
        <v>0</v>
      </c>
      <c r="J29" s="23">
        <f t="shared" si="7"/>
        <v>0</v>
      </c>
      <c r="K29" s="23">
        <f t="shared" si="7"/>
        <v>0</v>
      </c>
      <c r="L29" s="23">
        <f t="shared" si="7"/>
        <v>0</v>
      </c>
      <c r="M29" s="23">
        <f t="shared" si="7"/>
        <v>0</v>
      </c>
      <c r="N29" s="23">
        <f t="shared" si="7"/>
        <v>0</v>
      </c>
      <c r="O29" s="23">
        <f t="shared" si="7"/>
        <v>0</v>
      </c>
      <c r="P29" s="23">
        <f t="shared" si="7"/>
        <v>0</v>
      </c>
      <c r="Q29" s="23">
        <f t="shared" si="7"/>
        <v>0</v>
      </c>
      <c r="R29" s="23">
        <f t="shared" si="7"/>
        <v>0</v>
      </c>
      <c r="S29" s="23">
        <f t="shared" si="7"/>
        <v>0</v>
      </c>
      <c r="T29" s="23">
        <f t="shared" si="7"/>
        <v>0</v>
      </c>
      <c r="U29" s="23">
        <f t="shared" si="7"/>
        <v>0</v>
      </c>
      <c r="V29" s="23">
        <f t="shared" si="7"/>
        <v>0</v>
      </c>
      <c r="W29" s="23">
        <f t="shared" si="7"/>
        <v>0</v>
      </c>
      <c r="X29" s="23">
        <f t="shared" si="7"/>
        <v>0</v>
      </c>
      <c r="Y29" s="23">
        <f t="shared" si="7"/>
        <v>0</v>
      </c>
      <c r="Z29" s="23">
        <f t="shared" si="7"/>
        <v>0</v>
      </c>
      <c r="AA29" s="23">
        <f t="shared" si="7"/>
        <v>0</v>
      </c>
      <c r="AB29" s="23">
        <f t="shared" si="7"/>
        <v>0</v>
      </c>
      <c r="AC29" s="23">
        <f t="shared" si="7"/>
        <v>0</v>
      </c>
      <c r="AD29" s="23">
        <f t="shared" si="7"/>
        <v>0</v>
      </c>
      <c r="AE29" s="23">
        <f t="shared" si="7"/>
        <v>0</v>
      </c>
      <c r="AF29" s="23">
        <f t="shared" si="7"/>
        <v>0</v>
      </c>
      <c r="AG29" s="23">
        <f t="shared" si="7"/>
        <v>0</v>
      </c>
      <c r="AH29" s="23">
        <f t="shared" si="7"/>
        <v>0</v>
      </c>
      <c r="AI29" s="23">
        <f t="shared" si="7"/>
        <v>0</v>
      </c>
      <c r="AJ29" s="23">
        <f t="shared" si="7"/>
        <v>0</v>
      </c>
      <c r="AK29" s="23">
        <f t="shared" si="7"/>
        <v>0</v>
      </c>
      <c r="AL29" s="135" t="s">
        <v>22</v>
      </c>
      <c r="AM29" s="1539" t="s">
        <v>18</v>
      </c>
      <c r="AN29" s="1540"/>
      <c r="AO29" s="1541"/>
      <c r="AP29" s="15"/>
    </row>
    <row r="30" spans="1:46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96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2</v>
      </c>
      <c r="W30" s="1565" t="s">
        <v>19</v>
      </c>
      <c r="X30" s="1565"/>
      <c r="Y30" s="1565"/>
      <c r="Z30" s="9" t="s">
        <v>2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133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46" customFormat="1">
      <c r="B31" s="13"/>
      <c r="J31" s="13"/>
      <c r="K31" s="13"/>
      <c r="AC31" s="120"/>
      <c r="AN31" s="14"/>
      <c r="AO31" s="16"/>
    </row>
    <row r="32" spans="1:46" s="16" customFormat="1" ht="18">
      <c r="A32" s="1"/>
      <c r="B32" s="1529"/>
      <c r="C32" s="1529"/>
      <c r="D32" s="1508"/>
      <c r="E32" s="1508"/>
      <c r="F32" s="351"/>
      <c r="G32" s="352"/>
      <c r="H32" s="352"/>
      <c r="I32" s="353"/>
      <c r="J32" s="353"/>
      <c r="K32" s="353"/>
      <c r="L32" s="352"/>
      <c r="M32" s="351"/>
      <c r="N32" s="352"/>
      <c r="O32" s="353"/>
      <c r="P32" s="352"/>
      <c r="Q32" s="352"/>
      <c r="R32" s="352"/>
      <c r="S32" s="353"/>
      <c r="T32" s="351"/>
      <c r="U32" s="353"/>
      <c r="V32" s="353"/>
      <c r="W32" s="352"/>
      <c r="X32" s="352"/>
      <c r="Y32" s="353"/>
      <c r="Z32" s="353"/>
      <c r="AA32" s="351"/>
      <c r="AB32" s="353"/>
      <c r="AC32" s="353"/>
      <c r="AD32" s="352"/>
      <c r="AE32" s="353"/>
      <c r="AF32" s="351"/>
      <c r="AG32" s="353"/>
      <c r="AH32" s="352"/>
      <c r="AI32" s="353"/>
      <c r="AJ32" s="353"/>
      <c r="AK32" s="354"/>
      <c r="AL32" s="356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76">
    <mergeCell ref="AM30:AO30"/>
    <mergeCell ref="B32:C32"/>
    <mergeCell ref="D32:E32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C26:D26"/>
    <mergeCell ref="E26:F26"/>
    <mergeCell ref="AR26:AS26"/>
    <mergeCell ref="A27:A28"/>
    <mergeCell ref="B27:E27"/>
    <mergeCell ref="B28:E28"/>
    <mergeCell ref="AL28:AO28"/>
    <mergeCell ref="AR23:AS23"/>
    <mergeCell ref="C24:D24"/>
    <mergeCell ref="E24:F24"/>
    <mergeCell ref="AR24:AS24"/>
    <mergeCell ref="C25:D25"/>
    <mergeCell ref="E25:F25"/>
    <mergeCell ref="AR25:AS25"/>
    <mergeCell ref="C21:D21"/>
    <mergeCell ref="E21:F21"/>
    <mergeCell ref="C22:D22"/>
    <mergeCell ref="E22:F22"/>
    <mergeCell ref="C23:D23"/>
    <mergeCell ref="E23:F23"/>
    <mergeCell ref="C20:D20"/>
    <mergeCell ref="E20:F20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R19:AS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J3"/>
    <mergeCell ref="AL1:AO2"/>
    <mergeCell ref="AL3:AO3"/>
    <mergeCell ref="B4:B5"/>
    <mergeCell ref="C4:F4"/>
    <mergeCell ref="AL4:AO4"/>
    <mergeCell ref="C5:D5"/>
    <mergeCell ref="E5:F5"/>
  </mergeCells>
  <phoneticPr fontId="2" type="noConversion"/>
  <conditionalFormatting sqref="AK32">
    <cfRule type="cellIs" dxfId="439" priority="5" operator="equal">
      <formula>8</formula>
    </cfRule>
    <cfRule type="cellIs" dxfId="438" priority="6" operator="equal">
      <formula>0</formula>
    </cfRule>
  </conditionalFormatting>
  <conditionalFormatting sqref="AL6:AL26">
    <cfRule type="cellIs" dxfId="437" priority="1" operator="equal">
      <formula>8</formula>
    </cfRule>
    <cfRule type="cellIs" dxfId="43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9" sqref="G19:AJ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538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87">
        <v>1</v>
      </c>
      <c r="H4" s="191">
        <v>2</v>
      </c>
      <c r="I4" s="227">
        <v>3</v>
      </c>
      <c r="J4" s="227">
        <v>4</v>
      </c>
      <c r="K4" s="227">
        <v>5</v>
      </c>
      <c r="L4" s="227">
        <v>6</v>
      </c>
      <c r="M4" s="227">
        <v>7</v>
      </c>
      <c r="N4" s="287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87">
        <v>15</v>
      </c>
      <c r="V4" s="191">
        <v>16</v>
      </c>
      <c r="W4" s="227">
        <v>17</v>
      </c>
      <c r="X4" s="227">
        <v>18</v>
      </c>
      <c r="Y4" s="227">
        <v>19</v>
      </c>
      <c r="Z4" s="227">
        <v>20</v>
      </c>
      <c r="AA4" s="227">
        <v>21</v>
      </c>
      <c r="AB4" s="287">
        <v>22</v>
      </c>
      <c r="AC4" s="191">
        <v>23</v>
      </c>
      <c r="AD4" s="227">
        <v>24</v>
      </c>
      <c r="AE4" s="227">
        <v>25</v>
      </c>
      <c r="AF4" s="227">
        <v>26</v>
      </c>
      <c r="AG4" s="227">
        <v>27</v>
      </c>
      <c r="AH4" s="227">
        <v>28</v>
      </c>
      <c r="AI4" s="287">
        <v>29</v>
      </c>
      <c r="AJ4" s="191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539</v>
      </c>
      <c r="H5" s="432" t="s">
        <v>13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546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288" t="s">
        <v>541</v>
      </c>
      <c r="H6" s="169" t="s">
        <v>24</v>
      </c>
      <c r="I6" s="137" t="s">
        <v>558</v>
      </c>
      <c r="J6" s="137" t="s">
        <v>558</v>
      </c>
      <c r="K6" s="137" t="s">
        <v>558</v>
      </c>
      <c r="L6" s="137" t="s">
        <v>558</v>
      </c>
      <c r="M6" s="116" t="s">
        <v>555</v>
      </c>
      <c r="N6" s="130" t="s">
        <v>1</v>
      </c>
      <c r="O6" s="116" t="s">
        <v>1</v>
      </c>
      <c r="P6" s="166" t="s">
        <v>558</v>
      </c>
      <c r="Q6" s="116" t="s">
        <v>558</v>
      </c>
      <c r="R6" s="116" t="s">
        <v>558</v>
      </c>
      <c r="S6" s="320" t="s">
        <v>559</v>
      </c>
      <c r="T6" s="130" t="s">
        <v>24</v>
      </c>
      <c r="U6" s="130" t="s">
        <v>595</v>
      </c>
      <c r="V6" s="116" t="s">
        <v>24</v>
      </c>
      <c r="W6" s="116" t="s">
        <v>558</v>
      </c>
      <c r="X6" s="137" t="s">
        <v>558</v>
      </c>
      <c r="Y6" s="116" t="s">
        <v>558</v>
      </c>
      <c r="Z6" s="137" t="s">
        <v>555</v>
      </c>
      <c r="AA6" s="116" t="s">
        <v>561</v>
      </c>
      <c r="AB6" s="130" t="s">
        <v>24</v>
      </c>
      <c r="AC6" s="116" t="s">
        <v>24</v>
      </c>
      <c r="AD6" s="116" t="s">
        <v>558</v>
      </c>
      <c r="AE6" s="137" t="s">
        <v>558</v>
      </c>
      <c r="AF6" s="116" t="s">
        <v>558</v>
      </c>
      <c r="AG6" s="137" t="s">
        <v>547</v>
      </c>
      <c r="AH6" s="116" t="s">
        <v>558</v>
      </c>
      <c r="AI6" s="130" t="s">
        <v>24</v>
      </c>
      <c r="AJ6" s="116" t="s">
        <v>24</v>
      </c>
      <c r="AK6" s="202" t="s">
        <v>555</v>
      </c>
      <c r="AL6" s="143">
        <f t="shared" ref="AL6:AL26" si="0">COUNTIF(G6:AK6,"▲")</f>
        <v>0</v>
      </c>
      <c r="AM6" s="505" t="s">
        <v>660</v>
      </c>
      <c r="AN6" s="52">
        <f t="shared" ref="AN6:AN26" si="1">COUNTIF(G6:AK6,"●")</f>
        <v>11</v>
      </c>
      <c r="AO6" s="57">
        <f t="shared" ref="AO6:AO26" si="2">AN6+AL6</f>
        <v>11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339" t="s">
        <v>544</v>
      </c>
      <c r="H7" s="121" t="s">
        <v>24</v>
      </c>
      <c r="I7" s="211" t="s">
        <v>558</v>
      </c>
      <c r="J7" s="246" t="s">
        <v>555</v>
      </c>
      <c r="K7" s="520" t="s">
        <v>746</v>
      </c>
      <c r="L7" s="128" t="s">
        <v>561</v>
      </c>
      <c r="M7" s="483" t="s">
        <v>67</v>
      </c>
      <c r="N7" s="475" t="s">
        <v>1</v>
      </c>
      <c r="O7" s="121" t="s">
        <v>24</v>
      </c>
      <c r="P7" s="211" t="s">
        <v>555</v>
      </c>
      <c r="Q7" s="121" t="s">
        <v>558</v>
      </c>
      <c r="R7" s="211" t="s">
        <v>558</v>
      </c>
      <c r="S7" s="211" t="s">
        <v>555</v>
      </c>
      <c r="T7" s="121" t="s">
        <v>558</v>
      </c>
      <c r="U7" s="475" t="s">
        <v>1</v>
      </c>
      <c r="V7" s="121" t="s">
        <v>24</v>
      </c>
      <c r="W7" s="211" t="s">
        <v>563</v>
      </c>
      <c r="X7" s="121" t="s">
        <v>558</v>
      </c>
      <c r="Y7" s="232" t="s">
        <v>555</v>
      </c>
      <c r="Z7" s="211" t="s">
        <v>555</v>
      </c>
      <c r="AA7" s="121" t="s">
        <v>558</v>
      </c>
      <c r="AB7" s="305" t="s">
        <v>24</v>
      </c>
      <c r="AC7" s="121" t="s">
        <v>24</v>
      </c>
      <c r="AD7" s="211" t="s">
        <v>558</v>
      </c>
      <c r="AE7" s="121" t="s">
        <v>558</v>
      </c>
      <c r="AF7" s="211" t="s">
        <v>558</v>
      </c>
      <c r="AG7" s="211" t="s">
        <v>548</v>
      </c>
      <c r="AH7" s="449" t="s">
        <v>558</v>
      </c>
      <c r="AI7" s="383" t="s">
        <v>24</v>
      </c>
      <c r="AJ7" s="121" t="s">
        <v>24</v>
      </c>
      <c r="AK7" s="212" t="s">
        <v>558</v>
      </c>
      <c r="AL7" s="281">
        <f t="shared" si="0"/>
        <v>1</v>
      </c>
      <c r="AM7" s="53">
        <f t="shared" ref="AM7:AM26" si="3">COUNTIF(G7:AK7,"D")</f>
        <v>19</v>
      </c>
      <c r="AN7" s="68">
        <f t="shared" si="1"/>
        <v>10</v>
      </c>
      <c r="AO7" s="58">
        <f>AN7+AL7</f>
        <v>11</v>
      </c>
      <c r="AP7" s="15"/>
    </row>
    <row r="8" spans="1:46" ht="22" customHeight="1">
      <c r="B8" s="48">
        <v>3</v>
      </c>
      <c r="C8" s="1671" t="s">
        <v>59</v>
      </c>
      <c r="D8" s="1672"/>
      <c r="E8" s="1673" t="s">
        <v>61</v>
      </c>
      <c r="F8" s="1574"/>
      <c r="G8" s="476" t="s">
        <v>24</v>
      </c>
      <c r="H8" s="169" t="s">
        <v>24</v>
      </c>
      <c r="I8" s="116" t="s">
        <v>576</v>
      </c>
      <c r="J8" s="296" t="s">
        <v>24</v>
      </c>
      <c r="K8" s="137" t="s">
        <v>732</v>
      </c>
      <c r="L8" s="129" t="s">
        <v>575</v>
      </c>
      <c r="M8" s="116" t="s">
        <v>575</v>
      </c>
      <c r="N8" s="116" t="s">
        <v>548</v>
      </c>
      <c r="O8" s="181" t="s">
        <v>24</v>
      </c>
      <c r="P8" s="116" t="s">
        <v>575</v>
      </c>
      <c r="Q8" s="257" t="s">
        <v>24</v>
      </c>
      <c r="R8" s="180" t="s">
        <v>583</v>
      </c>
      <c r="S8" s="117" t="s">
        <v>578</v>
      </c>
      <c r="T8" s="150" t="s">
        <v>2</v>
      </c>
      <c r="U8" s="137" t="s">
        <v>575</v>
      </c>
      <c r="V8" s="181" t="s">
        <v>24</v>
      </c>
      <c r="W8" s="253" t="s">
        <v>24</v>
      </c>
      <c r="X8" s="150" t="s">
        <v>651</v>
      </c>
      <c r="Y8" s="116" t="s">
        <v>575</v>
      </c>
      <c r="Z8" s="116" t="s">
        <v>575</v>
      </c>
      <c r="AA8" s="150" t="s">
        <v>575</v>
      </c>
      <c r="AB8" s="154" t="s">
        <v>576</v>
      </c>
      <c r="AC8" s="181" t="s">
        <v>24</v>
      </c>
      <c r="AD8" s="154" t="s">
        <v>575</v>
      </c>
      <c r="AE8" s="150" t="s">
        <v>663</v>
      </c>
      <c r="AF8" s="148" t="s">
        <v>24</v>
      </c>
      <c r="AG8" s="116" t="s">
        <v>545</v>
      </c>
      <c r="AH8" s="116" t="s">
        <v>576</v>
      </c>
      <c r="AI8" s="167" t="s">
        <v>698</v>
      </c>
      <c r="AJ8" s="181" t="s">
        <v>24</v>
      </c>
      <c r="AK8" s="404" t="s">
        <v>575</v>
      </c>
      <c r="AL8" s="203">
        <f t="shared" si="0"/>
        <v>0</v>
      </c>
      <c r="AM8" s="51">
        <f t="shared" si="3"/>
        <v>21</v>
      </c>
      <c r="AN8" s="52">
        <f t="shared" si="1"/>
        <v>10</v>
      </c>
      <c r="AO8" s="57">
        <f t="shared" si="2"/>
        <v>10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84</v>
      </c>
      <c r="F9" s="1595"/>
      <c r="G9" s="161" t="s">
        <v>548</v>
      </c>
      <c r="H9" s="155" t="s">
        <v>24</v>
      </c>
      <c r="I9" s="150" t="s">
        <v>584</v>
      </c>
      <c r="J9" s="119" t="s">
        <v>558</v>
      </c>
      <c r="K9" s="521" t="s">
        <v>746</v>
      </c>
      <c r="L9" s="150" t="s">
        <v>558</v>
      </c>
      <c r="M9" s="342" t="s">
        <v>24</v>
      </c>
      <c r="N9" s="117" t="s">
        <v>548</v>
      </c>
      <c r="O9" s="117" t="s">
        <v>24</v>
      </c>
      <c r="P9" s="119" t="s">
        <v>555</v>
      </c>
      <c r="Q9" s="117" t="s">
        <v>558</v>
      </c>
      <c r="R9" s="148" t="s">
        <v>24</v>
      </c>
      <c r="S9" s="122" t="s">
        <v>558</v>
      </c>
      <c r="T9" s="117" t="s">
        <v>547</v>
      </c>
      <c r="U9" s="342" t="s">
        <v>24</v>
      </c>
      <c r="V9" s="117" t="s">
        <v>24</v>
      </c>
      <c r="W9" s="150" t="s">
        <v>558</v>
      </c>
      <c r="X9" s="117" t="s">
        <v>558</v>
      </c>
      <c r="Y9" s="252" t="s">
        <v>554</v>
      </c>
      <c r="Z9" s="252" t="s">
        <v>67</v>
      </c>
      <c r="AA9" s="150" t="s">
        <v>558</v>
      </c>
      <c r="AB9" s="204" t="s">
        <v>547</v>
      </c>
      <c r="AC9" s="117" t="s">
        <v>24</v>
      </c>
      <c r="AD9" s="150" t="s">
        <v>555</v>
      </c>
      <c r="AE9" s="344" t="s">
        <v>24</v>
      </c>
      <c r="AF9" s="150" t="s">
        <v>561</v>
      </c>
      <c r="AG9" s="150" t="s">
        <v>548</v>
      </c>
      <c r="AH9" s="119" t="s">
        <v>555</v>
      </c>
      <c r="AI9" s="257" t="s">
        <v>557</v>
      </c>
      <c r="AJ9" s="117" t="s">
        <v>24</v>
      </c>
      <c r="AK9" s="334" t="s">
        <v>555</v>
      </c>
      <c r="AL9" s="141">
        <f t="shared" si="0"/>
        <v>2</v>
      </c>
      <c r="AM9" s="97">
        <f t="shared" si="3"/>
        <v>18</v>
      </c>
      <c r="AN9" s="56">
        <f t="shared" si="1"/>
        <v>10</v>
      </c>
      <c r="AO9" s="99">
        <f t="shared" si="2"/>
        <v>12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345" t="s">
        <v>24</v>
      </c>
      <c r="H10" s="150" t="s">
        <v>24</v>
      </c>
      <c r="I10" s="150" t="s">
        <v>584</v>
      </c>
      <c r="J10" s="252" t="s">
        <v>0</v>
      </c>
      <c r="K10" s="499" t="s">
        <v>645</v>
      </c>
      <c r="L10" s="117" t="s">
        <v>558</v>
      </c>
      <c r="M10" s="150" t="s">
        <v>558</v>
      </c>
      <c r="N10" s="148" t="s">
        <v>549</v>
      </c>
      <c r="O10" s="119" t="s">
        <v>24</v>
      </c>
      <c r="P10" s="150" t="s">
        <v>558</v>
      </c>
      <c r="Q10" s="117" t="s">
        <v>558</v>
      </c>
      <c r="R10" s="117" t="s">
        <v>558</v>
      </c>
      <c r="S10" s="148" t="s">
        <v>24</v>
      </c>
      <c r="T10" s="117" t="s">
        <v>548</v>
      </c>
      <c r="U10" s="204" t="s">
        <v>96</v>
      </c>
      <c r="V10" s="119" t="s">
        <v>24</v>
      </c>
      <c r="W10" s="252" t="s">
        <v>554</v>
      </c>
      <c r="X10" s="150" t="s">
        <v>558</v>
      </c>
      <c r="Y10" s="499" t="s">
        <v>645</v>
      </c>
      <c r="Z10" s="499" t="s">
        <v>108</v>
      </c>
      <c r="AA10" s="155" t="s">
        <v>558</v>
      </c>
      <c r="AB10" s="480" t="s">
        <v>24</v>
      </c>
      <c r="AC10" s="119" t="s">
        <v>24</v>
      </c>
      <c r="AD10" s="150" t="s">
        <v>558</v>
      </c>
      <c r="AE10" s="117" t="s">
        <v>558</v>
      </c>
      <c r="AF10" s="148" t="s">
        <v>24</v>
      </c>
      <c r="AG10" s="150" t="s">
        <v>547</v>
      </c>
      <c r="AH10" s="117" t="s">
        <v>561</v>
      </c>
      <c r="AI10" s="117" t="s">
        <v>547</v>
      </c>
      <c r="AJ10" s="119" t="s">
        <v>24</v>
      </c>
      <c r="AK10" s="209" t="s">
        <v>558</v>
      </c>
      <c r="AL10" s="138" t="s">
        <v>707</v>
      </c>
      <c r="AM10" s="139">
        <v>18</v>
      </c>
      <c r="AN10" s="56">
        <f t="shared" si="1"/>
        <v>10</v>
      </c>
      <c r="AO10" s="99">
        <f t="shared" si="2"/>
        <v>13.5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345" t="s">
        <v>24</v>
      </c>
      <c r="H11" s="129" t="s">
        <v>24</v>
      </c>
      <c r="I11" s="117" t="s">
        <v>555</v>
      </c>
      <c r="J11" s="117" t="s">
        <v>555</v>
      </c>
      <c r="K11" s="117" t="s">
        <v>558</v>
      </c>
      <c r="L11" s="148" t="s">
        <v>24</v>
      </c>
      <c r="M11" s="150" t="s">
        <v>558</v>
      </c>
      <c r="N11" s="150" t="s">
        <v>547</v>
      </c>
      <c r="O11" s="117" t="s">
        <v>24</v>
      </c>
      <c r="P11" s="252" t="s">
        <v>554</v>
      </c>
      <c r="Q11" s="119" t="s">
        <v>558</v>
      </c>
      <c r="R11" s="117" t="s">
        <v>558</v>
      </c>
      <c r="S11" s="150" t="s">
        <v>558</v>
      </c>
      <c r="T11" s="204" t="s">
        <v>551</v>
      </c>
      <c r="U11" s="148" t="s">
        <v>556</v>
      </c>
      <c r="V11" s="117" t="s">
        <v>24</v>
      </c>
      <c r="W11" s="117" t="s">
        <v>558</v>
      </c>
      <c r="X11" s="150" t="s">
        <v>558</v>
      </c>
      <c r="Y11" s="150" t="s">
        <v>558</v>
      </c>
      <c r="Z11" s="119" t="s">
        <v>558</v>
      </c>
      <c r="AA11" s="499" t="s">
        <v>108</v>
      </c>
      <c r="AB11" s="480" t="s">
        <v>24</v>
      </c>
      <c r="AC11" s="117" t="s">
        <v>24</v>
      </c>
      <c r="AD11" s="150" t="s">
        <v>555</v>
      </c>
      <c r="AE11" s="117" t="s">
        <v>558</v>
      </c>
      <c r="AF11" s="196" t="s">
        <v>558</v>
      </c>
      <c r="AG11" s="150" t="s">
        <v>562</v>
      </c>
      <c r="AH11" s="148" t="s">
        <v>585</v>
      </c>
      <c r="AI11" s="117" t="s">
        <v>551</v>
      </c>
      <c r="AJ11" s="117" t="s">
        <v>24</v>
      </c>
      <c r="AK11" s="209" t="s">
        <v>2</v>
      </c>
      <c r="AL11" s="496" t="s">
        <v>664</v>
      </c>
      <c r="AM11" s="103">
        <f t="shared" si="3"/>
        <v>19</v>
      </c>
      <c r="AN11" s="56">
        <f t="shared" si="1"/>
        <v>10</v>
      </c>
      <c r="AO11" s="99">
        <f t="shared" si="2"/>
        <v>11.5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49" t="s">
        <v>548</v>
      </c>
      <c r="H12" s="150" t="s">
        <v>24</v>
      </c>
      <c r="I12" s="117" t="s">
        <v>558</v>
      </c>
      <c r="J12" s="150" t="s">
        <v>584</v>
      </c>
      <c r="K12" s="489" t="s">
        <v>294</v>
      </c>
      <c r="L12" s="117" t="s">
        <v>558</v>
      </c>
      <c r="M12" s="150" t="s">
        <v>558</v>
      </c>
      <c r="N12" s="148" t="s">
        <v>560</v>
      </c>
      <c r="O12" s="117" t="s">
        <v>24</v>
      </c>
      <c r="P12" s="150" t="s">
        <v>563</v>
      </c>
      <c r="Q12" s="150" t="s">
        <v>558</v>
      </c>
      <c r="R12" s="204" t="s">
        <v>558</v>
      </c>
      <c r="S12" s="252" t="s">
        <v>0</v>
      </c>
      <c r="T12" s="204" t="s">
        <v>547</v>
      </c>
      <c r="U12" s="150" t="s">
        <v>545</v>
      </c>
      <c r="V12" s="117" t="s">
        <v>24</v>
      </c>
      <c r="W12" s="117" t="s">
        <v>558</v>
      </c>
      <c r="X12" s="148" t="s">
        <v>24</v>
      </c>
      <c r="Y12" s="150" t="s">
        <v>558</v>
      </c>
      <c r="Z12" s="150" t="s">
        <v>558</v>
      </c>
      <c r="AA12" s="489" t="s">
        <v>559</v>
      </c>
      <c r="AB12" s="150" t="s">
        <v>548</v>
      </c>
      <c r="AC12" s="117" t="s">
        <v>24</v>
      </c>
      <c r="AD12" s="298" t="s">
        <v>24</v>
      </c>
      <c r="AE12" s="117" t="s">
        <v>558</v>
      </c>
      <c r="AF12" s="155" t="s">
        <v>558</v>
      </c>
      <c r="AG12" s="150" t="s">
        <v>548</v>
      </c>
      <c r="AH12" s="119" t="s">
        <v>558</v>
      </c>
      <c r="AI12" s="148" t="s">
        <v>549</v>
      </c>
      <c r="AJ12" s="117" t="s">
        <v>24</v>
      </c>
      <c r="AK12" s="156" t="s">
        <v>558</v>
      </c>
      <c r="AL12" s="61">
        <v>2</v>
      </c>
      <c r="AM12" s="55">
        <v>20</v>
      </c>
      <c r="AN12" s="56">
        <v>10</v>
      </c>
      <c r="AO12" s="99">
        <f t="shared" si="2"/>
        <v>12</v>
      </c>
      <c r="AP12" s="15"/>
    </row>
    <row r="13" spans="1:46" ht="22" customHeight="1">
      <c r="A13" s="1496"/>
      <c r="B13" s="49">
        <v>8</v>
      </c>
      <c r="C13" s="1586" t="s">
        <v>41</v>
      </c>
      <c r="D13" s="1587"/>
      <c r="E13" s="1583" t="s">
        <v>82</v>
      </c>
      <c r="F13" s="1578"/>
      <c r="G13" s="149" t="s">
        <v>545</v>
      </c>
      <c r="H13" s="155" t="s">
        <v>24</v>
      </c>
      <c r="I13" s="117" t="s">
        <v>547</v>
      </c>
      <c r="J13" s="397" t="s">
        <v>555</v>
      </c>
      <c r="K13" s="117" t="s">
        <v>572</v>
      </c>
      <c r="L13" s="206" t="s">
        <v>67</v>
      </c>
      <c r="M13" s="117" t="s">
        <v>558</v>
      </c>
      <c r="N13" s="159" t="s">
        <v>555</v>
      </c>
      <c r="O13" s="117" t="s">
        <v>24</v>
      </c>
      <c r="P13" s="342" t="s">
        <v>24</v>
      </c>
      <c r="Q13" s="194" t="s">
        <v>555</v>
      </c>
      <c r="R13" s="150" t="s">
        <v>558</v>
      </c>
      <c r="S13" s="150" t="s">
        <v>576</v>
      </c>
      <c r="T13" s="117" t="s">
        <v>555</v>
      </c>
      <c r="U13" s="148" t="s">
        <v>557</v>
      </c>
      <c r="V13" s="117" t="s">
        <v>24</v>
      </c>
      <c r="W13" s="117" t="s">
        <v>555</v>
      </c>
      <c r="X13" s="117" t="s">
        <v>555</v>
      </c>
      <c r="Y13" s="252" t="s">
        <v>0</v>
      </c>
      <c r="Z13" s="257" t="s">
        <v>24</v>
      </c>
      <c r="AA13" s="117" t="s">
        <v>575</v>
      </c>
      <c r="AB13" s="150" t="s">
        <v>555</v>
      </c>
      <c r="AC13" s="117" t="s">
        <v>24</v>
      </c>
      <c r="AD13" s="480" t="s">
        <v>24</v>
      </c>
      <c r="AE13" s="117" t="s">
        <v>558</v>
      </c>
      <c r="AF13" s="155" t="s">
        <v>555</v>
      </c>
      <c r="AG13" s="117" t="s">
        <v>547</v>
      </c>
      <c r="AH13" s="117" t="s">
        <v>555</v>
      </c>
      <c r="AI13" s="257" t="s">
        <v>24</v>
      </c>
      <c r="AJ13" s="117" t="s">
        <v>24</v>
      </c>
      <c r="AK13" s="156" t="s">
        <v>555</v>
      </c>
      <c r="AL13" s="61">
        <f t="shared" si="0"/>
        <v>2</v>
      </c>
      <c r="AM13" s="55">
        <f t="shared" si="3"/>
        <v>19</v>
      </c>
      <c r="AN13" s="56">
        <f t="shared" si="1"/>
        <v>10</v>
      </c>
      <c r="AO13" s="99">
        <f t="shared" si="2"/>
        <v>12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479" t="s">
        <v>24</v>
      </c>
      <c r="H14" s="211" t="s">
        <v>24</v>
      </c>
      <c r="I14" s="445" t="s">
        <v>24</v>
      </c>
      <c r="J14" s="121" t="s">
        <v>555</v>
      </c>
      <c r="K14" s="121" t="s">
        <v>558</v>
      </c>
      <c r="L14" s="211" t="s">
        <v>558</v>
      </c>
      <c r="M14" s="128" t="s">
        <v>555</v>
      </c>
      <c r="N14" s="188" t="s">
        <v>24</v>
      </c>
      <c r="O14" s="128" t="s">
        <v>24</v>
      </c>
      <c r="P14" s="484" t="s">
        <v>547</v>
      </c>
      <c r="Q14" s="485" t="s">
        <v>586</v>
      </c>
      <c r="R14" s="232" t="s">
        <v>555</v>
      </c>
      <c r="S14" s="121" t="s">
        <v>558</v>
      </c>
      <c r="T14" s="500" t="s">
        <v>108</v>
      </c>
      <c r="U14" s="194" t="s">
        <v>558</v>
      </c>
      <c r="V14" s="211" t="s">
        <v>24</v>
      </c>
      <c r="W14" s="121" t="s">
        <v>558</v>
      </c>
      <c r="X14" s="121" t="s">
        <v>555</v>
      </c>
      <c r="Y14" s="211" t="s">
        <v>558</v>
      </c>
      <c r="Z14" s="121" t="s">
        <v>558</v>
      </c>
      <c r="AA14" s="131" t="s">
        <v>558</v>
      </c>
      <c r="AB14" s="486" t="s">
        <v>557</v>
      </c>
      <c r="AC14" s="128" t="s">
        <v>24</v>
      </c>
      <c r="AD14" s="131" t="s">
        <v>550</v>
      </c>
      <c r="AE14" s="121" t="s">
        <v>558</v>
      </c>
      <c r="AF14" s="188" t="s">
        <v>24</v>
      </c>
      <c r="AG14" s="128" t="s">
        <v>548</v>
      </c>
      <c r="AH14" s="121" t="s">
        <v>558</v>
      </c>
      <c r="AI14" s="121" t="s">
        <v>555</v>
      </c>
      <c r="AJ14" s="128" t="s">
        <v>24</v>
      </c>
      <c r="AK14" s="487" t="s">
        <v>67</v>
      </c>
      <c r="AL14" s="145">
        <v>2</v>
      </c>
      <c r="AM14" s="144">
        <f t="shared" si="3"/>
        <v>18</v>
      </c>
      <c r="AN14" s="68">
        <f t="shared" si="1"/>
        <v>10</v>
      </c>
      <c r="AO14" s="379">
        <f t="shared" si="2"/>
        <v>12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548</v>
      </c>
      <c r="H15" s="162" t="s">
        <v>24</v>
      </c>
      <c r="I15" s="238" t="s">
        <v>576</v>
      </c>
      <c r="J15" s="162" t="s">
        <v>572</v>
      </c>
      <c r="K15" s="252" t="s">
        <v>0</v>
      </c>
      <c r="L15" s="198" t="s">
        <v>572</v>
      </c>
      <c r="M15" s="119" t="s">
        <v>572</v>
      </c>
      <c r="N15" s="148" t="s">
        <v>1</v>
      </c>
      <c r="O15" s="150" t="s">
        <v>24</v>
      </c>
      <c r="P15" s="116" t="s">
        <v>575</v>
      </c>
      <c r="Q15" s="162" t="s">
        <v>572</v>
      </c>
      <c r="R15" s="252" t="s">
        <v>0</v>
      </c>
      <c r="S15" s="150" t="s">
        <v>576</v>
      </c>
      <c r="T15" s="162" t="s">
        <v>582</v>
      </c>
      <c r="U15" s="478" t="s">
        <v>24</v>
      </c>
      <c r="V15" s="150" t="s">
        <v>24</v>
      </c>
      <c r="W15" s="489" t="s">
        <v>552</v>
      </c>
      <c r="X15" s="150" t="s">
        <v>579</v>
      </c>
      <c r="Y15" s="162" t="s">
        <v>576</v>
      </c>
      <c r="Z15" s="150" t="s">
        <v>578</v>
      </c>
      <c r="AA15" s="257" t="s">
        <v>24</v>
      </c>
      <c r="AB15" s="270" t="s">
        <v>571</v>
      </c>
      <c r="AC15" s="150" t="s">
        <v>24</v>
      </c>
      <c r="AD15" s="489" t="s">
        <v>552</v>
      </c>
      <c r="AE15" s="137" t="s">
        <v>572</v>
      </c>
      <c r="AF15" s="252" t="s">
        <v>0</v>
      </c>
      <c r="AG15" s="162" t="s">
        <v>548</v>
      </c>
      <c r="AH15" s="116" t="s">
        <v>572</v>
      </c>
      <c r="AI15" s="162" t="s">
        <v>571</v>
      </c>
      <c r="AJ15" s="150" t="s">
        <v>24</v>
      </c>
      <c r="AK15" s="257" t="s">
        <v>24</v>
      </c>
      <c r="AL15" s="216">
        <f t="shared" si="0"/>
        <v>3</v>
      </c>
      <c r="AM15" s="139">
        <v>18</v>
      </c>
      <c r="AN15" s="52">
        <v>10</v>
      </c>
      <c r="AO15" s="99">
        <f t="shared" si="2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50" t="s">
        <v>568</v>
      </c>
      <c r="H16" s="165" t="s">
        <v>24</v>
      </c>
      <c r="I16" s="342" t="s">
        <v>24</v>
      </c>
      <c r="J16" s="129" t="s">
        <v>572</v>
      </c>
      <c r="K16" s="249" t="s">
        <v>576</v>
      </c>
      <c r="L16" s="252" t="s">
        <v>0</v>
      </c>
      <c r="M16" s="129" t="s">
        <v>572</v>
      </c>
      <c r="N16" s="257" t="s">
        <v>24</v>
      </c>
      <c r="O16" s="117" t="s">
        <v>24</v>
      </c>
      <c r="P16" s="162" t="s">
        <v>575</v>
      </c>
      <c r="Q16" s="150" t="s">
        <v>572</v>
      </c>
      <c r="R16" s="150" t="s">
        <v>573</v>
      </c>
      <c r="S16" s="342" t="s">
        <v>24</v>
      </c>
      <c r="T16" s="117" t="s">
        <v>576</v>
      </c>
      <c r="U16" s="150" t="s">
        <v>547</v>
      </c>
      <c r="V16" s="117" t="s">
        <v>24</v>
      </c>
      <c r="W16" s="196" t="s">
        <v>571</v>
      </c>
      <c r="X16" s="150" t="s">
        <v>578</v>
      </c>
      <c r="Y16" s="117" t="s">
        <v>575</v>
      </c>
      <c r="Z16" s="150" t="s">
        <v>572</v>
      </c>
      <c r="AA16" s="204" t="s">
        <v>572</v>
      </c>
      <c r="AB16" s="257" t="s">
        <v>24</v>
      </c>
      <c r="AC16" s="117" t="s">
        <v>24</v>
      </c>
      <c r="AD16" s="204" t="s">
        <v>572</v>
      </c>
      <c r="AE16" s="150" t="s">
        <v>643</v>
      </c>
      <c r="AF16" s="129" t="s">
        <v>572</v>
      </c>
      <c r="AG16" s="150" t="s">
        <v>547</v>
      </c>
      <c r="AH16" s="150" t="s">
        <v>572</v>
      </c>
      <c r="AI16" s="257" t="s">
        <v>24</v>
      </c>
      <c r="AJ16" s="117" t="s">
        <v>24</v>
      </c>
      <c r="AK16" s="209" t="s">
        <v>575</v>
      </c>
      <c r="AL16" s="61">
        <f t="shared" si="0"/>
        <v>1</v>
      </c>
      <c r="AM16" s="55">
        <f t="shared" si="3"/>
        <v>20</v>
      </c>
      <c r="AN16" s="56">
        <f t="shared" si="1"/>
        <v>10</v>
      </c>
      <c r="AO16" s="99">
        <f t="shared" si="2"/>
        <v>11</v>
      </c>
      <c r="AP16" s="15"/>
      <c r="AR16" s="1529"/>
      <c r="AS16" s="1529"/>
    </row>
    <row r="17" spans="1:81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382" t="s">
        <v>570</v>
      </c>
      <c r="H17" s="150" t="s">
        <v>24</v>
      </c>
      <c r="I17" s="162" t="s">
        <v>576</v>
      </c>
      <c r="J17" s="150" t="s">
        <v>572</v>
      </c>
      <c r="K17" s="248" t="s">
        <v>576</v>
      </c>
      <c r="L17" s="162" t="s">
        <v>572</v>
      </c>
      <c r="M17" s="342" t="s">
        <v>24</v>
      </c>
      <c r="N17" s="117" t="s">
        <v>571</v>
      </c>
      <c r="O17" s="150" t="s">
        <v>24</v>
      </c>
      <c r="P17" s="159" t="s">
        <v>575</v>
      </c>
      <c r="Q17" s="117" t="s">
        <v>572</v>
      </c>
      <c r="R17" s="150" t="s">
        <v>572</v>
      </c>
      <c r="S17" s="150" t="s">
        <v>575</v>
      </c>
      <c r="T17" s="257" t="s">
        <v>24</v>
      </c>
      <c r="U17" s="150" t="s">
        <v>569</v>
      </c>
      <c r="V17" s="150" t="s">
        <v>24</v>
      </c>
      <c r="W17" s="150" t="s">
        <v>644</v>
      </c>
      <c r="X17" s="320" t="s">
        <v>295</v>
      </c>
      <c r="Y17" s="320" t="s">
        <v>652</v>
      </c>
      <c r="Z17" s="150" t="s">
        <v>650</v>
      </c>
      <c r="AA17" s="150" t="s">
        <v>572</v>
      </c>
      <c r="AB17" s="150" t="s">
        <v>573</v>
      </c>
      <c r="AC17" s="150" t="s">
        <v>24</v>
      </c>
      <c r="AD17" s="117" t="s">
        <v>572</v>
      </c>
      <c r="AE17" s="162" t="s">
        <v>572</v>
      </c>
      <c r="AF17" s="122" t="s">
        <v>572</v>
      </c>
      <c r="AG17" s="150" t="s">
        <v>547</v>
      </c>
      <c r="AH17" s="150" t="s">
        <v>573</v>
      </c>
      <c r="AI17" s="257" t="s">
        <v>24</v>
      </c>
      <c r="AJ17" s="150" t="s">
        <v>24</v>
      </c>
      <c r="AK17" s="156" t="s">
        <v>575</v>
      </c>
      <c r="AL17" s="67">
        <f t="shared" si="0"/>
        <v>0</v>
      </c>
      <c r="AM17" s="53">
        <f t="shared" si="3"/>
        <v>20</v>
      </c>
      <c r="AN17" s="56">
        <v>10</v>
      </c>
      <c r="AO17" s="99">
        <f t="shared" si="2"/>
        <v>10</v>
      </c>
      <c r="AP17" s="15"/>
      <c r="AR17" s="1529"/>
      <c r="AS17" s="1529"/>
    </row>
    <row r="18" spans="1:81" ht="21.75" customHeight="1">
      <c r="A18" s="40"/>
      <c r="B18" s="192">
        <v>13</v>
      </c>
      <c r="C18" s="1675" t="s">
        <v>447</v>
      </c>
      <c r="D18" s="1676"/>
      <c r="E18" s="1601" t="s">
        <v>51</v>
      </c>
      <c r="F18" s="1602"/>
      <c r="G18" s="488" t="s">
        <v>587</v>
      </c>
      <c r="H18" s="270" t="s">
        <v>24</v>
      </c>
      <c r="I18" s="238" t="s">
        <v>576</v>
      </c>
      <c r="J18" s="342" t="s">
        <v>24</v>
      </c>
      <c r="K18" s="248" t="s">
        <v>575</v>
      </c>
      <c r="L18" s="270" t="s">
        <v>572</v>
      </c>
      <c r="M18" s="270" t="s">
        <v>572</v>
      </c>
      <c r="N18" s="122" t="s">
        <v>568</v>
      </c>
      <c r="O18" s="270" t="s">
        <v>24</v>
      </c>
      <c r="P18" s="270" t="s">
        <v>575</v>
      </c>
      <c r="Q18" s="252" t="s">
        <v>0</v>
      </c>
      <c r="R18" s="158" t="s">
        <v>572</v>
      </c>
      <c r="S18" s="150" t="s">
        <v>576</v>
      </c>
      <c r="T18" s="117" t="s">
        <v>575</v>
      </c>
      <c r="U18" s="342" t="s">
        <v>24</v>
      </c>
      <c r="V18" s="270" t="s">
        <v>24</v>
      </c>
      <c r="W18" s="150" t="s">
        <v>571</v>
      </c>
      <c r="X18" s="150" t="s">
        <v>576</v>
      </c>
      <c r="Y18" s="150" t="s">
        <v>575</v>
      </c>
      <c r="Z18" s="150" t="s">
        <v>572</v>
      </c>
      <c r="AA18" s="150" t="s">
        <v>573</v>
      </c>
      <c r="AB18" s="257" t="s">
        <v>24</v>
      </c>
      <c r="AC18" s="270" t="s">
        <v>24</v>
      </c>
      <c r="AD18" s="117" t="s">
        <v>572</v>
      </c>
      <c r="AE18" s="150" t="s">
        <v>572</v>
      </c>
      <c r="AF18" s="117" t="s">
        <v>572</v>
      </c>
      <c r="AG18" s="150" t="s">
        <v>547</v>
      </c>
      <c r="AH18" s="257" t="s">
        <v>24</v>
      </c>
      <c r="AI18" s="150" t="s">
        <v>573</v>
      </c>
      <c r="AJ18" s="270" t="s">
        <v>24</v>
      </c>
      <c r="AK18" s="156" t="s">
        <v>575</v>
      </c>
      <c r="AL18" s="67">
        <f t="shared" si="0"/>
        <v>1</v>
      </c>
      <c r="AM18" s="53">
        <f t="shared" si="3"/>
        <v>20</v>
      </c>
      <c r="AN18" s="56">
        <f t="shared" si="1"/>
        <v>10</v>
      </c>
      <c r="AO18" s="99">
        <f t="shared" si="2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82" t="s">
        <v>65</v>
      </c>
      <c r="D19" s="1683"/>
      <c r="E19" s="1524" t="s">
        <v>51</v>
      </c>
      <c r="F19" s="1605"/>
      <c r="G19" s="342" t="s">
        <v>24</v>
      </c>
      <c r="H19" s="165" t="s">
        <v>24</v>
      </c>
      <c r="I19" s="150" t="s">
        <v>575</v>
      </c>
      <c r="J19" s="257" t="s">
        <v>24</v>
      </c>
      <c r="K19" s="150" t="s">
        <v>548</v>
      </c>
      <c r="L19" s="150" t="s">
        <v>548</v>
      </c>
      <c r="M19" s="150" t="s">
        <v>578</v>
      </c>
      <c r="N19" s="117" t="s">
        <v>576</v>
      </c>
      <c r="O19" s="150" t="s">
        <v>24</v>
      </c>
      <c r="P19" s="150" t="s">
        <v>576</v>
      </c>
      <c r="Q19" s="150" t="s">
        <v>575</v>
      </c>
      <c r="R19" s="150" t="s">
        <v>572</v>
      </c>
      <c r="S19" s="117" t="s">
        <v>576</v>
      </c>
      <c r="T19" s="117" t="s">
        <v>576</v>
      </c>
      <c r="U19" s="257" t="s">
        <v>24</v>
      </c>
      <c r="V19" s="150" t="s">
        <v>24</v>
      </c>
      <c r="W19" s="119" t="s">
        <v>575</v>
      </c>
      <c r="X19" s="150" t="s">
        <v>548</v>
      </c>
      <c r="Y19" s="150" t="s">
        <v>576</v>
      </c>
      <c r="Z19" s="150" t="s">
        <v>576</v>
      </c>
      <c r="AA19" s="117" t="s">
        <v>575</v>
      </c>
      <c r="AB19" s="257" t="s">
        <v>24</v>
      </c>
      <c r="AC19" s="150" t="s">
        <v>24</v>
      </c>
      <c r="AD19" s="342" t="s">
        <v>24</v>
      </c>
      <c r="AE19" s="150" t="s">
        <v>576</v>
      </c>
      <c r="AF19" s="150" t="s">
        <v>548</v>
      </c>
      <c r="AG19" s="150" t="s">
        <v>575</v>
      </c>
      <c r="AH19" s="117" t="s">
        <v>576</v>
      </c>
      <c r="AI19" s="150" t="s">
        <v>575</v>
      </c>
      <c r="AJ19" s="150" t="s">
        <v>24</v>
      </c>
      <c r="AK19" s="440" t="s">
        <v>547</v>
      </c>
      <c r="AL19" s="64">
        <f t="shared" si="0"/>
        <v>0</v>
      </c>
      <c r="AM19" s="65">
        <f t="shared" si="3"/>
        <v>21</v>
      </c>
      <c r="AN19" s="56">
        <f t="shared" si="1"/>
        <v>10</v>
      </c>
      <c r="AO19" s="99">
        <f t="shared" si="2"/>
        <v>10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161" t="s">
        <v>547</v>
      </c>
      <c r="H20" s="150" t="s">
        <v>24</v>
      </c>
      <c r="I20" s="150" t="s">
        <v>575</v>
      </c>
      <c r="J20" s="150" t="s">
        <v>580</v>
      </c>
      <c r="K20" s="249" t="s">
        <v>548</v>
      </c>
      <c r="L20" s="342" t="s">
        <v>24</v>
      </c>
      <c r="M20" s="117" t="s">
        <v>581</v>
      </c>
      <c r="N20" s="257" t="s">
        <v>24</v>
      </c>
      <c r="O20" s="150" t="s">
        <v>24</v>
      </c>
      <c r="P20" s="150" t="s">
        <v>594</v>
      </c>
      <c r="Q20" s="499" t="s">
        <v>653</v>
      </c>
      <c r="R20" s="150" t="s">
        <v>576</v>
      </c>
      <c r="S20" s="150" t="s">
        <v>576</v>
      </c>
      <c r="T20" s="150" t="s">
        <v>576</v>
      </c>
      <c r="U20" s="257" t="s">
        <v>24</v>
      </c>
      <c r="V20" s="150" t="s">
        <v>24</v>
      </c>
      <c r="W20" s="150" t="s">
        <v>575</v>
      </c>
      <c r="X20" s="342" t="s">
        <v>24</v>
      </c>
      <c r="Y20" s="150" t="s">
        <v>575</v>
      </c>
      <c r="Z20" s="150" t="s">
        <v>578</v>
      </c>
      <c r="AA20" s="150" t="s">
        <v>96</v>
      </c>
      <c r="AB20" s="150" t="s">
        <v>575</v>
      </c>
      <c r="AC20" s="150" t="s">
        <v>24</v>
      </c>
      <c r="AD20" s="117" t="s">
        <v>548</v>
      </c>
      <c r="AE20" s="150" t="s">
        <v>576</v>
      </c>
      <c r="AF20" s="150" t="s">
        <v>548</v>
      </c>
      <c r="AG20" s="150" t="s">
        <v>575</v>
      </c>
      <c r="AH20" s="252" t="s">
        <v>69</v>
      </c>
      <c r="AI20" s="257" t="s">
        <v>24</v>
      </c>
      <c r="AJ20" s="150" t="s">
        <v>24</v>
      </c>
      <c r="AK20" s="451" t="s">
        <v>548</v>
      </c>
      <c r="AL20" s="316" t="s">
        <v>649</v>
      </c>
      <c r="AM20" s="103" t="s">
        <v>661</v>
      </c>
      <c r="AN20" s="56">
        <f t="shared" si="1"/>
        <v>10</v>
      </c>
      <c r="AO20" s="99">
        <f t="shared" si="2"/>
        <v>11.5</v>
      </c>
      <c r="AP20" s="15"/>
      <c r="AR20" s="214"/>
      <c r="AS20" s="214"/>
    </row>
    <row r="21" spans="1:81" ht="21.75" customHeight="1">
      <c r="A21" s="40"/>
      <c r="B21" s="49">
        <v>16</v>
      </c>
      <c r="C21" s="1603" t="s">
        <v>75</v>
      </c>
      <c r="D21" s="1604"/>
      <c r="E21" s="1610" t="s">
        <v>51</v>
      </c>
      <c r="F21" s="1611"/>
      <c r="G21" s="297" t="s">
        <v>24</v>
      </c>
      <c r="H21" s="119" t="s">
        <v>24</v>
      </c>
      <c r="I21" s="162" t="s">
        <v>588</v>
      </c>
      <c r="J21" s="119" t="s">
        <v>588</v>
      </c>
      <c r="K21" s="337" t="s">
        <v>588</v>
      </c>
      <c r="L21" s="119" t="s">
        <v>588</v>
      </c>
      <c r="M21" s="117" t="s">
        <v>2</v>
      </c>
      <c r="N21" s="257" t="s">
        <v>24</v>
      </c>
      <c r="O21" s="119" t="s">
        <v>24</v>
      </c>
      <c r="P21" s="119" t="s">
        <v>590</v>
      </c>
      <c r="Q21" s="162" t="s">
        <v>2</v>
      </c>
      <c r="R21" s="252" t="s">
        <v>0</v>
      </c>
      <c r="S21" s="150" t="s">
        <v>2</v>
      </c>
      <c r="T21" s="119" t="s">
        <v>2</v>
      </c>
      <c r="U21" s="119" t="s">
        <v>588</v>
      </c>
      <c r="V21" s="119" t="s">
        <v>24</v>
      </c>
      <c r="W21" s="119" t="s">
        <v>588</v>
      </c>
      <c r="X21" s="162" t="s">
        <v>588</v>
      </c>
      <c r="Y21" s="252" t="s">
        <v>0</v>
      </c>
      <c r="Z21" s="162" t="s">
        <v>588</v>
      </c>
      <c r="AA21" s="119" t="s">
        <v>2</v>
      </c>
      <c r="AB21" s="257" t="s">
        <v>24</v>
      </c>
      <c r="AC21" s="119" t="s">
        <v>24</v>
      </c>
      <c r="AD21" s="119" t="s">
        <v>588</v>
      </c>
      <c r="AE21" s="257" t="s">
        <v>24</v>
      </c>
      <c r="AF21" s="150" t="s">
        <v>2</v>
      </c>
      <c r="AG21" s="119" t="s">
        <v>588</v>
      </c>
      <c r="AH21" s="119" t="s">
        <v>2</v>
      </c>
      <c r="AI21" s="150" t="s">
        <v>2</v>
      </c>
      <c r="AJ21" s="119" t="s">
        <v>24</v>
      </c>
      <c r="AK21" s="491" t="s">
        <v>24</v>
      </c>
      <c r="AL21" s="275">
        <f t="shared" si="0"/>
        <v>2</v>
      </c>
      <c r="AM21" s="97">
        <f t="shared" si="3"/>
        <v>19</v>
      </c>
      <c r="AN21" s="56">
        <f t="shared" si="1"/>
        <v>10</v>
      </c>
      <c r="AO21" s="99">
        <f t="shared" si="2"/>
        <v>12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4" t="s">
        <v>77</v>
      </c>
      <c r="D22" s="1685"/>
      <c r="E22" s="1610" t="s">
        <v>51</v>
      </c>
      <c r="F22" s="1611"/>
      <c r="G22" s="342" t="s">
        <v>24</v>
      </c>
      <c r="H22" s="119" t="s">
        <v>24</v>
      </c>
      <c r="I22" s="162" t="s">
        <v>575</v>
      </c>
      <c r="J22" s="119" t="s">
        <v>576</v>
      </c>
      <c r="K22" s="342" t="s">
        <v>24</v>
      </c>
      <c r="L22" s="162" t="s">
        <v>566</v>
      </c>
      <c r="M22" s="162" t="s">
        <v>576</v>
      </c>
      <c r="N22" s="150" t="s">
        <v>593</v>
      </c>
      <c r="O22" s="119" t="s">
        <v>648</v>
      </c>
      <c r="P22" s="162" t="s">
        <v>575</v>
      </c>
      <c r="Q22" s="162" t="s">
        <v>579</v>
      </c>
      <c r="R22" s="162" t="s">
        <v>548</v>
      </c>
      <c r="S22" s="257" t="s">
        <v>24</v>
      </c>
      <c r="T22" s="162" t="s">
        <v>575</v>
      </c>
      <c r="U22" s="119" t="s">
        <v>577</v>
      </c>
      <c r="V22" s="119" t="s">
        <v>24</v>
      </c>
      <c r="W22" s="153" t="s">
        <v>576</v>
      </c>
      <c r="X22" s="162" t="s">
        <v>547</v>
      </c>
      <c r="Y22" s="153" t="s">
        <v>575</v>
      </c>
      <c r="Z22" s="257" t="s">
        <v>24</v>
      </c>
      <c r="AA22" s="119" t="s">
        <v>575</v>
      </c>
      <c r="AB22" s="150" t="s">
        <v>575</v>
      </c>
      <c r="AC22" s="119" t="s">
        <v>24</v>
      </c>
      <c r="AD22" s="119" t="s">
        <v>547</v>
      </c>
      <c r="AE22" s="150" t="s">
        <v>584</v>
      </c>
      <c r="AF22" s="252" t="s">
        <v>0</v>
      </c>
      <c r="AG22" s="119" t="s">
        <v>576</v>
      </c>
      <c r="AH22" s="119" t="s">
        <v>576</v>
      </c>
      <c r="AI22" s="257" t="s">
        <v>24</v>
      </c>
      <c r="AJ22" s="119" t="s">
        <v>24</v>
      </c>
      <c r="AK22" s="436" t="s">
        <v>547</v>
      </c>
      <c r="AL22" s="275">
        <f t="shared" si="0"/>
        <v>1</v>
      </c>
      <c r="AM22" s="97">
        <f t="shared" si="3"/>
        <v>20</v>
      </c>
      <c r="AN22" s="56">
        <f t="shared" si="1"/>
        <v>10</v>
      </c>
      <c r="AO22" s="99">
        <f t="shared" si="2"/>
        <v>11</v>
      </c>
      <c r="AP22" s="15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481" t="s">
        <v>24</v>
      </c>
      <c r="H23" s="238" t="s">
        <v>24</v>
      </c>
      <c r="I23" s="238" t="s">
        <v>558</v>
      </c>
      <c r="J23" s="238" t="s">
        <v>555</v>
      </c>
      <c r="K23" s="147" t="s">
        <v>24</v>
      </c>
      <c r="L23" s="238" t="s">
        <v>558</v>
      </c>
      <c r="M23" s="252" t="s">
        <v>554</v>
      </c>
      <c r="N23" s="154" t="s">
        <v>545</v>
      </c>
      <c r="O23" s="238" t="s">
        <v>24</v>
      </c>
      <c r="P23" s="162" t="s">
        <v>555</v>
      </c>
      <c r="Q23" s="238" t="s">
        <v>555</v>
      </c>
      <c r="R23" s="162" t="s">
        <v>547</v>
      </c>
      <c r="S23" s="147" t="s">
        <v>24</v>
      </c>
      <c r="T23" s="238" t="s">
        <v>558</v>
      </c>
      <c r="U23" s="238" t="s">
        <v>545</v>
      </c>
      <c r="V23" s="238" t="s">
        <v>24</v>
      </c>
      <c r="W23" s="252" t="s">
        <v>554</v>
      </c>
      <c r="X23" s="238" t="s">
        <v>558</v>
      </c>
      <c r="Y23" s="198" t="s">
        <v>564</v>
      </c>
      <c r="Z23" s="154" t="s">
        <v>558</v>
      </c>
      <c r="AA23" s="154" t="s">
        <v>558</v>
      </c>
      <c r="AB23" s="150" t="s">
        <v>2</v>
      </c>
      <c r="AC23" s="238" t="s">
        <v>24</v>
      </c>
      <c r="AD23" s="238" t="s">
        <v>565</v>
      </c>
      <c r="AE23" s="238" t="s">
        <v>555</v>
      </c>
      <c r="AF23" s="257" t="s">
        <v>24</v>
      </c>
      <c r="AG23" s="162" t="s">
        <v>547</v>
      </c>
      <c r="AH23" s="162" t="s">
        <v>558</v>
      </c>
      <c r="AI23" s="147" t="s">
        <v>24</v>
      </c>
      <c r="AJ23" s="238" t="s">
        <v>24</v>
      </c>
      <c r="AK23" s="438" t="s">
        <v>572</v>
      </c>
      <c r="AL23" s="199">
        <f t="shared" si="0"/>
        <v>2</v>
      </c>
      <c r="AM23" s="200">
        <f t="shared" si="3"/>
        <v>19</v>
      </c>
      <c r="AN23" s="56">
        <f t="shared" si="1"/>
        <v>10</v>
      </c>
      <c r="AO23" s="99">
        <f t="shared" si="2"/>
        <v>12</v>
      </c>
      <c r="AP23" s="15"/>
      <c r="AR23" s="1529"/>
      <c r="AS23" s="1529"/>
    </row>
    <row r="24" spans="1:81" ht="22" customHeight="1">
      <c r="A24" s="40"/>
      <c r="B24" s="192">
        <v>19</v>
      </c>
      <c r="C24" s="1674" t="s">
        <v>531</v>
      </c>
      <c r="D24" s="1523"/>
      <c r="E24" s="1524" t="s">
        <v>525</v>
      </c>
      <c r="F24" s="1605"/>
      <c r="G24" s="149" t="s">
        <v>547</v>
      </c>
      <c r="H24" s="165" t="s">
        <v>24</v>
      </c>
      <c r="I24" s="148" t="s">
        <v>24</v>
      </c>
      <c r="J24" s="150" t="s">
        <v>561</v>
      </c>
      <c r="K24" s="117" t="s">
        <v>558</v>
      </c>
      <c r="L24" s="252" t="s">
        <v>0</v>
      </c>
      <c r="M24" s="150" t="s">
        <v>2</v>
      </c>
      <c r="N24" s="150" t="s">
        <v>545</v>
      </c>
      <c r="O24" s="117" t="s">
        <v>24</v>
      </c>
      <c r="P24" s="252" t="s">
        <v>554</v>
      </c>
      <c r="Q24" s="150" t="s">
        <v>558</v>
      </c>
      <c r="R24" s="342" t="s">
        <v>24</v>
      </c>
      <c r="S24" s="150" t="s">
        <v>561</v>
      </c>
      <c r="T24" s="150" t="s">
        <v>555</v>
      </c>
      <c r="U24" s="257" t="s">
        <v>24</v>
      </c>
      <c r="V24" s="117" t="s">
        <v>24</v>
      </c>
      <c r="W24" s="117" t="s">
        <v>555</v>
      </c>
      <c r="X24" s="150" t="s">
        <v>464</v>
      </c>
      <c r="Y24" s="150" t="s">
        <v>704</v>
      </c>
      <c r="Z24" s="150" t="s">
        <v>558</v>
      </c>
      <c r="AA24" s="252" t="s">
        <v>67</v>
      </c>
      <c r="AB24" s="257" t="s">
        <v>24</v>
      </c>
      <c r="AC24" s="117" t="s">
        <v>24</v>
      </c>
      <c r="AD24" s="117" t="s">
        <v>558</v>
      </c>
      <c r="AE24" s="148" t="s">
        <v>24</v>
      </c>
      <c r="AF24" s="117" t="s">
        <v>555</v>
      </c>
      <c r="AG24" s="150" t="s">
        <v>547</v>
      </c>
      <c r="AH24" s="150" t="s">
        <v>2</v>
      </c>
      <c r="AI24" s="150" t="s">
        <v>548</v>
      </c>
      <c r="AJ24" s="117" t="s">
        <v>24</v>
      </c>
      <c r="AK24" s="436" t="s">
        <v>573</v>
      </c>
      <c r="AL24" s="64">
        <f t="shared" si="0"/>
        <v>3</v>
      </c>
      <c r="AM24" s="65">
        <f t="shared" si="3"/>
        <v>18</v>
      </c>
      <c r="AN24" s="56">
        <f t="shared" si="1"/>
        <v>10</v>
      </c>
      <c r="AO24" s="99">
        <f t="shared" si="2"/>
        <v>13</v>
      </c>
      <c r="AP24" s="15"/>
      <c r="AR24" s="1529"/>
      <c r="AS24" s="1529"/>
    </row>
    <row r="25" spans="1:81" ht="22" customHeight="1">
      <c r="A25" s="40"/>
      <c r="B25" s="49">
        <v>20</v>
      </c>
      <c r="C25" s="1530" t="s">
        <v>63</v>
      </c>
      <c r="D25" s="1531"/>
      <c r="E25" s="1524" t="s">
        <v>51</v>
      </c>
      <c r="F25" s="1605"/>
      <c r="G25" s="149" t="s">
        <v>548</v>
      </c>
      <c r="H25" s="122" t="s">
        <v>24</v>
      </c>
      <c r="I25" s="270" t="s">
        <v>558</v>
      </c>
      <c r="J25" s="252" t="s">
        <v>554</v>
      </c>
      <c r="K25" s="270" t="s">
        <v>555</v>
      </c>
      <c r="L25" s="122" t="s">
        <v>558</v>
      </c>
      <c r="M25" s="270" t="s">
        <v>558</v>
      </c>
      <c r="N25" s="257" t="s">
        <v>24</v>
      </c>
      <c r="O25" s="122" t="s">
        <v>24</v>
      </c>
      <c r="P25" s="122" t="s">
        <v>558</v>
      </c>
      <c r="Q25" s="252" t="s">
        <v>554</v>
      </c>
      <c r="R25" s="270" t="s">
        <v>548</v>
      </c>
      <c r="S25" s="270" t="s">
        <v>555</v>
      </c>
      <c r="T25" s="122" t="s">
        <v>558</v>
      </c>
      <c r="U25" s="257" t="s">
        <v>24</v>
      </c>
      <c r="V25" s="122" t="s">
        <v>24</v>
      </c>
      <c r="W25" s="270" t="s">
        <v>555</v>
      </c>
      <c r="X25" s="270" t="s">
        <v>558</v>
      </c>
      <c r="Y25" s="270" t="s">
        <v>555</v>
      </c>
      <c r="Z25" s="148" t="s">
        <v>24</v>
      </c>
      <c r="AA25" s="122" t="s">
        <v>555</v>
      </c>
      <c r="AB25" s="270" t="s">
        <v>547</v>
      </c>
      <c r="AC25" s="122" t="s">
        <v>24</v>
      </c>
      <c r="AD25" s="148" t="s">
        <v>24</v>
      </c>
      <c r="AE25" s="270" t="s">
        <v>558</v>
      </c>
      <c r="AF25" s="122" t="s">
        <v>558</v>
      </c>
      <c r="AG25" s="270" t="s">
        <v>547</v>
      </c>
      <c r="AH25" s="117" t="s">
        <v>558</v>
      </c>
      <c r="AI25" s="147" t="s">
        <v>24</v>
      </c>
      <c r="AJ25" s="122" t="s">
        <v>24</v>
      </c>
      <c r="AK25" s="391" t="s">
        <v>573</v>
      </c>
      <c r="AL25" s="61">
        <f t="shared" si="0"/>
        <v>2</v>
      </c>
      <c r="AM25" s="55">
        <f t="shared" si="3"/>
        <v>19</v>
      </c>
      <c r="AN25" s="56">
        <f t="shared" si="1"/>
        <v>10</v>
      </c>
      <c r="AO25" s="99">
        <f t="shared" si="2"/>
        <v>12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0" t="s">
        <v>589</v>
      </c>
      <c r="D26" s="1531"/>
      <c r="E26" s="1524" t="s">
        <v>525</v>
      </c>
      <c r="F26" s="1524"/>
      <c r="G26" s="481" t="s">
        <v>24</v>
      </c>
      <c r="H26" s="155" t="s">
        <v>24</v>
      </c>
      <c r="I26" s="150" t="s">
        <v>2</v>
      </c>
      <c r="J26" s="117" t="s">
        <v>588</v>
      </c>
      <c r="K26" s="117" t="s">
        <v>591</v>
      </c>
      <c r="L26" s="150" t="s">
        <v>588</v>
      </c>
      <c r="M26" s="204" t="s">
        <v>2</v>
      </c>
      <c r="N26" s="257" t="s">
        <v>24</v>
      </c>
      <c r="O26" s="117" t="s">
        <v>24</v>
      </c>
      <c r="P26" s="129" t="s">
        <v>588</v>
      </c>
      <c r="Q26" s="119" t="s">
        <v>2</v>
      </c>
      <c r="R26" s="117" t="s">
        <v>588</v>
      </c>
      <c r="S26" s="117" t="s">
        <v>2</v>
      </c>
      <c r="T26" s="132" t="s">
        <v>24</v>
      </c>
      <c r="U26" s="117" t="s">
        <v>588</v>
      </c>
      <c r="V26" s="117" t="s">
        <v>24</v>
      </c>
      <c r="W26" s="117" t="s">
        <v>588</v>
      </c>
      <c r="X26" s="117" t="s">
        <v>2</v>
      </c>
      <c r="Y26" s="117" t="s">
        <v>2</v>
      </c>
      <c r="Z26" s="117" t="s">
        <v>588</v>
      </c>
      <c r="AA26" s="117" t="s">
        <v>2</v>
      </c>
      <c r="AB26" s="342" t="s">
        <v>24</v>
      </c>
      <c r="AC26" s="117" t="s">
        <v>24</v>
      </c>
      <c r="AD26" s="150" t="s">
        <v>2</v>
      </c>
      <c r="AE26" s="117" t="s">
        <v>2</v>
      </c>
      <c r="AF26" s="117" t="s">
        <v>588</v>
      </c>
      <c r="AG26" s="117" t="s">
        <v>2</v>
      </c>
      <c r="AH26" s="147" t="s">
        <v>24</v>
      </c>
      <c r="AI26" s="117" t="s">
        <v>590</v>
      </c>
      <c r="AJ26" s="117" t="s">
        <v>24</v>
      </c>
      <c r="AK26" s="452" t="s">
        <v>592</v>
      </c>
      <c r="AL26" s="61">
        <f t="shared" si="0"/>
        <v>0</v>
      </c>
      <c r="AM26" s="65">
        <f t="shared" si="3"/>
        <v>21</v>
      </c>
      <c r="AN26" s="68">
        <f t="shared" si="1"/>
        <v>10</v>
      </c>
      <c r="AO26" s="99">
        <f t="shared" si="2"/>
        <v>10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8</v>
      </c>
      <c r="H27" s="473">
        <f t="shared" si="4"/>
        <v>0</v>
      </c>
      <c r="I27" s="473">
        <f t="shared" si="4"/>
        <v>18</v>
      </c>
      <c r="J27" s="473">
        <f t="shared" si="4"/>
        <v>16</v>
      </c>
      <c r="K27" s="473">
        <v>17</v>
      </c>
      <c r="L27" s="473">
        <f t="shared" si="4"/>
        <v>16</v>
      </c>
      <c r="M27" s="473">
        <f t="shared" si="4"/>
        <v>17</v>
      </c>
      <c r="N27" s="473">
        <f t="shared" si="4"/>
        <v>10</v>
      </c>
      <c r="O27" s="473">
        <f t="shared" si="4"/>
        <v>0</v>
      </c>
      <c r="P27" s="473">
        <f t="shared" si="4"/>
        <v>18</v>
      </c>
      <c r="Q27" s="504" t="s">
        <v>655</v>
      </c>
      <c r="R27" s="473">
        <f t="shared" si="4"/>
        <v>17</v>
      </c>
      <c r="S27" s="504" t="s">
        <v>656</v>
      </c>
      <c r="T27" s="473">
        <f t="shared" si="4"/>
        <v>17</v>
      </c>
      <c r="U27" s="473">
        <f t="shared" si="4"/>
        <v>10</v>
      </c>
      <c r="V27" s="473">
        <f t="shared" si="4"/>
        <v>0</v>
      </c>
      <c r="W27" s="504" t="s">
        <v>657</v>
      </c>
      <c r="X27" s="504" t="s">
        <v>658</v>
      </c>
      <c r="Y27" s="504" t="s">
        <v>654</v>
      </c>
      <c r="Z27" s="504" t="s">
        <v>654</v>
      </c>
      <c r="AA27" s="504" t="s">
        <v>659</v>
      </c>
      <c r="AB27" s="473">
        <f t="shared" si="4"/>
        <v>10</v>
      </c>
      <c r="AC27" s="473">
        <f t="shared" si="4"/>
        <v>0</v>
      </c>
      <c r="AD27" s="504" t="s">
        <v>655</v>
      </c>
      <c r="AE27" s="473">
        <f t="shared" si="4"/>
        <v>18</v>
      </c>
      <c r="AF27" s="473">
        <f t="shared" si="4"/>
        <v>15</v>
      </c>
      <c r="AG27" s="473">
        <f t="shared" si="4"/>
        <v>21</v>
      </c>
      <c r="AH27" s="473">
        <f t="shared" si="4"/>
        <v>17</v>
      </c>
      <c r="AI27" s="473">
        <f t="shared" si="4"/>
        <v>10</v>
      </c>
      <c r="AJ27" s="473">
        <f t="shared" si="4"/>
        <v>0</v>
      </c>
      <c r="AK27" s="474">
        <f t="shared" si="4"/>
        <v>18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453</v>
      </c>
      <c r="G28" s="23">
        <f t="shared" ref="G28:AK28" si="5">COUNTIF(G6:G26,"●")</f>
        <v>13</v>
      </c>
      <c r="H28" s="23">
        <f t="shared" si="5"/>
        <v>21</v>
      </c>
      <c r="I28" s="23">
        <f t="shared" si="5"/>
        <v>3</v>
      </c>
      <c r="J28" s="23">
        <f t="shared" si="5"/>
        <v>3</v>
      </c>
      <c r="K28" s="23">
        <f t="shared" si="5"/>
        <v>2</v>
      </c>
      <c r="L28" s="23">
        <f t="shared" si="5"/>
        <v>2</v>
      </c>
      <c r="M28" s="23">
        <f t="shared" si="5"/>
        <v>2</v>
      </c>
      <c r="N28" s="23">
        <f t="shared" si="5"/>
        <v>11</v>
      </c>
      <c r="O28" s="23">
        <f t="shared" si="5"/>
        <v>21</v>
      </c>
      <c r="P28" s="23">
        <f t="shared" si="5"/>
        <v>1</v>
      </c>
      <c r="Q28" s="23">
        <f t="shared" si="5"/>
        <v>1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11</v>
      </c>
      <c r="V28" s="23">
        <f t="shared" si="5"/>
        <v>21</v>
      </c>
      <c r="W28" s="23">
        <f t="shared" si="5"/>
        <v>1</v>
      </c>
      <c r="X28" s="23">
        <f t="shared" si="5"/>
        <v>2</v>
      </c>
      <c r="Y28" s="23">
        <f t="shared" si="5"/>
        <v>0</v>
      </c>
      <c r="Z28" s="23">
        <f t="shared" si="5"/>
        <v>3</v>
      </c>
      <c r="AA28" s="23">
        <f t="shared" si="5"/>
        <v>1</v>
      </c>
      <c r="AB28" s="23">
        <f t="shared" si="5"/>
        <v>11</v>
      </c>
      <c r="AC28" s="23">
        <f t="shared" si="5"/>
        <v>21</v>
      </c>
      <c r="AD28" s="23">
        <f t="shared" si="5"/>
        <v>4</v>
      </c>
      <c r="AE28" s="23">
        <f t="shared" si="5"/>
        <v>3</v>
      </c>
      <c r="AF28" s="23">
        <f t="shared" si="5"/>
        <v>4</v>
      </c>
      <c r="AG28" s="23">
        <f t="shared" si="5"/>
        <v>0</v>
      </c>
      <c r="AH28" s="23">
        <f t="shared" si="5"/>
        <v>3</v>
      </c>
      <c r="AI28" s="23">
        <f t="shared" si="5"/>
        <v>11</v>
      </c>
      <c r="AJ28" s="23">
        <f t="shared" si="5"/>
        <v>21</v>
      </c>
      <c r="AK28" s="20">
        <f t="shared" si="5"/>
        <v>2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455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2</v>
      </c>
      <c r="K29" s="23">
        <f t="shared" si="6"/>
        <v>1</v>
      </c>
      <c r="L29" s="23">
        <f t="shared" si="6"/>
        <v>3</v>
      </c>
      <c r="M29" s="23">
        <f t="shared" si="6"/>
        <v>2</v>
      </c>
      <c r="N29" s="23">
        <f t="shared" si="6"/>
        <v>0</v>
      </c>
      <c r="O29" s="23">
        <f t="shared" si="6"/>
        <v>0</v>
      </c>
      <c r="P29" s="23">
        <f t="shared" si="6"/>
        <v>2</v>
      </c>
      <c r="Q29" s="23">
        <f t="shared" si="6"/>
        <v>2</v>
      </c>
      <c r="R29" s="23">
        <f t="shared" si="6"/>
        <v>2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2</v>
      </c>
      <c r="X29" s="23">
        <f t="shared" si="6"/>
        <v>0</v>
      </c>
      <c r="Y29" s="23">
        <f t="shared" si="6"/>
        <v>3</v>
      </c>
      <c r="Z29" s="23">
        <f t="shared" si="6"/>
        <v>1</v>
      </c>
      <c r="AA29" s="23">
        <f t="shared" si="6"/>
        <v>1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2</v>
      </c>
      <c r="AG29" s="23">
        <f t="shared" si="6"/>
        <v>0</v>
      </c>
      <c r="AH29" s="23">
        <f t="shared" si="6"/>
        <v>1</v>
      </c>
      <c r="AI29" s="23">
        <f t="shared" si="6"/>
        <v>0</v>
      </c>
      <c r="AJ29" s="23">
        <f t="shared" si="6"/>
        <v>0</v>
      </c>
      <c r="AK29" s="23">
        <f t="shared" si="6"/>
        <v>1</v>
      </c>
      <c r="AL29" s="135" t="s">
        <v>747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407" t="s">
        <v>2</v>
      </c>
      <c r="K30" s="1565" t="s">
        <v>415</v>
      </c>
      <c r="L30" s="1565"/>
      <c r="M30" s="1565"/>
      <c r="N30" s="519" t="s">
        <v>746</v>
      </c>
      <c r="O30" s="1565" t="s">
        <v>748</v>
      </c>
      <c r="P30" s="1565"/>
      <c r="Q30" s="1565"/>
      <c r="R30" s="4" t="s">
        <v>0</v>
      </c>
      <c r="S30" s="1565" t="s">
        <v>5</v>
      </c>
      <c r="T30" s="1565"/>
      <c r="U30" s="1565"/>
      <c r="V30" s="506" t="s">
        <v>108</v>
      </c>
      <c r="W30" s="1565" t="s">
        <v>19</v>
      </c>
      <c r="X30" s="1565"/>
      <c r="Y30" s="1565"/>
      <c r="Z30" s="9" t="s">
        <v>751</v>
      </c>
      <c r="AA30" s="1565" t="s">
        <v>749</v>
      </c>
      <c r="AB30" s="1565"/>
      <c r="AC30" s="341" t="s">
        <v>1</v>
      </c>
      <c r="AD30" s="1618" t="s">
        <v>16</v>
      </c>
      <c r="AE30" s="1618"/>
      <c r="AF30" s="1618"/>
      <c r="AG30" s="3" t="s">
        <v>750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505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2">
    <mergeCell ref="AQ21:AR21"/>
    <mergeCell ref="AS21:AT21"/>
    <mergeCell ref="W30:Y30"/>
    <mergeCell ref="AA30:AB30"/>
    <mergeCell ref="AD30:AF30"/>
    <mergeCell ref="AH30:AK30"/>
    <mergeCell ref="AM30:AO30"/>
    <mergeCell ref="B32:C32"/>
    <mergeCell ref="D32:E32"/>
    <mergeCell ref="C31:D31"/>
    <mergeCell ref="E31:F31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K30:M30"/>
    <mergeCell ref="C25:D25"/>
    <mergeCell ref="E25:F25"/>
    <mergeCell ref="AQ25:AR25"/>
    <mergeCell ref="AS25:AT25"/>
    <mergeCell ref="C26:D26"/>
    <mergeCell ref="E26:F26"/>
    <mergeCell ref="AR26:AS26"/>
    <mergeCell ref="C23:D23"/>
    <mergeCell ref="E23:F23"/>
    <mergeCell ref="AR23:AS23"/>
    <mergeCell ref="C24:D24"/>
    <mergeCell ref="E24:F24"/>
    <mergeCell ref="AR24:AS24"/>
    <mergeCell ref="C20:D20"/>
    <mergeCell ref="E20:F20"/>
    <mergeCell ref="C21:D21"/>
    <mergeCell ref="E21:F21"/>
    <mergeCell ref="C22:D22"/>
    <mergeCell ref="E22:F22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35" priority="1" operator="equal">
      <formula>8</formula>
    </cfRule>
    <cfRule type="cellIs" dxfId="434" priority="2" operator="equal">
      <formula>0</formula>
    </cfRule>
  </conditionalFormatting>
  <conditionalFormatting sqref="BZ19">
    <cfRule type="cellIs" dxfId="433" priority="13" operator="equal">
      <formula>8</formula>
    </cfRule>
    <cfRule type="cellIs" dxfId="432" priority="14" operator="equal">
      <formula>0</formula>
    </cfRule>
  </conditionalFormatting>
  <conditionalFormatting sqref="BZ25">
    <cfRule type="cellIs" dxfId="431" priority="3" operator="equal">
      <formula>8</formula>
    </cfRule>
    <cfRule type="cellIs" dxfId="430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H64" sqref="AH64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598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596</v>
      </c>
      <c r="E3" s="372" t="s">
        <v>597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52">
        <v>1</v>
      </c>
      <c r="B4" s="1645" t="s">
        <v>34</v>
      </c>
      <c r="C4" s="70" t="s">
        <v>35</v>
      </c>
      <c r="D4" s="164" t="s">
        <v>24</v>
      </c>
      <c r="E4" s="116" t="s">
        <v>24</v>
      </c>
      <c r="F4" s="116" t="s">
        <v>603</v>
      </c>
      <c r="G4" s="117" t="s">
        <v>604</v>
      </c>
      <c r="H4" s="116" t="s">
        <v>604</v>
      </c>
      <c r="I4" s="116" t="s">
        <v>603</v>
      </c>
      <c r="J4" s="116" t="s">
        <v>603</v>
      </c>
      <c r="K4" s="116" t="s">
        <v>24</v>
      </c>
      <c r="L4" s="116" t="s">
        <v>24</v>
      </c>
      <c r="M4" s="166" t="s">
        <v>604</v>
      </c>
      <c r="N4" s="116" t="s">
        <v>602</v>
      </c>
      <c r="O4" s="116" t="s">
        <v>604</v>
      </c>
      <c r="P4" s="320" t="s">
        <v>605</v>
      </c>
      <c r="Q4" s="116" t="s">
        <v>24</v>
      </c>
      <c r="R4" s="116" t="s">
        <v>24</v>
      </c>
      <c r="S4" s="116" t="s">
        <v>24</v>
      </c>
      <c r="T4" s="116" t="s">
        <v>602</v>
      </c>
      <c r="U4" s="116" t="s">
        <v>607</v>
      </c>
      <c r="V4" s="116" t="s">
        <v>604</v>
      </c>
      <c r="W4" s="116" t="s">
        <v>602</v>
      </c>
      <c r="X4" s="116" t="s">
        <v>603</v>
      </c>
      <c r="Y4" s="116" t="s">
        <v>24</v>
      </c>
      <c r="Z4" s="116" t="s">
        <v>606</v>
      </c>
      <c r="AA4" s="116" t="s">
        <v>604</v>
      </c>
      <c r="AB4" s="116" t="s">
        <v>604</v>
      </c>
      <c r="AC4" s="116" t="s">
        <v>604</v>
      </c>
      <c r="AD4" s="116" t="s">
        <v>604</v>
      </c>
      <c r="AE4" s="116" t="s">
        <v>602</v>
      </c>
      <c r="AF4" s="116" t="s">
        <v>24</v>
      </c>
      <c r="AG4" s="116" t="s">
        <v>24</v>
      </c>
      <c r="AH4" s="88" t="s">
        <v>604</v>
      </c>
      <c r="AI4" s="69">
        <f>COUNTIF(D4:AH4,"D")</f>
        <v>19</v>
      </c>
      <c r="AK4" t="s">
        <v>340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24</v>
      </c>
      <c r="E7" s="167" t="s">
        <v>24</v>
      </c>
      <c r="F7" s="220" t="s">
        <v>602</v>
      </c>
      <c r="G7" s="220" t="s">
        <v>602</v>
      </c>
      <c r="H7" s="220" t="s">
        <v>604</v>
      </c>
      <c r="I7" s="220" t="s">
        <v>608</v>
      </c>
      <c r="J7" s="220" t="s">
        <v>67</v>
      </c>
      <c r="K7" s="116" t="s">
        <v>24</v>
      </c>
      <c r="L7" s="220" t="s">
        <v>24</v>
      </c>
      <c r="M7" s="116" t="s">
        <v>609</v>
      </c>
      <c r="N7" s="116" t="s">
        <v>604</v>
      </c>
      <c r="O7" s="116" t="s">
        <v>604</v>
      </c>
      <c r="P7" s="116" t="s">
        <v>604</v>
      </c>
      <c r="Q7" s="116" t="s">
        <v>604</v>
      </c>
      <c r="R7" s="116" t="s">
        <v>24</v>
      </c>
      <c r="S7" s="116" t="s">
        <v>24</v>
      </c>
      <c r="T7" s="181" t="s">
        <v>603</v>
      </c>
      <c r="U7" s="458" t="s">
        <v>604</v>
      </c>
      <c r="V7" s="169" t="s">
        <v>604</v>
      </c>
      <c r="W7" s="116" t="s">
        <v>607</v>
      </c>
      <c r="X7" s="116" t="s">
        <v>604</v>
      </c>
      <c r="Y7" s="116" t="s">
        <v>24</v>
      </c>
      <c r="Z7" s="117" t="s">
        <v>24</v>
      </c>
      <c r="AA7" s="116" t="s">
        <v>603</v>
      </c>
      <c r="AB7" s="116" t="s">
        <v>604</v>
      </c>
      <c r="AC7" s="116" t="s">
        <v>603</v>
      </c>
      <c r="AD7" s="116" t="s">
        <v>607</v>
      </c>
      <c r="AE7" s="116" t="s">
        <v>603</v>
      </c>
      <c r="AF7" s="167" t="s">
        <v>24</v>
      </c>
      <c r="AG7" s="117" t="s">
        <v>24</v>
      </c>
      <c r="AH7" s="88" t="s">
        <v>607</v>
      </c>
      <c r="AI7" s="29">
        <f>COUNTIF(D7:AH7,"D")</f>
        <v>20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4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4" t="s">
        <v>24</v>
      </c>
      <c r="E10" s="116" t="s">
        <v>24</v>
      </c>
      <c r="F10" s="116" t="s">
        <v>602</v>
      </c>
      <c r="G10" s="116" t="s">
        <v>599</v>
      </c>
      <c r="H10" s="116" t="s">
        <v>604</v>
      </c>
      <c r="I10" s="116" t="s">
        <v>603</v>
      </c>
      <c r="J10" s="116" t="s">
        <v>604</v>
      </c>
      <c r="K10" s="116" t="s">
        <v>602</v>
      </c>
      <c r="L10" s="116" t="s">
        <v>24</v>
      </c>
      <c r="M10" s="116" t="s">
        <v>604</v>
      </c>
      <c r="N10" s="116" t="s">
        <v>24</v>
      </c>
      <c r="O10" s="116" t="s">
        <v>604</v>
      </c>
      <c r="P10" s="116" t="s">
        <v>604</v>
      </c>
      <c r="Q10" s="116" t="s">
        <v>610</v>
      </c>
      <c r="R10" s="116" t="s">
        <v>604</v>
      </c>
      <c r="S10" s="116" t="s">
        <v>24</v>
      </c>
      <c r="T10" s="116" t="s">
        <v>604</v>
      </c>
      <c r="U10" s="116" t="s">
        <v>24</v>
      </c>
      <c r="V10" s="116" t="s">
        <v>603</v>
      </c>
      <c r="W10" s="116" t="s">
        <v>604</v>
      </c>
      <c r="X10" s="116" t="s">
        <v>604</v>
      </c>
      <c r="Y10" s="116" t="s">
        <v>604</v>
      </c>
      <c r="Z10" s="116" t="s">
        <v>24</v>
      </c>
      <c r="AA10" s="116" t="s">
        <v>602</v>
      </c>
      <c r="AB10" s="116" t="s">
        <v>24</v>
      </c>
      <c r="AC10" s="116" t="s">
        <v>604</v>
      </c>
      <c r="AD10" s="116" t="s">
        <v>604</v>
      </c>
      <c r="AE10" s="116" t="s">
        <v>603</v>
      </c>
      <c r="AF10" s="116" t="s">
        <v>604</v>
      </c>
      <c r="AG10" s="116" t="s">
        <v>24</v>
      </c>
      <c r="AH10" s="87" t="s">
        <v>607</v>
      </c>
      <c r="AI10" s="26">
        <f>COUNTIF(D10:AH10,"D")</f>
        <v>20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52">
        <v>4</v>
      </c>
      <c r="B13" s="1650" t="s">
        <v>85</v>
      </c>
      <c r="C13" s="79" t="s">
        <v>35</v>
      </c>
      <c r="D13" s="157" t="s">
        <v>602</v>
      </c>
      <c r="E13" s="119" t="s">
        <v>24</v>
      </c>
      <c r="F13" s="150" t="s">
        <v>604</v>
      </c>
      <c r="G13" s="150" t="s">
        <v>604</v>
      </c>
      <c r="H13" s="150" t="s">
        <v>604</v>
      </c>
      <c r="I13" s="150" t="s">
        <v>602</v>
      </c>
      <c r="J13" s="119" t="s">
        <v>611</v>
      </c>
      <c r="K13" s="119" t="s">
        <v>604</v>
      </c>
      <c r="L13" s="116" t="s">
        <v>24</v>
      </c>
      <c r="M13" s="116" t="s">
        <v>602</v>
      </c>
      <c r="N13" s="116" t="s">
        <v>607</v>
      </c>
      <c r="O13" s="116" t="s">
        <v>24</v>
      </c>
      <c r="P13" s="116" t="s">
        <v>604</v>
      </c>
      <c r="Q13" s="116" t="s">
        <v>602</v>
      </c>
      <c r="R13" s="116" t="s">
        <v>24</v>
      </c>
      <c r="S13" s="116" t="s">
        <v>24</v>
      </c>
      <c r="T13" s="116" t="s">
        <v>604</v>
      </c>
      <c r="U13" s="116" t="s">
        <v>604</v>
      </c>
      <c r="V13" s="116" t="s">
        <v>612</v>
      </c>
      <c r="W13" s="116" t="s">
        <v>67</v>
      </c>
      <c r="X13" s="158" t="s">
        <v>602</v>
      </c>
      <c r="Y13" s="119" t="s">
        <v>602</v>
      </c>
      <c r="Z13" s="116" t="s">
        <v>24</v>
      </c>
      <c r="AA13" s="119" t="s">
        <v>602</v>
      </c>
      <c r="AB13" s="116" t="s">
        <v>24</v>
      </c>
      <c r="AC13" s="116" t="s">
        <v>604</v>
      </c>
      <c r="AD13" s="116" t="s">
        <v>604</v>
      </c>
      <c r="AE13" s="116" t="s">
        <v>602</v>
      </c>
      <c r="AF13" s="494" t="s">
        <v>24</v>
      </c>
      <c r="AG13" s="150" t="s">
        <v>24</v>
      </c>
      <c r="AH13" s="88" t="s">
        <v>602</v>
      </c>
      <c r="AI13" s="29">
        <f>COUNTIF(D13:AH13,"D")</f>
        <v>19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4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493" t="s">
        <v>24</v>
      </c>
      <c r="E16" s="169" t="s">
        <v>24</v>
      </c>
      <c r="F16" s="116" t="s">
        <v>604</v>
      </c>
      <c r="G16" s="116" t="s">
        <v>67</v>
      </c>
      <c r="H16" s="116" t="s">
        <v>602</v>
      </c>
      <c r="I16" s="116" t="s">
        <v>602</v>
      </c>
      <c r="J16" s="116" t="s">
        <v>602</v>
      </c>
      <c r="K16" s="116" t="s">
        <v>24</v>
      </c>
      <c r="L16" s="116" t="s">
        <v>24</v>
      </c>
      <c r="M16" s="116" t="s">
        <v>604</v>
      </c>
      <c r="N16" s="116" t="s">
        <v>603</v>
      </c>
      <c r="O16" s="116" t="s">
        <v>602</v>
      </c>
      <c r="P16" s="116" t="s">
        <v>24</v>
      </c>
      <c r="Q16" s="116" t="s">
        <v>604</v>
      </c>
      <c r="R16" s="167" t="s">
        <v>603</v>
      </c>
      <c r="S16" s="167" t="s">
        <v>24</v>
      </c>
      <c r="T16" s="116" t="s">
        <v>67</v>
      </c>
      <c r="U16" s="181" t="s">
        <v>604</v>
      </c>
      <c r="V16" s="116" t="s">
        <v>613</v>
      </c>
      <c r="W16" s="116" t="s">
        <v>603</v>
      </c>
      <c r="X16" s="116" t="s">
        <v>602</v>
      </c>
      <c r="Y16" s="116" t="s">
        <v>24</v>
      </c>
      <c r="Z16" s="116" t="s">
        <v>24</v>
      </c>
      <c r="AA16" s="116" t="s">
        <v>602</v>
      </c>
      <c r="AB16" s="116" t="s">
        <v>604</v>
      </c>
      <c r="AC16" s="116" t="s">
        <v>24</v>
      </c>
      <c r="AD16" s="116" t="s">
        <v>602</v>
      </c>
      <c r="AE16" s="116" t="s">
        <v>602</v>
      </c>
      <c r="AF16" s="116" t="s">
        <v>602</v>
      </c>
      <c r="AG16" s="116" t="s">
        <v>24</v>
      </c>
      <c r="AH16" s="87" t="s">
        <v>607</v>
      </c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24</v>
      </c>
      <c r="E19" s="116" t="s">
        <v>24</v>
      </c>
      <c r="F19" s="117" t="s">
        <v>602</v>
      </c>
      <c r="G19" s="117" t="s">
        <v>604</v>
      </c>
      <c r="H19" s="117" t="s">
        <v>604</v>
      </c>
      <c r="I19" s="116" t="s">
        <v>24</v>
      </c>
      <c r="J19" s="167" t="s">
        <v>604</v>
      </c>
      <c r="K19" s="117" t="s">
        <v>604</v>
      </c>
      <c r="L19" s="117" t="s">
        <v>24</v>
      </c>
      <c r="M19" s="116" t="s">
        <v>0</v>
      </c>
      <c r="N19" s="117" t="s">
        <v>604</v>
      </c>
      <c r="O19" s="117" t="s">
        <v>603</v>
      </c>
      <c r="P19" s="117" t="s">
        <v>604</v>
      </c>
      <c r="Q19" s="117" t="s">
        <v>603</v>
      </c>
      <c r="R19" s="116" t="s">
        <v>24</v>
      </c>
      <c r="S19" s="116" t="s">
        <v>24</v>
      </c>
      <c r="T19" s="117" t="s">
        <v>622</v>
      </c>
      <c r="U19" s="117" t="s">
        <v>622</v>
      </c>
      <c r="V19" s="117" t="s">
        <v>623</v>
      </c>
      <c r="W19" s="117" t="s">
        <v>622</v>
      </c>
      <c r="X19" s="117" t="s">
        <v>622</v>
      </c>
      <c r="Y19" s="116" t="s">
        <v>24</v>
      </c>
      <c r="Z19" s="116" t="s">
        <v>24</v>
      </c>
      <c r="AA19" s="167" t="s">
        <v>622</v>
      </c>
      <c r="AB19" s="116" t="s">
        <v>623</v>
      </c>
      <c r="AC19" s="116" t="s">
        <v>622</v>
      </c>
      <c r="AD19" s="117" t="s">
        <v>622</v>
      </c>
      <c r="AE19" s="116" t="s">
        <v>24</v>
      </c>
      <c r="AF19" s="117" t="s">
        <v>622</v>
      </c>
      <c r="AG19" s="116" t="s">
        <v>24</v>
      </c>
      <c r="AH19" s="189" t="s">
        <v>622</v>
      </c>
      <c r="AI19" s="26">
        <f>COUNTIF(D19:AH19,"D")</f>
        <v>20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2">
        <v>7</v>
      </c>
      <c r="B22" s="1654" t="s">
        <v>330</v>
      </c>
      <c r="C22" s="79" t="s">
        <v>35</v>
      </c>
      <c r="D22" s="116" t="s">
        <v>622</v>
      </c>
      <c r="E22" s="116" t="s">
        <v>24</v>
      </c>
      <c r="F22" s="116" t="s">
        <v>622</v>
      </c>
      <c r="G22" s="116" t="s">
        <v>622</v>
      </c>
      <c r="H22" s="497" t="s">
        <v>147</v>
      </c>
      <c r="I22" s="116" t="s">
        <v>622</v>
      </c>
      <c r="J22" s="116" t="s">
        <v>622</v>
      </c>
      <c r="K22" s="116" t="s">
        <v>24</v>
      </c>
      <c r="L22" s="116" t="s">
        <v>24</v>
      </c>
      <c r="M22" s="116" t="s">
        <v>622</v>
      </c>
      <c r="N22" s="116" t="s">
        <v>622</v>
      </c>
      <c r="O22" s="116" t="s">
        <v>622</v>
      </c>
      <c r="P22" s="116" t="s">
        <v>67</v>
      </c>
      <c r="Q22" s="116" t="s">
        <v>623</v>
      </c>
      <c r="R22" s="116" t="s">
        <v>622</v>
      </c>
      <c r="S22" s="116" t="s">
        <v>24</v>
      </c>
      <c r="T22" s="116" t="s">
        <v>622</v>
      </c>
      <c r="U22" s="116" t="s">
        <v>24</v>
      </c>
      <c r="V22" s="116" t="s">
        <v>623</v>
      </c>
      <c r="W22" s="116" t="s">
        <v>622</v>
      </c>
      <c r="X22" s="497" t="s">
        <v>147</v>
      </c>
      <c r="Y22" s="116" t="s">
        <v>623</v>
      </c>
      <c r="Z22" s="116" t="s">
        <v>24</v>
      </c>
      <c r="AA22" s="116" t="s">
        <v>24</v>
      </c>
      <c r="AB22" s="116" t="s">
        <v>622</v>
      </c>
      <c r="AC22" s="116" t="s">
        <v>622</v>
      </c>
      <c r="AD22" s="116" t="s">
        <v>623</v>
      </c>
      <c r="AE22" s="116" t="s">
        <v>623</v>
      </c>
      <c r="AF22" s="116" t="s">
        <v>24</v>
      </c>
      <c r="AG22" s="116" t="s">
        <v>24</v>
      </c>
      <c r="AH22" s="88" t="s">
        <v>624</v>
      </c>
      <c r="AI22" s="29">
        <f>COUNTIF(D22:AH22,"D")</f>
        <v>19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623</v>
      </c>
      <c r="E25" s="116" t="s">
        <v>24</v>
      </c>
      <c r="F25" s="116" t="s">
        <v>622</v>
      </c>
      <c r="G25" s="116" t="s">
        <v>622</v>
      </c>
      <c r="H25" s="116" t="s">
        <v>622</v>
      </c>
      <c r="I25" s="116" t="s">
        <v>67</v>
      </c>
      <c r="J25" s="116" t="s">
        <v>622</v>
      </c>
      <c r="K25" s="116" t="s">
        <v>622</v>
      </c>
      <c r="L25" s="116" t="s">
        <v>24</v>
      </c>
      <c r="M25" s="116" t="s">
        <v>24</v>
      </c>
      <c r="N25" s="169" t="s">
        <v>623</v>
      </c>
      <c r="O25" s="116" t="s">
        <v>622</v>
      </c>
      <c r="P25" s="116" t="s">
        <v>623</v>
      </c>
      <c r="Q25" s="116" t="s">
        <v>623</v>
      </c>
      <c r="R25" s="180" t="s">
        <v>24</v>
      </c>
      <c r="S25" s="180" t="s">
        <v>24</v>
      </c>
      <c r="T25" s="116" t="s">
        <v>622</v>
      </c>
      <c r="U25" s="116" t="s">
        <v>623</v>
      </c>
      <c r="V25" s="116" t="s">
        <v>67</v>
      </c>
      <c r="W25" s="180" t="s">
        <v>24</v>
      </c>
      <c r="X25" s="116" t="s">
        <v>622</v>
      </c>
      <c r="Y25" s="116" t="s">
        <v>622</v>
      </c>
      <c r="Z25" s="116" t="s">
        <v>24</v>
      </c>
      <c r="AA25" s="116" t="s">
        <v>24</v>
      </c>
      <c r="AB25" s="116" t="s">
        <v>622</v>
      </c>
      <c r="AC25" s="116" t="s">
        <v>622</v>
      </c>
      <c r="AD25" s="116" t="s">
        <v>622</v>
      </c>
      <c r="AE25" s="116" t="s">
        <v>622</v>
      </c>
      <c r="AF25" s="167" t="s">
        <v>24</v>
      </c>
      <c r="AG25" s="167" t="s">
        <v>24</v>
      </c>
      <c r="AH25" s="87" t="s">
        <v>623</v>
      </c>
      <c r="AI25" s="26">
        <f>COUNTIF(D25:AH25,"D")</f>
        <v>19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8">
        <v>9</v>
      </c>
      <c r="B28" s="1654" t="s">
        <v>328</v>
      </c>
      <c r="C28" s="83" t="s">
        <v>35</v>
      </c>
      <c r="D28" s="492" t="s">
        <v>24</v>
      </c>
      <c r="E28" s="492" t="s">
        <v>24</v>
      </c>
      <c r="F28" s="492" t="s">
        <v>24</v>
      </c>
      <c r="G28" s="116" t="s">
        <v>622</v>
      </c>
      <c r="H28" s="116" t="s">
        <v>622</v>
      </c>
      <c r="I28" s="116" t="s">
        <v>623</v>
      </c>
      <c r="J28" s="116" t="s">
        <v>622</v>
      </c>
      <c r="K28" s="180" t="s">
        <v>24</v>
      </c>
      <c r="L28" s="180" t="s">
        <v>24</v>
      </c>
      <c r="M28" s="116" t="s">
        <v>623</v>
      </c>
      <c r="N28" s="498" t="s">
        <v>625</v>
      </c>
      <c r="O28" s="116" t="s">
        <v>622</v>
      </c>
      <c r="P28" s="116" t="s">
        <v>623</v>
      </c>
      <c r="Q28" s="116" t="s">
        <v>67</v>
      </c>
      <c r="R28" s="116" t="s">
        <v>622</v>
      </c>
      <c r="S28" s="180" t="s">
        <v>24</v>
      </c>
      <c r="T28" s="116" t="s">
        <v>623</v>
      </c>
      <c r="U28" s="116" t="s">
        <v>622</v>
      </c>
      <c r="V28" s="180" t="s">
        <v>622</v>
      </c>
      <c r="W28" s="116" t="s">
        <v>622</v>
      </c>
      <c r="X28" s="116" t="s">
        <v>622</v>
      </c>
      <c r="Y28" s="180" t="s">
        <v>24</v>
      </c>
      <c r="Z28" s="180" t="s">
        <v>24</v>
      </c>
      <c r="AA28" s="116" t="s">
        <v>622</v>
      </c>
      <c r="AB28" s="116" t="s">
        <v>622</v>
      </c>
      <c r="AC28" s="180" t="s">
        <v>24</v>
      </c>
      <c r="AD28" s="180" t="s">
        <v>622</v>
      </c>
      <c r="AE28" s="180" t="s">
        <v>622</v>
      </c>
      <c r="AF28" s="116" t="s">
        <v>622</v>
      </c>
      <c r="AG28" s="180" t="s">
        <v>24</v>
      </c>
      <c r="AH28" s="116" t="s">
        <v>67</v>
      </c>
      <c r="AI28" s="26">
        <f>COUNTIF(D28:AH28,"D")</f>
        <v>18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55" t="s">
        <v>43</v>
      </c>
      <c r="C31" s="79" t="s">
        <v>35</v>
      </c>
      <c r="D31" s="371" t="s">
        <v>626</v>
      </c>
      <c r="E31" s="186" t="s">
        <v>24</v>
      </c>
      <c r="F31" s="369" t="s">
        <v>622</v>
      </c>
      <c r="G31" s="186" t="s">
        <v>623</v>
      </c>
      <c r="H31" s="116" t="s">
        <v>67</v>
      </c>
      <c r="I31" s="185" t="s">
        <v>623</v>
      </c>
      <c r="J31" s="186" t="s">
        <v>622</v>
      </c>
      <c r="K31" s="180" t="s">
        <v>24</v>
      </c>
      <c r="L31" s="381" t="s">
        <v>24</v>
      </c>
      <c r="M31" s="186" t="s">
        <v>627</v>
      </c>
      <c r="N31" s="369" t="s">
        <v>628</v>
      </c>
      <c r="O31" s="116" t="s">
        <v>67</v>
      </c>
      <c r="P31" s="186" t="s">
        <v>628</v>
      </c>
      <c r="Q31" s="186" t="s">
        <v>628</v>
      </c>
      <c r="R31" s="186" t="s">
        <v>24</v>
      </c>
      <c r="S31" s="186" t="s">
        <v>24</v>
      </c>
      <c r="T31" s="497" t="s">
        <v>147</v>
      </c>
      <c r="U31" s="186" t="s">
        <v>628</v>
      </c>
      <c r="V31" s="186" t="s">
        <v>628</v>
      </c>
      <c r="W31" s="150" t="s">
        <v>628</v>
      </c>
      <c r="X31" s="167" t="s">
        <v>24</v>
      </c>
      <c r="Y31" s="185" t="s">
        <v>628</v>
      </c>
      <c r="Z31" s="167" t="s">
        <v>24</v>
      </c>
      <c r="AA31" s="497" t="s">
        <v>147</v>
      </c>
      <c r="AB31" s="116" t="s">
        <v>629</v>
      </c>
      <c r="AC31" s="116" t="s">
        <v>67</v>
      </c>
      <c r="AD31" s="186" t="s">
        <v>628</v>
      </c>
      <c r="AE31" s="186" t="s">
        <v>628</v>
      </c>
      <c r="AF31" s="186" t="s">
        <v>628</v>
      </c>
      <c r="AG31" s="369" t="s">
        <v>24</v>
      </c>
      <c r="AH31" s="180" t="s">
        <v>24</v>
      </c>
      <c r="AI31" s="187">
        <f>COUNTIF(D31:AH31,"D")</f>
        <v>17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52">
        <v>11</v>
      </c>
      <c r="B34" s="1654" t="s">
        <v>89</v>
      </c>
      <c r="C34" s="79" t="s">
        <v>35</v>
      </c>
      <c r="D34" s="117" t="s">
        <v>630</v>
      </c>
      <c r="E34" s="129" t="s">
        <v>24</v>
      </c>
      <c r="F34" s="129" t="s">
        <v>24</v>
      </c>
      <c r="G34" s="117" t="s">
        <v>628</v>
      </c>
      <c r="H34" s="117" t="s">
        <v>630</v>
      </c>
      <c r="I34" s="117" t="s">
        <v>628</v>
      </c>
      <c r="J34" s="158" t="s">
        <v>630</v>
      </c>
      <c r="K34" s="150" t="s">
        <v>24</v>
      </c>
      <c r="L34" s="150" t="s">
        <v>24</v>
      </c>
      <c r="M34" s="150" t="s">
        <v>628</v>
      </c>
      <c r="N34" s="117" t="s">
        <v>630</v>
      </c>
      <c r="O34" s="117" t="s">
        <v>628</v>
      </c>
      <c r="P34" s="119" t="s">
        <v>24</v>
      </c>
      <c r="Q34" s="117" t="s">
        <v>628</v>
      </c>
      <c r="R34" s="153" t="s">
        <v>630</v>
      </c>
      <c r="S34" s="119" t="s">
        <v>24</v>
      </c>
      <c r="T34" s="129" t="s">
        <v>628</v>
      </c>
      <c r="U34" s="117" t="s">
        <v>630</v>
      </c>
      <c r="V34" s="117" t="s">
        <v>630</v>
      </c>
      <c r="W34" s="117" t="s">
        <v>630</v>
      </c>
      <c r="X34" s="117" t="s">
        <v>628</v>
      </c>
      <c r="Y34" s="117" t="s">
        <v>24</v>
      </c>
      <c r="Z34" s="117" t="s">
        <v>24</v>
      </c>
      <c r="AA34" s="117" t="s">
        <v>628</v>
      </c>
      <c r="AB34" s="116" t="s">
        <v>67</v>
      </c>
      <c r="AC34" s="117" t="s">
        <v>628</v>
      </c>
      <c r="AD34" s="129" t="s">
        <v>628</v>
      </c>
      <c r="AE34" s="158" t="s">
        <v>628</v>
      </c>
      <c r="AF34" s="119" t="s">
        <v>24</v>
      </c>
      <c r="AG34" s="119" t="s">
        <v>24</v>
      </c>
      <c r="AH34" s="88" t="s">
        <v>628</v>
      </c>
      <c r="AI34" s="29">
        <f>COUNTIF(D34:AH34,"D")</f>
        <v>20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2">
        <v>12</v>
      </c>
      <c r="B37" s="1654" t="s">
        <v>323</v>
      </c>
      <c r="C37" s="83" t="s">
        <v>35</v>
      </c>
      <c r="D37" s="180" t="s">
        <v>24</v>
      </c>
      <c r="E37" s="180" t="s">
        <v>24</v>
      </c>
      <c r="F37" s="116" t="s">
        <v>628</v>
      </c>
      <c r="G37" s="116" t="s">
        <v>628</v>
      </c>
      <c r="H37" s="116" t="s">
        <v>628</v>
      </c>
      <c r="I37" s="116" t="s">
        <v>628</v>
      </c>
      <c r="J37" s="150" t="s">
        <v>24</v>
      </c>
      <c r="K37" s="116" t="s">
        <v>630</v>
      </c>
      <c r="L37" s="116" t="s">
        <v>24</v>
      </c>
      <c r="M37" s="116" t="s">
        <v>628</v>
      </c>
      <c r="N37" s="458" t="s">
        <v>628</v>
      </c>
      <c r="O37" s="116" t="s">
        <v>628</v>
      </c>
      <c r="P37" s="180" t="s">
        <v>628</v>
      </c>
      <c r="Q37" s="116" t="s">
        <v>24</v>
      </c>
      <c r="R37" s="180" t="s">
        <v>628</v>
      </c>
      <c r="S37" s="116" t="s">
        <v>24</v>
      </c>
      <c r="T37" s="116" t="s">
        <v>24</v>
      </c>
      <c r="U37" s="116" t="s">
        <v>628</v>
      </c>
      <c r="V37" s="116" t="s">
        <v>628</v>
      </c>
      <c r="W37" s="116" t="s">
        <v>628</v>
      </c>
      <c r="X37" s="116" t="s">
        <v>628</v>
      </c>
      <c r="Y37" s="116" t="s">
        <v>628</v>
      </c>
      <c r="Z37" s="116" t="s">
        <v>24</v>
      </c>
      <c r="AA37" s="116" t="s">
        <v>630</v>
      </c>
      <c r="AB37" s="116" t="s">
        <v>628</v>
      </c>
      <c r="AC37" s="116" t="s">
        <v>628</v>
      </c>
      <c r="AD37" s="116" t="s">
        <v>628</v>
      </c>
      <c r="AE37" s="116" t="s">
        <v>630</v>
      </c>
      <c r="AF37" s="116" t="s">
        <v>24</v>
      </c>
      <c r="AG37" s="116" t="s">
        <v>24</v>
      </c>
      <c r="AH37" s="87" t="s">
        <v>630</v>
      </c>
      <c r="AI37" s="26">
        <f>COUNTIF(D37:AH37,"D")</f>
        <v>21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62">
        <v>13</v>
      </c>
      <c r="B40" s="1654" t="s">
        <v>447</v>
      </c>
      <c r="C40" s="83" t="s">
        <v>35</v>
      </c>
      <c r="D40" s="167" t="s">
        <v>24</v>
      </c>
      <c r="E40" s="167" t="s">
        <v>24</v>
      </c>
      <c r="F40" s="180" t="s">
        <v>631</v>
      </c>
      <c r="G40" s="167" t="s">
        <v>24</v>
      </c>
      <c r="H40" s="180" t="s">
        <v>632</v>
      </c>
      <c r="I40" s="116" t="s">
        <v>632</v>
      </c>
      <c r="J40" s="116" t="s">
        <v>632</v>
      </c>
      <c r="K40" s="180" t="s">
        <v>633</v>
      </c>
      <c r="L40" s="167" t="s">
        <v>24</v>
      </c>
      <c r="M40" s="167" t="s">
        <v>633</v>
      </c>
      <c r="N40" s="116" t="s">
        <v>67</v>
      </c>
      <c r="O40" s="180" t="s">
        <v>632</v>
      </c>
      <c r="P40" s="180" t="s">
        <v>633</v>
      </c>
      <c r="Q40" s="180" t="s">
        <v>632</v>
      </c>
      <c r="R40" s="116" t="s">
        <v>24</v>
      </c>
      <c r="S40" s="167" t="s">
        <v>24</v>
      </c>
      <c r="T40" s="116" t="s">
        <v>633</v>
      </c>
      <c r="U40" s="116" t="s">
        <v>633</v>
      </c>
      <c r="V40" s="180" t="s">
        <v>632</v>
      </c>
      <c r="W40" s="167" t="s">
        <v>633</v>
      </c>
      <c r="X40" s="167" t="s">
        <v>632</v>
      </c>
      <c r="Y40" s="116" t="s">
        <v>24</v>
      </c>
      <c r="Z40" s="116" t="s">
        <v>24</v>
      </c>
      <c r="AA40" s="167" t="s">
        <v>632</v>
      </c>
      <c r="AB40" s="167" t="s">
        <v>633</v>
      </c>
      <c r="AC40" s="180" t="s">
        <v>633</v>
      </c>
      <c r="AD40" s="180" t="s">
        <v>632</v>
      </c>
      <c r="AE40" s="116" t="s">
        <v>24</v>
      </c>
      <c r="AF40" s="180" t="s">
        <v>633</v>
      </c>
      <c r="AG40" s="116" t="s">
        <v>24</v>
      </c>
      <c r="AH40" s="404" t="s">
        <v>632</v>
      </c>
      <c r="AI40" s="26">
        <f>COUNTIF(D40:AH40,"D")</f>
        <v>20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8"/>
      <c r="B42" s="165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62">
        <v>14</v>
      </c>
      <c r="B43" s="1654" t="s">
        <v>65</v>
      </c>
      <c r="C43" s="83" t="s">
        <v>35</v>
      </c>
      <c r="D43" s="116" t="s">
        <v>24</v>
      </c>
      <c r="E43" s="116" t="s">
        <v>24</v>
      </c>
      <c r="F43" s="116" t="s">
        <v>634</v>
      </c>
      <c r="G43" s="167" t="s">
        <v>24</v>
      </c>
      <c r="H43" s="116" t="s">
        <v>632</v>
      </c>
      <c r="I43" s="116" t="s">
        <v>632</v>
      </c>
      <c r="J43" s="116" t="s">
        <v>633</v>
      </c>
      <c r="K43" s="116" t="s">
        <v>633</v>
      </c>
      <c r="L43" s="116" t="s">
        <v>24</v>
      </c>
      <c r="M43" s="116" t="s">
        <v>632</v>
      </c>
      <c r="N43" s="116" t="s">
        <v>632</v>
      </c>
      <c r="O43" s="116" t="s">
        <v>632</v>
      </c>
      <c r="P43" s="116" t="s">
        <v>632</v>
      </c>
      <c r="Q43" s="116" t="s">
        <v>632</v>
      </c>
      <c r="R43" s="180" t="s">
        <v>24</v>
      </c>
      <c r="S43" s="180" t="s">
        <v>24</v>
      </c>
      <c r="T43" s="180" t="s">
        <v>632</v>
      </c>
      <c r="U43" s="116" t="s">
        <v>633</v>
      </c>
      <c r="V43" s="116" t="s">
        <v>633</v>
      </c>
      <c r="W43" s="116" t="s">
        <v>632</v>
      </c>
      <c r="X43" s="180" t="s">
        <v>632</v>
      </c>
      <c r="Y43" s="180" t="s">
        <v>24</v>
      </c>
      <c r="Z43" s="180" t="s">
        <v>24</v>
      </c>
      <c r="AA43" s="180" t="s">
        <v>24</v>
      </c>
      <c r="AB43" s="116" t="s">
        <v>632</v>
      </c>
      <c r="AC43" s="116" t="s">
        <v>632</v>
      </c>
      <c r="AD43" s="116" t="s">
        <v>632</v>
      </c>
      <c r="AE43" s="116" t="s">
        <v>633</v>
      </c>
      <c r="AF43" s="180" t="s">
        <v>632</v>
      </c>
      <c r="AG43" s="180" t="s">
        <v>24</v>
      </c>
      <c r="AH43" s="88" t="s">
        <v>632</v>
      </c>
      <c r="AI43" s="29">
        <f>COUNTIF(D43:AH43,"D")</f>
        <v>21</v>
      </c>
      <c r="AK43" s="36"/>
    </row>
    <row r="44" spans="1:37" ht="17.5" customHeight="1">
      <c r="A44" s="1662"/>
      <c r="B44" s="165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8"/>
      <c r="B45" s="165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62">
        <v>15</v>
      </c>
      <c r="B46" s="1654" t="s">
        <v>110</v>
      </c>
      <c r="C46" s="79" t="s">
        <v>35</v>
      </c>
      <c r="D46" s="149" t="s">
        <v>632</v>
      </c>
      <c r="E46" s="167" t="s">
        <v>24</v>
      </c>
      <c r="F46" s="129" t="s">
        <v>632</v>
      </c>
      <c r="G46" s="129" t="s">
        <v>632</v>
      </c>
      <c r="H46" s="129" t="s">
        <v>633</v>
      </c>
      <c r="I46" s="119" t="s">
        <v>24</v>
      </c>
      <c r="J46" s="129" t="s">
        <v>632</v>
      </c>
      <c r="K46" s="119" t="s">
        <v>24</v>
      </c>
      <c r="L46" s="119" t="s">
        <v>24</v>
      </c>
      <c r="M46" s="117" t="s">
        <v>632</v>
      </c>
      <c r="N46" s="167" t="s">
        <v>633</v>
      </c>
      <c r="O46" s="117" t="s">
        <v>635</v>
      </c>
      <c r="P46" s="117" t="s">
        <v>633</v>
      </c>
      <c r="Q46" s="150" t="s">
        <v>633</v>
      </c>
      <c r="R46" s="119" t="s">
        <v>24</v>
      </c>
      <c r="S46" s="119" t="s">
        <v>24</v>
      </c>
      <c r="T46" s="117" t="s">
        <v>632</v>
      </c>
      <c r="U46" s="119" t="s">
        <v>24</v>
      </c>
      <c r="V46" s="129" t="s">
        <v>632</v>
      </c>
      <c r="W46" s="129" t="s">
        <v>632</v>
      </c>
      <c r="X46" s="129" t="s">
        <v>632</v>
      </c>
      <c r="Y46" s="129" t="s">
        <v>636</v>
      </c>
      <c r="Z46" s="117" t="s">
        <v>24</v>
      </c>
      <c r="AA46" s="116" t="s">
        <v>632</v>
      </c>
      <c r="AB46" s="117" t="s">
        <v>632</v>
      </c>
      <c r="AC46" s="129" t="s">
        <v>632</v>
      </c>
      <c r="AD46" s="129" t="s">
        <v>633</v>
      </c>
      <c r="AE46" s="116" t="s">
        <v>67</v>
      </c>
      <c r="AF46" s="119" t="s">
        <v>24</v>
      </c>
      <c r="AG46" s="119" t="s">
        <v>24</v>
      </c>
      <c r="AH46" s="87" t="s">
        <v>633</v>
      </c>
      <c r="AI46" s="26">
        <f>COUNTIF(D46:AH46,"D")</f>
        <v>20</v>
      </c>
      <c r="AJ46" s="106"/>
      <c r="AK46" s="107"/>
    </row>
    <row r="47" spans="1:37" ht="17.5" customHeight="1">
      <c r="A47" s="1662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8"/>
      <c r="B48" s="165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62">
        <v>16</v>
      </c>
      <c r="B49" s="1654" t="s">
        <v>75</v>
      </c>
      <c r="C49" s="79" t="s">
        <v>35</v>
      </c>
      <c r="D49" s="116" t="s">
        <v>24</v>
      </c>
      <c r="E49" s="116" t="s">
        <v>24</v>
      </c>
      <c r="F49" s="116" t="s">
        <v>633</v>
      </c>
      <c r="G49" s="167" t="s">
        <v>632</v>
      </c>
      <c r="H49" s="180" t="s">
        <v>632</v>
      </c>
      <c r="I49" s="180" t="s">
        <v>632</v>
      </c>
      <c r="J49" s="167" t="s">
        <v>632</v>
      </c>
      <c r="K49" s="116" t="s">
        <v>24</v>
      </c>
      <c r="L49" s="116" t="s">
        <v>24</v>
      </c>
      <c r="M49" s="180" t="s">
        <v>632</v>
      </c>
      <c r="N49" s="180" t="s">
        <v>632</v>
      </c>
      <c r="O49" s="116" t="s">
        <v>67</v>
      </c>
      <c r="P49" s="180" t="s">
        <v>632</v>
      </c>
      <c r="Q49" s="116" t="s">
        <v>632</v>
      </c>
      <c r="R49" s="116" t="s">
        <v>632</v>
      </c>
      <c r="S49" s="116" t="s">
        <v>24</v>
      </c>
      <c r="T49" s="116" t="s">
        <v>633</v>
      </c>
      <c r="U49" s="116" t="s">
        <v>632</v>
      </c>
      <c r="V49" s="116" t="s">
        <v>67</v>
      </c>
      <c r="W49" s="116" t="s">
        <v>632</v>
      </c>
      <c r="X49" s="116" t="s">
        <v>632</v>
      </c>
      <c r="Y49" s="116" t="s">
        <v>24</v>
      </c>
      <c r="Z49" s="116" t="s">
        <v>24</v>
      </c>
      <c r="AA49" s="167" t="s">
        <v>631</v>
      </c>
      <c r="AB49" s="116" t="s">
        <v>24</v>
      </c>
      <c r="AC49" s="167" t="s">
        <v>632</v>
      </c>
      <c r="AD49" s="180" t="s">
        <v>633</v>
      </c>
      <c r="AE49" s="116" t="s">
        <v>632</v>
      </c>
      <c r="AF49" s="167" t="s">
        <v>632</v>
      </c>
      <c r="AG49" s="116" t="s">
        <v>24</v>
      </c>
      <c r="AH49" s="116" t="s">
        <v>24</v>
      </c>
      <c r="AI49" s="29">
        <f>COUNTIF(D49:AH49,"D")</f>
        <v>19</v>
      </c>
      <c r="AK49" s="35"/>
    </row>
    <row r="50" spans="1:38" ht="17.5" customHeight="1">
      <c r="A50" s="1662"/>
      <c r="B50" s="165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8"/>
      <c r="B51" s="165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62">
        <v>17</v>
      </c>
      <c r="B52" s="1654" t="s">
        <v>77</v>
      </c>
      <c r="C52" s="83" t="s">
        <v>35</v>
      </c>
      <c r="D52" s="167" t="s">
        <v>24</v>
      </c>
      <c r="E52" s="167" t="s">
        <v>24</v>
      </c>
      <c r="F52" s="116" t="s">
        <v>633</v>
      </c>
      <c r="G52" s="116" t="s">
        <v>633</v>
      </c>
      <c r="H52" s="167" t="s">
        <v>24</v>
      </c>
      <c r="I52" s="116" t="s">
        <v>632</v>
      </c>
      <c r="J52" s="116" t="s">
        <v>633</v>
      </c>
      <c r="K52" s="167" t="s">
        <v>633</v>
      </c>
      <c r="L52" s="116" t="s">
        <v>24</v>
      </c>
      <c r="M52" s="116" t="s">
        <v>632</v>
      </c>
      <c r="N52" s="180" t="s">
        <v>632</v>
      </c>
      <c r="O52" s="116" t="s">
        <v>632</v>
      </c>
      <c r="P52" s="116" t="s">
        <v>24</v>
      </c>
      <c r="Q52" s="116" t="s">
        <v>633</v>
      </c>
      <c r="R52" s="116" t="s">
        <v>633</v>
      </c>
      <c r="S52" s="116" t="s">
        <v>24</v>
      </c>
      <c r="T52" s="116" t="s">
        <v>632</v>
      </c>
      <c r="U52" s="116" t="s">
        <v>633</v>
      </c>
      <c r="V52" s="116" t="s">
        <v>633</v>
      </c>
      <c r="W52" s="116" t="s">
        <v>24</v>
      </c>
      <c r="X52" s="116" t="s">
        <v>632</v>
      </c>
      <c r="Y52" s="116" t="s">
        <v>633</v>
      </c>
      <c r="Z52" s="116" t="s">
        <v>24</v>
      </c>
      <c r="AA52" s="116" t="s">
        <v>632</v>
      </c>
      <c r="AB52" s="116" t="s">
        <v>632</v>
      </c>
      <c r="AC52" s="116" t="s">
        <v>67</v>
      </c>
      <c r="AD52" s="116" t="s">
        <v>633</v>
      </c>
      <c r="AE52" s="116" t="s">
        <v>633</v>
      </c>
      <c r="AF52" s="116" t="s">
        <v>24</v>
      </c>
      <c r="AG52" s="116" t="s">
        <v>24</v>
      </c>
      <c r="AH52" s="116" t="s">
        <v>633</v>
      </c>
      <c r="AI52" s="26">
        <f>COUNTIF(D52:AH52,"D")</f>
        <v>20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7">
        <v>18</v>
      </c>
      <c r="B55" s="1668" t="s">
        <v>502</v>
      </c>
      <c r="C55" s="79" t="s">
        <v>35</v>
      </c>
      <c r="D55" s="122" t="s">
        <v>24</v>
      </c>
      <c r="E55" s="122" t="s">
        <v>24</v>
      </c>
      <c r="F55" s="117" t="s">
        <v>637</v>
      </c>
      <c r="G55" s="116" t="s">
        <v>633</v>
      </c>
      <c r="H55" s="122" t="s">
        <v>24</v>
      </c>
      <c r="I55" s="158" t="s">
        <v>638</v>
      </c>
      <c r="J55" s="116" t="s">
        <v>67</v>
      </c>
      <c r="K55" s="122" t="s">
        <v>639</v>
      </c>
      <c r="L55" s="158" t="s">
        <v>24</v>
      </c>
      <c r="M55" s="158" t="s">
        <v>632</v>
      </c>
      <c r="N55" s="116" t="s">
        <v>633</v>
      </c>
      <c r="O55" s="158" t="s">
        <v>632</v>
      </c>
      <c r="P55" s="116" t="s">
        <v>24</v>
      </c>
      <c r="Q55" s="117" t="s">
        <v>632</v>
      </c>
      <c r="R55" s="117" t="s">
        <v>632</v>
      </c>
      <c r="S55" s="116" t="s">
        <v>24</v>
      </c>
      <c r="T55" s="116" t="s">
        <v>67</v>
      </c>
      <c r="U55" s="117" t="s">
        <v>632</v>
      </c>
      <c r="V55" s="117" t="s">
        <v>633</v>
      </c>
      <c r="W55" s="122" t="s">
        <v>640</v>
      </c>
      <c r="X55" s="117" t="s">
        <v>633</v>
      </c>
      <c r="Y55" s="116" t="s">
        <v>632</v>
      </c>
      <c r="Z55" s="158" t="s">
        <v>24</v>
      </c>
      <c r="AA55" s="158" t="s">
        <v>632</v>
      </c>
      <c r="AB55" s="117" t="s">
        <v>632</v>
      </c>
      <c r="AC55" s="117" t="s">
        <v>24</v>
      </c>
      <c r="AD55" s="116" t="s">
        <v>641</v>
      </c>
      <c r="AE55" s="122" t="s">
        <v>632</v>
      </c>
      <c r="AF55" s="117" t="s">
        <v>24</v>
      </c>
      <c r="AG55" s="117" t="s">
        <v>24</v>
      </c>
      <c r="AH55" s="105" t="s">
        <v>633</v>
      </c>
      <c r="AI55" s="29">
        <f>COUNTIF(D55:AH55,"D")</f>
        <v>19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62">
        <v>19</v>
      </c>
      <c r="B58" s="1654" t="s">
        <v>503</v>
      </c>
      <c r="C58" s="79" t="s">
        <v>35</v>
      </c>
      <c r="D58" s="149" t="s">
        <v>633</v>
      </c>
      <c r="E58" s="117" t="s">
        <v>24</v>
      </c>
      <c r="F58" s="117" t="s">
        <v>24</v>
      </c>
      <c r="G58" s="116" t="s">
        <v>632</v>
      </c>
      <c r="H58" s="117" t="s">
        <v>632</v>
      </c>
      <c r="I58" s="116" t="s">
        <v>67</v>
      </c>
      <c r="J58" s="117" t="s">
        <v>632</v>
      </c>
      <c r="K58" s="117" t="s">
        <v>642</v>
      </c>
      <c r="L58" s="116" t="s">
        <v>24</v>
      </c>
      <c r="M58" s="116" t="s">
        <v>67</v>
      </c>
      <c r="N58" s="129" t="s">
        <v>632</v>
      </c>
      <c r="O58" s="116" t="s">
        <v>24</v>
      </c>
      <c r="P58" s="129" t="s">
        <v>632</v>
      </c>
      <c r="Q58" s="129" t="s">
        <v>632</v>
      </c>
      <c r="R58" s="117" t="s">
        <v>24</v>
      </c>
      <c r="S58" s="117" t="s">
        <v>24</v>
      </c>
      <c r="T58" s="129" t="s">
        <v>633</v>
      </c>
      <c r="U58" s="116" t="s">
        <v>67</v>
      </c>
      <c r="V58" s="129" t="s">
        <v>632</v>
      </c>
      <c r="W58" s="129" t="s">
        <v>632</v>
      </c>
      <c r="X58" s="117" t="s">
        <v>632</v>
      </c>
      <c r="Y58" s="116" t="s">
        <v>24</v>
      </c>
      <c r="Z58" s="116" t="s">
        <v>24</v>
      </c>
      <c r="AA58" s="117" t="s">
        <v>632</v>
      </c>
      <c r="AB58" s="116" t="s">
        <v>24</v>
      </c>
      <c r="AC58" s="117" t="s">
        <v>636</v>
      </c>
      <c r="AD58" s="117" t="s">
        <v>632</v>
      </c>
      <c r="AE58" s="117" t="s">
        <v>633</v>
      </c>
      <c r="AF58" s="116" t="s">
        <v>633</v>
      </c>
      <c r="AG58" s="129" t="s">
        <v>24</v>
      </c>
      <c r="AH58" s="112" t="s">
        <v>632</v>
      </c>
      <c r="AI58" s="29">
        <f>COUNTIF(D58:AH58,"D")</f>
        <v>18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61">
        <v>20</v>
      </c>
      <c r="B61" s="1654" t="s">
        <v>600</v>
      </c>
      <c r="C61" s="83" t="s">
        <v>35</v>
      </c>
      <c r="D61" s="84" t="s">
        <v>633</v>
      </c>
      <c r="E61" s="41" t="s">
        <v>24</v>
      </c>
      <c r="F61" s="41" t="s">
        <v>632</v>
      </c>
      <c r="G61" s="116" t="s">
        <v>67</v>
      </c>
      <c r="H61" s="41" t="s">
        <v>632</v>
      </c>
      <c r="I61" s="41" t="s">
        <v>632</v>
      </c>
      <c r="J61" s="41" t="s">
        <v>633</v>
      </c>
      <c r="K61" s="41" t="s">
        <v>24</v>
      </c>
      <c r="L61" s="41" t="s">
        <v>24</v>
      </c>
      <c r="M61" s="41" t="s">
        <v>633</v>
      </c>
      <c r="N61" s="116" t="s">
        <v>67</v>
      </c>
      <c r="O61" s="41" t="s">
        <v>632</v>
      </c>
      <c r="P61" s="41" t="s">
        <v>632</v>
      </c>
      <c r="Q61" s="41" t="s">
        <v>632</v>
      </c>
      <c r="R61" s="41" t="s">
        <v>24</v>
      </c>
      <c r="S61" s="41" t="s">
        <v>24</v>
      </c>
      <c r="T61" s="41" t="s">
        <v>632</v>
      </c>
      <c r="U61" s="41" t="s">
        <v>632</v>
      </c>
      <c r="V61" s="41" t="s">
        <v>632</v>
      </c>
      <c r="W61" s="41" t="s">
        <v>24</v>
      </c>
      <c r="X61" s="41" t="s">
        <v>632</v>
      </c>
      <c r="Y61" s="41" t="s">
        <v>632</v>
      </c>
      <c r="Z61" s="41" t="s">
        <v>24</v>
      </c>
      <c r="AA61" s="41" t="s">
        <v>24</v>
      </c>
      <c r="AB61" s="41" t="s">
        <v>632</v>
      </c>
      <c r="AC61" s="41" t="s">
        <v>633</v>
      </c>
      <c r="AD61" s="41" t="s">
        <v>632</v>
      </c>
      <c r="AE61" s="41" t="s">
        <v>632</v>
      </c>
      <c r="AF61" s="41" t="s">
        <v>24</v>
      </c>
      <c r="AG61" s="41" t="s">
        <v>24</v>
      </c>
      <c r="AH61" s="87" t="s">
        <v>632</v>
      </c>
      <c r="AI61" s="26">
        <f>COUNTIF(D61:AH61,"D")</f>
        <v>19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61">
        <v>21</v>
      </c>
      <c r="B64" s="1654" t="s">
        <v>601</v>
      </c>
      <c r="C64" s="83" t="s">
        <v>35</v>
      </c>
      <c r="D64" s="180" t="s">
        <v>24</v>
      </c>
      <c r="E64" s="180" t="s">
        <v>24</v>
      </c>
      <c r="F64" s="116" t="s">
        <v>632</v>
      </c>
      <c r="G64" s="116" t="s">
        <v>633</v>
      </c>
      <c r="H64" s="137" t="s">
        <v>632</v>
      </c>
      <c r="I64" s="180" t="s">
        <v>632</v>
      </c>
      <c r="J64" s="180" t="s">
        <v>632</v>
      </c>
      <c r="K64" s="116" t="s">
        <v>24</v>
      </c>
      <c r="L64" s="116" t="s">
        <v>24</v>
      </c>
      <c r="M64" s="180" t="s">
        <v>632</v>
      </c>
      <c r="N64" s="180" t="s">
        <v>632</v>
      </c>
      <c r="O64" s="180" t="s">
        <v>633</v>
      </c>
      <c r="P64" s="180" t="s">
        <v>632</v>
      </c>
      <c r="Q64" s="116" t="s">
        <v>24</v>
      </c>
      <c r="R64" s="180" t="s">
        <v>633</v>
      </c>
      <c r="S64" s="116" t="s">
        <v>24</v>
      </c>
      <c r="T64" s="116" t="s">
        <v>633</v>
      </c>
      <c r="U64" s="116" t="s">
        <v>633</v>
      </c>
      <c r="V64" s="116" t="s">
        <v>632</v>
      </c>
      <c r="W64" s="116" t="s">
        <v>632</v>
      </c>
      <c r="X64" s="116" t="s">
        <v>632</v>
      </c>
      <c r="Y64" s="167" t="s">
        <v>24</v>
      </c>
      <c r="Z64" s="167" t="s">
        <v>24</v>
      </c>
      <c r="AA64" s="116" t="s">
        <v>632</v>
      </c>
      <c r="AB64" s="184" t="s">
        <v>632</v>
      </c>
      <c r="AC64" s="116" t="s">
        <v>632</v>
      </c>
      <c r="AD64" s="167" t="s">
        <v>632</v>
      </c>
      <c r="AE64" s="116" t="s">
        <v>24</v>
      </c>
      <c r="AF64" s="180" t="s">
        <v>633</v>
      </c>
      <c r="AG64" s="116" t="s">
        <v>24</v>
      </c>
      <c r="AH64" s="95" t="s">
        <v>636</v>
      </c>
      <c r="AI64" s="26">
        <f>COUNTIF(D64:AH64,"D")</f>
        <v>21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8"/>
      <c r="B66" s="165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J25" sqref="J2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646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677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678</v>
      </c>
      <c r="H6" s="169" t="s">
        <v>678</v>
      </c>
      <c r="I6" s="137" t="s">
        <v>678</v>
      </c>
      <c r="J6" s="137" t="s">
        <v>678</v>
      </c>
      <c r="K6" s="130" t="s">
        <v>666</v>
      </c>
      <c r="L6" s="137" t="s">
        <v>665</v>
      </c>
      <c r="M6" s="116" t="s">
        <v>678</v>
      </c>
      <c r="N6" s="116" t="s">
        <v>678</v>
      </c>
      <c r="O6" s="116" t="s">
        <v>678</v>
      </c>
      <c r="P6" s="166" t="s">
        <v>678</v>
      </c>
      <c r="Q6" s="116" t="s">
        <v>678</v>
      </c>
      <c r="R6" s="130" t="s">
        <v>24</v>
      </c>
      <c r="S6" s="167" t="s">
        <v>24</v>
      </c>
      <c r="T6" s="116" t="s">
        <v>678</v>
      </c>
      <c r="U6" s="253" t="s">
        <v>24</v>
      </c>
      <c r="V6" s="116" t="s">
        <v>678</v>
      </c>
      <c r="W6" s="116" t="s">
        <v>678</v>
      </c>
      <c r="X6" s="137" t="s">
        <v>678</v>
      </c>
      <c r="Y6" s="130" t="s">
        <v>24</v>
      </c>
      <c r="Z6" s="137" t="s">
        <v>24</v>
      </c>
      <c r="AA6" s="116" t="s">
        <v>678</v>
      </c>
      <c r="AB6" s="116" t="s">
        <v>678</v>
      </c>
      <c r="AC6" s="116" t="s">
        <v>678</v>
      </c>
      <c r="AD6" s="116" t="s">
        <v>667</v>
      </c>
      <c r="AE6" s="137" t="s">
        <v>678</v>
      </c>
      <c r="AF6" s="130" t="s">
        <v>24</v>
      </c>
      <c r="AG6" s="137" t="s">
        <v>24</v>
      </c>
      <c r="AH6" s="116" t="s">
        <v>679</v>
      </c>
      <c r="AI6" s="116" t="s">
        <v>678</v>
      </c>
      <c r="AJ6" s="116" t="s">
        <v>678</v>
      </c>
      <c r="AK6" s="202" t="s">
        <v>679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22" t="s">
        <v>710</v>
      </c>
      <c r="H7" s="121" t="s">
        <v>709</v>
      </c>
      <c r="I7" s="211" t="s">
        <v>710</v>
      </c>
      <c r="J7" s="121" t="s">
        <v>709</v>
      </c>
      <c r="K7" s="246" t="s">
        <v>753</v>
      </c>
      <c r="L7" s="211" t="s">
        <v>730</v>
      </c>
      <c r="M7" s="232" t="s">
        <v>709</v>
      </c>
      <c r="N7" s="232" t="s">
        <v>711</v>
      </c>
      <c r="O7" s="121" t="s">
        <v>710</v>
      </c>
      <c r="P7" s="211" t="s">
        <v>709</v>
      </c>
      <c r="Q7" s="121" t="s">
        <v>710</v>
      </c>
      <c r="R7" s="305" t="s">
        <v>24</v>
      </c>
      <c r="S7" s="211" t="s">
        <v>24</v>
      </c>
      <c r="T7" s="396" t="s">
        <v>24</v>
      </c>
      <c r="U7" s="522" t="s">
        <v>765</v>
      </c>
      <c r="V7" s="121" t="s">
        <v>710</v>
      </c>
      <c r="W7" s="211" t="s">
        <v>766</v>
      </c>
      <c r="X7" s="121" t="s">
        <v>709</v>
      </c>
      <c r="Y7" s="475" t="s">
        <v>1</v>
      </c>
      <c r="Z7" s="211" t="s">
        <v>24</v>
      </c>
      <c r="AA7" s="121" t="s">
        <v>709</v>
      </c>
      <c r="AB7" s="211" t="s">
        <v>709</v>
      </c>
      <c r="AC7" s="121" t="s">
        <v>709</v>
      </c>
      <c r="AD7" s="211" t="s">
        <v>2</v>
      </c>
      <c r="AE7" s="485" t="s">
        <v>22</v>
      </c>
      <c r="AF7" s="305" t="s">
        <v>1</v>
      </c>
      <c r="AG7" s="211" t="s">
        <v>24</v>
      </c>
      <c r="AH7" s="449" t="s">
        <v>712</v>
      </c>
      <c r="AI7" s="150" t="s">
        <v>709</v>
      </c>
      <c r="AJ7" s="398" t="s">
        <v>22</v>
      </c>
      <c r="AK7" s="257" t="s">
        <v>1</v>
      </c>
      <c r="AL7" s="524" t="s">
        <v>769</v>
      </c>
      <c r="AM7" s="53">
        <f t="shared" si="1"/>
        <v>19</v>
      </c>
      <c r="AN7" s="68">
        <f t="shared" si="2"/>
        <v>9</v>
      </c>
      <c r="AO7" s="58">
        <f>AN7+AL7</f>
        <v>9.5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164" t="s">
        <v>710</v>
      </c>
      <c r="H8" s="169" t="s">
        <v>686</v>
      </c>
      <c r="I8" s="302" t="s">
        <v>24</v>
      </c>
      <c r="J8" s="206" t="s">
        <v>735</v>
      </c>
      <c r="K8" s="150" t="s">
        <v>678</v>
      </c>
      <c r="L8" s="150" t="s">
        <v>24</v>
      </c>
      <c r="M8" s="116" t="s">
        <v>686</v>
      </c>
      <c r="N8" s="116" t="s">
        <v>709</v>
      </c>
      <c r="O8" s="181" t="s">
        <v>717</v>
      </c>
      <c r="P8" s="130" t="s">
        <v>708</v>
      </c>
      <c r="Q8" s="150" t="s">
        <v>714</v>
      </c>
      <c r="R8" s="180" t="s">
        <v>678</v>
      </c>
      <c r="S8" s="117" t="s">
        <v>24</v>
      </c>
      <c r="T8" s="257" t="s">
        <v>1</v>
      </c>
      <c r="U8" s="137" t="s">
        <v>709</v>
      </c>
      <c r="V8" s="181" t="s">
        <v>709</v>
      </c>
      <c r="W8" s="137" t="s">
        <v>709</v>
      </c>
      <c r="X8" s="150" t="s">
        <v>710</v>
      </c>
      <c r="Y8" s="116" t="s">
        <v>681</v>
      </c>
      <c r="Z8" s="116" t="s">
        <v>24</v>
      </c>
      <c r="AA8" s="523" t="s">
        <v>764</v>
      </c>
      <c r="AB8" s="342" t="s">
        <v>24</v>
      </c>
      <c r="AC8" s="181" t="s">
        <v>709</v>
      </c>
      <c r="AD8" s="154" t="s">
        <v>2</v>
      </c>
      <c r="AE8" s="162" t="s">
        <v>712</v>
      </c>
      <c r="AF8" s="150" t="s">
        <v>679</v>
      </c>
      <c r="AG8" s="116" t="s">
        <v>24</v>
      </c>
      <c r="AH8" s="116" t="s">
        <v>709</v>
      </c>
      <c r="AI8" s="130" t="s">
        <v>24</v>
      </c>
      <c r="AJ8" s="181" t="s">
        <v>687</v>
      </c>
      <c r="AK8" s="404" t="s">
        <v>709</v>
      </c>
      <c r="AL8" s="216" t="s">
        <v>760</v>
      </c>
      <c r="AM8" s="51">
        <f t="shared" si="1"/>
        <v>20</v>
      </c>
      <c r="AN8" s="52">
        <f t="shared" si="2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161" t="s">
        <v>710</v>
      </c>
      <c r="H9" s="252" t="s">
        <v>67</v>
      </c>
      <c r="I9" s="270" t="s">
        <v>709</v>
      </c>
      <c r="J9" s="119" t="s">
        <v>692</v>
      </c>
      <c r="K9" s="150" t="s">
        <v>2</v>
      </c>
      <c r="L9" s="150" t="s">
        <v>24</v>
      </c>
      <c r="M9" s="150" t="s">
        <v>709</v>
      </c>
      <c r="N9" s="117" t="s">
        <v>712</v>
      </c>
      <c r="O9" s="117" t="s">
        <v>696</v>
      </c>
      <c r="P9" s="119" t="s">
        <v>680</v>
      </c>
      <c r="Q9" s="117" t="s">
        <v>2</v>
      </c>
      <c r="R9" s="257" t="s">
        <v>24</v>
      </c>
      <c r="S9" s="122" t="s">
        <v>24</v>
      </c>
      <c r="T9" s="117" t="s">
        <v>710</v>
      </c>
      <c r="U9" s="257" t="s">
        <v>24</v>
      </c>
      <c r="V9" s="162" t="s">
        <v>693</v>
      </c>
      <c r="W9" s="311" t="s">
        <v>764</v>
      </c>
      <c r="X9" s="252" t="s">
        <v>67</v>
      </c>
      <c r="Y9" s="150" t="s">
        <v>690</v>
      </c>
      <c r="Z9" s="150" t="s">
        <v>24</v>
      </c>
      <c r="AA9" s="150" t="s">
        <v>678</v>
      </c>
      <c r="AB9" s="204" t="s">
        <v>710</v>
      </c>
      <c r="AC9" s="342" t="s">
        <v>24</v>
      </c>
      <c r="AD9" s="150" t="s">
        <v>2</v>
      </c>
      <c r="AE9" s="158" t="s">
        <v>710</v>
      </c>
      <c r="AF9" s="257" t="s">
        <v>24</v>
      </c>
      <c r="AG9" s="150" t="s">
        <v>24</v>
      </c>
      <c r="AH9" s="119" t="s">
        <v>712</v>
      </c>
      <c r="AI9" s="342" t="s">
        <v>24</v>
      </c>
      <c r="AJ9" s="117" t="s">
        <v>709</v>
      </c>
      <c r="AK9" s="334" t="s">
        <v>709</v>
      </c>
      <c r="AL9" s="316" t="s">
        <v>768</v>
      </c>
      <c r="AM9" s="97">
        <f t="shared" si="1"/>
        <v>19</v>
      </c>
      <c r="AN9" s="52">
        <f t="shared" si="2"/>
        <v>9</v>
      </c>
      <c r="AO9" s="99">
        <f t="shared" si="3"/>
        <v>11.5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49" t="s">
        <v>718</v>
      </c>
      <c r="H10" s="162" t="s">
        <v>698</v>
      </c>
      <c r="I10" s="267" t="s">
        <v>653</v>
      </c>
      <c r="J10" s="162" t="s">
        <v>698</v>
      </c>
      <c r="K10" s="382" t="s">
        <v>24</v>
      </c>
      <c r="L10" s="117" t="s">
        <v>24</v>
      </c>
      <c r="M10" s="150" t="s">
        <v>714</v>
      </c>
      <c r="N10" s="117" t="s">
        <v>714</v>
      </c>
      <c r="O10" s="382" t="s">
        <v>24</v>
      </c>
      <c r="P10" s="150" t="s">
        <v>678</v>
      </c>
      <c r="Q10" s="117" t="s">
        <v>2</v>
      </c>
      <c r="R10" s="117" t="s">
        <v>687</v>
      </c>
      <c r="S10" s="117" t="s">
        <v>24</v>
      </c>
      <c r="T10" s="252" t="s">
        <v>67</v>
      </c>
      <c r="U10" s="150" t="s">
        <v>709</v>
      </c>
      <c r="V10" s="154" t="s">
        <v>719</v>
      </c>
      <c r="W10" s="150" t="s">
        <v>678</v>
      </c>
      <c r="X10" s="162" t="s">
        <v>709</v>
      </c>
      <c r="Y10" s="342" t="s">
        <v>24</v>
      </c>
      <c r="Z10" s="117" t="s">
        <v>24</v>
      </c>
      <c r="AA10" s="155" t="s">
        <v>679</v>
      </c>
      <c r="AB10" s="503" t="s">
        <v>22</v>
      </c>
      <c r="AC10" s="119" t="s">
        <v>709</v>
      </c>
      <c r="AD10" s="150" t="s">
        <v>2</v>
      </c>
      <c r="AE10" s="257" t="s">
        <v>24</v>
      </c>
      <c r="AF10" s="150" t="s">
        <v>701</v>
      </c>
      <c r="AG10" s="150" t="s">
        <v>24</v>
      </c>
      <c r="AH10" s="311" t="s">
        <v>764</v>
      </c>
      <c r="AI10" s="117" t="s">
        <v>710</v>
      </c>
      <c r="AJ10" s="150" t="s">
        <v>695</v>
      </c>
      <c r="AK10" s="257" t="s">
        <v>1</v>
      </c>
      <c r="AL10" s="61">
        <v>2</v>
      </c>
      <c r="AM10" s="139">
        <f t="shared" si="1"/>
        <v>18</v>
      </c>
      <c r="AN10" s="56">
        <f t="shared" si="2"/>
        <v>9</v>
      </c>
      <c r="AO10" s="99">
        <f t="shared" si="3"/>
        <v>11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710</v>
      </c>
      <c r="H11" s="129" t="s">
        <v>693</v>
      </c>
      <c r="I11" s="117" t="s">
        <v>719</v>
      </c>
      <c r="J11" s="117" t="s">
        <v>694</v>
      </c>
      <c r="K11" s="342" t="s">
        <v>24</v>
      </c>
      <c r="L11" s="117" t="s">
        <v>24</v>
      </c>
      <c r="M11" s="150" t="s">
        <v>709</v>
      </c>
      <c r="N11" s="150" t="s">
        <v>758</v>
      </c>
      <c r="O11" s="117" t="s">
        <v>692</v>
      </c>
      <c r="P11" s="150" t="s">
        <v>678</v>
      </c>
      <c r="Q11" s="311" t="s">
        <v>108</v>
      </c>
      <c r="R11" s="257" t="s">
        <v>24</v>
      </c>
      <c r="S11" s="150" t="s">
        <v>24</v>
      </c>
      <c r="T11" s="204" t="s">
        <v>709</v>
      </c>
      <c r="U11" s="311" t="s">
        <v>764</v>
      </c>
      <c r="V11" s="503" t="s">
        <v>22</v>
      </c>
      <c r="W11" s="342" t="s">
        <v>24</v>
      </c>
      <c r="X11" s="150" t="s">
        <v>710</v>
      </c>
      <c r="Y11" s="150" t="s">
        <v>686</v>
      </c>
      <c r="Z11" s="119" t="s">
        <v>24</v>
      </c>
      <c r="AA11" s="257" t="s">
        <v>24</v>
      </c>
      <c r="AB11" s="150" t="s">
        <v>722</v>
      </c>
      <c r="AC11" s="117" t="s">
        <v>717</v>
      </c>
      <c r="AD11" s="150" t="s">
        <v>2</v>
      </c>
      <c r="AE11" s="311" t="s">
        <v>764</v>
      </c>
      <c r="AF11" s="117" t="s">
        <v>686</v>
      </c>
      <c r="AG11" s="150" t="s">
        <v>24</v>
      </c>
      <c r="AH11" s="150" t="s">
        <v>710</v>
      </c>
      <c r="AI11" s="122" t="s">
        <v>709</v>
      </c>
      <c r="AJ11" s="257" t="s">
        <v>1</v>
      </c>
      <c r="AK11" s="209" t="s">
        <v>715</v>
      </c>
      <c r="AL11" s="316" t="s">
        <v>767</v>
      </c>
      <c r="AM11" s="103">
        <f t="shared" si="1"/>
        <v>18</v>
      </c>
      <c r="AN11" s="56">
        <f t="shared" si="2"/>
        <v>9</v>
      </c>
      <c r="AO11" s="99">
        <f t="shared" si="3"/>
        <v>10.5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49" t="s">
        <v>710</v>
      </c>
      <c r="H12" s="150" t="s">
        <v>710</v>
      </c>
      <c r="I12" s="117" t="s">
        <v>710</v>
      </c>
      <c r="J12" s="342" t="s">
        <v>24</v>
      </c>
      <c r="K12" s="150" t="s">
        <v>687</v>
      </c>
      <c r="L12" s="117" t="s">
        <v>24</v>
      </c>
      <c r="M12" s="150" t="s">
        <v>762</v>
      </c>
      <c r="N12" s="117" t="s">
        <v>709</v>
      </c>
      <c r="O12" s="117" t="s">
        <v>693</v>
      </c>
      <c r="P12" s="342" t="s">
        <v>24</v>
      </c>
      <c r="Q12" s="204" t="s">
        <v>2</v>
      </c>
      <c r="R12" s="204" t="s">
        <v>686</v>
      </c>
      <c r="S12" s="150" t="s">
        <v>24</v>
      </c>
      <c r="T12" s="204" t="s">
        <v>712</v>
      </c>
      <c r="U12" s="150" t="s">
        <v>709</v>
      </c>
      <c r="V12" s="252" t="s">
        <v>67</v>
      </c>
      <c r="W12" s="117" t="s">
        <v>679</v>
      </c>
      <c r="X12" s="311" t="s">
        <v>764</v>
      </c>
      <c r="Y12" s="257" t="s">
        <v>24</v>
      </c>
      <c r="Z12" s="150" t="s">
        <v>24</v>
      </c>
      <c r="AA12" s="257" t="s">
        <v>24</v>
      </c>
      <c r="AB12" s="150" t="s">
        <v>710</v>
      </c>
      <c r="AC12" s="117" t="s">
        <v>709</v>
      </c>
      <c r="AD12" s="117" t="s">
        <v>2</v>
      </c>
      <c r="AE12" s="117" t="s">
        <v>710</v>
      </c>
      <c r="AF12" s="382" t="s">
        <v>700</v>
      </c>
      <c r="AG12" s="150" t="s">
        <v>24</v>
      </c>
      <c r="AH12" s="254" t="s">
        <v>709</v>
      </c>
      <c r="AI12" s="503" t="s">
        <v>22</v>
      </c>
      <c r="AJ12" s="155" t="s">
        <v>709</v>
      </c>
      <c r="AK12" s="156" t="s">
        <v>709</v>
      </c>
      <c r="AL12" s="61">
        <f t="shared" si="0"/>
        <v>1</v>
      </c>
      <c r="AM12" s="55">
        <f t="shared" si="1"/>
        <v>19</v>
      </c>
      <c r="AN12" s="56">
        <f t="shared" si="2"/>
        <v>9</v>
      </c>
      <c r="AO12" s="99">
        <f t="shared" si="3"/>
        <v>10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149" t="s">
        <v>709</v>
      </c>
      <c r="H13" s="155" t="s">
        <v>687</v>
      </c>
      <c r="I13" s="117" t="s">
        <v>693</v>
      </c>
      <c r="J13" s="397" t="s">
        <v>709</v>
      </c>
      <c r="K13" s="257" t="s">
        <v>24</v>
      </c>
      <c r="L13" s="117" t="s">
        <v>24</v>
      </c>
      <c r="M13" s="117" t="s">
        <v>686</v>
      </c>
      <c r="N13" s="159" t="s">
        <v>710</v>
      </c>
      <c r="O13" s="257" t="s">
        <v>24</v>
      </c>
      <c r="P13" s="150" t="s">
        <v>709</v>
      </c>
      <c r="Q13" s="194" t="s">
        <v>710</v>
      </c>
      <c r="R13" s="150" t="s">
        <v>687</v>
      </c>
      <c r="S13" s="150" t="s">
        <v>24</v>
      </c>
      <c r="T13" s="150" t="s">
        <v>710</v>
      </c>
      <c r="U13" s="257" t="s">
        <v>24</v>
      </c>
      <c r="V13" s="117" t="s">
        <v>678</v>
      </c>
      <c r="W13" s="117" t="s">
        <v>710</v>
      </c>
      <c r="X13" s="117" t="s">
        <v>710</v>
      </c>
      <c r="Y13" s="150" t="s">
        <v>686</v>
      </c>
      <c r="Z13" s="150" t="s">
        <v>24</v>
      </c>
      <c r="AA13" s="117" t="s">
        <v>709</v>
      </c>
      <c r="AB13" s="150" t="s">
        <v>710</v>
      </c>
      <c r="AC13" s="117" t="s">
        <v>686</v>
      </c>
      <c r="AD13" s="150" t="s">
        <v>2</v>
      </c>
      <c r="AE13" s="342" t="s">
        <v>689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686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24" t="s">
        <v>710</v>
      </c>
      <c r="H14" s="211" t="s">
        <v>709</v>
      </c>
      <c r="I14" s="445" t="s">
        <v>24</v>
      </c>
      <c r="J14" s="121" t="s">
        <v>709</v>
      </c>
      <c r="K14" s="121" t="s">
        <v>686</v>
      </c>
      <c r="L14" s="211" t="s">
        <v>24</v>
      </c>
      <c r="M14" s="128" t="s">
        <v>720</v>
      </c>
      <c r="N14" s="128" t="s">
        <v>757</v>
      </c>
      <c r="O14" s="211" t="s">
        <v>697</v>
      </c>
      <c r="P14" s="512" t="s">
        <v>0</v>
      </c>
      <c r="Q14" s="513" t="s">
        <v>678</v>
      </c>
      <c r="R14" s="305" t="s">
        <v>24</v>
      </c>
      <c r="S14" s="121" t="s">
        <v>24</v>
      </c>
      <c r="T14" s="260" t="s">
        <v>678</v>
      </c>
      <c r="U14" s="194" t="s">
        <v>678</v>
      </c>
      <c r="V14" s="211" t="s">
        <v>721</v>
      </c>
      <c r="W14" s="121" t="s">
        <v>710</v>
      </c>
      <c r="X14" s="448" t="s">
        <v>0</v>
      </c>
      <c r="Y14" s="305" t="s">
        <v>24</v>
      </c>
      <c r="Z14" s="121" t="s">
        <v>24</v>
      </c>
      <c r="AA14" s="131" t="s">
        <v>710</v>
      </c>
      <c r="AB14" s="260" t="s">
        <v>710</v>
      </c>
      <c r="AC14" s="445" t="s">
        <v>689</v>
      </c>
      <c r="AD14" s="154" t="s">
        <v>2</v>
      </c>
      <c r="AE14" s="121" t="s">
        <v>692</v>
      </c>
      <c r="AF14" s="128" t="s">
        <v>686</v>
      </c>
      <c r="AG14" s="128" t="s">
        <v>24</v>
      </c>
      <c r="AH14" s="121" t="s">
        <v>693</v>
      </c>
      <c r="AI14" s="121" t="s">
        <v>715</v>
      </c>
      <c r="AJ14" s="128" t="s">
        <v>723</v>
      </c>
      <c r="AK14" s="445" t="s">
        <v>689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710</v>
      </c>
      <c r="H15" s="150" t="s">
        <v>752</v>
      </c>
      <c r="I15" s="238" t="s">
        <v>709</v>
      </c>
      <c r="J15" s="252" t="s">
        <v>67</v>
      </c>
      <c r="K15" s="150" t="s">
        <v>678</v>
      </c>
      <c r="L15" s="198" t="s">
        <v>24</v>
      </c>
      <c r="M15" s="342" t="s">
        <v>24</v>
      </c>
      <c r="N15" s="117" t="s">
        <v>679</v>
      </c>
      <c r="O15" s="162" t="s">
        <v>710</v>
      </c>
      <c r="P15" s="116" t="s">
        <v>679</v>
      </c>
      <c r="Q15" s="162" t="s">
        <v>709</v>
      </c>
      <c r="R15" s="382" t="s">
        <v>24</v>
      </c>
      <c r="S15" s="150" t="s">
        <v>24</v>
      </c>
      <c r="T15" s="162" t="s">
        <v>710</v>
      </c>
      <c r="U15" s="167" t="s">
        <v>698</v>
      </c>
      <c r="V15" s="162" t="s">
        <v>2</v>
      </c>
      <c r="W15" s="150" t="s">
        <v>709</v>
      </c>
      <c r="X15" s="162" t="s">
        <v>709</v>
      </c>
      <c r="Y15" s="257" t="s">
        <v>683</v>
      </c>
      <c r="Z15" s="150" t="s">
        <v>24</v>
      </c>
      <c r="AA15" s="150" t="s">
        <v>679</v>
      </c>
      <c r="AB15" s="270" t="s">
        <v>698</v>
      </c>
      <c r="AC15" s="511" t="s">
        <v>24</v>
      </c>
      <c r="AD15" s="167" t="s">
        <v>2</v>
      </c>
      <c r="AE15" s="508" t="s">
        <v>701</v>
      </c>
      <c r="AF15" s="150" t="s">
        <v>678</v>
      </c>
      <c r="AG15" s="162" t="s">
        <v>24</v>
      </c>
      <c r="AH15" s="130" t="s">
        <v>24</v>
      </c>
      <c r="AI15" s="162" t="s">
        <v>679</v>
      </c>
      <c r="AJ15" s="162" t="s">
        <v>692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709</v>
      </c>
      <c r="H16" s="165" t="s">
        <v>678</v>
      </c>
      <c r="I16" s="150" t="s">
        <v>714</v>
      </c>
      <c r="J16" s="129" t="s">
        <v>710</v>
      </c>
      <c r="K16" s="257" t="s">
        <v>24</v>
      </c>
      <c r="L16" s="150" t="s">
        <v>24</v>
      </c>
      <c r="M16" s="129" t="s">
        <v>678</v>
      </c>
      <c r="N16" s="150" t="s">
        <v>678</v>
      </c>
      <c r="O16" s="117" t="s">
        <v>710</v>
      </c>
      <c r="P16" s="394" t="s">
        <v>24</v>
      </c>
      <c r="Q16" s="150" t="s">
        <v>710</v>
      </c>
      <c r="R16" s="150" t="s">
        <v>679</v>
      </c>
      <c r="S16" s="150" t="s">
        <v>24</v>
      </c>
      <c r="T16" s="382" t="s">
        <v>24</v>
      </c>
      <c r="U16" s="394" t="s">
        <v>24</v>
      </c>
      <c r="V16" s="117" t="s">
        <v>679</v>
      </c>
      <c r="W16" s="196" t="s">
        <v>709</v>
      </c>
      <c r="X16" s="150" t="s">
        <v>710</v>
      </c>
      <c r="Y16" s="117" t="s">
        <v>678</v>
      </c>
      <c r="Z16" s="150" t="s">
        <v>24</v>
      </c>
      <c r="AA16" s="204" t="s">
        <v>679</v>
      </c>
      <c r="AB16" s="252" t="s">
        <v>67</v>
      </c>
      <c r="AC16" s="117" t="s">
        <v>678</v>
      </c>
      <c r="AD16" s="397" t="s">
        <v>2</v>
      </c>
      <c r="AE16" s="150" t="s">
        <v>698</v>
      </c>
      <c r="AF16" s="162" t="s">
        <v>755</v>
      </c>
      <c r="AG16" s="150" t="s">
        <v>24</v>
      </c>
      <c r="AH16" s="150" t="s">
        <v>701</v>
      </c>
      <c r="AI16" s="150" t="s">
        <v>678</v>
      </c>
      <c r="AJ16" s="257" t="s">
        <v>24</v>
      </c>
      <c r="AK16" s="150" t="s">
        <v>692</v>
      </c>
      <c r="AL16" s="61">
        <f t="shared" si="0"/>
        <v>1</v>
      </c>
      <c r="AM16" s="55">
        <f t="shared" si="1"/>
        <v>21</v>
      </c>
      <c r="AN16" s="98">
        <f t="shared" si="2"/>
        <v>9</v>
      </c>
      <c r="AO16" s="99">
        <f t="shared" si="3"/>
        <v>10</v>
      </c>
      <c r="AP16" s="15"/>
      <c r="AR16" s="1529"/>
      <c r="AS16" s="1529"/>
    </row>
    <row r="17" spans="1:81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152" t="s">
        <v>709</v>
      </c>
      <c r="H17" s="150" t="s">
        <v>684</v>
      </c>
      <c r="I17" s="162" t="s">
        <v>709</v>
      </c>
      <c r="J17" s="150" t="s">
        <v>710</v>
      </c>
      <c r="K17" s="257" t="s">
        <v>24</v>
      </c>
      <c r="L17" s="162" t="s">
        <v>24</v>
      </c>
      <c r="M17" s="150" t="s">
        <v>678</v>
      </c>
      <c r="N17" s="162" t="s">
        <v>754</v>
      </c>
      <c r="O17" s="394" t="s">
        <v>24</v>
      </c>
      <c r="P17" s="159" t="s">
        <v>678</v>
      </c>
      <c r="Q17" s="117" t="s">
        <v>709</v>
      </c>
      <c r="R17" s="150" t="s">
        <v>678</v>
      </c>
      <c r="S17" s="150" t="s">
        <v>24</v>
      </c>
      <c r="T17" s="150" t="s">
        <v>756</v>
      </c>
      <c r="U17" s="150" t="s">
        <v>701</v>
      </c>
      <c r="V17" s="150" t="s">
        <v>678</v>
      </c>
      <c r="W17" s="150" t="s">
        <v>709</v>
      </c>
      <c r="X17" s="150" t="s">
        <v>710</v>
      </c>
      <c r="Y17" s="394" t="s">
        <v>24</v>
      </c>
      <c r="Z17" s="150" t="s">
        <v>24</v>
      </c>
      <c r="AA17" s="150" t="s">
        <v>679</v>
      </c>
      <c r="AB17" s="150" t="s">
        <v>701</v>
      </c>
      <c r="AC17" s="150" t="s">
        <v>678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701</v>
      </c>
      <c r="AI17" s="150" t="s">
        <v>698</v>
      </c>
      <c r="AJ17" s="150" t="s">
        <v>679</v>
      </c>
      <c r="AK17" s="156" t="s">
        <v>679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257" t="s">
        <v>24</v>
      </c>
      <c r="H18" s="150" t="s">
        <v>687</v>
      </c>
      <c r="I18" s="238" t="s">
        <v>710</v>
      </c>
      <c r="J18" s="150" t="s">
        <v>710</v>
      </c>
      <c r="K18" s="150" t="s">
        <v>679</v>
      </c>
      <c r="L18" s="270" t="s">
        <v>24</v>
      </c>
      <c r="M18" s="270" t="s">
        <v>679</v>
      </c>
      <c r="N18" s="122" t="s">
        <v>679</v>
      </c>
      <c r="O18" s="150" t="s">
        <v>754</v>
      </c>
      <c r="P18" s="270" t="s">
        <v>679</v>
      </c>
      <c r="Q18" s="257" t="s">
        <v>24</v>
      </c>
      <c r="R18" s="394" t="s">
        <v>24</v>
      </c>
      <c r="S18" s="150" t="s">
        <v>24</v>
      </c>
      <c r="T18" s="117" t="s">
        <v>698</v>
      </c>
      <c r="U18" s="150" t="s">
        <v>701</v>
      </c>
      <c r="V18" s="257" t="s">
        <v>24</v>
      </c>
      <c r="W18" s="150" t="s">
        <v>710</v>
      </c>
      <c r="X18" s="150" t="s">
        <v>709</v>
      </c>
      <c r="Y18" s="150" t="s">
        <v>678</v>
      </c>
      <c r="Z18" s="150" t="s">
        <v>24</v>
      </c>
      <c r="AA18" s="252" t="s">
        <v>67</v>
      </c>
      <c r="AB18" s="150" t="s">
        <v>701</v>
      </c>
      <c r="AC18" s="270" t="s">
        <v>682</v>
      </c>
      <c r="AD18" s="117" t="s">
        <v>2</v>
      </c>
      <c r="AE18" s="150" t="s">
        <v>701</v>
      </c>
      <c r="AF18" s="342" t="s">
        <v>24</v>
      </c>
      <c r="AG18" s="150" t="s">
        <v>24</v>
      </c>
      <c r="AH18" s="150" t="s">
        <v>701</v>
      </c>
      <c r="AI18" s="150" t="s">
        <v>678</v>
      </c>
      <c r="AJ18" s="270" t="s">
        <v>678</v>
      </c>
      <c r="AK18" s="156" t="s">
        <v>679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03" t="s">
        <v>65</v>
      </c>
      <c r="D19" s="1604"/>
      <c r="E19" s="1524" t="s">
        <v>51</v>
      </c>
      <c r="F19" s="1605"/>
      <c r="G19" s="509" t="s">
        <v>685</v>
      </c>
      <c r="H19" s="165" t="s">
        <v>709</v>
      </c>
      <c r="I19" s="510" t="s">
        <v>294</v>
      </c>
      <c r="J19" s="129" t="s">
        <v>686</v>
      </c>
      <c r="K19" s="150" t="s">
        <v>686</v>
      </c>
      <c r="L19" s="150" t="s">
        <v>24</v>
      </c>
      <c r="M19" s="150" t="s">
        <v>687</v>
      </c>
      <c r="N19" s="117" t="s">
        <v>710</v>
      </c>
      <c r="O19" s="150" t="s">
        <v>701</v>
      </c>
      <c r="P19" s="150" t="s">
        <v>710</v>
      </c>
      <c r="Q19" s="150" t="s">
        <v>710</v>
      </c>
      <c r="R19" s="257" t="s">
        <v>24</v>
      </c>
      <c r="S19" s="117" t="s">
        <v>24</v>
      </c>
      <c r="T19" s="117" t="s">
        <v>687</v>
      </c>
      <c r="U19" s="394" t="s">
        <v>24</v>
      </c>
      <c r="V19" s="150" t="s">
        <v>687</v>
      </c>
      <c r="W19" s="119" t="s">
        <v>698</v>
      </c>
      <c r="X19" s="150" t="s">
        <v>710</v>
      </c>
      <c r="Y19" s="150" t="s">
        <v>686</v>
      </c>
      <c r="Z19" s="150" t="s">
        <v>24</v>
      </c>
      <c r="AA19" s="117" t="s">
        <v>710</v>
      </c>
      <c r="AB19" s="150" t="s">
        <v>701</v>
      </c>
      <c r="AC19" s="150" t="s">
        <v>686</v>
      </c>
      <c r="AD19" s="150" t="s">
        <v>759</v>
      </c>
      <c r="AE19" s="150" t="s">
        <v>698</v>
      </c>
      <c r="AF19" s="257" t="s">
        <v>24</v>
      </c>
      <c r="AG19" s="150" t="s">
        <v>24</v>
      </c>
      <c r="AH19" s="257" t="s">
        <v>24</v>
      </c>
      <c r="AI19" s="150" t="s">
        <v>698</v>
      </c>
      <c r="AJ19" s="150" t="s">
        <v>710</v>
      </c>
      <c r="AK19" s="440" t="s">
        <v>701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338" t="s">
        <v>687</v>
      </c>
      <c r="H20" s="257" t="s">
        <v>24</v>
      </c>
      <c r="I20" s="162" t="s">
        <v>698</v>
      </c>
      <c r="J20" s="150" t="s">
        <v>727</v>
      </c>
      <c r="K20" s="249" t="s">
        <v>687</v>
      </c>
      <c r="L20" s="150" t="s">
        <v>24</v>
      </c>
      <c r="M20" s="117" t="s">
        <v>686</v>
      </c>
      <c r="N20" s="150" t="s">
        <v>710</v>
      </c>
      <c r="O20" s="252" t="s">
        <v>67</v>
      </c>
      <c r="P20" s="150" t="s">
        <v>710</v>
      </c>
      <c r="Q20" s="150" t="s">
        <v>710</v>
      </c>
      <c r="R20" s="150" t="s">
        <v>686</v>
      </c>
      <c r="S20" s="150" t="s">
        <v>24</v>
      </c>
      <c r="T20" s="394" t="s">
        <v>24</v>
      </c>
      <c r="U20" s="150" t="s">
        <v>687</v>
      </c>
      <c r="V20" s="150" t="s">
        <v>687</v>
      </c>
      <c r="W20" s="150" t="s">
        <v>703</v>
      </c>
      <c r="X20" s="150" t="s">
        <v>709</v>
      </c>
      <c r="Y20" s="257" t="s">
        <v>24</v>
      </c>
      <c r="Z20" s="150" t="s">
        <v>24</v>
      </c>
      <c r="AA20" s="150" t="s">
        <v>710</v>
      </c>
      <c r="AB20" s="150" t="s">
        <v>704</v>
      </c>
      <c r="AC20" s="394" t="s">
        <v>24</v>
      </c>
      <c r="AD20" s="117" t="s">
        <v>2</v>
      </c>
      <c r="AE20" s="150" t="s">
        <v>698</v>
      </c>
      <c r="AF20" s="257" t="s">
        <v>24</v>
      </c>
      <c r="AG20" s="150" t="s">
        <v>24</v>
      </c>
      <c r="AH20" s="150" t="s">
        <v>687</v>
      </c>
      <c r="AI20" s="150" t="s">
        <v>701</v>
      </c>
      <c r="AJ20" s="150" t="s">
        <v>710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6" t="s">
        <v>75</v>
      </c>
      <c r="D21" s="1687"/>
      <c r="E21" s="1610" t="s">
        <v>51</v>
      </c>
      <c r="F21" s="1611"/>
      <c r="G21" s="394" t="s">
        <v>24</v>
      </c>
      <c r="H21" s="119" t="s">
        <v>686</v>
      </c>
      <c r="I21" s="162" t="s">
        <v>687</v>
      </c>
      <c r="J21" s="119" t="s">
        <v>686</v>
      </c>
      <c r="K21" s="394" t="s">
        <v>24</v>
      </c>
      <c r="L21" s="119" t="s">
        <v>24</v>
      </c>
      <c r="M21" s="117" t="s">
        <v>686</v>
      </c>
      <c r="N21" s="150" t="s">
        <v>710</v>
      </c>
      <c r="O21" s="119" t="s">
        <v>698</v>
      </c>
      <c r="P21" s="119" t="s">
        <v>710</v>
      </c>
      <c r="Q21" s="150" t="s">
        <v>709</v>
      </c>
      <c r="R21" s="257" t="s">
        <v>24</v>
      </c>
      <c r="S21" s="150" t="s">
        <v>24</v>
      </c>
      <c r="T21" s="119" t="s">
        <v>687</v>
      </c>
      <c r="U21" s="119" t="s">
        <v>687</v>
      </c>
      <c r="V21" s="119" t="s">
        <v>686</v>
      </c>
      <c r="W21" s="150" t="s">
        <v>726</v>
      </c>
      <c r="X21" s="257" t="s">
        <v>24</v>
      </c>
      <c r="Y21" s="150" t="s">
        <v>687</v>
      </c>
      <c r="Z21" s="162" t="s">
        <v>24</v>
      </c>
      <c r="AA21" s="119" t="s">
        <v>709</v>
      </c>
      <c r="AB21" s="257" t="s">
        <v>24</v>
      </c>
      <c r="AC21" s="119" t="s">
        <v>686</v>
      </c>
      <c r="AD21" s="119" t="s">
        <v>668</v>
      </c>
      <c r="AE21" s="150" t="s">
        <v>705</v>
      </c>
      <c r="AF21" s="150" t="s">
        <v>687</v>
      </c>
      <c r="AG21" s="119" t="s">
        <v>24</v>
      </c>
      <c r="AH21" s="119" t="s">
        <v>690</v>
      </c>
      <c r="AI21" s="150" t="s">
        <v>725</v>
      </c>
      <c r="AJ21" s="252" t="s">
        <v>67</v>
      </c>
      <c r="AK21" s="436" t="s">
        <v>698</v>
      </c>
      <c r="AL21" s="61">
        <f t="shared" si="0"/>
        <v>1</v>
      </c>
      <c r="AM21" s="97">
        <f t="shared" si="1"/>
        <v>21</v>
      </c>
      <c r="AN21" s="56">
        <f t="shared" si="2"/>
        <v>9</v>
      </c>
      <c r="AO21" s="99">
        <f t="shared" si="3"/>
        <v>10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670</v>
      </c>
      <c r="D22" s="1683"/>
      <c r="E22" s="1610" t="s">
        <v>51</v>
      </c>
      <c r="F22" s="1611"/>
      <c r="G22" s="149" t="s">
        <v>686</v>
      </c>
      <c r="H22" s="119" t="s">
        <v>686</v>
      </c>
      <c r="I22" s="162" t="s">
        <v>701</v>
      </c>
      <c r="J22" s="119" t="s">
        <v>687</v>
      </c>
      <c r="K22" s="257" t="s">
        <v>24</v>
      </c>
      <c r="L22" s="162" t="s">
        <v>24</v>
      </c>
      <c r="M22" s="394" t="s">
        <v>24</v>
      </c>
      <c r="N22" s="150" t="s">
        <v>709</v>
      </c>
      <c r="O22" s="119" t="s">
        <v>702</v>
      </c>
      <c r="P22" s="252" t="s">
        <v>713</v>
      </c>
      <c r="Q22" s="162" t="s">
        <v>710</v>
      </c>
      <c r="R22" s="162" t="s">
        <v>686</v>
      </c>
      <c r="S22" s="150" t="s">
        <v>24</v>
      </c>
      <c r="T22" s="162" t="s">
        <v>686</v>
      </c>
      <c r="U22" s="119" t="s">
        <v>686</v>
      </c>
      <c r="V22" s="394" t="s">
        <v>24</v>
      </c>
      <c r="W22" s="153" t="s">
        <v>698</v>
      </c>
      <c r="X22" s="162" t="s">
        <v>710</v>
      </c>
      <c r="Y22" s="257" t="s">
        <v>24</v>
      </c>
      <c r="Z22" s="150" t="s">
        <v>24</v>
      </c>
      <c r="AA22" s="119" t="s">
        <v>710</v>
      </c>
      <c r="AB22" s="150" t="s">
        <v>701</v>
      </c>
      <c r="AC22" s="119" t="s">
        <v>688</v>
      </c>
      <c r="AD22" s="254" t="s">
        <v>2</v>
      </c>
      <c r="AE22" s="241" t="s">
        <v>685</v>
      </c>
      <c r="AF22" s="150" t="s">
        <v>686</v>
      </c>
      <c r="AG22" s="119" t="s">
        <v>24</v>
      </c>
      <c r="AH22" s="119" t="s">
        <v>687</v>
      </c>
      <c r="AI22" s="241" t="s">
        <v>294</v>
      </c>
      <c r="AJ22" s="119" t="s">
        <v>687</v>
      </c>
      <c r="AK22" s="436" t="s">
        <v>706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455" t="s">
        <v>709</v>
      </c>
      <c r="H23" s="238" t="s">
        <v>671</v>
      </c>
      <c r="I23" s="252" t="s">
        <v>713</v>
      </c>
      <c r="J23" s="238" t="s">
        <v>712</v>
      </c>
      <c r="K23" s="297" t="s">
        <v>24</v>
      </c>
      <c r="L23" s="238" t="s">
        <v>24</v>
      </c>
      <c r="M23" s="150" t="s">
        <v>672</v>
      </c>
      <c r="N23" s="154" t="s">
        <v>709</v>
      </c>
      <c r="O23" s="238" t="s">
        <v>710</v>
      </c>
      <c r="P23" s="162" t="s">
        <v>686</v>
      </c>
      <c r="Q23" s="238" t="s">
        <v>709</v>
      </c>
      <c r="R23" s="394" t="s">
        <v>24</v>
      </c>
      <c r="S23" s="119" t="s">
        <v>24</v>
      </c>
      <c r="T23" s="238" t="s">
        <v>710</v>
      </c>
      <c r="U23" s="238" t="s">
        <v>687</v>
      </c>
      <c r="V23" s="238" t="s">
        <v>676</v>
      </c>
      <c r="W23" s="150" t="s">
        <v>686</v>
      </c>
      <c r="X23" s="257" t="s">
        <v>24</v>
      </c>
      <c r="Y23" s="198" t="s">
        <v>671</v>
      </c>
      <c r="Z23" s="154" t="s">
        <v>24</v>
      </c>
      <c r="AA23" s="154" t="s">
        <v>710</v>
      </c>
      <c r="AB23" s="257" t="s">
        <v>24</v>
      </c>
      <c r="AC23" s="238" t="s">
        <v>675</v>
      </c>
      <c r="AD23" s="238" t="s">
        <v>2</v>
      </c>
      <c r="AE23" s="238" t="s">
        <v>710</v>
      </c>
      <c r="AF23" s="150" t="s">
        <v>671</v>
      </c>
      <c r="AG23" s="162" t="s">
        <v>24</v>
      </c>
      <c r="AH23" s="162" t="s">
        <v>709</v>
      </c>
      <c r="AI23" s="257" t="s">
        <v>24</v>
      </c>
      <c r="AJ23" s="238" t="s">
        <v>691</v>
      </c>
      <c r="AK23" s="438" t="s">
        <v>686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49" t="s">
        <v>710</v>
      </c>
      <c r="H24" s="507" t="s">
        <v>24</v>
      </c>
      <c r="I24" s="117" t="s">
        <v>709</v>
      </c>
      <c r="J24" s="150" t="s">
        <v>709</v>
      </c>
      <c r="K24" s="257" t="s">
        <v>24</v>
      </c>
      <c r="L24" s="150" t="s">
        <v>24</v>
      </c>
      <c r="M24" s="150" t="s">
        <v>671</v>
      </c>
      <c r="N24" s="150" t="s">
        <v>754</v>
      </c>
      <c r="O24" s="117" t="s">
        <v>710</v>
      </c>
      <c r="P24" s="150" t="s">
        <v>686</v>
      </c>
      <c r="Q24" s="150" t="s">
        <v>710</v>
      </c>
      <c r="R24" s="150" t="s">
        <v>725</v>
      </c>
      <c r="S24" s="150" t="s">
        <v>24</v>
      </c>
      <c r="T24" s="252" t="s">
        <v>67</v>
      </c>
      <c r="U24" s="252" t="s">
        <v>67</v>
      </c>
      <c r="V24" s="117" t="s">
        <v>672</v>
      </c>
      <c r="W24" s="150" t="s">
        <v>698</v>
      </c>
      <c r="X24" s="150" t="s">
        <v>686</v>
      </c>
      <c r="Y24" s="257" t="s">
        <v>24</v>
      </c>
      <c r="Z24" s="150" t="s">
        <v>24</v>
      </c>
      <c r="AA24" s="117" t="s">
        <v>726</v>
      </c>
      <c r="AB24" s="150" t="s">
        <v>686</v>
      </c>
      <c r="AC24" s="298" t="s">
        <v>24</v>
      </c>
      <c r="AD24" s="117" t="s">
        <v>2</v>
      </c>
      <c r="AE24" s="117" t="s">
        <v>709</v>
      </c>
      <c r="AF24" s="117" t="s">
        <v>672</v>
      </c>
      <c r="AG24" s="150" t="s">
        <v>24</v>
      </c>
      <c r="AH24" s="257" t="s">
        <v>24</v>
      </c>
      <c r="AI24" s="150" t="s">
        <v>690</v>
      </c>
      <c r="AJ24" s="117" t="s">
        <v>687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80</v>
      </c>
      <c r="D25" s="1615"/>
      <c r="E25" s="1524" t="s">
        <v>51</v>
      </c>
      <c r="F25" s="1605"/>
      <c r="G25" s="149" t="s">
        <v>712</v>
      </c>
      <c r="H25" s="122" t="s">
        <v>671</v>
      </c>
      <c r="I25" s="270" t="s">
        <v>710</v>
      </c>
      <c r="J25" s="252" t="s">
        <v>713</v>
      </c>
      <c r="K25" s="270" t="s">
        <v>672</v>
      </c>
      <c r="L25" s="122" t="s">
        <v>24</v>
      </c>
      <c r="M25" s="454" t="s">
        <v>24</v>
      </c>
      <c r="N25" s="150" t="s">
        <v>710</v>
      </c>
      <c r="O25" s="122" t="s">
        <v>710</v>
      </c>
      <c r="P25" s="122" t="s">
        <v>690</v>
      </c>
      <c r="Q25" s="150" t="s">
        <v>710</v>
      </c>
      <c r="R25" s="270" t="s">
        <v>672</v>
      </c>
      <c r="S25" s="270" t="s">
        <v>24</v>
      </c>
      <c r="T25" s="122" t="s">
        <v>710</v>
      </c>
      <c r="U25" s="150" t="s">
        <v>687</v>
      </c>
      <c r="V25" s="384" t="s">
        <v>24</v>
      </c>
      <c r="W25" s="270" t="s">
        <v>686</v>
      </c>
      <c r="X25" s="270" t="s">
        <v>686</v>
      </c>
      <c r="Y25" s="383" t="s">
        <v>674</v>
      </c>
      <c r="Z25" s="117" t="s">
        <v>24</v>
      </c>
      <c r="AA25" s="122" t="s">
        <v>710</v>
      </c>
      <c r="AB25" s="270" t="s">
        <v>687</v>
      </c>
      <c r="AC25" s="122" t="s">
        <v>672</v>
      </c>
      <c r="AD25" s="117" t="s">
        <v>2</v>
      </c>
      <c r="AE25" s="270" t="s">
        <v>710</v>
      </c>
      <c r="AF25" s="190" t="s">
        <v>24</v>
      </c>
      <c r="AG25" s="270" t="s">
        <v>24</v>
      </c>
      <c r="AH25" s="117" t="s">
        <v>686</v>
      </c>
      <c r="AI25" s="119" t="s">
        <v>710</v>
      </c>
      <c r="AJ25" s="257" t="s">
        <v>24</v>
      </c>
      <c r="AK25" s="391" t="s">
        <v>686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0" t="s">
        <v>574</v>
      </c>
      <c r="D26" s="1531"/>
      <c r="E26" s="1524" t="s">
        <v>51</v>
      </c>
      <c r="F26" s="1524"/>
      <c r="G26" s="501" t="s">
        <v>24</v>
      </c>
      <c r="H26" s="232" t="s">
        <v>671</v>
      </c>
      <c r="I26" s="211" t="s">
        <v>710</v>
      </c>
      <c r="J26" s="121" t="s">
        <v>715</v>
      </c>
      <c r="K26" s="121" t="s">
        <v>724</v>
      </c>
      <c r="L26" s="211" t="s">
        <v>24</v>
      </c>
      <c r="M26" s="380" t="s">
        <v>675</v>
      </c>
      <c r="N26" s="211" t="s">
        <v>714</v>
      </c>
      <c r="O26" s="132" t="s">
        <v>1</v>
      </c>
      <c r="P26" s="121" t="s">
        <v>724</v>
      </c>
      <c r="Q26" s="131" t="s">
        <v>710</v>
      </c>
      <c r="R26" s="396" t="s">
        <v>1</v>
      </c>
      <c r="S26" s="121" t="s">
        <v>24</v>
      </c>
      <c r="T26" s="121" t="s">
        <v>716</v>
      </c>
      <c r="U26" s="121" t="s">
        <v>699</v>
      </c>
      <c r="V26" s="121" t="s">
        <v>671</v>
      </c>
      <c r="W26" s="132" t="s">
        <v>1</v>
      </c>
      <c r="X26" s="121" t="s">
        <v>686</v>
      </c>
      <c r="Y26" s="121" t="s">
        <v>725</v>
      </c>
      <c r="Z26" s="121" t="s">
        <v>24</v>
      </c>
      <c r="AA26" s="121" t="s">
        <v>710</v>
      </c>
      <c r="AB26" s="211" t="s">
        <v>686</v>
      </c>
      <c r="AC26" s="121" t="s">
        <v>672</v>
      </c>
      <c r="AD26" s="211" t="s">
        <v>2</v>
      </c>
      <c r="AE26" s="121" t="s">
        <v>710</v>
      </c>
      <c r="AF26" s="396" t="s">
        <v>24</v>
      </c>
      <c r="AG26" s="121" t="s">
        <v>24</v>
      </c>
      <c r="AH26" s="131" t="s">
        <v>687</v>
      </c>
      <c r="AI26" s="121" t="s">
        <v>709</v>
      </c>
      <c r="AJ26" s="121" t="s">
        <v>687</v>
      </c>
      <c r="AK26" s="442" t="s">
        <v>686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19</v>
      </c>
      <c r="R27" s="473">
        <f t="shared" si="4"/>
        <v>10</v>
      </c>
      <c r="S27" s="473">
        <f t="shared" si="4"/>
        <v>0</v>
      </c>
      <c r="T27" s="473">
        <f t="shared" si="4"/>
        <v>15</v>
      </c>
      <c r="U27" s="473">
        <f t="shared" si="4"/>
        <v>13</v>
      </c>
      <c r="V27" s="473">
        <f t="shared" si="4"/>
        <v>16</v>
      </c>
      <c r="W27" s="473">
        <f>COUNTIF(W6:W26,"D")</f>
        <v>18</v>
      </c>
      <c r="X27" s="473">
        <f t="shared" si="4"/>
        <v>16</v>
      </c>
      <c r="Y27" s="473">
        <f t="shared" si="4"/>
        <v>10</v>
      </c>
      <c r="Z27" s="473">
        <f t="shared" si="4"/>
        <v>0</v>
      </c>
      <c r="AA27" s="473">
        <f t="shared" si="4"/>
        <v>17</v>
      </c>
      <c r="AB27" s="473">
        <f t="shared" si="4"/>
        <v>16</v>
      </c>
      <c r="AC27" s="473">
        <f t="shared" si="4"/>
        <v>16</v>
      </c>
      <c r="AD27" s="473">
        <f t="shared" si="4"/>
        <v>21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16</v>
      </c>
      <c r="AI27" s="473">
        <f t="shared" si="4"/>
        <v>15</v>
      </c>
      <c r="AJ27" s="473">
        <f t="shared" si="4"/>
        <v>15</v>
      </c>
      <c r="AK27" s="474">
        <f t="shared" si="4"/>
        <v>15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3</v>
      </c>
      <c r="AK28" s="20">
        <f t="shared" si="5"/>
        <v>3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2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2</v>
      </c>
      <c r="AK29" s="23">
        <f t="shared" si="6"/>
        <v>3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669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673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29" priority="5" operator="equal">
      <formula>8</formula>
    </cfRule>
    <cfRule type="cellIs" dxfId="428" priority="6" operator="equal">
      <formula>0</formula>
    </cfRule>
  </conditionalFormatting>
  <conditionalFormatting sqref="BZ19">
    <cfRule type="cellIs" dxfId="427" priority="3" operator="equal">
      <formula>8</formula>
    </cfRule>
    <cfRule type="cellIs" dxfId="426" priority="4" operator="equal">
      <formula>0</formula>
    </cfRule>
  </conditionalFormatting>
  <conditionalFormatting sqref="BZ25">
    <cfRule type="cellIs" dxfId="425" priority="1" operator="equal">
      <formula>8</formula>
    </cfRule>
    <cfRule type="cellIs" dxfId="42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19" sqref="C19:AL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646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27">
        <v>4</v>
      </c>
      <c r="K4" s="287">
        <v>5</v>
      </c>
      <c r="L4" s="191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87">
        <v>12</v>
      </c>
      <c r="S4" s="191">
        <v>13</v>
      </c>
      <c r="T4" s="227">
        <v>14</v>
      </c>
      <c r="U4" s="227">
        <v>15</v>
      </c>
      <c r="V4" s="227">
        <v>16</v>
      </c>
      <c r="W4" s="227">
        <v>17</v>
      </c>
      <c r="X4" s="227">
        <v>18</v>
      </c>
      <c r="Y4" s="287">
        <v>19</v>
      </c>
      <c r="Z4" s="191">
        <v>20</v>
      </c>
      <c r="AA4" s="227">
        <v>21</v>
      </c>
      <c r="AB4" s="227">
        <v>22</v>
      </c>
      <c r="AC4" s="227">
        <v>23</v>
      </c>
      <c r="AD4" s="227">
        <v>24</v>
      </c>
      <c r="AE4" s="227">
        <v>25</v>
      </c>
      <c r="AF4" s="287">
        <v>26</v>
      </c>
      <c r="AG4" s="191">
        <v>27</v>
      </c>
      <c r="AH4" s="227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647</v>
      </c>
      <c r="H5" s="429" t="s">
        <v>9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2</v>
      </c>
      <c r="H6" s="169" t="s">
        <v>2</v>
      </c>
      <c r="I6" s="137" t="s">
        <v>2</v>
      </c>
      <c r="J6" s="137" t="s">
        <v>2</v>
      </c>
      <c r="K6" s="130" t="s">
        <v>1</v>
      </c>
      <c r="L6" s="137" t="s">
        <v>1</v>
      </c>
      <c r="M6" s="116" t="s">
        <v>2</v>
      </c>
      <c r="N6" s="116" t="s">
        <v>2</v>
      </c>
      <c r="O6" s="116" t="s">
        <v>2</v>
      </c>
      <c r="P6" s="166" t="s">
        <v>2</v>
      </c>
      <c r="Q6" s="116" t="s">
        <v>2</v>
      </c>
      <c r="R6" s="130" t="s">
        <v>24</v>
      </c>
      <c r="S6" s="167" t="s">
        <v>24</v>
      </c>
      <c r="T6" s="116" t="s">
        <v>2</v>
      </c>
      <c r="U6" s="130" t="s">
        <v>24</v>
      </c>
      <c r="V6" s="116" t="s">
        <v>2</v>
      </c>
      <c r="W6" s="116" t="s">
        <v>2</v>
      </c>
      <c r="X6" s="137" t="s">
        <v>2</v>
      </c>
      <c r="Y6" s="130" t="s">
        <v>24</v>
      </c>
      <c r="Z6" s="137" t="s">
        <v>24</v>
      </c>
      <c r="AA6" s="116" t="s">
        <v>2</v>
      </c>
      <c r="AB6" s="116" t="s">
        <v>2</v>
      </c>
      <c r="AC6" s="116" t="s">
        <v>2</v>
      </c>
      <c r="AD6" s="116" t="s">
        <v>2</v>
      </c>
      <c r="AE6" s="137" t="s">
        <v>2</v>
      </c>
      <c r="AF6" s="130" t="s">
        <v>24</v>
      </c>
      <c r="AG6" s="137" t="s">
        <v>24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22" t="s">
        <v>2</v>
      </c>
      <c r="H7" s="121" t="s">
        <v>2</v>
      </c>
      <c r="I7" s="211" t="s">
        <v>2</v>
      </c>
      <c r="J7" s="121" t="s">
        <v>2</v>
      </c>
      <c r="K7" s="246" t="s">
        <v>2</v>
      </c>
      <c r="L7" s="211" t="s">
        <v>1</v>
      </c>
      <c r="M7" s="232" t="s">
        <v>2</v>
      </c>
      <c r="N7" s="232" t="s">
        <v>2</v>
      </c>
      <c r="O7" s="121" t="s">
        <v>2</v>
      </c>
      <c r="P7" s="211" t="s">
        <v>2</v>
      </c>
      <c r="Q7" s="121" t="s">
        <v>2</v>
      </c>
      <c r="R7" s="305" t="s">
        <v>24</v>
      </c>
      <c r="S7" s="211" t="s">
        <v>24</v>
      </c>
      <c r="T7" s="396" t="s">
        <v>24</v>
      </c>
      <c r="U7" s="232" t="s">
        <v>2</v>
      </c>
      <c r="V7" s="121" t="s">
        <v>2</v>
      </c>
      <c r="W7" s="211" t="s">
        <v>2</v>
      </c>
      <c r="X7" s="121" t="s">
        <v>2</v>
      </c>
      <c r="Y7" s="475" t="s">
        <v>1</v>
      </c>
      <c r="Z7" s="211" t="s">
        <v>24</v>
      </c>
      <c r="AA7" s="121" t="s">
        <v>2</v>
      </c>
      <c r="AB7" s="211" t="s">
        <v>2</v>
      </c>
      <c r="AC7" s="121" t="s">
        <v>2</v>
      </c>
      <c r="AD7" s="211" t="s">
        <v>2</v>
      </c>
      <c r="AE7" s="542" t="s">
        <v>805</v>
      </c>
      <c r="AF7" s="305" t="s">
        <v>1</v>
      </c>
      <c r="AG7" s="211" t="s">
        <v>24</v>
      </c>
      <c r="AH7" s="449" t="s">
        <v>2</v>
      </c>
      <c r="AI7" s="150" t="s">
        <v>2</v>
      </c>
      <c r="AJ7" s="542" t="s">
        <v>294</v>
      </c>
      <c r="AK7" s="150" t="s">
        <v>2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164" t="s">
        <v>2</v>
      </c>
      <c r="H8" s="169" t="s">
        <v>2</v>
      </c>
      <c r="I8" s="302" t="s">
        <v>24</v>
      </c>
      <c r="J8" s="206" t="s">
        <v>0</v>
      </c>
      <c r="K8" s="150" t="s">
        <v>2</v>
      </c>
      <c r="L8" s="150" t="s">
        <v>24</v>
      </c>
      <c r="M8" s="116" t="s">
        <v>2</v>
      </c>
      <c r="N8" s="116" t="s">
        <v>2</v>
      </c>
      <c r="O8" s="181" t="s">
        <v>2</v>
      </c>
      <c r="P8" s="130" t="s">
        <v>1</v>
      </c>
      <c r="Q8" s="150" t="s">
        <v>2</v>
      </c>
      <c r="R8" s="180" t="s">
        <v>2</v>
      </c>
      <c r="S8" s="117" t="s">
        <v>24</v>
      </c>
      <c r="T8" s="257" t="s">
        <v>1</v>
      </c>
      <c r="U8" s="137" t="s">
        <v>2</v>
      </c>
      <c r="V8" s="181" t="s">
        <v>2</v>
      </c>
      <c r="W8" s="137" t="s">
        <v>2</v>
      </c>
      <c r="X8" s="150" t="s">
        <v>2</v>
      </c>
      <c r="Y8" s="116" t="s">
        <v>2</v>
      </c>
      <c r="Z8" s="116" t="s">
        <v>24</v>
      </c>
      <c r="AA8" s="309" t="s">
        <v>2</v>
      </c>
      <c r="AB8" s="342" t="s">
        <v>24</v>
      </c>
      <c r="AC8" s="181" t="s">
        <v>2</v>
      </c>
      <c r="AD8" s="154" t="s">
        <v>2</v>
      </c>
      <c r="AE8" s="150" t="s">
        <v>2</v>
      </c>
      <c r="AF8" s="150" t="s">
        <v>2</v>
      </c>
      <c r="AG8" s="116" t="s">
        <v>24</v>
      </c>
      <c r="AH8" s="116" t="s">
        <v>2</v>
      </c>
      <c r="AI8" s="130" t="s">
        <v>24</v>
      </c>
      <c r="AJ8" s="181" t="s">
        <v>2</v>
      </c>
      <c r="AK8" s="404" t="s">
        <v>2</v>
      </c>
      <c r="AL8" s="216">
        <v>1</v>
      </c>
      <c r="AM8" s="51">
        <f t="shared" si="1"/>
        <v>21</v>
      </c>
      <c r="AN8" s="52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161" t="s">
        <v>2</v>
      </c>
      <c r="H9" s="252" t="s">
        <v>67</v>
      </c>
      <c r="I9" s="270" t="s">
        <v>2</v>
      </c>
      <c r="J9" s="119" t="s">
        <v>2</v>
      </c>
      <c r="K9" s="150" t="s">
        <v>2</v>
      </c>
      <c r="L9" s="150" t="s">
        <v>24</v>
      </c>
      <c r="M9" s="150" t="s">
        <v>2</v>
      </c>
      <c r="N9" s="117" t="s">
        <v>2</v>
      </c>
      <c r="O9" s="117" t="s">
        <v>2</v>
      </c>
      <c r="P9" s="119" t="s">
        <v>2</v>
      </c>
      <c r="Q9" s="117" t="s">
        <v>2</v>
      </c>
      <c r="R9" s="257" t="s">
        <v>24</v>
      </c>
      <c r="S9" s="122" t="s">
        <v>24</v>
      </c>
      <c r="T9" s="117" t="s">
        <v>2</v>
      </c>
      <c r="U9" s="257" t="s">
        <v>24</v>
      </c>
      <c r="V9" s="162" t="s">
        <v>2</v>
      </c>
      <c r="W9" s="150" t="s">
        <v>2</v>
      </c>
      <c r="X9" s="150" t="s">
        <v>2</v>
      </c>
      <c r="Y9" s="150" t="s">
        <v>2</v>
      </c>
      <c r="Z9" s="150" t="s">
        <v>24</v>
      </c>
      <c r="AA9" s="150" t="s">
        <v>2</v>
      </c>
      <c r="AB9" s="204" t="s">
        <v>2</v>
      </c>
      <c r="AC9" s="342" t="s">
        <v>24</v>
      </c>
      <c r="AD9" s="150" t="s">
        <v>2</v>
      </c>
      <c r="AE9" s="158" t="s">
        <v>2</v>
      </c>
      <c r="AF9" s="257" t="s">
        <v>24</v>
      </c>
      <c r="AG9" s="150" t="s">
        <v>24</v>
      </c>
      <c r="AH9" s="119" t="s">
        <v>2</v>
      </c>
      <c r="AI9" s="342" t="s">
        <v>24</v>
      </c>
      <c r="AJ9" s="117" t="s">
        <v>2</v>
      </c>
      <c r="AK9" s="334" t="s">
        <v>2</v>
      </c>
      <c r="AL9" s="61">
        <f t="shared" si="0"/>
        <v>1</v>
      </c>
      <c r="AM9" s="97">
        <f t="shared" si="1"/>
        <v>21</v>
      </c>
      <c r="AN9" s="98">
        <f t="shared" si="2"/>
        <v>9</v>
      </c>
      <c r="AO9" s="99">
        <f t="shared" si="3"/>
        <v>10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49" t="s">
        <v>2</v>
      </c>
      <c r="H10" s="162" t="s">
        <v>2</v>
      </c>
      <c r="I10" s="267" t="s">
        <v>108</v>
      </c>
      <c r="J10" s="162" t="s">
        <v>2</v>
      </c>
      <c r="K10" s="382" t="s">
        <v>24</v>
      </c>
      <c r="L10" s="117" t="s">
        <v>24</v>
      </c>
      <c r="M10" s="150" t="s">
        <v>2</v>
      </c>
      <c r="N10" s="117" t="s">
        <v>2</v>
      </c>
      <c r="O10" s="382" t="s">
        <v>24</v>
      </c>
      <c r="P10" s="150" t="s">
        <v>2</v>
      </c>
      <c r="Q10" s="117" t="s">
        <v>2</v>
      </c>
      <c r="R10" s="117" t="s">
        <v>2</v>
      </c>
      <c r="S10" s="117" t="s">
        <v>24</v>
      </c>
      <c r="T10" s="150" t="s">
        <v>2</v>
      </c>
      <c r="U10" s="150" t="s">
        <v>2</v>
      </c>
      <c r="V10" s="154" t="s">
        <v>2</v>
      </c>
      <c r="W10" s="150" t="s">
        <v>2</v>
      </c>
      <c r="X10" s="150" t="s">
        <v>2</v>
      </c>
      <c r="Y10" s="342" t="s">
        <v>24</v>
      </c>
      <c r="Z10" s="117" t="s">
        <v>24</v>
      </c>
      <c r="AA10" s="155" t="s">
        <v>2</v>
      </c>
      <c r="AB10" s="503" t="s">
        <v>22</v>
      </c>
      <c r="AC10" s="119" t="s">
        <v>2</v>
      </c>
      <c r="AD10" s="150" t="s">
        <v>2</v>
      </c>
      <c r="AE10" s="257" t="s">
        <v>24</v>
      </c>
      <c r="AF10" s="150" t="s">
        <v>2</v>
      </c>
      <c r="AG10" s="150" t="s">
        <v>24</v>
      </c>
      <c r="AH10" s="117" t="s">
        <v>2</v>
      </c>
      <c r="AI10" s="117" t="s">
        <v>2</v>
      </c>
      <c r="AJ10" s="150" t="s">
        <v>2</v>
      </c>
      <c r="AK10" s="257" t="s">
        <v>1</v>
      </c>
      <c r="AL10" s="316" t="s">
        <v>763</v>
      </c>
      <c r="AM10" s="139">
        <f t="shared" si="1"/>
        <v>20</v>
      </c>
      <c r="AN10" s="56">
        <f t="shared" si="2"/>
        <v>9</v>
      </c>
      <c r="AO10" s="99">
        <f t="shared" si="3"/>
        <v>9.5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2</v>
      </c>
      <c r="H11" s="129" t="s">
        <v>2</v>
      </c>
      <c r="I11" s="117" t="s">
        <v>2</v>
      </c>
      <c r="J11" s="117" t="s">
        <v>2</v>
      </c>
      <c r="K11" s="342" t="s">
        <v>24</v>
      </c>
      <c r="L11" s="117" t="s">
        <v>24</v>
      </c>
      <c r="M11" s="150" t="s">
        <v>2</v>
      </c>
      <c r="N11" s="150" t="s">
        <v>2</v>
      </c>
      <c r="O11" s="117" t="s">
        <v>2</v>
      </c>
      <c r="P11" s="150" t="s">
        <v>2</v>
      </c>
      <c r="Q11" s="290" t="s">
        <v>761</v>
      </c>
      <c r="R11" s="257" t="s">
        <v>24</v>
      </c>
      <c r="S11" s="150" t="s">
        <v>24</v>
      </c>
      <c r="T11" s="204" t="s">
        <v>2</v>
      </c>
      <c r="U11" s="290" t="s">
        <v>761</v>
      </c>
      <c r="V11" s="503" t="s">
        <v>22</v>
      </c>
      <c r="W11" s="342" t="s">
        <v>24</v>
      </c>
      <c r="X11" s="150" t="s">
        <v>2</v>
      </c>
      <c r="Y11" s="150" t="s">
        <v>2</v>
      </c>
      <c r="Z11" s="119" t="s">
        <v>24</v>
      </c>
      <c r="AA11" s="257" t="s">
        <v>24</v>
      </c>
      <c r="AB11" s="150" t="s">
        <v>2</v>
      </c>
      <c r="AC11" s="117" t="s">
        <v>2</v>
      </c>
      <c r="AD11" s="150" t="s">
        <v>2</v>
      </c>
      <c r="AE11" s="150" t="s">
        <v>2</v>
      </c>
      <c r="AF11" s="117" t="s">
        <v>2</v>
      </c>
      <c r="AG11" s="150" t="s">
        <v>24</v>
      </c>
      <c r="AH11" s="150" t="s">
        <v>2</v>
      </c>
      <c r="AI11" s="122" t="s">
        <v>2</v>
      </c>
      <c r="AJ11" s="257" t="s">
        <v>1</v>
      </c>
      <c r="AK11" s="209" t="s">
        <v>2</v>
      </c>
      <c r="AL11" s="61">
        <v>1</v>
      </c>
      <c r="AM11" s="103">
        <f t="shared" si="1"/>
        <v>21</v>
      </c>
      <c r="AN11" s="56">
        <f t="shared" si="2"/>
        <v>9</v>
      </c>
      <c r="AO11" s="99">
        <f t="shared" si="3"/>
        <v>10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49" t="s">
        <v>2</v>
      </c>
      <c r="H12" s="150" t="s">
        <v>2</v>
      </c>
      <c r="I12" s="117" t="s">
        <v>2</v>
      </c>
      <c r="J12" s="342" t="s">
        <v>24</v>
      </c>
      <c r="K12" s="150" t="s">
        <v>2</v>
      </c>
      <c r="L12" s="117" t="s">
        <v>24</v>
      </c>
      <c r="M12" s="150" t="s">
        <v>2</v>
      </c>
      <c r="N12" s="117" t="s">
        <v>2</v>
      </c>
      <c r="O12" s="117" t="s">
        <v>2</v>
      </c>
      <c r="P12" s="342" t="s">
        <v>24</v>
      </c>
      <c r="Q12" s="204" t="s">
        <v>2</v>
      </c>
      <c r="R12" s="204" t="s">
        <v>2</v>
      </c>
      <c r="S12" s="150" t="s">
        <v>24</v>
      </c>
      <c r="T12" s="204" t="s">
        <v>2</v>
      </c>
      <c r="U12" s="150" t="s">
        <v>2</v>
      </c>
      <c r="V12" s="150" t="s">
        <v>2</v>
      </c>
      <c r="W12" s="117" t="s">
        <v>2</v>
      </c>
      <c r="X12" s="117" t="s">
        <v>2</v>
      </c>
      <c r="Y12" s="257" t="s">
        <v>24</v>
      </c>
      <c r="Z12" s="150" t="s">
        <v>24</v>
      </c>
      <c r="AA12" s="257" t="s">
        <v>24</v>
      </c>
      <c r="AB12" s="150" t="s">
        <v>2</v>
      </c>
      <c r="AC12" s="117" t="s">
        <v>2</v>
      </c>
      <c r="AD12" s="117" t="s">
        <v>2</v>
      </c>
      <c r="AE12" s="117" t="s">
        <v>2</v>
      </c>
      <c r="AF12" s="382" t="s">
        <v>1</v>
      </c>
      <c r="AG12" s="150" t="s">
        <v>24</v>
      </c>
      <c r="AH12" s="254" t="s">
        <v>2</v>
      </c>
      <c r="AI12" s="503" t="s">
        <v>22</v>
      </c>
      <c r="AJ12" s="155" t="s">
        <v>2</v>
      </c>
      <c r="AK12" s="156" t="s">
        <v>2</v>
      </c>
      <c r="AL12" s="61">
        <f t="shared" si="0"/>
        <v>0</v>
      </c>
      <c r="AM12" s="55">
        <f t="shared" si="1"/>
        <v>21</v>
      </c>
      <c r="AN12" s="56">
        <f t="shared" si="2"/>
        <v>9</v>
      </c>
      <c r="AO12" s="99">
        <f t="shared" si="3"/>
        <v>9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149" t="s">
        <v>2</v>
      </c>
      <c r="H13" s="155" t="s">
        <v>2</v>
      </c>
      <c r="I13" s="117" t="s">
        <v>2</v>
      </c>
      <c r="J13" s="397" t="s">
        <v>2</v>
      </c>
      <c r="K13" s="257" t="s">
        <v>24</v>
      </c>
      <c r="L13" s="117" t="s">
        <v>24</v>
      </c>
      <c r="M13" s="117" t="s">
        <v>2</v>
      </c>
      <c r="N13" s="159" t="s">
        <v>2</v>
      </c>
      <c r="O13" s="257" t="s">
        <v>24</v>
      </c>
      <c r="P13" s="150" t="s">
        <v>2</v>
      </c>
      <c r="Q13" s="194" t="s">
        <v>2</v>
      </c>
      <c r="R13" s="150" t="s">
        <v>2</v>
      </c>
      <c r="S13" s="150" t="s">
        <v>24</v>
      </c>
      <c r="T13" s="150" t="s">
        <v>2</v>
      </c>
      <c r="U13" s="257" t="s">
        <v>24</v>
      </c>
      <c r="V13" s="117" t="s">
        <v>2</v>
      </c>
      <c r="W13" s="117" t="s">
        <v>2</v>
      </c>
      <c r="X13" s="117" t="s">
        <v>2</v>
      </c>
      <c r="Y13" s="150" t="s">
        <v>2</v>
      </c>
      <c r="Z13" s="150" t="s">
        <v>24</v>
      </c>
      <c r="AA13" s="117" t="s">
        <v>2</v>
      </c>
      <c r="AB13" s="150" t="s">
        <v>2</v>
      </c>
      <c r="AC13" s="117" t="s">
        <v>2</v>
      </c>
      <c r="AD13" s="150" t="s">
        <v>2</v>
      </c>
      <c r="AE13" s="342" t="s">
        <v>1</v>
      </c>
      <c r="AF13" s="252" t="s">
        <v>67</v>
      </c>
      <c r="AG13" s="117" t="s">
        <v>24</v>
      </c>
      <c r="AH13" s="342" t="s">
        <v>24</v>
      </c>
      <c r="AI13" s="206" t="s">
        <v>67</v>
      </c>
      <c r="AJ13" s="252" t="s">
        <v>67</v>
      </c>
      <c r="AK13" s="156" t="s">
        <v>2</v>
      </c>
      <c r="AL13" s="61">
        <f t="shared" si="0"/>
        <v>3</v>
      </c>
      <c r="AM13" s="55">
        <f t="shared" si="1"/>
        <v>19</v>
      </c>
      <c r="AN13" s="56">
        <f t="shared" si="2"/>
        <v>9</v>
      </c>
      <c r="AO13" s="99">
        <f t="shared" si="3"/>
        <v>12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24" t="s">
        <v>2</v>
      </c>
      <c r="H14" s="211" t="s">
        <v>2</v>
      </c>
      <c r="I14" s="445" t="s">
        <v>24</v>
      </c>
      <c r="J14" s="121" t="s">
        <v>2</v>
      </c>
      <c r="K14" s="121" t="s">
        <v>2</v>
      </c>
      <c r="L14" s="211" t="s">
        <v>24</v>
      </c>
      <c r="M14" s="128" t="s">
        <v>2</v>
      </c>
      <c r="N14" s="128" t="s">
        <v>2</v>
      </c>
      <c r="O14" s="211" t="s">
        <v>2</v>
      </c>
      <c r="P14" s="512" t="s">
        <v>0</v>
      </c>
      <c r="Q14" s="513" t="s">
        <v>2</v>
      </c>
      <c r="R14" s="305" t="s">
        <v>24</v>
      </c>
      <c r="S14" s="121" t="s">
        <v>24</v>
      </c>
      <c r="T14" s="260" t="s">
        <v>2</v>
      </c>
      <c r="U14" s="194" t="s">
        <v>2</v>
      </c>
      <c r="V14" s="211" t="s">
        <v>2</v>
      </c>
      <c r="W14" s="121" t="s">
        <v>2</v>
      </c>
      <c r="X14" s="448" t="s">
        <v>0</v>
      </c>
      <c r="Y14" s="305" t="s">
        <v>24</v>
      </c>
      <c r="Z14" s="121" t="s">
        <v>24</v>
      </c>
      <c r="AA14" s="131" t="s">
        <v>2</v>
      </c>
      <c r="AB14" s="260" t="s">
        <v>2</v>
      </c>
      <c r="AC14" s="445" t="s">
        <v>1</v>
      </c>
      <c r="AD14" s="154" t="s">
        <v>2</v>
      </c>
      <c r="AE14" s="121" t="s">
        <v>2</v>
      </c>
      <c r="AF14" s="128" t="s">
        <v>2</v>
      </c>
      <c r="AG14" s="128" t="s">
        <v>24</v>
      </c>
      <c r="AH14" s="121" t="s">
        <v>2</v>
      </c>
      <c r="AI14" s="121" t="s">
        <v>2</v>
      </c>
      <c r="AJ14" s="128" t="s">
        <v>2</v>
      </c>
      <c r="AK14" s="445" t="s">
        <v>1</v>
      </c>
      <c r="AL14" s="502">
        <f t="shared" si="0"/>
        <v>2</v>
      </c>
      <c r="AM14" s="144">
        <f t="shared" si="1"/>
        <v>20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2</v>
      </c>
      <c r="H15" s="150" t="s">
        <v>2</v>
      </c>
      <c r="I15" s="238" t="s">
        <v>2</v>
      </c>
      <c r="J15" s="252" t="s">
        <v>67</v>
      </c>
      <c r="K15" s="150" t="s">
        <v>2</v>
      </c>
      <c r="L15" s="198" t="s">
        <v>24</v>
      </c>
      <c r="M15" s="342" t="s">
        <v>24</v>
      </c>
      <c r="N15" s="117" t="s">
        <v>2</v>
      </c>
      <c r="O15" s="162" t="s">
        <v>2</v>
      </c>
      <c r="P15" s="116" t="s">
        <v>2</v>
      </c>
      <c r="Q15" s="162" t="s">
        <v>2</v>
      </c>
      <c r="R15" s="382" t="s">
        <v>24</v>
      </c>
      <c r="S15" s="150" t="s">
        <v>24</v>
      </c>
      <c r="T15" s="162" t="s">
        <v>2</v>
      </c>
      <c r="U15" s="167" t="s">
        <v>2</v>
      </c>
      <c r="V15" s="162" t="s">
        <v>2</v>
      </c>
      <c r="W15" s="150" t="s">
        <v>2</v>
      </c>
      <c r="X15" s="162" t="s">
        <v>2</v>
      </c>
      <c r="Y15" s="257" t="s">
        <v>1</v>
      </c>
      <c r="Z15" s="150" t="s">
        <v>24</v>
      </c>
      <c r="AA15" s="150" t="s">
        <v>2</v>
      </c>
      <c r="AB15" s="270" t="s">
        <v>2</v>
      </c>
      <c r="AC15" s="511" t="s">
        <v>24</v>
      </c>
      <c r="AD15" s="116" t="s">
        <v>806</v>
      </c>
      <c r="AE15" s="508" t="s">
        <v>2</v>
      </c>
      <c r="AF15" s="150" t="s">
        <v>2</v>
      </c>
      <c r="AG15" s="162" t="s">
        <v>24</v>
      </c>
      <c r="AH15" s="130" t="s">
        <v>24</v>
      </c>
      <c r="AI15" s="162" t="s">
        <v>2</v>
      </c>
      <c r="AJ15" s="162" t="s">
        <v>2</v>
      </c>
      <c r="AK15" s="252" t="s">
        <v>67</v>
      </c>
      <c r="AL15" s="275">
        <v>2</v>
      </c>
      <c r="AM15" s="139">
        <f t="shared" si="1"/>
        <v>20</v>
      </c>
      <c r="AN15" s="52">
        <f t="shared" si="2"/>
        <v>9</v>
      </c>
      <c r="AO15" s="99">
        <f t="shared" si="3"/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2</v>
      </c>
      <c r="H16" s="165" t="s">
        <v>2</v>
      </c>
      <c r="I16" s="150" t="s">
        <v>2</v>
      </c>
      <c r="J16" s="129" t="s">
        <v>2</v>
      </c>
      <c r="K16" s="257" t="s">
        <v>24</v>
      </c>
      <c r="L16" s="150" t="s">
        <v>24</v>
      </c>
      <c r="M16" s="129" t="s">
        <v>2</v>
      </c>
      <c r="N16" s="150" t="s">
        <v>2</v>
      </c>
      <c r="O16" s="117" t="s">
        <v>2</v>
      </c>
      <c r="P16" s="394" t="s">
        <v>24</v>
      </c>
      <c r="Q16" s="150" t="s">
        <v>2</v>
      </c>
      <c r="R16" s="150" t="s">
        <v>2</v>
      </c>
      <c r="S16" s="150" t="s">
        <v>24</v>
      </c>
      <c r="T16" s="382" t="s">
        <v>24</v>
      </c>
      <c r="U16" s="394" t="s">
        <v>24</v>
      </c>
      <c r="V16" s="117" t="s">
        <v>2</v>
      </c>
      <c r="W16" s="196" t="s">
        <v>2</v>
      </c>
      <c r="X16" s="150" t="s">
        <v>2</v>
      </c>
      <c r="Y16" s="117" t="s">
        <v>2</v>
      </c>
      <c r="Z16" s="150" t="s">
        <v>24</v>
      </c>
      <c r="AA16" s="204" t="s">
        <v>2</v>
      </c>
      <c r="AB16" s="252" t="s">
        <v>67</v>
      </c>
      <c r="AC16" s="159" t="s">
        <v>2</v>
      </c>
      <c r="AD16" s="241" t="s">
        <v>685</v>
      </c>
      <c r="AE16" s="150" t="s">
        <v>2</v>
      </c>
      <c r="AF16" s="162" t="s">
        <v>2</v>
      </c>
      <c r="AG16" s="150" t="s">
        <v>24</v>
      </c>
      <c r="AH16" s="150" t="s">
        <v>2</v>
      </c>
      <c r="AI16" s="204" t="s">
        <v>2</v>
      </c>
      <c r="AJ16" s="241" t="s">
        <v>685</v>
      </c>
      <c r="AK16" s="150" t="s">
        <v>2</v>
      </c>
      <c r="AL16" s="61">
        <f t="shared" si="0"/>
        <v>1</v>
      </c>
      <c r="AM16" s="55">
        <f t="shared" si="1"/>
        <v>20</v>
      </c>
      <c r="AN16" s="98">
        <v>9</v>
      </c>
      <c r="AO16" s="99">
        <f t="shared" si="3"/>
        <v>10</v>
      </c>
      <c r="AP16" s="15"/>
      <c r="AR16" s="1529"/>
      <c r="AS16" s="1529"/>
    </row>
    <row r="17" spans="1:81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152" t="s">
        <v>2</v>
      </c>
      <c r="H17" s="150" t="s">
        <v>2</v>
      </c>
      <c r="I17" s="162" t="s">
        <v>2</v>
      </c>
      <c r="J17" s="150" t="s">
        <v>2</v>
      </c>
      <c r="K17" s="257" t="s">
        <v>24</v>
      </c>
      <c r="L17" s="162" t="s">
        <v>24</v>
      </c>
      <c r="M17" s="150" t="s">
        <v>2</v>
      </c>
      <c r="N17" s="162" t="s">
        <v>2</v>
      </c>
      <c r="O17" s="394" t="s">
        <v>24</v>
      </c>
      <c r="P17" s="159" t="s">
        <v>2</v>
      </c>
      <c r="Q17" s="117" t="s">
        <v>2</v>
      </c>
      <c r="R17" s="150" t="s">
        <v>2</v>
      </c>
      <c r="S17" s="150" t="s">
        <v>24</v>
      </c>
      <c r="T17" s="150" t="s">
        <v>2</v>
      </c>
      <c r="U17" s="150" t="s">
        <v>2</v>
      </c>
      <c r="V17" s="150" t="s">
        <v>2</v>
      </c>
      <c r="W17" s="150" t="s">
        <v>2</v>
      </c>
      <c r="X17" s="150" t="s">
        <v>2</v>
      </c>
      <c r="Y17" s="394" t="s">
        <v>24</v>
      </c>
      <c r="Z17" s="150" t="s">
        <v>24</v>
      </c>
      <c r="AA17" s="150" t="s">
        <v>2</v>
      </c>
      <c r="AB17" s="150" t="s">
        <v>2</v>
      </c>
      <c r="AC17" s="150" t="s">
        <v>2</v>
      </c>
      <c r="AD17" s="117" t="s">
        <v>2</v>
      </c>
      <c r="AE17" s="257" t="s">
        <v>24</v>
      </c>
      <c r="AF17" s="257" t="s">
        <v>24</v>
      </c>
      <c r="AG17" s="150" t="s">
        <v>24</v>
      </c>
      <c r="AH17" s="150" t="s">
        <v>2</v>
      </c>
      <c r="AI17" s="150" t="s">
        <v>2</v>
      </c>
      <c r="AJ17" s="150" t="s">
        <v>2</v>
      </c>
      <c r="AK17" s="156" t="s">
        <v>2</v>
      </c>
      <c r="AL17" s="61">
        <f t="shared" si="0"/>
        <v>0</v>
      </c>
      <c r="AM17" s="53">
        <f t="shared" si="1"/>
        <v>22</v>
      </c>
      <c r="AN17" s="56">
        <f t="shared" si="2"/>
        <v>9</v>
      </c>
      <c r="AO17" s="99">
        <f t="shared" si="3"/>
        <v>9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257" t="s">
        <v>24</v>
      </c>
      <c r="H18" s="150" t="s">
        <v>2</v>
      </c>
      <c r="I18" s="238" t="s">
        <v>2</v>
      </c>
      <c r="J18" s="150" t="s">
        <v>2</v>
      </c>
      <c r="K18" s="150" t="s">
        <v>2</v>
      </c>
      <c r="L18" s="270" t="s">
        <v>24</v>
      </c>
      <c r="M18" s="270" t="s">
        <v>2</v>
      </c>
      <c r="N18" s="122" t="s">
        <v>2</v>
      </c>
      <c r="O18" s="150" t="s">
        <v>2</v>
      </c>
      <c r="P18" s="270" t="s">
        <v>2</v>
      </c>
      <c r="Q18" s="257" t="s">
        <v>24</v>
      </c>
      <c r="R18" s="394" t="s">
        <v>24</v>
      </c>
      <c r="S18" s="150" t="s">
        <v>24</v>
      </c>
      <c r="T18" s="117" t="s">
        <v>2</v>
      </c>
      <c r="U18" s="150" t="s">
        <v>2</v>
      </c>
      <c r="V18" s="257" t="s">
        <v>24</v>
      </c>
      <c r="W18" s="150" t="s">
        <v>2</v>
      </c>
      <c r="X18" s="150" t="s">
        <v>2</v>
      </c>
      <c r="Y18" s="150" t="s">
        <v>2</v>
      </c>
      <c r="Z18" s="150" t="s">
        <v>24</v>
      </c>
      <c r="AA18" s="252" t="s">
        <v>67</v>
      </c>
      <c r="AB18" s="150" t="s">
        <v>2</v>
      </c>
      <c r="AC18" s="270" t="s">
        <v>2</v>
      </c>
      <c r="AD18" s="117" t="s">
        <v>2</v>
      </c>
      <c r="AE18" s="150" t="s">
        <v>2</v>
      </c>
      <c r="AF18" s="342" t="s">
        <v>24</v>
      </c>
      <c r="AG18" s="150" t="s">
        <v>24</v>
      </c>
      <c r="AH18" s="150" t="s">
        <v>2</v>
      </c>
      <c r="AI18" s="150" t="s">
        <v>2</v>
      </c>
      <c r="AJ18" s="270" t="s">
        <v>2</v>
      </c>
      <c r="AK18" s="156" t="s">
        <v>2</v>
      </c>
      <c r="AL18" s="61">
        <f t="shared" si="0"/>
        <v>1</v>
      </c>
      <c r="AM18" s="53">
        <f t="shared" si="1"/>
        <v>21</v>
      </c>
      <c r="AN18" s="56">
        <f t="shared" si="2"/>
        <v>9</v>
      </c>
      <c r="AO18" s="9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03" t="s">
        <v>65</v>
      </c>
      <c r="D19" s="1604"/>
      <c r="E19" s="1524" t="s">
        <v>51</v>
      </c>
      <c r="F19" s="1605"/>
      <c r="G19" s="509" t="s">
        <v>685</v>
      </c>
      <c r="H19" s="165" t="s">
        <v>2</v>
      </c>
      <c r="I19" s="510" t="s">
        <v>294</v>
      </c>
      <c r="J19" s="129" t="s">
        <v>2</v>
      </c>
      <c r="K19" s="150" t="s">
        <v>2</v>
      </c>
      <c r="L19" s="150" t="s">
        <v>24</v>
      </c>
      <c r="M19" s="150" t="s">
        <v>2</v>
      </c>
      <c r="N19" s="117" t="s">
        <v>2</v>
      </c>
      <c r="O19" s="150" t="s">
        <v>2</v>
      </c>
      <c r="P19" s="150" t="s">
        <v>2</v>
      </c>
      <c r="Q19" s="150" t="s">
        <v>2</v>
      </c>
      <c r="R19" s="257" t="s">
        <v>24</v>
      </c>
      <c r="S19" s="117" t="s">
        <v>24</v>
      </c>
      <c r="T19" s="117" t="s">
        <v>2</v>
      </c>
      <c r="U19" s="394" t="s">
        <v>24</v>
      </c>
      <c r="V19" s="150" t="s">
        <v>2</v>
      </c>
      <c r="W19" s="119" t="s">
        <v>2</v>
      </c>
      <c r="X19" s="150" t="s">
        <v>2</v>
      </c>
      <c r="Y19" s="150" t="s">
        <v>2</v>
      </c>
      <c r="Z19" s="150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50" t="s">
        <v>2</v>
      </c>
      <c r="AF19" s="257" t="s">
        <v>24</v>
      </c>
      <c r="AG19" s="150" t="s">
        <v>24</v>
      </c>
      <c r="AH19" s="257" t="s">
        <v>24</v>
      </c>
      <c r="AI19" s="150" t="s">
        <v>2</v>
      </c>
      <c r="AJ19" s="150" t="s">
        <v>2</v>
      </c>
      <c r="AK19" s="440" t="s">
        <v>2</v>
      </c>
      <c r="AL19" s="61">
        <f t="shared" si="0"/>
        <v>0</v>
      </c>
      <c r="AM19" s="65">
        <f t="shared" si="1"/>
        <v>21</v>
      </c>
      <c r="AN19" s="56">
        <v>9</v>
      </c>
      <c r="AO19" s="9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338" t="s">
        <v>2</v>
      </c>
      <c r="H20" s="257" t="s">
        <v>24</v>
      </c>
      <c r="I20" s="162" t="s">
        <v>2</v>
      </c>
      <c r="J20" s="150" t="s">
        <v>2</v>
      </c>
      <c r="K20" s="249" t="s">
        <v>2</v>
      </c>
      <c r="L20" s="150" t="s">
        <v>24</v>
      </c>
      <c r="M20" s="117" t="s">
        <v>2</v>
      </c>
      <c r="N20" s="150" t="s">
        <v>2</v>
      </c>
      <c r="O20" s="252" t="s">
        <v>67</v>
      </c>
      <c r="P20" s="150" t="s">
        <v>2</v>
      </c>
      <c r="Q20" s="150" t="s">
        <v>2</v>
      </c>
      <c r="R20" s="150" t="s">
        <v>2</v>
      </c>
      <c r="S20" s="150" t="s">
        <v>24</v>
      </c>
      <c r="T20" s="394" t="s">
        <v>24</v>
      </c>
      <c r="U20" s="150" t="s">
        <v>2</v>
      </c>
      <c r="V20" s="150" t="s">
        <v>2</v>
      </c>
      <c r="W20" s="150" t="s">
        <v>2</v>
      </c>
      <c r="X20" s="150" t="s">
        <v>2</v>
      </c>
      <c r="Y20" s="257" t="s">
        <v>24</v>
      </c>
      <c r="Z20" s="150" t="s">
        <v>24</v>
      </c>
      <c r="AA20" s="150" t="s">
        <v>2</v>
      </c>
      <c r="AB20" s="150" t="s">
        <v>2</v>
      </c>
      <c r="AC20" s="394" t="s">
        <v>24</v>
      </c>
      <c r="AD20" s="117" t="s">
        <v>2</v>
      </c>
      <c r="AE20" s="150" t="s">
        <v>2</v>
      </c>
      <c r="AF20" s="257" t="s">
        <v>24</v>
      </c>
      <c r="AG20" s="150" t="s">
        <v>24</v>
      </c>
      <c r="AH20" s="150" t="s">
        <v>2</v>
      </c>
      <c r="AI20" s="150" t="s">
        <v>2</v>
      </c>
      <c r="AJ20" s="150" t="s">
        <v>2</v>
      </c>
      <c r="AK20" s="252" t="s">
        <v>67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9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6" t="s">
        <v>75</v>
      </c>
      <c r="D21" s="1687"/>
      <c r="E21" s="1610" t="s">
        <v>51</v>
      </c>
      <c r="F21" s="1611"/>
      <c r="G21" s="394" t="s">
        <v>24</v>
      </c>
      <c r="H21" s="119" t="s">
        <v>2</v>
      </c>
      <c r="I21" s="162" t="s">
        <v>2</v>
      </c>
      <c r="J21" s="119" t="s">
        <v>2</v>
      </c>
      <c r="K21" s="394" t="s">
        <v>24</v>
      </c>
      <c r="L21" s="119" t="s">
        <v>24</v>
      </c>
      <c r="M21" s="117" t="s">
        <v>2</v>
      </c>
      <c r="N21" s="150" t="s">
        <v>2</v>
      </c>
      <c r="O21" s="119" t="s">
        <v>2</v>
      </c>
      <c r="P21" s="119" t="s">
        <v>2</v>
      </c>
      <c r="Q21" s="150" t="s">
        <v>2</v>
      </c>
      <c r="R21" s="257" t="s">
        <v>24</v>
      </c>
      <c r="S21" s="150" t="s">
        <v>24</v>
      </c>
      <c r="T21" s="119" t="s">
        <v>2</v>
      </c>
      <c r="U21" s="119" t="s">
        <v>2</v>
      </c>
      <c r="V21" s="119" t="s">
        <v>2</v>
      </c>
      <c r="W21" s="150" t="s">
        <v>2</v>
      </c>
      <c r="X21" s="257" t="s">
        <v>24</v>
      </c>
      <c r="Y21" s="150" t="s">
        <v>2</v>
      </c>
      <c r="Z21" s="162" t="s">
        <v>24</v>
      </c>
      <c r="AA21" s="119" t="s">
        <v>2</v>
      </c>
      <c r="AB21" s="257" t="s">
        <v>24</v>
      </c>
      <c r="AC21" s="119" t="s">
        <v>2</v>
      </c>
      <c r="AD21" s="119" t="s">
        <v>2</v>
      </c>
      <c r="AE21" s="267" t="s">
        <v>108</v>
      </c>
      <c r="AF21" s="150" t="s">
        <v>2</v>
      </c>
      <c r="AG21" s="119" t="s">
        <v>24</v>
      </c>
      <c r="AH21" s="119" t="s">
        <v>2</v>
      </c>
      <c r="AI21" s="150" t="s">
        <v>2</v>
      </c>
      <c r="AJ21" s="267" t="s">
        <v>108</v>
      </c>
      <c r="AK21" s="436" t="s">
        <v>2</v>
      </c>
      <c r="AL21" s="61">
        <v>1</v>
      </c>
      <c r="AM21" s="97">
        <f t="shared" si="1"/>
        <v>20</v>
      </c>
      <c r="AN21" s="56">
        <f t="shared" si="2"/>
        <v>9</v>
      </c>
      <c r="AO21" s="99">
        <f t="shared" si="3"/>
        <v>10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77</v>
      </c>
      <c r="D22" s="1683"/>
      <c r="E22" s="1610" t="s">
        <v>51</v>
      </c>
      <c r="F22" s="1611"/>
      <c r="G22" s="149" t="s">
        <v>2</v>
      </c>
      <c r="H22" s="119" t="s">
        <v>2</v>
      </c>
      <c r="I22" s="162" t="s">
        <v>2</v>
      </c>
      <c r="J22" s="119" t="s">
        <v>2</v>
      </c>
      <c r="K22" s="257" t="s">
        <v>24</v>
      </c>
      <c r="L22" s="162" t="s">
        <v>24</v>
      </c>
      <c r="M22" s="394" t="s">
        <v>24</v>
      </c>
      <c r="N22" s="150" t="s">
        <v>2</v>
      </c>
      <c r="O22" s="119" t="s">
        <v>2</v>
      </c>
      <c r="P22" s="252" t="s">
        <v>0</v>
      </c>
      <c r="Q22" s="162" t="s">
        <v>2</v>
      </c>
      <c r="R22" s="162" t="s">
        <v>2</v>
      </c>
      <c r="S22" s="150" t="s">
        <v>24</v>
      </c>
      <c r="T22" s="162" t="s">
        <v>2</v>
      </c>
      <c r="U22" s="119" t="s">
        <v>2</v>
      </c>
      <c r="V22" s="394" t="s">
        <v>24</v>
      </c>
      <c r="W22" s="153" t="s">
        <v>2</v>
      </c>
      <c r="X22" s="162" t="s">
        <v>2</v>
      </c>
      <c r="Y22" s="257" t="s">
        <v>24</v>
      </c>
      <c r="Z22" s="150" t="s">
        <v>24</v>
      </c>
      <c r="AA22" s="119" t="s">
        <v>2</v>
      </c>
      <c r="AB22" s="150" t="s">
        <v>2</v>
      </c>
      <c r="AC22" s="119" t="s">
        <v>2</v>
      </c>
      <c r="AD22" s="119" t="s">
        <v>2</v>
      </c>
      <c r="AE22" s="241" t="s">
        <v>685</v>
      </c>
      <c r="AF22" s="150" t="s">
        <v>2</v>
      </c>
      <c r="AG22" s="119" t="s">
        <v>24</v>
      </c>
      <c r="AH22" s="119" t="s">
        <v>2</v>
      </c>
      <c r="AI22" s="241" t="s">
        <v>685</v>
      </c>
      <c r="AJ22" s="119" t="s">
        <v>2</v>
      </c>
      <c r="AK22" s="436" t="s">
        <v>2</v>
      </c>
      <c r="AL22" s="61">
        <f t="shared" si="0"/>
        <v>1</v>
      </c>
      <c r="AM22" s="97">
        <f t="shared" si="1"/>
        <v>20</v>
      </c>
      <c r="AN22" s="56">
        <v>9</v>
      </c>
      <c r="AO22" s="99">
        <f t="shared" si="3"/>
        <v>10</v>
      </c>
      <c r="AP22" s="15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455" t="s">
        <v>2</v>
      </c>
      <c r="H23" s="238" t="s">
        <v>2</v>
      </c>
      <c r="I23" s="252" t="s">
        <v>0</v>
      </c>
      <c r="J23" s="238" t="s">
        <v>2</v>
      </c>
      <c r="K23" s="297" t="s">
        <v>24</v>
      </c>
      <c r="L23" s="238" t="s">
        <v>24</v>
      </c>
      <c r="M23" s="150" t="s">
        <v>2</v>
      </c>
      <c r="N23" s="154" t="s">
        <v>2</v>
      </c>
      <c r="O23" s="238" t="s">
        <v>2</v>
      </c>
      <c r="P23" s="162" t="s">
        <v>2</v>
      </c>
      <c r="Q23" s="238" t="s">
        <v>2</v>
      </c>
      <c r="R23" s="394" t="s">
        <v>24</v>
      </c>
      <c r="S23" s="119" t="s">
        <v>24</v>
      </c>
      <c r="T23" s="238" t="s">
        <v>2</v>
      </c>
      <c r="U23" s="238" t="s">
        <v>2</v>
      </c>
      <c r="V23" s="238" t="s">
        <v>2</v>
      </c>
      <c r="W23" s="150" t="s">
        <v>2</v>
      </c>
      <c r="X23" s="257" t="s">
        <v>24</v>
      </c>
      <c r="Y23" s="198" t="s">
        <v>2</v>
      </c>
      <c r="Z23" s="154" t="s">
        <v>24</v>
      </c>
      <c r="AA23" s="154" t="s">
        <v>2</v>
      </c>
      <c r="AB23" s="257" t="s">
        <v>24</v>
      </c>
      <c r="AC23" s="238" t="s">
        <v>2</v>
      </c>
      <c r="AD23" s="238" t="s">
        <v>2</v>
      </c>
      <c r="AE23" s="238" t="s">
        <v>2</v>
      </c>
      <c r="AF23" s="150" t="s">
        <v>2</v>
      </c>
      <c r="AG23" s="162" t="s">
        <v>24</v>
      </c>
      <c r="AH23" s="162" t="s">
        <v>2</v>
      </c>
      <c r="AI23" s="257" t="s">
        <v>24</v>
      </c>
      <c r="AJ23" s="238" t="s">
        <v>2</v>
      </c>
      <c r="AK23" s="438" t="s">
        <v>2</v>
      </c>
      <c r="AL23" s="61">
        <f t="shared" si="0"/>
        <v>1</v>
      </c>
      <c r="AM23" s="200">
        <f t="shared" si="1"/>
        <v>21</v>
      </c>
      <c r="AN23" s="56">
        <f t="shared" si="2"/>
        <v>9</v>
      </c>
      <c r="AO23" s="99">
        <f t="shared" si="3"/>
        <v>10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49" t="s">
        <v>2</v>
      </c>
      <c r="H24" s="507" t="s">
        <v>24</v>
      </c>
      <c r="I24" s="117" t="s">
        <v>2</v>
      </c>
      <c r="J24" s="150" t="s">
        <v>2</v>
      </c>
      <c r="K24" s="257" t="s">
        <v>24</v>
      </c>
      <c r="L24" s="150" t="s">
        <v>24</v>
      </c>
      <c r="M24" s="150" t="s">
        <v>2</v>
      </c>
      <c r="N24" s="150" t="s">
        <v>2</v>
      </c>
      <c r="O24" s="117" t="s">
        <v>2</v>
      </c>
      <c r="P24" s="150" t="s">
        <v>2</v>
      </c>
      <c r="Q24" s="150" t="s">
        <v>2</v>
      </c>
      <c r="R24" s="150" t="s">
        <v>2</v>
      </c>
      <c r="S24" s="150" t="s">
        <v>24</v>
      </c>
      <c r="T24" s="252" t="s">
        <v>67</v>
      </c>
      <c r="U24" s="252" t="s">
        <v>67</v>
      </c>
      <c r="V24" s="117" t="s">
        <v>2</v>
      </c>
      <c r="W24" s="150" t="s">
        <v>2</v>
      </c>
      <c r="X24" s="150" t="s">
        <v>2</v>
      </c>
      <c r="Y24" s="257" t="s">
        <v>24</v>
      </c>
      <c r="Z24" s="150" t="s">
        <v>24</v>
      </c>
      <c r="AA24" s="117" t="s">
        <v>2</v>
      </c>
      <c r="AB24" s="150" t="s">
        <v>2</v>
      </c>
      <c r="AC24" s="298" t="s">
        <v>24</v>
      </c>
      <c r="AD24" s="117" t="s">
        <v>2</v>
      </c>
      <c r="AE24" s="117" t="s">
        <v>2</v>
      </c>
      <c r="AF24" s="117" t="s">
        <v>2</v>
      </c>
      <c r="AG24" s="150" t="s">
        <v>24</v>
      </c>
      <c r="AH24" s="257" t="s">
        <v>24</v>
      </c>
      <c r="AI24" s="150" t="s">
        <v>2</v>
      </c>
      <c r="AJ24" s="117" t="s">
        <v>2</v>
      </c>
      <c r="AK24" s="252" t="s">
        <v>67</v>
      </c>
      <c r="AL24" s="61">
        <f t="shared" si="0"/>
        <v>3</v>
      </c>
      <c r="AM24" s="65">
        <f t="shared" si="1"/>
        <v>19</v>
      </c>
      <c r="AN24" s="56">
        <f t="shared" si="2"/>
        <v>9</v>
      </c>
      <c r="AO24" s="99">
        <f t="shared" si="3"/>
        <v>12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49" t="s">
        <v>2</v>
      </c>
      <c r="H25" s="122" t="s">
        <v>2</v>
      </c>
      <c r="I25" s="270" t="s">
        <v>2</v>
      </c>
      <c r="J25" s="252" t="s">
        <v>0</v>
      </c>
      <c r="K25" s="270" t="s">
        <v>2</v>
      </c>
      <c r="L25" s="122" t="s">
        <v>24</v>
      </c>
      <c r="M25" s="454" t="s">
        <v>24</v>
      </c>
      <c r="N25" s="150" t="s">
        <v>2</v>
      </c>
      <c r="O25" s="122" t="s">
        <v>2</v>
      </c>
      <c r="P25" s="122" t="s">
        <v>2</v>
      </c>
      <c r="Q25" s="150" t="s">
        <v>2</v>
      </c>
      <c r="R25" s="270" t="s">
        <v>2</v>
      </c>
      <c r="S25" s="270" t="s">
        <v>24</v>
      </c>
      <c r="T25" s="122" t="s">
        <v>2</v>
      </c>
      <c r="U25" s="150" t="s">
        <v>2</v>
      </c>
      <c r="V25" s="384" t="s">
        <v>24</v>
      </c>
      <c r="W25" s="270" t="s">
        <v>2</v>
      </c>
      <c r="X25" s="270" t="s">
        <v>2</v>
      </c>
      <c r="Y25" s="383" t="s">
        <v>1</v>
      </c>
      <c r="Z25" s="117" t="s">
        <v>24</v>
      </c>
      <c r="AA25" s="122" t="s">
        <v>2</v>
      </c>
      <c r="AB25" s="270" t="s">
        <v>2</v>
      </c>
      <c r="AC25" s="122" t="s">
        <v>2</v>
      </c>
      <c r="AD25" s="117" t="s">
        <v>2</v>
      </c>
      <c r="AE25" s="270" t="s">
        <v>2</v>
      </c>
      <c r="AF25" s="190" t="s">
        <v>24</v>
      </c>
      <c r="AG25" s="270" t="s">
        <v>24</v>
      </c>
      <c r="AH25" s="117" t="s">
        <v>2</v>
      </c>
      <c r="AI25" s="119" t="s">
        <v>2</v>
      </c>
      <c r="AJ25" s="257" t="s">
        <v>24</v>
      </c>
      <c r="AK25" s="391" t="s">
        <v>2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0" t="s">
        <v>574</v>
      </c>
      <c r="D26" s="1531"/>
      <c r="E26" s="1524" t="s">
        <v>51</v>
      </c>
      <c r="F26" s="1524"/>
      <c r="G26" s="501" t="s">
        <v>24</v>
      </c>
      <c r="H26" s="232" t="s">
        <v>2</v>
      </c>
      <c r="I26" s="211" t="s">
        <v>2</v>
      </c>
      <c r="J26" s="121" t="s">
        <v>2</v>
      </c>
      <c r="K26" s="121" t="s">
        <v>2</v>
      </c>
      <c r="L26" s="211" t="s">
        <v>24</v>
      </c>
      <c r="M26" s="380" t="s">
        <v>2</v>
      </c>
      <c r="N26" s="211" t="s">
        <v>2</v>
      </c>
      <c r="O26" s="132" t="s">
        <v>1</v>
      </c>
      <c r="P26" s="121" t="s">
        <v>2</v>
      </c>
      <c r="Q26" s="131" t="s">
        <v>2</v>
      </c>
      <c r="R26" s="396" t="s">
        <v>1</v>
      </c>
      <c r="S26" s="121" t="s">
        <v>24</v>
      </c>
      <c r="T26" s="121" t="s">
        <v>2</v>
      </c>
      <c r="U26" s="121" t="s">
        <v>2</v>
      </c>
      <c r="V26" s="121" t="s">
        <v>2</v>
      </c>
      <c r="W26" s="132" t="s">
        <v>1</v>
      </c>
      <c r="X26" s="121" t="s">
        <v>2</v>
      </c>
      <c r="Y26" s="121" t="s">
        <v>2</v>
      </c>
      <c r="Z26" s="121" t="s">
        <v>24</v>
      </c>
      <c r="AA26" s="121" t="s">
        <v>2</v>
      </c>
      <c r="AB26" s="211" t="s">
        <v>2</v>
      </c>
      <c r="AC26" s="121" t="s">
        <v>2</v>
      </c>
      <c r="AD26" s="211" t="s">
        <v>2</v>
      </c>
      <c r="AE26" s="121" t="s">
        <v>2</v>
      </c>
      <c r="AF26" s="396" t="s">
        <v>24</v>
      </c>
      <c r="AG26" s="121" t="s">
        <v>24</v>
      </c>
      <c r="AH26" s="131" t="s">
        <v>2</v>
      </c>
      <c r="AI26" s="121" t="s">
        <v>2</v>
      </c>
      <c r="AJ26" s="121" t="s">
        <v>2</v>
      </c>
      <c r="AK26" s="442" t="s">
        <v>2</v>
      </c>
      <c r="AL26" s="502">
        <f t="shared" si="0"/>
        <v>0</v>
      </c>
      <c r="AM26" s="65">
        <f t="shared" si="1"/>
        <v>22</v>
      </c>
      <c r="AN26" s="68">
        <f t="shared" si="2"/>
        <v>9</v>
      </c>
      <c r="AO26" s="99">
        <f t="shared" si="3"/>
        <v>9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17</v>
      </c>
      <c r="H27" s="473">
        <f t="shared" si="4"/>
        <v>18</v>
      </c>
      <c r="I27" s="473">
        <f t="shared" si="4"/>
        <v>16</v>
      </c>
      <c r="J27" s="473">
        <f t="shared" si="4"/>
        <v>17</v>
      </c>
      <c r="K27" s="473">
        <f t="shared" si="4"/>
        <v>11</v>
      </c>
      <c r="L27" s="473">
        <f t="shared" si="4"/>
        <v>0</v>
      </c>
      <c r="M27" s="473">
        <f t="shared" si="4"/>
        <v>18</v>
      </c>
      <c r="N27" s="473">
        <f t="shared" si="4"/>
        <v>21</v>
      </c>
      <c r="O27" s="473">
        <f t="shared" si="4"/>
        <v>16</v>
      </c>
      <c r="P27" s="473">
        <f t="shared" si="4"/>
        <v>16</v>
      </c>
      <c r="Q27" s="473">
        <f t="shared" si="4"/>
        <v>20</v>
      </c>
      <c r="R27" s="473">
        <f t="shared" si="4"/>
        <v>10</v>
      </c>
      <c r="S27" s="473">
        <f t="shared" si="4"/>
        <v>0</v>
      </c>
      <c r="T27" s="473">
        <f t="shared" si="4"/>
        <v>16</v>
      </c>
      <c r="U27" s="473">
        <f t="shared" si="4"/>
        <v>15</v>
      </c>
      <c r="V27" s="473">
        <f t="shared" si="4"/>
        <v>17</v>
      </c>
      <c r="W27" s="473">
        <f>COUNTIF(W6:W26,"D")</f>
        <v>19</v>
      </c>
      <c r="X27" s="473">
        <f t="shared" si="4"/>
        <v>18</v>
      </c>
      <c r="Y27" s="473">
        <f t="shared" si="4"/>
        <v>10</v>
      </c>
      <c r="Z27" s="473">
        <f t="shared" si="4"/>
        <v>0</v>
      </c>
      <c r="AA27" s="473">
        <f t="shared" si="4"/>
        <v>18</v>
      </c>
      <c r="AB27" s="473">
        <f t="shared" si="4"/>
        <v>16</v>
      </c>
      <c r="AC27" s="473">
        <f t="shared" si="4"/>
        <v>16</v>
      </c>
      <c r="AD27" s="473">
        <f t="shared" si="4"/>
        <v>20</v>
      </c>
      <c r="AE27" s="473">
        <f t="shared" si="4"/>
        <v>15</v>
      </c>
      <c r="AF27" s="473">
        <f t="shared" si="4"/>
        <v>10</v>
      </c>
      <c r="AG27" s="473">
        <f t="shared" si="4"/>
        <v>0</v>
      </c>
      <c r="AH27" s="473">
        <f t="shared" si="4"/>
        <v>17</v>
      </c>
      <c r="AI27" s="473">
        <f t="shared" si="4"/>
        <v>15</v>
      </c>
      <c r="AJ27" s="473">
        <f t="shared" si="4"/>
        <v>15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3</v>
      </c>
      <c r="H28" s="23">
        <f t="shared" si="5"/>
        <v>2</v>
      </c>
      <c r="I28" s="23">
        <f t="shared" si="5"/>
        <v>2</v>
      </c>
      <c r="J28" s="23">
        <f t="shared" si="5"/>
        <v>1</v>
      </c>
      <c r="K28" s="23">
        <f t="shared" si="5"/>
        <v>10</v>
      </c>
      <c r="L28" s="23">
        <f t="shared" si="5"/>
        <v>21</v>
      </c>
      <c r="M28" s="23">
        <f t="shared" si="5"/>
        <v>3</v>
      </c>
      <c r="N28" s="23">
        <f t="shared" si="5"/>
        <v>0</v>
      </c>
      <c r="O28" s="23">
        <f t="shared" si="5"/>
        <v>4</v>
      </c>
      <c r="P28" s="23">
        <f t="shared" si="5"/>
        <v>3</v>
      </c>
      <c r="Q28" s="23">
        <f t="shared" si="5"/>
        <v>1</v>
      </c>
      <c r="R28" s="23">
        <f t="shared" si="5"/>
        <v>11</v>
      </c>
      <c r="S28" s="23">
        <f t="shared" si="5"/>
        <v>21</v>
      </c>
      <c r="T28" s="23">
        <f t="shared" si="5"/>
        <v>4</v>
      </c>
      <c r="U28" s="23">
        <f t="shared" si="5"/>
        <v>5</v>
      </c>
      <c r="V28" s="23">
        <f t="shared" si="5"/>
        <v>3</v>
      </c>
      <c r="W28" s="23">
        <f t="shared" si="5"/>
        <v>2</v>
      </c>
      <c r="X28" s="23">
        <f t="shared" si="5"/>
        <v>2</v>
      </c>
      <c r="Y28" s="23">
        <f t="shared" si="5"/>
        <v>11</v>
      </c>
      <c r="Z28" s="23">
        <f t="shared" si="5"/>
        <v>21</v>
      </c>
      <c r="AA28" s="23">
        <f t="shared" si="5"/>
        <v>2</v>
      </c>
      <c r="AB28" s="23">
        <f t="shared" si="5"/>
        <v>3</v>
      </c>
      <c r="AC28" s="23">
        <f t="shared" si="5"/>
        <v>5</v>
      </c>
      <c r="AD28" s="23">
        <f t="shared" si="5"/>
        <v>0</v>
      </c>
      <c r="AE28" s="23">
        <f t="shared" si="5"/>
        <v>3</v>
      </c>
      <c r="AF28" s="23">
        <f t="shared" si="5"/>
        <v>10</v>
      </c>
      <c r="AG28" s="23">
        <f t="shared" si="5"/>
        <v>21</v>
      </c>
      <c r="AH28" s="23">
        <f t="shared" si="5"/>
        <v>4</v>
      </c>
      <c r="AI28" s="23">
        <f t="shared" si="5"/>
        <v>3</v>
      </c>
      <c r="AJ28" s="23">
        <f t="shared" si="5"/>
        <v>2</v>
      </c>
      <c r="AK28" s="20">
        <f t="shared" si="5"/>
        <v>2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1</v>
      </c>
      <c r="J29" s="23">
        <f t="shared" si="6"/>
        <v>3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1</v>
      </c>
      <c r="P29" s="23">
        <f t="shared" si="6"/>
        <v>2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1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1</v>
      </c>
      <c r="AK29" s="23">
        <f t="shared" si="6"/>
        <v>3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23" priority="5" operator="equal">
      <formula>8</formula>
    </cfRule>
    <cfRule type="cellIs" dxfId="422" priority="6" operator="equal">
      <formula>0</formula>
    </cfRule>
  </conditionalFormatting>
  <conditionalFormatting sqref="BZ19">
    <cfRule type="cellIs" dxfId="421" priority="3" operator="equal">
      <formula>8</formula>
    </cfRule>
    <cfRule type="cellIs" dxfId="420" priority="4" operator="equal">
      <formula>0</formula>
    </cfRule>
  </conditionalFormatting>
  <conditionalFormatting sqref="BZ25">
    <cfRule type="cellIs" dxfId="419" priority="1" operator="equal">
      <formula>8</formula>
    </cfRule>
    <cfRule type="cellIs" dxfId="41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5" sqref="AI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770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7"/>
      <c r="AI3" s="1467"/>
      <c r="AJ3" s="1467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2</v>
      </c>
      <c r="H6" s="422" t="s">
        <v>1</v>
      </c>
      <c r="I6" s="116" t="s">
        <v>24</v>
      </c>
      <c r="J6" s="137" t="s">
        <v>2</v>
      </c>
      <c r="K6" s="116" t="s">
        <v>2</v>
      </c>
      <c r="L6" s="137" t="s">
        <v>2</v>
      </c>
      <c r="M6" s="116" t="s">
        <v>2</v>
      </c>
      <c r="N6" s="116" t="s">
        <v>2</v>
      </c>
      <c r="O6" s="130" t="s">
        <v>1</v>
      </c>
      <c r="P6" s="116" t="s">
        <v>24</v>
      </c>
      <c r="Q6" s="116" t="s">
        <v>2</v>
      </c>
      <c r="R6" s="116" t="s">
        <v>2</v>
      </c>
      <c r="S6" s="167" t="s">
        <v>2</v>
      </c>
      <c r="T6" s="116" t="s">
        <v>2</v>
      </c>
      <c r="U6" s="116" t="s">
        <v>2</v>
      </c>
      <c r="V6" s="130" t="s">
        <v>24</v>
      </c>
      <c r="W6" s="116" t="s">
        <v>24</v>
      </c>
      <c r="X6" s="137" t="s">
        <v>2</v>
      </c>
      <c r="Y6" s="116" t="s">
        <v>2</v>
      </c>
      <c r="Z6" s="137" t="s">
        <v>2</v>
      </c>
      <c r="AA6" s="116" t="s">
        <v>2</v>
      </c>
      <c r="AB6" s="116" t="s">
        <v>2</v>
      </c>
      <c r="AC6" s="130" t="s">
        <v>24</v>
      </c>
      <c r="AD6" s="116" t="s">
        <v>24</v>
      </c>
      <c r="AE6" s="137" t="s">
        <v>2</v>
      </c>
      <c r="AF6" s="116" t="s">
        <v>2</v>
      </c>
      <c r="AG6" s="533" t="s">
        <v>2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2</v>
      </c>
      <c r="L7" s="211" t="s">
        <v>2</v>
      </c>
      <c r="M7" s="232" t="s">
        <v>2</v>
      </c>
      <c r="N7" s="232" t="s">
        <v>2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83" t="s">
        <v>0</v>
      </c>
      <c r="V7" s="132" t="s">
        <v>1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0</v>
      </c>
      <c r="AB7" s="211" t="s">
        <v>2</v>
      </c>
      <c r="AC7" s="132" t="s">
        <v>24</v>
      </c>
      <c r="AD7" s="121" t="s">
        <v>24</v>
      </c>
      <c r="AE7" s="121" t="s">
        <v>2</v>
      </c>
      <c r="AF7" s="211" t="s">
        <v>2</v>
      </c>
      <c r="AG7" s="380" t="s">
        <v>2</v>
      </c>
      <c r="AH7" s="530" t="s">
        <v>24</v>
      </c>
      <c r="AI7" s="121" t="s">
        <v>24</v>
      </c>
      <c r="AJ7" s="132" t="s">
        <v>1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2</v>
      </c>
      <c r="AA8" s="309" t="s">
        <v>2</v>
      </c>
      <c r="AB8" s="150" t="s">
        <v>2</v>
      </c>
      <c r="AC8" s="181" t="s">
        <v>2</v>
      </c>
      <c r="AD8" s="119" t="s">
        <v>24</v>
      </c>
      <c r="AE8" s="150" t="s">
        <v>2</v>
      </c>
      <c r="AF8" s="257" t="s">
        <v>1</v>
      </c>
      <c r="AG8" s="181" t="s">
        <v>2</v>
      </c>
      <c r="AH8" s="116" t="s">
        <v>2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2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117" t="s">
        <v>2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2</v>
      </c>
      <c r="H11" s="129" t="s">
        <v>2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2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2</v>
      </c>
      <c r="O12" s="117" t="s">
        <v>2</v>
      </c>
      <c r="P12" s="117" t="s">
        <v>24</v>
      </c>
      <c r="Q12" s="150" t="s">
        <v>2</v>
      </c>
      <c r="R12" s="257" t="s">
        <v>1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2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2</v>
      </c>
      <c r="AA13" s="148" t="s">
        <v>24</v>
      </c>
      <c r="AB13" s="150" t="s">
        <v>2</v>
      </c>
      <c r="AC13" s="117" t="s">
        <v>2</v>
      </c>
      <c r="AD13" s="117" t="s">
        <v>1</v>
      </c>
      <c r="AE13" s="150" t="s">
        <v>2</v>
      </c>
      <c r="AF13" s="150" t="s">
        <v>2</v>
      </c>
      <c r="AG13" s="252" t="s">
        <v>67</v>
      </c>
      <c r="AH13" s="382" t="s">
        <v>1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2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2</v>
      </c>
      <c r="W14" s="121" t="s">
        <v>24</v>
      </c>
      <c r="X14" s="211" t="s">
        <v>2</v>
      </c>
      <c r="Y14" s="211" t="s">
        <v>2</v>
      </c>
      <c r="Z14" s="121" t="s">
        <v>2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2</v>
      </c>
      <c r="AI14" s="121" t="s">
        <v>24</v>
      </c>
      <c r="AJ14" s="512" t="s">
        <v>0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2</v>
      </c>
      <c r="H15" s="162" t="s">
        <v>2</v>
      </c>
      <c r="I15" s="119" t="s">
        <v>24</v>
      </c>
      <c r="J15" s="252" t="s">
        <v>0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685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2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9"/>
      <c r="AS16" s="1529"/>
    </row>
    <row r="17" spans="1:81" ht="21.75" customHeight="1">
      <c r="A17" s="40"/>
      <c r="B17" s="192">
        <v>12</v>
      </c>
      <c r="C17" s="1620" t="s">
        <v>91</v>
      </c>
      <c r="D17" s="1580"/>
      <c r="E17" s="1598" t="s">
        <v>30</v>
      </c>
      <c r="F17" s="1599"/>
      <c r="G17" s="463" t="s">
        <v>67</v>
      </c>
      <c r="H17" s="150" t="s">
        <v>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149" t="s">
        <v>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2</v>
      </c>
      <c r="Y18" s="257" t="s">
        <v>1</v>
      </c>
      <c r="Z18" s="150" t="s">
        <v>2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2" t="s">
        <v>65</v>
      </c>
      <c r="D19" s="1683"/>
      <c r="E19" s="1524" t="s">
        <v>51</v>
      </c>
      <c r="F19" s="1605"/>
      <c r="G19" s="543" t="s">
        <v>2</v>
      </c>
      <c r="H19" s="165" t="s">
        <v>2</v>
      </c>
      <c r="I19" s="117" t="s">
        <v>24</v>
      </c>
      <c r="J19" s="257" t="s">
        <v>1</v>
      </c>
      <c r="K19" s="150" t="s">
        <v>2</v>
      </c>
      <c r="L19" s="150" t="s">
        <v>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2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2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2" t="s">
        <v>75</v>
      </c>
      <c r="D21" s="1683"/>
      <c r="E21" s="1610" t="s">
        <v>51</v>
      </c>
      <c r="F21" s="1611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77</v>
      </c>
      <c r="D22" s="1683"/>
      <c r="E22" s="1610" t="s">
        <v>51</v>
      </c>
      <c r="F22" s="1611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1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20" t="s">
        <v>44</v>
      </c>
      <c r="D23" s="1580"/>
      <c r="E23" s="1527" t="s">
        <v>51</v>
      </c>
      <c r="F23" s="1613"/>
      <c r="G23" s="455" t="s">
        <v>2</v>
      </c>
      <c r="H23" s="238" t="s">
        <v>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2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10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2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417" priority="5" operator="equal">
      <formula>8</formula>
    </cfRule>
    <cfRule type="cellIs" dxfId="416" priority="6" operator="equal">
      <formula>0</formula>
    </cfRule>
  </conditionalFormatting>
  <conditionalFormatting sqref="BZ19">
    <cfRule type="cellIs" dxfId="415" priority="3" operator="equal">
      <formula>8</formula>
    </cfRule>
    <cfRule type="cellIs" dxfId="414" priority="4" operator="equal">
      <formula>0</formula>
    </cfRule>
  </conditionalFormatting>
  <conditionalFormatting sqref="BZ25">
    <cfRule type="cellIs" dxfId="413" priority="1" operator="equal">
      <formula>8</formula>
    </cfRule>
    <cfRule type="cellIs" dxfId="41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E7" sqref="AE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770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7"/>
      <c r="AI3" s="1467"/>
      <c r="AJ3" s="1467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775</v>
      </c>
      <c r="H6" s="422" t="s">
        <v>779</v>
      </c>
      <c r="I6" s="116" t="s">
        <v>24</v>
      </c>
      <c r="J6" s="137" t="s">
        <v>774</v>
      </c>
      <c r="K6" s="116" t="s">
        <v>774</v>
      </c>
      <c r="L6" s="137" t="s">
        <v>774</v>
      </c>
      <c r="M6" s="116" t="s">
        <v>774</v>
      </c>
      <c r="N6" s="116" t="s">
        <v>774</v>
      </c>
      <c r="O6" s="130" t="s">
        <v>792</v>
      </c>
      <c r="P6" s="116" t="s">
        <v>24</v>
      </c>
      <c r="Q6" s="116" t="s">
        <v>774</v>
      </c>
      <c r="R6" s="116" t="s">
        <v>774</v>
      </c>
      <c r="S6" s="167" t="s">
        <v>774</v>
      </c>
      <c r="T6" s="116" t="s">
        <v>774</v>
      </c>
      <c r="U6" s="116" t="s">
        <v>774</v>
      </c>
      <c r="V6" s="130" t="s">
        <v>24</v>
      </c>
      <c r="W6" s="116" t="s">
        <v>24</v>
      </c>
      <c r="X6" s="137" t="s">
        <v>774</v>
      </c>
      <c r="Y6" s="116" t="s">
        <v>776</v>
      </c>
      <c r="Z6" s="137" t="s">
        <v>2</v>
      </c>
      <c r="AA6" s="116" t="s">
        <v>774</v>
      </c>
      <c r="AB6" s="116" t="s">
        <v>774</v>
      </c>
      <c r="AC6" s="130" t="s">
        <v>24</v>
      </c>
      <c r="AD6" s="116" t="s">
        <v>24</v>
      </c>
      <c r="AE6" s="137" t="s">
        <v>774</v>
      </c>
      <c r="AF6" s="116" t="s">
        <v>775</v>
      </c>
      <c r="AG6" s="533" t="s">
        <v>774</v>
      </c>
      <c r="AH6" s="130" t="s">
        <v>787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22" t="s">
        <v>785</v>
      </c>
      <c r="H7" s="132" t="s">
        <v>24</v>
      </c>
      <c r="I7" s="121" t="s">
        <v>24</v>
      </c>
      <c r="J7" s="121" t="s">
        <v>786</v>
      </c>
      <c r="K7" s="246" t="s">
        <v>784</v>
      </c>
      <c r="L7" s="211" t="s">
        <v>789</v>
      </c>
      <c r="M7" s="232" t="s">
        <v>786</v>
      </c>
      <c r="N7" s="232" t="s">
        <v>784</v>
      </c>
      <c r="O7" s="132" t="s">
        <v>24</v>
      </c>
      <c r="P7" s="121" t="s">
        <v>24</v>
      </c>
      <c r="Q7" s="246" t="s">
        <v>786</v>
      </c>
      <c r="R7" s="121" t="s">
        <v>2</v>
      </c>
      <c r="S7" s="211" t="s">
        <v>790</v>
      </c>
      <c r="T7" s="121" t="s">
        <v>791</v>
      </c>
      <c r="U7" s="483" t="s">
        <v>794</v>
      </c>
      <c r="V7" s="132" t="s">
        <v>782</v>
      </c>
      <c r="W7" s="121" t="s">
        <v>24</v>
      </c>
      <c r="X7" s="121" t="s">
        <v>785</v>
      </c>
      <c r="Y7" s="232" t="s">
        <v>785</v>
      </c>
      <c r="Z7" s="211" t="s">
        <v>2</v>
      </c>
      <c r="AA7" s="294" t="s">
        <v>837</v>
      </c>
      <c r="AB7" s="211" t="s">
        <v>785</v>
      </c>
      <c r="AC7" s="132" t="s">
        <v>24</v>
      </c>
      <c r="AD7" s="121" t="s">
        <v>24</v>
      </c>
      <c r="AE7" s="121" t="s">
        <v>785</v>
      </c>
      <c r="AF7" s="211" t="s">
        <v>785</v>
      </c>
      <c r="AG7" s="380" t="s">
        <v>785</v>
      </c>
      <c r="AH7" s="530" t="s">
        <v>24</v>
      </c>
      <c r="AI7" s="121" t="s">
        <v>24</v>
      </c>
      <c r="AJ7" s="132" t="s">
        <v>827</v>
      </c>
      <c r="AK7" s="537"/>
      <c r="AL7" s="502">
        <f t="shared" si="0"/>
        <v>2</v>
      </c>
      <c r="AM7" s="53">
        <f t="shared" si="1"/>
        <v>17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545" t="s">
        <v>825</v>
      </c>
      <c r="H8" s="169" t="s">
        <v>786</v>
      </c>
      <c r="I8" s="119" t="s">
        <v>24</v>
      </c>
      <c r="J8" s="117" t="s">
        <v>826</v>
      </c>
      <c r="K8" s="541" t="s">
        <v>24</v>
      </c>
      <c r="L8" s="150" t="s">
        <v>828</v>
      </c>
      <c r="M8" s="116" t="s">
        <v>826</v>
      </c>
      <c r="N8" s="257" t="s">
        <v>24</v>
      </c>
      <c r="O8" s="181" t="s">
        <v>785</v>
      </c>
      <c r="P8" s="119" t="s">
        <v>24</v>
      </c>
      <c r="Q8" s="150" t="s">
        <v>829</v>
      </c>
      <c r="R8" s="180" t="s">
        <v>826</v>
      </c>
      <c r="S8" s="117" t="s">
        <v>826</v>
      </c>
      <c r="T8" s="150" t="s">
        <v>826</v>
      </c>
      <c r="U8" s="253" t="s">
        <v>24</v>
      </c>
      <c r="V8" s="181" t="s">
        <v>785</v>
      </c>
      <c r="W8" s="119" t="s">
        <v>24</v>
      </c>
      <c r="X8" s="150" t="s">
        <v>826</v>
      </c>
      <c r="Y8" s="298" t="s">
        <v>24</v>
      </c>
      <c r="Z8" s="116" t="s">
        <v>772</v>
      </c>
      <c r="AA8" s="309" t="s">
        <v>826</v>
      </c>
      <c r="AB8" s="150" t="s">
        <v>828</v>
      </c>
      <c r="AC8" s="181" t="s">
        <v>786</v>
      </c>
      <c r="AD8" s="119" t="s">
        <v>24</v>
      </c>
      <c r="AE8" s="150" t="s">
        <v>826</v>
      </c>
      <c r="AF8" s="257" t="s">
        <v>1</v>
      </c>
      <c r="AG8" s="181" t="s">
        <v>826</v>
      </c>
      <c r="AH8" s="116" t="s">
        <v>825</v>
      </c>
      <c r="AI8" s="116" t="s">
        <v>24</v>
      </c>
      <c r="AJ8" s="130" t="s">
        <v>24</v>
      </c>
      <c r="AK8" s="538"/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546" t="s">
        <v>22</v>
      </c>
      <c r="H9" s="547" t="s">
        <v>1</v>
      </c>
      <c r="I9" s="117" t="s">
        <v>24</v>
      </c>
      <c r="J9" s="119" t="s">
        <v>796</v>
      </c>
      <c r="K9" s="150" t="s">
        <v>797</v>
      </c>
      <c r="L9" s="150" t="s">
        <v>813</v>
      </c>
      <c r="M9" s="150" t="s">
        <v>796</v>
      </c>
      <c r="N9" s="267" t="s">
        <v>108</v>
      </c>
      <c r="O9" s="117" t="s">
        <v>785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797</v>
      </c>
      <c r="U9" s="150" t="s">
        <v>797</v>
      </c>
      <c r="V9" s="257" t="s">
        <v>1</v>
      </c>
      <c r="W9" s="117" t="s">
        <v>24</v>
      </c>
      <c r="X9" s="150" t="s">
        <v>796</v>
      </c>
      <c r="Y9" s="150" t="s">
        <v>796</v>
      </c>
      <c r="Z9" s="267" t="s">
        <v>765</v>
      </c>
      <c r="AA9" s="257" t="s">
        <v>24</v>
      </c>
      <c r="AB9" s="204" t="s">
        <v>796</v>
      </c>
      <c r="AC9" s="150" t="s">
        <v>785</v>
      </c>
      <c r="AD9" s="117" t="s">
        <v>24</v>
      </c>
      <c r="AE9" s="158" t="s">
        <v>796</v>
      </c>
      <c r="AF9" s="150" t="s">
        <v>796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52" t="s">
        <v>796</v>
      </c>
      <c r="H10" s="162" t="s">
        <v>775</v>
      </c>
      <c r="I10" s="117" t="s">
        <v>24</v>
      </c>
      <c r="J10" s="257" t="s">
        <v>24</v>
      </c>
      <c r="K10" s="162" t="s">
        <v>796</v>
      </c>
      <c r="L10" s="117" t="s">
        <v>797</v>
      </c>
      <c r="M10" s="150" t="s">
        <v>796</v>
      </c>
      <c r="N10" s="117" t="s">
        <v>774</v>
      </c>
      <c r="O10" s="382" t="s">
        <v>24</v>
      </c>
      <c r="P10" s="117" t="s">
        <v>24</v>
      </c>
      <c r="Q10" s="117" t="s">
        <v>796</v>
      </c>
      <c r="R10" s="117" t="s">
        <v>796</v>
      </c>
      <c r="S10" s="150" t="s">
        <v>785</v>
      </c>
      <c r="T10" s="257" t="s">
        <v>24</v>
      </c>
      <c r="U10" s="150" t="s">
        <v>797</v>
      </c>
      <c r="V10" s="154" t="s">
        <v>785</v>
      </c>
      <c r="W10" s="117" t="s">
        <v>24</v>
      </c>
      <c r="X10" s="150" t="s">
        <v>796</v>
      </c>
      <c r="Y10" s="252" t="s">
        <v>67</v>
      </c>
      <c r="Z10" s="117" t="s">
        <v>2</v>
      </c>
      <c r="AA10" s="155" t="s">
        <v>797</v>
      </c>
      <c r="AB10" s="544" t="s">
        <v>796</v>
      </c>
      <c r="AC10" s="298" t="s">
        <v>24</v>
      </c>
      <c r="AD10" s="117" t="s">
        <v>24</v>
      </c>
      <c r="AE10" s="150" t="s">
        <v>797</v>
      </c>
      <c r="AF10" s="257" t="s">
        <v>24</v>
      </c>
      <c r="AG10" s="204" t="s">
        <v>786</v>
      </c>
      <c r="AH10" s="119" t="s">
        <v>785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18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797</v>
      </c>
      <c r="H11" s="129" t="s">
        <v>784</v>
      </c>
      <c r="I11" s="117" t="s">
        <v>24</v>
      </c>
      <c r="J11" s="117" t="s">
        <v>796</v>
      </c>
      <c r="K11" s="252" t="s">
        <v>67</v>
      </c>
      <c r="L11" s="257" t="s">
        <v>24</v>
      </c>
      <c r="M11" s="150" t="s">
        <v>797</v>
      </c>
      <c r="N11" s="150" t="s">
        <v>774</v>
      </c>
      <c r="O11" s="298" t="s">
        <v>24</v>
      </c>
      <c r="P11" s="117" t="s">
        <v>24</v>
      </c>
      <c r="Q11" s="150" t="s">
        <v>813</v>
      </c>
      <c r="R11" s="150" t="s">
        <v>797</v>
      </c>
      <c r="S11" s="150" t="s">
        <v>813</v>
      </c>
      <c r="T11" s="204" t="s">
        <v>796</v>
      </c>
      <c r="U11" s="267" t="s">
        <v>108</v>
      </c>
      <c r="V11" s="541" t="s">
        <v>24</v>
      </c>
      <c r="W11" s="117" t="s">
        <v>24</v>
      </c>
      <c r="X11" s="150" t="s">
        <v>797</v>
      </c>
      <c r="Y11" s="150" t="s">
        <v>796</v>
      </c>
      <c r="Z11" s="119" t="s">
        <v>2</v>
      </c>
      <c r="AA11" s="150" t="s">
        <v>796</v>
      </c>
      <c r="AB11" s="257" t="s">
        <v>24</v>
      </c>
      <c r="AC11" s="117" t="s">
        <v>785</v>
      </c>
      <c r="AD11" s="117" t="s">
        <v>24</v>
      </c>
      <c r="AE11" s="257" t="s">
        <v>24</v>
      </c>
      <c r="AF11" s="117" t="s">
        <v>798</v>
      </c>
      <c r="AG11" s="204" t="s">
        <v>785</v>
      </c>
      <c r="AH11" s="257" t="s">
        <v>24</v>
      </c>
      <c r="AI11" s="117" t="s">
        <v>24</v>
      </c>
      <c r="AJ11" s="150" t="s">
        <v>785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49" t="s">
        <v>826</v>
      </c>
      <c r="H12" s="257" t="s">
        <v>778</v>
      </c>
      <c r="I12" s="117" t="s">
        <v>24</v>
      </c>
      <c r="J12" s="150" t="s">
        <v>796</v>
      </c>
      <c r="K12" s="150" t="s">
        <v>797</v>
      </c>
      <c r="L12" s="117" t="s">
        <v>796</v>
      </c>
      <c r="M12" s="257" t="s">
        <v>24</v>
      </c>
      <c r="N12" s="117" t="s">
        <v>774</v>
      </c>
      <c r="O12" s="117" t="s">
        <v>785</v>
      </c>
      <c r="P12" s="117" t="s">
        <v>24</v>
      </c>
      <c r="Q12" s="150" t="s">
        <v>791</v>
      </c>
      <c r="R12" s="257" t="s">
        <v>799</v>
      </c>
      <c r="S12" s="150" t="s">
        <v>797</v>
      </c>
      <c r="T12" s="252" t="s">
        <v>67</v>
      </c>
      <c r="U12" s="162" t="s">
        <v>796</v>
      </c>
      <c r="V12" s="150" t="s">
        <v>786</v>
      </c>
      <c r="W12" s="117" t="s">
        <v>24</v>
      </c>
      <c r="X12" s="257" t="s">
        <v>24</v>
      </c>
      <c r="Y12" s="150" t="s">
        <v>796</v>
      </c>
      <c r="Z12" s="150" t="s">
        <v>2</v>
      </c>
      <c r="AA12" s="150" t="s">
        <v>796</v>
      </c>
      <c r="AB12" s="252" t="s">
        <v>67</v>
      </c>
      <c r="AC12" s="148" t="s">
        <v>24</v>
      </c>
      <c r="AD12" s="117" t="s">
        <v>24</v>
      </c>
      <c r="AE12" s="117" t="s">
        <v>796</v>
      </c>
      <c r="AF12" s="162" t="s">
        <v>796</v>
      </c>
      <c r="AG12" s="534" t="s">
        <v>24</v>
      </c>
      <c r="AH12" s="159" t="s">
        <v>786</v>
      </c>
      <c r="AI12" s="117" t="s">
        <v>24</v>
      </c>
      <c r="AJ12" s="155" t="s">
        <v>786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149" t="s">
        <v>786</v>
      </c>
      <c r="H13" s="155" t="s">
        <v>775</v>
      </c>
      <c r="I13" s="117" t="s">
        <v>24</v>
      </c>
      <c r="J13" s="397" t="s">
        <v>785</v>
      </c>
      <c r="K13" s="150" t="s">
        <v>786</v>
      </c>
      <c r="L13" s="117" t="s">
        <v>786</v>
      </c>
      <c r="M13" s="298" t="s">
        <v>24</v>
      </c>
      <c r="N13" s="159" t="s">
        <v>785</v>
      </c>
      <c r="O13" s="150" t="s">
        <v>780</v>
      </c>
      <c r="P13" s="117" t="s">
        <v>24</v>
      </c>
      <c r="Q13" s="194" t="s">
        <v>786</v>
      </c>
      <c r="R13" s="150" t="s">
        <v>786</v>
      </c>
      <c r="S13" s="257" t="s">
        <v>24</v>
      </c>
      <c r="T13" s="150" t="s">
        <v>785</v>
      </c>
      <c r="U13" s="150" t="s">
        <v>786</v>
      </c>
      <c r="V13" s="148" t="s">
        <v>783</v>
      </c>
      <c r="W13" s="117" t="s">
        <v>24</v>
      </c>
      <c r="X13" s="298" t="s">
        <v>24</v>
      </c>
      <c r="Y13" s="150" t="s">
        <v>786</v>
      </c>
      <c r="Z13" s="150" t="s">
        <v>772</v>
      </c>
      <c r="AA13" s="148" t="s">
        <v>24</v>
      </c>
      <c r="AB13" s="150" t="s">
        <v>786</v>
      </c>
      <c r="AC13" s="117" t="s">
        <v>813</v>
      </c>
      <c r="AD13" s="117" t="s">
        <v>24</v>
      </c>
      <c r="AE13" s="150" t="s">
        <v>781</v>
      </c>
      <c r="AF13" s="150" t="s">
        <v>832</v>
      </c>
      <c r="AG13" s="252" t="s">
        <v>67</v>
      </c>
      <c r="AH13" s="382" t="s">
        <v>793</v>
      </c>
      <c r="AI13" s="119" t="s">
        <v>24</v>
      </c>
      <c r="AJ13" s="162" t="s">
        <v>781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24" t="s">
        <v>786</v>
      </c>
      <c r="H14" s="396" t="s">
        <v>24</v>
      </c>
      <c r="I14" s="121" t="s">
        <v>24</v>
      </c>
      <c r="J14" s="121" t="s">
        <v>786</v>
      </c>
      <c r="K14" s="305" t="s">
        <v>24</v>
      </c>
      <c r="L14" s="211" t="s">
        <v>785</v>
      </c>
      <c r="M14" s="128" t="s">
        <v>781</v>
      </c>
      <c r="N14" s="128" t="s">
        <v>786</v>
      </c>
      <c r="O14" s="396" t="s">
        <v>24</v>
      </c>
      <c r="P14" s="121" t="s">
        <v>24</v>
      </c>
      <c r="Q14" s="513" t="s">
        <v>784</v>
      </c>
      <c r="R14" s="211" t="s">
        <v>785</v>
      </c>
      <c r="S14" s="121" t="s">
        <v>786</v>
      </c>
      <c r="T14" s="211" t="s">
        <v>786</v>
      </c>
      <c r="U14" s="305" t="s">
        <v>24</v>
      </c>
      <c r="V14" s="211" t="s">
        <v>780</v>
      </c>
      <c r="W14" s="121" t="s">
        <v>24</v>
      </c>
      <c r="X14" s="211" t="s">
        <v>781</v>
      </c>
      <c r="Y14" s="211" t="s">
        <v>786</v>
      </c>
      <c r="Z14" s="121" t="s">
        <v>772</v>
      </c>
      <c r="AA14" s="211" t="s">
        <v>815</v>
      </c>
      <c r="AB14" s="260" t="s">
        <v>785</v>
      </c>
      <c r="AC14" s="305" t="s">
        <v>24</v>
      </c>
      <c r="AD14" s="121" t="s">
        <v>24</v>
      </c>
      <c r="AE14" s="305" t="s">
        <v>24</v>
      </c>
      <c r="AF14" s="128" t="s">
        <v>785</v>
      </c>
      <c r="AG14" s="484" t="s">
        <v>786</v>
      </c>
      <c r="AH14" s="121" t="s">
        <v>780</v>
      </c>
      <c r="AI14" s="121" t="s">
        <v>24</v>
      </c>
      <c r="AJ14" s="512" t="s">
        <v>802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815</v>
      </c>
      <c r="H15" s="162" t="s">
        <v>775</v>
      </c>
      <c r="I15" s="119" t="s">
        <v>24</v>
      </c>
      <c r="J15" s="252" t="s">
        <v>802</v>
      </c>
      <c r="K15" s="150" t="s">
        <v>817</v>
      </c>
      <c r="L15" s="198" t="s">
        <v>807</v>
      </c>
      <c r="M15" s="150" t="s">
        <v>818</v>
      </c>
      <c r="N15" s="117" t="s">
        <v>847</v>
      </c>
      <c r="O15" s="382" t="s">
        <v>24</v>
      </c>
      <c r="P15" s="119" t="s">
        <v>24</v>
      </c>
      <c r="Q15" s="162" t="s">
        <v>817</v>
      </c>
      <c r="R15" s="382" t="s">
        <v>24</v>
      </c>
      <c r="S15" s="150" t="s">
        <v>818</v>
      </c>
      <c r="T15" s="150" t="s">
        <v>826</v>
      </c>
      <c r="U15" s="252" t="s">
        <v>67</v>
      </c>
      <c r="V15" s="162" t="s">
        <v>796</v>
      </c>
      <c r="W15" s="119" t="s">
        <v>24</v>
      </c>
      <c r="X15" s="382" t="s">
        <v>24</v>
      </c>
      <c r="Y15" s="150" t="s">
        <v>818</v>
      </c>
      <c r="Z15" s="241" t="s">
        <v>685</v>
      </c>
      <c r="AA15" s="162" t="s">
        <v>804</v>
      </c>
      <c r="AB15" s="270" t="s">
        <v>818</v>
      </c>
      <c r="AC15" s="382" t="s">
        <v>801</v>
      </c>
      <c r="AD15" s="119" t="s">
        <v>24</v>
      </c>
      <c r="AE15" s="508" t="s">
        <v>818</v>
      </c>
      <c r="AF15" s="162" t="s">
        <v>818</v>
      </c>
      <c r="AG15" s="241" t="s">
        <v>685</v>
      </c>
      <c r="AH15" s="298" t="s">
        <v>24</v>
      </c>
      <c r="AI15" s="119" t="s">
        <v>24</v>
      </c>
      <c r="AJ15" s="162" t="s">
        <v>797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834</v>
      </c>
      <c r="H16" s="361" t="s">
        <v>67</v>
      </c>
      <c r="I16" s="117" t="s">
        <v>24</v>
      </c>
      <c r="J16" s="129" t="s">
        <v>807</v>
      </c>
      <c r="K16" s="150" t="s">
        <v>817</v>
      </c>
      <c r="L16" s="150" t="s">
        <v>807</v>
      </c>
      <c r="M16" s="298" t="s">
        <v>24</v>
      </c>
      <c r="N16" s="150" t="s">
        <v>820</v>
      </c>
      <c r="O16" s="117" t="s">
        <v>797</v>
      </c>
      <c r="P16" s="117" t="s">
        <v>24</v>
      </c>
      <c r="Q16" s="150" t="s">
        <v>818</v>
      </c>
      <c r="R16" s="150" t="s">
        <v>807</v>
      </c>
      <c r="S16" s="257" t="s">
        <v>803</v>
      </c>
      <c r="T16" s="162" t="s">
        <v>817</v>
      </c>
      <c r="U16" s="162" t="s">
        <v>818</v>
      </c>
      <c r="V16" s="257" t="s">
        <v>1</v>
      </c>
      <c r="W16" s="117" t="s">
        <v>24</v>
      </c>
      <c r="X16" s="150" t="s">
        <v>817</v>
      </c>
      <c r="Y16" s="150" t="s">
        <v>2</v>
      </c>
      <c r="Z16" s="150" t="s">
        <v>2</v>
      </c>
      <c r="AA16" s="257" t="s">
        <v>1</v>
      </c>
      <c r="AB16" s="150" t="s">
        <v>817</v>
      </c>
      <c r="AC16" s="117" t="s">
        <v>800</v>
      </c>
      <c r="AD16" s="117" t="s">
        <v>24</v>
      </c>
      <c r="AE16" s="257" t="s">
        <v>1</v>
      </c>
      <c r="AF16" s="162" t="s">
        <v>818</v>
      </c>
      <c r="AG16" s="204" t="s">
        <v>818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9"/>
      <c r="AS16" s="1529"/>
    </row>
    <row r="17" spans="1:81" ht="21.75" customHeight="1">
      <c r="A17" s="40"/>
      <c r="B17" s="192">
        <v>12</v>
      </c>
      <c r="C17" s="1620" t="s">
        <v>91</v>
      </c>
      <c r="D17" s="1580"/>
      <c r="E17" s="1598" t="s">
        <v>30</v>
      </c>
      <c r="F17" s="1599"/>
      <c r="G17" s="463" t="s">
        <v>67</v>
      </c>
      <c r="H17" s="150" t="s">
        <v>831</v>
      </c>
      <c r="I17" s="117" t="s">
        <v>24</v>
      </c>
      <c r="J17" s="150" t="s">
        <v>807</v>
      </c>
      <c r="K17" s="150" t="s">
        <v>817</v>
      </c>
      <c r="L17" s="298" t="s">
        <v>24</v>
      </c>
      <c r="M17" s="150" t="s">
        <v>817</v>
      </c>
      <c r="N17" s="162" t="s">
        <v>817</v>
      </c>
      <c r="O17" s="162" t="s">
        <v>800</v>
      </c>
      <c r="P17" s="117" t="s">
        <v>24</v>
      </c>
      <c r="Q17" s="257" t="s">
        <v>1</v>
      </c>
      <c r="R17" s="150" t="s">
        <v>807</v>
      </c>
      <c r="S17" s="150" t="s">
        <v>819</v>
      </c>
      <c r="T17" s="150" t="s">
        <v>818</v>
      </c>
      <c r="U17" s="150" t="s">
        <v>818</v>
      </c>
      <c r="V17" s="257" t="s">
        <v>1</v>
      </c>
      <c r="W17" s="117" t="s">
        <v>24</v>
      </c>
      <c r="X17" s="150" t="s">
        <v>818</v>
      </c>
      <c r="Y17" s="162" t="s">
        <v>818</v>
      </c>
      <c r="Z17" s="150" t="s">
        <v>2</v>
      </c>
      <c r="AA17" s="150" t="s">
        <v>817</v>
      </c>
      <c r="AB17" s="257" t="s">
        <v>1</v>
      </c>
      <c r="AC17" s="150" t="s">
        <v>795</v>
      </c>
      <c r="AD17" s="117" t="s">
        <v>24</v>
      </c>
      <c r="AE17" s="150" t="s">
        <v>817</v>
      </c>
      <c r="AF17" s="257" t="s">
        <v>187</v>
      </c>
      <c r="AG17" s="150" t="s">
        <v>833</v>
      </c>
      <c r="AH17" s="150" t="s">
        <v>797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149" t="s">
        <v>810</v>
      </c>
      <c r="H18" s="257" t="s">
        <v>1</v>
      </c>
      <c r="I18" s="117" t="s">
        <v>24</v>
      </c>
      <c r="J18" s="150" t="s">
        <v>807</v>
      </c>
      <c r="K18" s="252" t="s">
        <v>67</v>
      </c>
      <c r="L18" s="270" t="s">
        <v>807</v>
      </c>
      <c r="M18" s="270" t="s">
        <v>817</v>
      </c>
      <c r="N18" s="122" t="s">
        <v>818</v>
      </c>
      <c r="O18" s="298" t="s">
        <v>24</v>
      </c>
      <c r="P18" s="117" t="s">
        <v>24</v>
      </c>
      <c r="Q18" s="150" t="s">
        <v>817</v>
      </c>
      <c r="R18" s="162" t="s">
        <v>807</v>
      </c>
      <c r="S18" s="150" t="s">
        <v>818</v>
      </c>
      <c r="T18" s="257" t="s">
        <v>24</v>
      </c>
      <c r="U18" s="150" t="s">
        <v>826</v>
      </c>
      <c r="V18" s="162" t="s">
        <v>800</v>
      </c>
      <c r="W18" s="117" t="s">
        <v>24</v>
      </c>
      <c r="X18" s="150" t="s">
        <v>823</v>
      </c>
      <c r="Y18" s="257" t="s">
        <v>1</v>
      </c>
      <c r="Z18" s="150" t="s">
        <v>772</v>
      </c>
      <c r="AA18" s="150" t="s">
        <v>818</v>
      </c>
      <c r="AB18" s="150" t="s">
        <v>818</v>
      </c>
      <c r="AC18" s="383" t="s">
        <v>24</v>
      </c>
      <c r="AD18" s="117" t="s">
        <v>24</v>
      </c>
      <c r="AE18" s="150" t="s">
        <v>818</v>
      </c>
      <c r="AF18" s="150" t="s">
        <v>818</v>
      </c>
      <c r="AG18" s="204" t="s">
        <v>818</v>
      </c>
      <c r="AH18" s="117" t="s">
        <v>832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2" t="s">
        <v>65</v>
      </c>
      <c r="D19" s="1683"/>
      <c r="E19" s="1524" t="s">
        <v>51</v>
      </c>
      <c r="F19" s="1605"/>
      <c r="G19" s="543" t="s">
        <v>813</v>
      </c>
      <c r="H19" s="165" t="s">
        <v>777</v>
      </c>
      <c r="I19" s="117" t="s">
        <v>24</v>
      </c>
      <c r="J19" s="257" t="s">
        <v>1</v>
      </c>
      <c r="K19" s="150" t="s">
        <v>807</v>
      </c>
      <c r="L19" s="150" t="s">
        <v>819</v>
      </c>
      <c r="M19" s="150" t="s">
        <v>818</v>
      </c>
      <c r="N19" s="117" t="s">
        <v>818</v>
      </c>
      <c r="O19" s="298" t="s">
        <v>24</v>
      </c>
      <c r="P19" s="117" t="s">
        <v>24</v>
      </c>
      <c r="Q19" s="150" t="s">
        <v>808</v>
      </c>
      <c r="R19" s="150" t="s">
        <v>818</v>
      </c>
      <c r="S19" s="257" t="s">
        <v>1</v>
      </c>
      <c r="T19" s="117" t="s">
        <v>818</v>
      </c>
      <c r="U19" s="162" t="s">
        <v>817</v>
      </c>
      <c r="V19" s="150" t="s">
        <v>807</v>
      </c>
      <c r="W19" s="117" t="s">
        <v>24</v>
      </c>
      <c r="X19" s="150" t="s">
        <v>830</v>
      </c>
      <c r="Y19" s="150" t="s">
        <v>808</v>
      </c>
      <c r="Z19" s="150" t="s">
        <v>772</v>
      </c>
      <c r="AA19" s="257" t="s">
        <v>1</v>
      </c>
      <c r="AB19" s="150" t="s">
        <v>817</v>
      </c>
      <c r="AC19" s="150" t="s">
        <v>809</v>
      </c>
      <c r="AD19" s="117" t="s">
        <v>24</v>
      </c>
      <c r="AE19" s="257" t="s">
        <v>1</v>
      </c>
      <c r="AF19" s="150" t="s">
        <v>818</v>
      </c>
      <c r="AG19" s="204" t="s">
        <v>818</v>
      </c>
      <c r="AH19" s="270" t="s">
        <v>833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338" t="s">
        <v>815</v>
      </c>
      <c r="H20" s="150" t="s">
        <v>808</v>
      </c>
      <c r="I20" s="117" t="s">
        <v>24</v>
      </c>
      <c r="J20" s="150" t="s">
        <v>817</v>
      </c>
      <c r="K20" s="298" t="s">
        <v>24</v>
      </c>
      <c r="L20" s="150" t="s">
        <v>818</v>
      </c>
      <c r="M20" s="117" t="s">
        <v>818</v>
      </c>
      <c r="N20" s="150" t="s">
        <v>831</v>
      </c>
      <c r="O20" s="150" t="s">
        <v>807</v>
      </c>
      <c r="P20" s="117" t="s">
        <v>24</v>
      </c>
      <c r="Q20" s="150" t="s">
        <v>808</v>
      </c>
      <c r="R20" s="257" t="s">
        <v>1</v>
      </c>
      <c r="S20" s="150" t="s">
        <v>818</v>
      </c>
      <c r="T20" s="162" t="s">
        <v>818</v>
      </c>
      <c r="U20" s="150" t="s">
        <v>818</v>
      </c>
      <c r="V20" s="257" t="s">
        <v>1</v>
      </c>
      <c r="W20" s="117" t="s">
        <v>24</v>
      </c>
      <c r="X20" s="298" t="s">
        <v>24</v>
      </c>
      <c r="Y20" s="117" t="s">
        <v>832</v>
      </c>
      <c r="Z20" s="150" t="s">
        <v>772</v>
      </c>
      <c r="AA20" s="150" t="s">
        <v>818</v>
      </c>
      <c r="AB20" s="150" t="s">
        <v>818</v>
      </c>
      <c r="AC20" s="257" t="s">
        <v>1</v>
      </c>
      <c r="AD20" s="117" t="s">
        <v>24</v>
      </c>
      <c r="AE20" s="150" t="s">
        <v>817</v>
      </c>
      <c r="AF20" s="150" t="s">
        <v>817</v>
      </c>
      <c r="AG20" s="252" t="s">
        <v>0</v>
      </c>
      <c r="AH20" s="383" t="s">
        <v>24</v>
      </c>
      <c r="AI20" s="117" t="s">
        <v>24</v>
      </c>
      <c r="AJ20" s="150" t="s">
        <v>807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2" t="s">
        <v>75</v>
      </c>
      <c r="D21" s="1683"/>
      <c r="E21" s="1610" t="s">
        <v>51</v>
      </c>
      <c r="F21" s="1611"/>
      <c r="G21" s="152" t="s">
        <v>807</v>
      </c>
      <c r="H21" s="298" t="s">
        <v>24</v>
      </c>
      <c r="I21" s="117" t="s">
        <v>24</v>
      </c>
      <c r="J21" s="119" t="s">
        <v>817</v>
      </c>
      <c r="K21" s="162" t="s">
        <v>807</v>
      </c>
      <c r="L21" s="150" t="s">
        <v>817</v>
      </c>
      <c r="M21" s="257" t="s">
        <v>1</v>
      </c>
      <c r="N21" s="150" t="s">
        <v>817</v>
      </c>
      <c r="O21" s="119" t="s">
        <v>808</v>
      </c>
      <c r="P21" s="117" t="s">
        <v>24</v>
      </c>
      <c r="Q21" s="298" t="s">
        <v>24</v>
      </c>
      <c r="R21" s="150" t="s">
        <v>817</v>
      </c>
      <c r="S21" s="150" t="s">
        <v>817</v>
      </c>
      <c r="T21" s="119" t="s">
        <v>817</v>
      </c>
      <c r="U21" s="119" t="s">
        <v>818</v>
      </c>
      <c r="V21" s="257" t="s">
        <v>1</v>
      </c>
      <c r="W21" s="117" t="s">
        <v>24</v>
      </c>
      <c r="X21" s="150" t="s">
        <v>807</v>
      </c>
      <c r="Y21" s="150" t="s">
        <v>808</v>
      </c>
      <c r="Z21" s="267" t="s">
        <v>835</v>
      </c>
      <c r="AA21" s="119" t="s">
        <v>818</v>
      </c>
      <c r="AB21" s="257" t="s">
        <v>1</v>
      </c>
      <c r="AC21" s="119" t="s">
        <v>808</v>
      </c>
      <c r="AD21" s="117" t="s">
        <v>24</v>
      </c>
      <c r="AE21" s="150" t="s">
        <v>818</v>
      </c>
      <c r="AF21" s="267" t="s">
        <v>108</v>
      </c>
      <c r="AG21" s="254" t="s">
        <v>824</v>
      </c>
      <c r="AH21" s="257" t="s">
        <v>24</v>
      </c>
      <c r="AI21" s="117" t="s">
        <v>24</v>
      </c>
      <c r="AJ21" s="150" t="s">
        <v>808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77</v>
      </c>
      <c r="D22" s="1683"/>
      <c r="E22" s="1610" t="s">
        <v>51</v>
      </c>
      <c r="F22" s="1611"/>
      <c r="G22" s="149" t="s">
        <v>808</v>
      </c>
      <c r="H22" s="147" t="s">
        <v>24</v>
      </c>
      <c r="I22" s="117" t="s">
        <v>24</v>
      </c>
      <c r="J22" s="119" t="s">
        <v>817</v>
      </c>
      <c r="K22" s="150" t="s">
        <v>808</v>
      </c>
      <c r="L22" s="257" t="s">
        <v>24</v>
      </c>
      <c r="M22" s="162" t="s">
        <v>817</v>
      </c>
      <c r="N22" s="150" t="s">
        <v>818</v>
      </c>
      <c r="O22" s="298" t="s">
        <v>24</v>
      </c>
      <c r="P22" s="117" t="s">
        <v>24</v>
      </c>
      <c r="Q22" s="162" t="s">
        <v>808</v>
      </c>
      <c r="R22" s="162" t="s">
        <v>821</v>
      </c>
      <c r="S22" s="150" t="s">
        <v>817</v>
      </c>
      <c r="T22" s="147" t="s">
        <v>24</v>
      </c>
      <c r="U22" s="119" t="s">
        <v>826</v>
      </c>
      <c r="V22" s="162" t="s">
        <v>808</v>
      </c>
      <c r="W22" s="117" t="s">
        <v>24</v>
      </c>
      <c r="X22" s="150" t="s">
        <v>826</v>
      </c>
      <c r="Y22" s="252" t="s">
        <v>67</v>
      </c>
      <c r="Z22" s="150" t="s">
        <v>2</v>
      </c>
      <c r="AA22" s="150" t="s">
        <v>833</v>
      </c>
      <c r="AB22" s="150" t="s">
        <v>818</v>
      </c>
      <c r="AC22" s="257" t="s">
        <v>24</v>
      </c>
      <c r="AD22" s="117" t="s">
        <v>24</v>
      </c>
      <c r="AE22" s="150" t="s">
        <v>817</v>
      </c>
      <c r="AF22" s="150" t="s">
        <v>817</v>
      </c>
      <c r="AG22" s="150" t="s">
        <v>817</v>
      </c>
      <c r="AH22" s="119" t="s">
        <v>808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20" t="s">
        <v>44</v>
      </c>
      <c r="D23" s="1580"/>
      <c r="E23" s="1527" t="s">
        <v>51</v>
      </c>
      <c r="F23" s="1613"/>
      <c r="G23" s="455" t="s">
        <v>813</v>
      </c>
      <c r="H23" s="238" t="s">
        <v>814</v>
      </c>
      <c r="I23" s="117" t="s">
        <v>24</v>
      </c>
      <c r="J23" s="238" t="s">
        <v>818</v>
      </c>
      <c r="K23" s="148" t="s">
        <v>24</v>
      </c>
      <c r="L23" s="117" t="s">
        <v>813</v>
      </c>
      <c r="M23" s="150" t="s">
        <v>818</v>
      </c>
      <c r="N23" s="252" t="s">
        <v>67</v>
      </c>
      <c r="O23" s="238" t="s">
        <v>813</v>
      </c>
      <c r="P23" s="117" t="s">
        <v>24</v>
      </c>
      <c r="Q23" s="238" t="s">
        <v>817</v>
      </c>
      <c r="R23" s="162" t="s">
        <v>818</v>
      </c>
      <c r="S23" s="257" t="s">
        <v>1</v>
      </c>
      <c r="T23" s="238" t="s">
        <v>818</v>
      </c>
      <c r="U23" s="238" t="s">
        <v>817</v>
      </c>
      <c r="V23" s="148" t="s">
        <v>24</v>
      </c>
      <c r="W23" s="117" t="s">
        <v>24</v>
      </c>
      <c r="X23" s="150" t="s">
        <v>817</v>
      </c>
      <c r="Y23" s="198" t="s">
        <v>817</v>
      </c>
      <c r="Z23" s="154" t="s">
        <v>772</v>
      </c>
      <c r="AA23" s="154" t="s">
        <v>817</v>
      </c>
      <c r="AB23" s="257" t="s">
        <v>1</v>
      </c>
      <c r="AC23" s="238" t="s">
        <v>815</v>
      </c>
      <c r="AD23" s="117" t="s">
        <v>24</v>
      </c>
      <c r="AE23" s="238" t="s">
        <v>817</v>
      </c>
      <c r="AF23" s="257" t="s">
        <v>1</v>
      </c>
      <c r="AG23" s="397" t="s">
        <v>817</v>
      </c>
      <c r="AH23" s="162" t="s">
        <v>811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17" t="s">
        <v>833</v>
      </c>
      <c r="H24" s="148" t="s">
        <v>24</v>
      </c>
      <c r="I24" s="117" t="s">
        <v>24</v>
      </c>
      <c r="J24" s="148" t="s">
        <v>24</v>
      </c>
      <c r="K24" s="150" t="s">
        <v>817</v>
      </c>
      <c r="L24" s="150" t="s">
        <v>817</v>
      </c>
      <c r="M24" s="150" t="s">
        <v>817</v>
      </c>
      <c r="N24" s="150" t="s">
        <v>818</v>
      </c>
      <c r="O24" s="298" t="s">
        <v>24</v>
      </c>
      <c r="P24" s="117" t="s">
        <v>24</v>
      </c>
      <c r="Q24" s="150" t="s">
        <v>817</v>
      </c>
      <c r="R24" s="117" t="s">
        <v>813</v>
      </c>
      <c r="S24" s="150" t="s">
        <v>817</v>
      </c>
      <c r="T24" s="150" t="s">
        <v>817</v>
      </c>
      <c r="U24" s="150" t="s">
        <v>818</v>
      </c>
      <c r="V24" s="148" t="s">
        <v>24</v>
      </c>
      <c r="W24" s="117" t="s">
        <v>24</v>
      </c>
      <c r="X24" s="252" t="s">
        <v>67</v>
      </c>
      <c r="Y24" s="150" t="s">
        <v>817</v>
      </c>
      <c r="Z24" s="150" t="s">
        <v>2</v>
      </c>
      <c r="AA24" s="270" t="s">
        <v>826</v>
      </c>
      <c r="AB24" s="150" t="s">
        <v>817</v>
      </c>
      <c r="AC24" s="117" t="s">
        <v>815</v>
      </c>
      <c r="AD24" s="117" t="s">
        <v>24</v>
      </c>
      <c r="AE24" s="383" t="s">
        <v>24</v>
      </c>
      <c r="AF24" s="117" t="s">
        <v>818</v>
      </c>
      <c r="AG24" s="204" t="s">
        <v>817</v>
      </c>
      <c r="AH24" s="298" t="s">
        <v>24</v>
      </c>
      <c r="AI24" s="117" t="s">
        <v>24</v>
      </c>
      <c r="AJ24" s="117" t="s">
        <v>812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49" t="s">
        <v>813</v>
      </c>
      <c r="H25" s="148" t="s">
        <v>24</v>
      </c>
      <c r="I25" s="117" t="s">
        <v>24</v>
      </c>
      <c r="J25" s="150" t="s">
        <v>817</v>
      </c>
      <c r="K25" s="270" t="s">
        <v>817</v>
      </c>
      <c r="L25" s="122" t="s">
        <v>817</v>
      </c>
      <c r="M25" s="252" t="s">
        <v>67</v>
      </c>
      <c r="N25" s="150" t="s">
        <v>817</v>
      </c>
      <c r="O25" s="148" t="s">
        <v>24</v>
      </c>
      <c r="P25" s="117" t="s">
        <v>24</v>
      </c>
      <c r="Q25" s="150" t="s">
        <v>817</v>
      </c>
      <c r="R25" s="148" t="s">
        <v>24</v>
      </c>
      <c r="S25" s="270" t="s">
        <v>817</v>
      </c>
      <c r="T25" s="122" t="s">
        <v>822</v>
      </c>
      <c r="U25" s="252" t="s">
        <v>67</v>
      </c>
      <c r="V25" s="117" t="s">
        <v>815</v>
      </c>
      <c r="W25" s="117" t="s">
        <v>24</v>
      </c>
      <c r="X25" s="117" t="s">
        <v>826</v>
      </c>
      <c r="Y25" s="270" t="s">
        <v>817</v>
      </c>
      <c r="Z25" s="117" t="s">
        <v>2</v>
      </c>
      <c r="AA25" s="148" t="s">
        <v>24</v>
      </c>
      <c r="AB25" s="270" t="s">
        <v>817</v>
      </c>
      <c r="AC25" s="257" t="s">
        <v>1</v>
      </c>
      <c r="AD25" s="117" t="s">
        <v>24</v>
      </c>
      <c r="AE25" s="270" t="s">
        <v>818</v>
      </c>
      <c r="AF25" s="122" t="s">
        <v>817</v>
      </c>
      <c r="AG25" s="194" t="s">
        <v>818</v>
      </c>
      <c r="AH25" s="298" t="s">
        <v>24</v>
      </c>
      <c r="AI25" s="117" t="s">
        <v>24</v>
      </c>
      <c r="AJ25" s="150" t="s">
        <v>811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378" t="s">
        <v>24</v>
      </c>
      <c r="H26" s="232" t="s">
        <v>832</v>
      </c>
      <c r="I26" s="121" t="s">
        <v>24</v>
      </c>
      <c r="J26" s="121" t="s">
        <v>817</v>
      </c>
      <c r="K26" s="117" t="s">
        <v>816</v>
      </c>
      <c r="L26" s="148" t="s">
        <v>24</v>
      </c>
      <c r="M26" s="380" t="s">
        <v>817</v>
      </c>
      <c r="N26" s="211" t="s">
        <v>817</v>
      </c>
      <c r="O26" s="121" t="s">
        <v>815</v>
      </c>
      <c r="P26" s="121" t="s">
        <v>24</v>
      </c>
      <c r="Q26" s="298" t="s">
        <v>24</v>
      </c>
      <c r="R26" s="121" t="s">
        <v>817</v>
      </c>
      <c r="S26" s="121" t="s">
        <v>818</v>
      </c>
      <c r="T26" s="252" t="s">
        <v>67</v>
      </c>
      <c r="U26" s="121" t="s">
        <v>818</v>
      </c>
      <c r="V26" s="121" t="s">
        <v>813</v>
      </c>
      <c r="W26" s="121" t="s">
        <v>24</v>
      </c>
      <c r="X26" s="121" t="s">
        <v>817</v>
      </c>
      <c r="Y26" s="148" t="s">
        <v>24</v>
      </c>
      <c r="Z26" s="121" t="s">
        <v>773</v>
      </c>
      <c r="AA26" s="121" t="s">
        <v>817</v>
      </c>
      <c r="AB26" s="211" t="s">
        <v>817</v>
      </c>
      <c r="AC26" s="148" t="s">
        <v>24</v>
      </c>
      <c r="AD26" s="121" t="s">
        <v>24</v>
      </c>
      <c r="AE26" s="121" t="s">
        <v>817</v>
      </c>
      <c r="AF26" s="121" t="s">
        <v>817</v>
      </c>
      <c r="AG26" s="246" t="s">
        <v>817</v>
      </c>
      <c r="AH26" s="121" t="s">
        <v>811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10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18</v>
      </c>
      <c r="AA27" s="473">
        <f t="shared" si="4"/>
        <v>15</v>
      </c>
      <c r="AB27" s="473">
        <f t="shared" si="4"/>
        <v>16</v>
      </c>
      <c r="AC27" s="473">
        <f t="shared" si="4"/>
        <v>10</v>
      </c>
      <c r="AD27" s="473">
        <f t="shared" si="4"/>
        <v>0</v>
      </c>
      <c r="AE27" s="473">
        <f t="shared" si="4"/>
        <v>16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2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4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3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788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11" priority="5" operator="equal">
      <formula>8</formula>
    </cfRule>
    <cfRule type="cellIs" dxfId="410" priority="6" operator="equal">
      <formula>0</formula>
    </cfRule>
  </conditionalFormatting>
  <conditionalFormatting sqref="BZ19">
    <cfRule type="cellIs" dxfId="409" priority="3" operator="equal">
      <formula>8</formula>
    </cfRule>
    <cfRule type="cellIs" dxfId="408" priority="4" operator="equal">
      <formula>0</formula>
    </cfRule>
  </conditionalFormatting>
  <conditionalFormatting sqref="BZ25">
    <cfRule type="cellIs" dxfId="407" priority="1" operator="equal">
      <formula>8</formula>
    </cfRule>
    <cfRule type="cellIs" dxfId="40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21" sqref="X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770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7"/>
      <c r="AI3" s="1467"/>
      <c r="AJ3" s="1467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531">
        <v>27</v>
      </c>
      <c r="AH4" s="285">
        <v>28</v>
      </c>
      <c r="AI4" s="191">
        <v>29</v>
      </c>
      <c r="AJ4" s="28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771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532" t="s">
        <v>9</v>
      </c>
      <c r="AH5" s="430" t="s">
        <v>10</v>
      </c>
      <c r="AI5" s="432" t="s">
        <v>11</v>
      </c>
      <c r="AJ5" s="430" t="s">
        <v>12</v>
      </c>
      <c r="AK5" s="53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2</v>
      </c>
      <c r="H6" s="422" t="s">
        <v>1</v>
      </c>
      <c r="I6" s="116" t="s">
        <v>24</v>
      </c>
      <c r="J6" s="137" t="s">
        <v>303</v>
      </c>
      <c r="K6" s="116" t="s">
        <v>303</v>
      </c>
      <c r="L6" s="137" t="s">
        <v>303</v>
      </c>
      <c r="M6" s="116" t="s">
        <v>303</v>
      </c>
      <c r="N6" s="116" t="s">
        <v>303</v>
      </c>
      <c r="O6" s="130" t="s">
        <v>1</v>
      </c>
      <c r="P6" s="116" t="s">
        <v>24</v>
      </c>
      <c r="Q6" s="116" t="s">
        <v>303</v>
      </c>
      <c r="R6" s="116" t="s">
        <v>303</v>
      </c>
      <c r="S6" s="167" t="s">
        <v>303</v>
      </c>
      <c r="T6" s="116" t="s">
        <v>303</v>
      </c>
      <c r="U6" s="116" t="s">
        <v>303</v>
      </c>
      <c r="V6" s="130" t="s">
        <v>24</v>
      </c>
      <c r="W6" s="116" t="s">
        <v>24</v>
      </c>
      <c r="X6" s="137" t="s">
        <v>303</v>
      </c>
      <c r="Y6" s="116" t="s">
        <v>472</v>
      </c>
      <c r="Z6" s="137" t="s">
        <v>2</v>
      </c>
      <c r="AA6" s="116" t="s">
        <v>303</v>
      </c>
      <c r="AB6" s="116" t="s">
        <v>303</v>
      </c>
      <c r="AC6" s="130" t="s">
        <v>24</v>
      </c>
      <c r="AD6" s="116" t="s">
        <v>24</v>
      </c>
      <c r="AE6" s="137" t="s">
        <v>303</v>
      </c>
      <c r="AF6" s="116" t="s">
        <v>2</v>
      </c>
      <c r="AG6" s="533" t="s">
        <v>303</v>
      </c>
      <c r="AH6" s="130" t="s">
        <v>1</v>
      </c>
      <c r="AI6" s="116" t="s">
        <v>24</v>
      </c>
      <c r="AJ6" s="130" t="s">
        <v>24</v>
      </c>
      <c r="AK6" s="536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22" t="s">
        <v>2</v>
      </c>
      <c r="H7" s="132" t="s">
        <v>24</v>
      </c>
      <c r="I7" s="121" t="s">
        <v>24</v>
      </c>
      <c r="J7" s="121" t="s">
        <v>2</v>
      </c>
      <c r="K7" s="246" t="s">
        <v>471</v>
      </c>
      <c r="L7" s="211" t="s">
        <v>165</v>
      </c>
      <c r="M7" s="232" t="s">
        <v>2</v>
      </c>
      <c r="N7" s="232" t="s">
        <v>471</v>
      </c>
      <c r="O7" s="132" t="s">
        <v>24</v>
      </c>
      <c r="P7" s="121" t="s">
        <v>24</v>
      </c>
      <c r="Q7" s="246" t="s">
        <v>2</v>
      </c>
      <c r="R7" s="121" t="s">
        <v>2</v>
      </c>
      <c r="S7" s="211" t="s">
        <v>2</v>
      </c>
      <c r="T7" s="121" t="s">
        <v>2</v>
      </c>
      <c r="U7" s="475" t="s">
        <v>24</v>
      </c>
      <c r="V7" s="121" t="s">
        <v>2</v>
      </c>
      <c r="W7" s="121" t="s">
        <v>24</v>
      </c>
      <c r="X7" s="121" t="s">
        <v>2</v>
      </c>
      <c r="Y7" s="232" t="s">
        <v>2</v>
      </c>
      <c r="Z7" s="211" t="s">
        <v>2</v>
      </c>
      <c r="AA7" s="294" t="s">
        <v>126</v>
      </c>
      <c r="AB7" s="211" t="s">
        <v>2</v>
      </c>
      <c r="AC7" s="132" t="s">
        <v>24</v>
      </c>
      <c r="AD7" s="121" t="s">
        <v>24</v>
      </c>
      <c r="AE7" s="556" t="s">
        <v>903</v>
      </c>
      <c r="AF7" s="556" t="s">
        <v>894</v>
      </c>
      <c r="AG7" s="380" t="s">
        <v>2</v>
      </c>
      <c r="AH7" s="557" t="s">
        <v>892</v>
      </c>
      <c r="AI7" s="121" t="s">
        <v>24</v>
      </c>
      <c r="AJ7" s="132" t="s">
        <v>1</v>
      </c>
      <c r="AK7" s="537"/>
      <c r="AL7" s="502">
        <f t="shared" si="0"/>
        <v>1</v>
      </c>
      <c r="AM7" s="53">
        <f t="shared" si="1"/>
        <v>17</v>
      </c>
      <c r="AN7" s="68">
        <v>11</v>
      </c>
      <c r="AO7" s="58">
        <f>AN7+AL7</f>
        <v>12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545" t="s">
        <v>2</v>
      </c>
      <c r="H8" s="169" t="s">
        <v>2</v>
      </c>
      <c r="I8" s="119" t="s">
        <v>24</v>
      </c>
      <c r="J8" s="117" t="s">
        <v>2</v>
      </c>
      <c r="K8" s="541" t="s">
        <v>24</v>
      </c>
      <c r="L8" s="150" t="s">
        <v>402</v>
      </c>
      <c r="M8" s="116" t="s">
        <v>2</v>
      </c>
      <c r="N8" s="257" t="s">
        <v>24</v>
      </c>
      <c r="O8" s="181" t="s">
        <v>2</v>
      </c>
      <c r="P8" s="119" t="s">
        <v>24</v>
      </c>
      <c r="Q8" s="150" t="s">
        <v>2</v>
      </c>
      <c r="R8" s="180" t="s">
        <v>2</v>
      </c>
      <c r="S8" s="117" t="s">
        <v>2</v>
      </c>
      <c r="T8" s="150" t="s">
        <v>2</v>
      </c>
      <c r="U8" s="253" t="s">
        <v>24</v>
      </c>
      <c r="V8" s="181" t="s">
        <v>2</v>
      </c>
      <c r="W8" s="119" t="s">
        <v>24</v>
      </c>
      <c r="X8" s="150" t="s">
        <v>2</v>
      </c>
      <c r="Y8" s="298" t="s">
        <v>24</v>
      </c>
      <c r="Z8" s="116" t="s">
        <v>165</v>
      </c>
      <c r="AA8" s="309" t="s">
        <v>2</v>
      </c>
      <c r="AB8" s="150" t="s">
        <v>402</v>
      </c>
      <c r="AC8" s="555" t="s">
        <v>67</v>
      </c>
      <c r="AD8" s="119" t="s">
        <v>24</v>
      </c>
      <c r="AE8" s="162" t="s">
        <v>2</v>
      </c>
      <c r="AF8" s="150" t="s">
        <v>2</v>
      </c>
      <c r="AG8" s="181" t="s">
        <v>2</v>
      </c>
      <c r="AH8" s="554" t="s">
        <v>1</v>
      </c>
      <c r="AI8" s="116" t="s">
        <v>24</v>
      </c>
      <c r="AJ8" s="130" t="s">
        <v>24</v>
      </c>
      <c r="AK8" s="538"/>
      <c r="AL8" s="143">
        <f t="shared" si="0"/>
        <v>1</v>
      </c>
      <c r="AM8" s="51">
        <f t="shared" si="1"/>
        <v>18</v>
      </c>
      <c r="AN8" s="52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546" t="s">
        <v>22</v>
      </c>
      <c r="H9" s="547" t="s">
        <v>1</v>
      </c>
      <c r="I9" s="117" t="s">
        <v>24</v>
      </c>
      <c r="J9" s="119" t="s">
        <v>2</v>
      </c>
      <c r="K9" s="150" t="s">
        <v>2</v>
      </c>
      <c r="L9" s="150" t="s">
        <v>2</v>
      </c>
      <c r="M9" s="150" t="s">
        <v>2</v>
      </c>
      <c r="N9" s="267" t="s">
        <v>108</v>
      </c>
      <c r="O9" s="117" t="s">
        <v>2</v>
      </c>
      <c r="P9" s="117" t="s">
        <v>24</v>
      </c>
      <c r="Q9" s="257" t="s">
        <v>24</v>
      </c>
      <c r="R9" s="204" t="s">
        <v>2</v>
      </c>
      <c r="S9" s="363" t="s">
        <v>0</v>
      </c>
      <c r="T9" s="117" t="s">
        <v>2</v>
      </c>
      <c r="U9" s="150" t="s">
        <v>2</v>
      </c>
      <c r="V9" s="257" t="s">
        <v>1</v>
      </c>
      <c r="W9" s="117" t="s">
        <v>24</v>
      </c>
      <c r="X9" s="150" t="s">
        <v>2</v>
      </c>
      <c r="Y9" s="150" t="s">
        <v>2</v>
      </c>
      <c r="Z9" s="267" t="s">
        <v>765</v>
      </c>
      <c r="AA9" s="257" t="s">
        <v>24</v>
      </c>
      <c r="AB9" s="204" t="s">
        <v>2</v>
      </c>
      <c r="AC9" s="150" t="s">
        <v>2</v>
      </c>
      <c r="AD9" s="117" t="s">
        <v>24</v>
      </c>
      <c r="AE9" s="158" t="s">
        <v>2</v>
      </c>
      <c r="AF9" s="150" t="s">
        <v>2</v>
      </c>
      <c r="AG9" s="363" t="s">
        <v>0</v>
      </c>
      <c r="AH9" s="297" t="s">
        <v>24</v>
      </c>
      <c r="AI9" s="119" t="s">
        <v>24</v>
      </c>
      <c r="AJ9" s="297" t="s">
        <v>24</v>
      </c>
      <c r="AK9" s="451"/>
      <c r="AL9" s="61">
        <v>3</v>
      </c>
      <c r="AM9" s="97">
        <f t="shared" si="1"/>
        <v>14</v>
      </c>
      <c r="AN9" s="98">
        <f t="shared" si="2"/>
        <v>11</v>
      </c>
      <c r="AO9" s="99">
        <f t="shared" si="3"/>
        <v>14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52" t="s">
        <v>2</v>
      </c>
      <c r="H10" s="162" t="s">
        <v>2</v>
      </c>
      <c r="I10" s="117" t="s">
        <v>24</v>
      </c>
      <c r="J10" s="257" t="s">
        <v>24</v>
      </c>
      <c r="K10" s="162" t="s">
        <v>2</v>
      </c>
      <c r="L10" s="117" t="s">
        <v>2</v>
      </c>
      <c r="M10" s="150" t="s">
        <v>2</v>
      </c>
      <c r="N10" s="117" t="s">
        <v>303</v>
      </c>
      <c r="O10" s="382" t="s">
        <v>24</v>
      </c>
      <c r="P10" s="117" t="s">
        <v>24</v>
      </c>
      <c r="Q10" s="117" t="s">
        <v>2</v>
      </c>
      <c r="R10" s="117" t="s">
        <v>2</v>
      </c>
      <c r="S10" s="150" t="s">
        <v>2</v>
      </c>
      <c r="T10" s="257" t="s">
        <v>24</v>
      </c>
      <c r="U10" s="150" t="s">
        <v>2</v>
      </c>
      <c r="V10" s="154" t="s">
        <v>2</v>
      </c>
      <c r="W10" s="117" t="s">
        <v>24</v>
      </c>
      <c r="X10" s="150" t="s">
        <v>2</v>
      </c>
      <c r="Y10" s="252" t="s">
        <v>67</v>
      </c>
      <c r="Z10" s="267" t="s">
        <v>765</v>
      </c>
      <c r="AA10" s="155" t="s">
        <v>2</v>
      </c>
      <c r="AB10" s="544" t="s">
        <v>2</v>
      </c>
      <c r="AC10" s="298" t="s">
        <v>24</v>
      </c>
      <c r="AD10" s="117" t="s">
        <v>24</v>
      </c>
      <c r="AE10" s="150" t="s">
        <v>2</v>
      </c>
      <c r="AF10" s="257" t="s">
        <v>24</v>
      </c>
      <c r="AG10" s="204" t="s">
        <v>2</v>
      </c>
      <c r="AH10" s="119" t="s">
        <v>2</v>
      </c>
      <c r="AI10" s="117" t="s">
        <v>24</v>
      </c>
      <c r="AJ10" s="298" t="s">
        <v>24</v>
      </c>
      <c r="AK10" s="537"/>
      <c r="AL10" s="61">
        <f t="shared" si="0"/>
        <v>1</v>
      </c>
      <c r="AM10" s="139">
        <f t="shared" si="1"/>
        <v>17</v>
      </c>
      <c r="AN10" s="56">
        <f t="shared" si="2"/>
        <v>11</v>
      </c>
      <c r="AO10" s="99">
        <f t="shared" si="3"/>
        <v>12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2</v>
      </c>
      <c r="H11" s="129" t="s">
        <v>471</v>
      </c>
      <c r="I11" s="117" t="s">
        <v>24</v>
      </c>
      <c r="J11" s="117" t="s">
        <v>2</v>
      </c>
      <c r="K11" s="252" t="s">
        <v>67</v>
      </c>
      <c r="L11" s="257" t="s">
        <v>24</v>
      </c>
      <c r="M11" s="150" t="s">
        <v>2</v>
      </c>
      <c r="N11" s="150" t="s">
        <v>303</v>
      </c>
      <c r="O11" s="298" t="s">
        <v>24</v>
      </c>
      <c r="P11" s="117" t="s">
        <v>24</v>
      </c>
      <c r="Q11" s="150" t="s">
        <v>2</v>
      </c>
      <c r="R11" s="150" t="s">
        <v>2</v>
      </c>
      <c r="S11" s="150" t="s">
        <v>2</v>
      </c>
      <c r="T11" s="204" t="s">
        <v>2</v>
      </c>
      <c r="U11" s="267" t="s">
        <v>108</v>
      </c>
      <c r="V11" s="541" t="s">
        <v>24</v>
      </c>
      <c r="W11" s="117" t="s">
        <v>24</v>
      </c>
      <c r="X11" s="150" t="s">
        <v>2</v>
      </c>
      <c r="Y11" s="150" t="s">
        <v>2</v>
      </c>
      <c r="Z11" s="119" t="s">
        <v>2</v>
      </c>
      <c r="AA11" s="150" t="s">
        <v>2</v>
      </c>
      <c r="AB11" s="257" t="s">
        <v>24</v>
      </c>
      <c r="AC11" s="117" t="s">
        <v>2</v>
      </c>
      <c r="AD11" s="117" t="s">
        <v>24</v>
      </c>
      <c r="AE11" s="257" t="s">
        <v>24</v>
      </c>
      <c r="AF11" s="117" t="s">
        <v>2</v>
      </c>
      <c r="AG11" s="204" t="s">
        <v>2</v>
      </c>
      <c r="AH11" s="257" t="s">
        <v>24</v>
      </c>
      <c r="AI11" s="117" t="s">
        <v>24</v>
      </c>
      <c r="AJ11" s="150" t="s">
        <v>2</v>
      </c>
      <c r="AK11" s="437"/>
      <c r="AL11" s="61">
        <f t="shared" si="0"/>
        <v>1</v>
      </c>
      <c r="AM11" s="103">
        <f t="shared" si="1"/>
        <v>17</v>
      </c>
      <c r="AN11" s="56">
        <f t="shared" si="2"/>
        <v>11</v>
      </c>
      <c r="AO11" s="99">
        <f t="shared" si="3"/>
        <v>12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49" t="s">
        <v>2</v>
      </c>
      <c r="H12" s="257" t="s">
        <v>1</v>
      </c>
      <c r="I12" s="117" t="s">
        <v>24</v>
      </c>
      <c r="J12" s="150" t="s">
        <v>2</v>
      </c>
      <c r="K12" s="150" t="s">
        <v>2</v>
      </c>
      <c r="L12" s="117" t="s">
        <v>2</v>
      </c>
      <c r="M12" s="257" t="s">
        <v>24</v>
      </c>
      <c r="N12" s="117" t="s">
        <v>303</v>
      </c>
      <c r="O12" s="117" t="s">
        <v>2</v>
      </c>
      <c r="P12" s="117" t="s">
        <v>24</v>
      </c>
      <c r="Q12" s="150" t="s">
        <v>2</v>
      </c>
      <c r="R12" s="257" t="s">
        <v>249</v>
      </c>
      <c r="S12" s="150" t="s">
        <v>2</v>
      </c>
      <c r="T12" s="252" t="s">
        <v>67</v>
      </c>
      <c r="U12" s="162" t="s">
        <v>2</v>
      </c>
      <c r="V12" s="150" t="s">
        <v>2</v>
      </c>
      <c r="W12" s="117" t="s">
        <v>24</v>
      </c>
      <c r="X12" s="257" t="s">
        <v>24</v>
      </c>
      <c r="Y12" s="150" t="s">
        <v>2</v>
      </c>
      <c r="Z12" s="150" t="s">
        <v>2</v>
      </c>
      <c r="AA12" s="150" t="s">
        <v>2</v>
      </c>
      <c r="AB12" s="252" t="s">
        <v>67</v>
      </c>
      <c r="AC12" s="148" t="s">
        <v>24</v>
      </c>
      <c r="AD12" s="117" t="s">
        <v>24</v>
      </c>
      <c r="AE12" s="117" t="s">
        <v>2</v>
      </c>
      <c r="AF12" s="162" t="s">
        <v>2</v>
      </c>
      <c r="AG12" s="534" t="s">
        <v>24</v>
      </c>
      <c r="AH12" s="159" t="s">
        <v>2</v>
      </c>
      <c r="AI12" s="117" t="s">
        <v>24</v>
      </c>
      <c r="AJ12" s="155" t="s">
        <v>2</v>
      </c>
      <c r="AK12" s="436"/>
      <c r="AL12" s="61">
        <f t="shared" si="0"/>
        <v>2</v>
      </c>
      <c r="AM12" s="55">
        <f t="shared" si="1"/>
        <v>17</v>
      </c>
      <c r="AN12" s="56">
        <f t="shared" si="2"/>
        <v>11</v>
      </c>
      <c r="AO12" s="99">
        <f t="shared" si="3"/>
        <v>13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149" t="s">
        <v>2</v>
      </c>
      <c r="H13" s="155" t="s">
        <v>2</v>
      </c>
      <c r="I13" s="117" t="s">
        <v>24</v>
      </c>
      <c r="J13" s="397" t="s">
        <v>2</v>
      </c>
      <c r="K13" s="150" t="s">
        <v>2</v>
      </c>
      <c r="L13" s="117" t="s">
        <v>2</v>
      </c>
      <c r="M13" s="298" t="s">
        <v>24</v>
      </c>
      <c r="N13" s="159" t="s">
        <v>2</v>
      </c>
      <c r="O13" s="150" t="s">
        <v>165</v>
      </c>
      <c r="P13" s="117" t="s">
        <v>24</v>
      </c>
      <c r="Q13" s="194" t="s">
        <v>2</v>
      </c>
      <c r="R13" s="150" t="s">
        <v>2</v>
      </c>
      <c r="S13" s="257" t="s">
        <v>24</v>
      </c>
      <c r="T13" s="150" t="s">
        <v>2</v>
      </c>
      <c r="U13" s="150" t="s">
        <v>2</v>
      </c>
      <c r="V13" s="148" t="s">
        <v>1</v>
      </c>
      <c r="W13" s="117" t="s">
        <v>24</v>
      </c>
      <c r="X13" s="298" t="s">
        <v>24</v>
      </c>
      <c r="Y13" s="150" t="s">
        <v>2</v>
      </c>
      <c r="Z13" s="150" t="s">
        <v>165</v>
      </c>
      <c r="AA13" s="148" t="s">
        <v>24</v>
      </c>
      <c r="AB13" s="150" t="s">
        <v>2</v>
      </c>
      <c r="AC13" s="117" t="s">
        <v>2</v>
      </c>
      <c r="AD13" s="117" t="s">
        <v>848</v>
      </c>
      <c r="AE13" s="150" t="s">
        <v>2</v>
      </c>
      <c r="AF13" s="150" t="s">
        <v>2</v>
      </c>
      <c r="AG13" s="252" t="s">
        <v>67</v>
      </c>
      <c r="AH13" s="382" t="s">
        <v>498</v>
      </c>
      <c r="AI13" s="119" t="s">
        <v>24</v>
      </c>
      <c r="AJ13" s="162" t="s">
        <v>2</v>
      </c>
      <c r="AK13" s="436"/>
      <c r="AL13" s="61">
        <f t="shared" si="0"/>
        <v>1</v>
      </c>
      <c r="AM13" s="55">
        <f t="shared" si="1"/>
        <v>18</v>
      </c>
      <c r="AN13" s="56">
        <f t="shared" si="2"/>
        <v>11</v>
      </c>
      <c r="AO13" s="99">
        <f t="shared" si="3"/>
        <v>12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24" t="s">
        <v>2</v>
      </c>
      <c r="H14" s="396" t="s">
        <v>24</v>
      </c>
      <c r="I14" s="121" t="s">
        <v>24</v>
      </c>
      <c r="J14" s="121" t="s">
        <v>2</v>
      </c>
      <c r="K14" s="305" t="s">
        <v>24</v>
      </c>
      <c r="L14" s="211" t="s">
        <v>2</v>
      </c>
      <c r="M14" s="128" t="s">
        <v>2</v>
      </c>
      <c r="N14" s="128" t="s">
        <v>2</v>
      </c>
      <c r="O14" s="396" t="s">
        <v>24</v>
      </c>
      <c r="P14" s="121" t="s">
        <v>24</v>
      </c>
      <c r="Q14" s="513" t="s">
        <v>471</v>
      </c>
      <c r="R14" s="211" t="s">
        <v>2</v>
      </c>
      <c r="S14" s="121" t="s">
        <v>2</v>
      </c>
      <c r="T14" s="211" t="s">
        <v>2</v>
      </c>
      <c r="U14" s="305" t="s">
        <v>24</v>
      </c>
      <c r="V14" s="211" t="s">
        <v>165</v>
      </c>
      <c r="W14" s="121" t="s">
        <v>24</v>
      </c>
      <c r="X14" s="211" t="s">
        <v>2</v>
      </c>
      <c r="Y14" s="211" t="s">
        <v>2</v>
      </c>
      <c r="Z14" s="121" t="s">
        <v>165</v>
      </c>
      <c r="AA14" s="211" t="s">
        <v>2</v>
      </c>
      <c r="AB14" s="260" t="s">
        <v>2</v>
      </c>
      <c r="AC14" s="305" t="s">
        <v>24</v>
      </c>
      <c r="AD14" s="121" t="s">
        <v>24</v>
      </c>
      <c r="AE14" s="305" t="s">
        <v>24</v>
      </c>
      <c r="AF14" s="128" t="s">
        <v>2</v>
      </c>
      <c r="AG14" s="484" t="s">
        <v>2</v>
      </c>
      <c r="AH14" s="121" t="s">
        <v>165</v>
      </c>
      <c r="AI14" s="121" t="s">
        <v>24</v>
      </c>
      <c r="AJ14" s="512" t="s">
        <v>126</v>
      </c>
      <c r="AK14" s="539"/>
      <c r="AL14" s="502">
        <f t="shared" si="0"/>
        <v>1</v>
      </c>
      <c r="AM14" s="144">
        <f t="shared" si="1"/>
        <v>18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338" t="s">
        <v>2</v>
      </c>
      <c r="H15" s="162" t="s">
        <v>2</v>
      </c>
      <c r="I15" s="119" t="s">
        <v>24</v>
      </c>
      <c r="J15" s="252" t="s">
        <v>126</v>
      </c>
      <c r="K15" s="150" t="s">
        <v>2</v>
      </c>
      <c r="L15" s="198" t="s">
        <v>2</v>
      </c>
      <c r="M15" s="150" t="s">
        <v>2</v>
      </c>
      <c r="N15" s="117" t="s">
        <v>2</v>
      </c>
      <c r="O15" s="382" t="s">
        <v>24</v>
      </c>
      <c r="P15" s="119" t="s">
        <v>24</v>
      </c>
      <c r="Q15" s="162" t="s">
        <v>2</v>
      </c>
      <c r="R15" s="382" t="s">
        <v>24</v>
      </c>
      <c r="S15" s="150" t="s">
        <v>2</v>
      </c>
      <c r="T15" s="150" t="s">
        <v>2</v>
      </c>
      <c r="U15" s="150" t="s">
        <v>2</v>
      </c>
      <c r="V15" s="252" t="s">
        <v>67</v>
      </c>
      <c r="W15" s="119" t="s">
        <v>24</v>
      </c>
      <c r="X15" s="382" t="s">
        <v>24</v>
      </c>
      <c r="Y15" s="150" t="s">
        <v>2</v>
      </c>
      <c r="Z15" s="241" t="s">
        <v>685</v>
      </c>
      <c r="AA15" s="162" t="s">
        <v>2</v>
      </c>
      <c r="AB15" s="382" t="s">
        <v>24</v>
      </c>
      <c r="AC15" s="162" t="s">
        <v>2</v>
      </c>
      <c r="AD15" s="119" t="s">
        <v>24</v>
      </c>
      <c r="AE15" s="508" t="s">
        <v>2</v>
      </c>
      <c r="AF15" s="162" t="s">
        <v>2</v>
      </c>
      <c r="AG15" s="241" t="s">
        <v>889</v>
      </c>
      <c r="AH15" s="298" t="s">
        <v>24</v>
      </c>
      <c r="AI15" s="119" t="s">
        <v>24</v>
      </c>
      <c r="AJ15" s="162" t="s">
        <v>2</v>
      </c>
      <c r="AK15" s="540"/>
      <c r="AL15" s="143">
        <f t="shared" si="0"/>
        <v>2</v>
      </c>
      <c r="AM15" s="139">
        <f t="shared" si="1"/>
        <v>16</v>
      </c>
      <c r="AN15" s="52">
        <v>11</v>
      </c>
      <c r="AO15" s="99">
        <f t="shared" si="3"/>
        <v>13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2</v>
      </c>
      <c r="H16" s="361" t="s">
        <v>67</v>
      </c>
      <c r="I16" s="117" t="s">
        <v>24</v>
      </c>
      <c r="J16" s="129" t="s">
        <v>2</v>
      </c>
      <c r="K16" s="150" t="s">
        <v>2</v>
      </c>
      <c r="L16" s="150" t="s">
        <v>2</v>
      </c>
      <c r="M16" s="298" t="s">
        <v>24</v>
      </c>
      <c r="N16" s="150" t="s">
        <v>2</v>
      </c>
      <c r="O16" s="117" t="s">
        <v>2</v>
      </c>
      <c r="P16" s="117" t="s">
        <v>24</v>
      </c>
      <c r="Q16" s="150" t="s">
        <v>2</v>
      </c>
      <c r="R16" s="150" t="s">
        <v>2</v>
      </c>
      <c r="S16" s="257" t="s">
        <v>1</v>
      </c>
      <c r="T16" s="162" t="s">
        <v>2</v>
      </c>
      <c r="U16" s="162" t="s">
        <v>2</v>
      </c>
      <c r="V16" s="257" t="s">
        <v>1</v>
      </c>
      <c r="W16" s="117" t="s">
        <v>24</v>
      </c>
      <c r="X16" s="150" t="s">
        <v>2</v>
      </c>
      <c r="Y16" s="150" t="s">
        <v>2</v>
      </c>
      <c r="Z16" s="150" t="s">
        <v>2</v>
      </c>
      <c r="AA16" s="257" t="s">
        <v>1</v>
      </c>
      <c r="AB16" s="150" t="s">
        <v>2</v>
      </c>
      <c r="AC16" s="117" t="s">
        <v>2</v>
      </c>
      <c r="AD16" s="117" t="s">
        <v>24</v>
      </c>
      <c r="AE16" s="257" t="s">
        <v>1</v>
      </c>
      <c r="AF16" s="162" t="s">
        <v>2</v>
      </c>
      <c r="AG16" s="204" t="s">
        <v>2</v>
      </c>
      <c r="AH16" s="298" t="s">
        <v>24</v>
      </c>
      <c r="AI16" s="117" t="s">
        <v>24</v>
      </c>
      <c r="AJ16" s="162" t="s">
        <v>96</v>
      </c>
      <c r="AK16" s="451"/>
      <c r="AL16" s="61">
        <f t="shared" si="0"/>
        <v>1</v>
      </c>
      <c r="AM16" s="55">
        <f t="shared" si="1"/>
        <v>18</v>
      </c>
      <c r="AN16" s="56">
        <f t="shared" si="2"/>
        <v>11</v>
      </c>
      <c r="AO16" s="99">
        <f t="shared" si="3"/>
        <v>12</v>
      </c>
      <c r="AP16" s="15"/>
      <c r="AR16" s="1529"/>
      <c r="AS16" s="1529"/>
    </row>
    <row r="17" spans="1:81" ht="21.75" customHeight="1">
      <c r="A17" s="40"/>
      <c r="B17" s="192">
        <v>12</v>
      </c>
      <c r="C17" s="1620" t="s">
        <v>91</v>
      </c>
      <c r="D17" s="1580"/>
      <c r="E17" s="1598" t="s">
        <v>30</v>
      </c>
      <c r="F17" s="1599"/>
      <c r="G17" s="463" t="s">
        <v>67</v>
      </c>
      <c r="H17" s="150" t="s">
        <v>402</v>
      </c>
      <c r="I17" s="117" t="s">
        <v>24</v>
      </c>
      <c r="J17" s="150" t="s">
        <v>2</v>
      </c>
      <c r="K17" s="150" t="s">
        <v>2</v>
      </c>
      <c r="L17" s="298" t="s">
        <v>24</v>
      </c>
      <c r="M17" s="150" t="s">
        <v>2</v>
      </c>
      <c r="N17" s="162" t="s">
        <v>2</v>
      </c>
      <c r="O17" s="162" t="s">
        <v>2</v>
      </c>
      <c r="P17" s="117" t="s">
        <v>24</v>
      </c>
      <c r="Q17" s="257" t="s">
        <v>1</v>
      </c>
      <c r="R17" s="150" t="s">
        <v>2</v>
      </c>
      <c r="S17" s="150" t="s">
        <v>402</v>
      </c>
      <c r="T17" s="150" t="s">
        <v>2</v>
      </c>
      <c r="U17" s="257" t="s">
        <v>1</v>
      </c>
      <c r="V17" s="150" t="s">
        <v>2</v>
      </c>
      <c r="W17" s="117" t="s">
        <v>24</v>
      </c>
      <c r="X17" s="150" t="s">
        <v>2</v>
      </c>
      <c r="Y17" s="162" t="s">
        <v>2</v>
      </c>
      <c r="Z17" s="150" t="s">
        <v>2</v>
      </c>
      <c r="AA17" s="150" t="s">
        <v>2</v>
      </c>
      <c r="AB17" s="150" t="s">
        <v>2</v>
      </c>
      <c r="AC17" s="257" t="s">
        <v>1</v>
      </c>
      <c r="AD17" s="117" t="s">
        <v>24</v>
      </c>
      <c r="AE17" s="150" t="s">
        <v>2</v>
      </c>
      <c r="AF17" s="257" t="s">
        <v>1</v>
      </c>
      <c r="AG17" s="150" t="s">
        <v>2</v>
      </c>
      <c r="AH17" s="150" t="s">
        <v>2</v>
      </c>
      <c r="AI17" s="117" t="s">
        <v>24</v>
      </c>
      <c r="AJ17" s="298" t="s">
        <v>24</v>
      </c>
      <c r="AK17" s="436"/>
      <c r="AL17" s="61">
        <f t="shared" si="0"/>
        <v>1</v>
      </c>
      <c r="AM17" s="53">
        <f t="shared" si="1"/>
        <v>18</v>
      </c>
      <c r="AN17" s="56">
        <f t="shared" si="2"/>
        <v>11</v>
      </c>
      <c r="AO17" s="99">
        <f t="shared" si="3"/>
        <v>12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149" t="s">
        <v>402</v>
      </c>
      <c r="H18" s="257" t="s">
        <v>1</v>
      </c>
      <c r="I18" s="117" t="s">
        <v>24</v>
      </c>
      <c r="J18" s="150" t="s">
        <v>2</v>
      </c>
      <c r="K18" s="252" t="s">
        <v>67</v>
      </c>
      <c r="L18" s="270" t="s">
        <v>2</v>
      </c>
      <c r="M18" s="270" t="s">
        <v>2</v>
      </c>
      <c r="N18" s="122" t="s">
        <v>2</v>
      </c>
      <c r="O18" s="298" t="s">
        <v>24</v>
      </c>
      <c r="P18" s="117" t="s">
        <v>24</v>
      </c>
      <c r="Q18" s="150" t="s">
        <v>2</v>
      </c>
      <c r="R18" s="162" t="s">
        <v>2</v>
      </c>
      <c r="S18" s="150" t="s">
        <v>2</v>
      </c>
      <c r="T18" s="257" t="s">
        <v>24</v>
      </c>
      <c r="U18" s="150" t="s">
        <v>2</v>
      </c>
      <c r="V18" s="162" t="s">
        <v>2</v>
      </c>
      <c r="W18" s="117" t="s">
        <v>24</v>
      </c>
      <c r="X18" s="150" t="s">
        <v>402</v>
      </c>
      <c r="Y18" s="257" t="s">
        <v>1</v>
      </c>
      <c r="Z18" s="150" t="s">
        <v>165</v>
      </c>
      <c r="AA18" s="150" t="s">
        <v>2</v>
      </c>
      <c r="AB18" s="150" t="s">
        <v>2</v>
      </c>
      <c r="AC18" s="383" t="s">
        <v>24</v>
      </c>
      <c r="AD18" s="117" t="s">
        <v>24</v>
      </c>
      <c r="AE18" s="150" t="s">
        <v>2</v>
      </c>
      <c r="AF18" s="150" t="s">
        <v>2</v>
      </c>
      <c r="AG18" s="204" t="s">
        <v>2</v>
      </c>
      <c r="AH18" s="117" t="s">
        <v>2</v>
      </c>
      <c r="AI18" s="117" t="s">
        <v>24</v>
      </c>
      <c r="AJ18" s="298" t="s">
        <v>24</v>
      </c>
      <c r="AK18" s="436"/>
      <c r="AL18" s="61">
        <f t="shared" si="0"/>
        <v>1</v>
      </c>
      <c r="AM18" s="53">
        <f t="shared" si="1"/>
        <v>18</v>
      </c>
      <c r="AN18" s="56">
        <f t="shared" si="2"/>
        <v>11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2" t="s">
        <v>65</v>
      </c>
      <c r="D19" s="1683"/>
      <c r="E19" s="1524" t="s">
        <v>51</v>
      </c>
      <c r="F19" s="1605"/>
      <c r="G19" s="543" t="s">
        <v>2</v>
      </c>
      <c r="H19" s="165" t="s">
        <v>303</v>
      </c>
      <c r="I19" s="117" t="s">
        <v>24</v>
      </c>
      <c r="J19" s="257" t="s">
        <v>1</v>
      </c>
      <c r="K19" s="150" t="s">
        <v>2</v>
      </c>
      <c r="L19" s="150" t="s">
        <v>402</v>
      </c>
      <c r="M19" s="150" t="s">
        <v>2</v>
      </c>
      <c r="N19" s="117" t="s">
        <v>2</v>
      </c>
      <c r="O19" s="298" t="s">
        <v>24</v>
      </c>
      <c r="P19" s="117" t="s">
        <v>24</v>
      </c>
      <c r="Q19" s="150" t="s">
        <v>2</v>
      </c>
      <c r="R19" s="150" t="s">
        <v>2</v>
      </c>
      <c r="S19" s="257" t="s">
        <v>1</v>
      </c>
      <c r="T19" s="117" t="s">
        <v>2</v>
      </c>
      <c r="U19" s="162" t="s">
        <v>2</v>
      </c>
      <c r="V19" s="150" t="s">
        <v>2</v>
      </c>
      <c r="W19" s="117" t="s">
        <v>24</v>
      </c>
      <c r="X19" s="150" t="s">
        <v>2</v>
      </c>
      <c r="Y19" s="150" t="s">
        <v>2</v>
      </c>
      <c r="Z19" s="150" t="s">
        <v>165</v>
      </c>
      <c r="AA19" s="257" t="s">
        <v>1</v>
      </c>
      <c r="AB19" s="150" t="s">
        <v>2</v>
      </c>
      <c r="AC19" s="150" t="s">
        <v>2</v>
      </c>
      <c r="AD19" s="117" t="s">
        <v>24</v>
      </c>
      <c r="AE19" s="257" t="s">
        <v>1</v>
      </c>
      <c r="AF19" s="150" t="s">
        <v>2</v>
      </c>
      <c r="AG19" s="204" t="s">
        <v>2</v>
      </c>
      <c r="AH19" s="270" t="s">
        <v>2</v>
      </c>
      <c r="AI19" s="117" t="s">
        <v>24</v>
      </c>
      <c r="AJ19" s="454" t="s">
        <v>24</v>
      </c>
      <c r="AK19" s="440"/>
      <c r="AL19" s="61">
        <f t="shared" si="0"/>
        <v>0</v>
      </c>
      <c r="AM19" s="65">
        <f t="shared" si="1"/>
        <v>19</v>
      </c>
      <c r="AN19" s="56">
        <f t="shared" si="2"/>
        <v>11</v>
      </c>
      <c r="AO19" s="99">
        <f t="shared" si="3"/>
        <v>11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338" t="s">
        <v>2</v>
      </c>
      <c r="H20" s="150" t="s">
        <v>2</v>
      </c>
      <c r="I20" s="117" t="s">
        <v>24</v>
      </c>
      <c r="J20" s="150" t="s">
        <v>2</v>
      </c>
      <c r="K20" s="298" t="s">
        <v>24</v>
      </c>
      <c r="L20" s="150" t="s">
        <v>2</v>
      </c>
      <c r="M20" s="117" t="s">
        <v>2</v>
      </c>
      <c r="N20" s="150" t="s">
        <v>402</v>
      </c>
      <c r="O20" s="150" t="s">
        <v>2</v>
      </c>
      <c r="P20" s="117" t="s">
        <v>24</v>
      </c>
      <c r="Q20" s="150" t="s">
        <v>2</v>
      </c>
      <c r="R20" s="257" t="s">
        <v>1</v>
      </c>
      <c r="S20" s="150" t="s">
        <v>2</v>
      </c>
      <c r="T20" s="162" t="s">
        <v>2</v>
      </c>
      <c r="U20" s="150" t="s">
        <v>2</v>
      </c>
      <c r="V20" s="257" t="s">
        <v>1</v>
      </c>
      <c r="W20" s="117" t="s">
        <v>24</v>
      </c>
      <c r="X20" s="298" t="s">
        <v>24</v>
      </c>
      <c r="Y20" s="117" t="s">
        <v>2</v>
      </c>
      <c r="Z20" s="150" t="s">
        <v>165</v>
      </c>
      <c r="AA20" s="150" t="s">
        <v>2</v>
      </c>
      <c r="AB20" s="150" t="s">
        <v>2</v>
      </c>
      <c r="AC20" s="257" t="s">
        <v>1</v>
      </c>
      <c r="AD20" s="117" t="s">
        <v>24</v>
      </c>
      <c r="AE20" s="150" t="s">
        <v>2</v>
      </c>
      <c r="AF20" s="150" t="s">
        <v>2</v>
      </c>
      <c r="AG20" s="252" t="s">
        <v>0</v>
      </c>
      <c r="AH20" s="383" t="s">
        <v>24</v>
      </c>
      <c r="AI20" s="117" t="s">
        <v>24</v>
      </c>
      <c r="AJ20" s="150" t="s">
        <v>2</v>
      </c>
      <c r="AK20" s="540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2" t="s">
        <v>75</v>
      </c>
      <c r="D21" s="1683"/>
      <c r="E21" s="1610" t="s">
        <v>51</v>
      </c>
      <c r="F21" s="1611"/>
      <c r="G21" s="152" t="s">
        <v>2</v>
      </c>
      <c r="H21" s="298" t="s">
        <v>24</v>
      </c>
      <c r="I21" s="117" t="s">
        <v>24</v>
      </c>
      <c r="J21" s="119" t="s">
        <v>2</v>
      </c>
      <c r="K21" s="162" t="s">
        <v>2</v>
      </c>
      <c r="L21" s="150" t="s">
        <v>2</v>
      </c>
      <c r="M21" s="257" t="s">
        <v>1</v>
      </c>
      <c r="N21" s="150" t="s">
        <v>2</v>
      </c>
      <c r="O21" s="119" t="s">
        <v>2</v>
      </c>
      <c r="P21" s="117" t="s">
        <v>24</v>
      </c>
      <c r="Q21" s="298" t="s">
        <v>24</v>
      </c>
      <c r="R21" s="150" t="s">
        <v>2</v>
      </c>
      <c r="S21" s="150" t="s">
        <v>2</v>
      </c>
      <c r="T21" s="119" t="s">
        <v>2</v>
      </c>
      <c r="U21" s="119" t="s">
        <v>2</v>
      </c>
      <c r="V21" s="257" t="s">
        <v>1</v>
      </c>
      <c r="W21" s="117" t="s">
        <v>24</v>
      </c>
      <c r="X21" s="150" t="s">
        <v>2</v>
      </c>
      <c r="Y21" s="150" t="s">
        <v>2</v>
      </c>
      <c r="Z21" s="267" t="s">
        <v>765</v>
      </c>
      <c r="AA21" s="119" t="s">
        <v>2</v>
      </c>
      <c r="AB21" s="257" t="s">
        <v>1</v>
      </c>
      <c r="AC21" s="119" t="s">
        <v>2</v>
      </c>
      <c r="AD21" s="117" t="s">
        <v>24</v>
      </c>
      <c r="AE21" s="150" t="s">
        <v>2</v>
      </c>
      <c r="AF21" s="267" t="s">
        <v>108</v>
      </c>
      <c r="AG21" s="254" t="s">
        <v>2</v>
      </c>
      <c r="AH21" s="257" t="s">
        <v>24</v>
      </c>
      <c r="AI21" s="117" t="s">
        <v>24</v>
      </c>
      <c r="AJ21" s="150" t="s">
        <v>2</v>
      </c>
      <c r="AK21" s="436"/>
      <c r="AL21" s="61">
        <v>1</v>
      </c>
      <c r="AM21" s="97">
        <f t="shared" si="1"/>
        <v>17</v>
      </c>
      <c r="AN21" s="56">
        <f t="shared" si="2"/>
        <v>11</v>
      </c>
      <c r="AO21" s="99">
        <f t="shared" si="3"/>
        <v>12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77</v>
      </c>
      <c r="D22" s="1683"/>
      <c r="E22" s="1610" t="s">
        <v>51</v>
      </c>
      <c r="F22" s="1611"/>
      <c r="G22" s="149" t="s">
        <v>2</v>
      </c>
      <c r="H22" s="147" t="s">
        <v>24</v>
      </c>
      <c r="I22" s="117" t="s">
        <v>24</v>
      </c>
      <c r="J22" s="119" t="s">
        <v>2</v>
      </c>
      <c r="K22" s="150" t="s">
        <v>2</v>
      </c>
      <c r="L22" s="257" t="s">
        <v>24</v>
      </c>
      <c r="M22" s="162" t="s">
        <v>2</v>
      </c>
      <c r="N22" s="150" t="s">
        <v>2</v>
      </c>
      <c r="O22" s="298" t="s">
        <v>24</v>
      </c>
      <c r="P22" s="117" t="s">
        <v>24</v>
      </c>
      <c r="Q22" s="162" t="s">
        <v>2</v>
      </c>
      <c r="R22" s="162" t="s">
        <v>205</v>
      </c>
      <c r="S22" s="150" t="s">
        <v>2</v>
      </c>
      <c r="T22" s="147" t="s">
        <v>24</v>
      </c>
      <c r="U22" s="119" t="s">
        <v>2</v>
      </c>
      <c r="V22" s="162" t="s">
        <v>2</v>
      </c>
      <c r="W22" s="117" t="s">
        <v>24</v>
      </c>
      <c r="X22" s="150" t="s">
        <v>2</v>
      </c>
      <c r="Y22" s="252" t="s">
        <v>67</v>
      </c>
      <c r="Z22" s="150" t="s">
        <v>2</v>
      </c>
      <c r="AA22" s="150" t="s">
        <v>2</v>
      </c>
      <c r="AB22" s="150" t="s">
        <v>2</v>
      </c>
      <c r="AC22" s="257" t="s">
        <v>24</v>
      </c>
      <c r="AD22" s="117" t="s">
        <v>24</v>
      </c>
      <c r="AE22" s="150" t="s">
        <v>2</v>
      </c>
      <c r="AF22" s="150" t="s">
        <v>2</v>
      </c>
      <c r="AG22" s="150" t="s">
        <v>2</v>
      </c>
      <c r="AH22" s="119" t="s">
        <v>2</v>
      </c>
      <c r="AI22" s="117" t="s">
        <v>24</v>
      </c>
      <c r="AJ22" s="298" t="s">
        <v>24</v>
      </c>
      <c r="AK22" s="436"/>
      <c r="AL22" s="61">
        <f t="shared" si="0"/>
        <v>1</v>
      </c>
      <c r="AM22" s="97">
        <f t="shared" si="1"/>
        <v>18</v>
      </c>
      <c r="AN22" s="56">
        <f t="shared" si="2"/>
        <v>11</v>
      </c>
      <c r="AO22" s="99">
        <f t="shared" si="3"/>
        <v>12</v>
      </c>
      <c r="AP22" s="15"/>
      <c r="AR22" s="214"/>
      <c r="AS22" s="214"/>
    </row>
    <row r="23" spans="1:81" ht="22" customHeight="1">
      <c r="A23" s="40"/>
      <c r="B23" s="49">
        <v>18</v>
      </c>
      <c r="C23" s="1620" t="s">
        <v>44</v>
      </c>
      <c r="D23" s="1580"/>
      <c r="E23" s="1527" t="s">
        <v>51</v>
      </c>
      <c r="F23" s="1613"/>
      <c r="G23" s="455" t="s">
        <v>2</v>
      </c>
      <c r="H23" s="238" t="s">
        <v>402</v>
      </c>
      <c r="I23" s="117" t="s">
        <v>24</v>
      </c>
      <c r="J23" s="238" t="s">
        <v>2</v>
      </c>
      <c r="K23" s="148" t="s">
        <v>24</v>
      </c>
      <c r="L23" s="117" t="s">
        <v>2</v>
      </c>
      <c r="M23" s="150" t="s">
        <v>2</v>
      </c>
      <c r="N23" s="252" t="s">
        <v>67</v>
      </c>
      <c r="O23" s="238" t="s">
        <v>2</v>
      </c>
      <c r="P23" s="117" t="s">
        <v>24</v>
      </c>
      <c r="Q23" s="238" t="s">
        <v>2</v>
      </c>
      <c r="R23" s="162" t="s">
        <v>2</v>
      </c>
      <c r="S23" s="257" t="s">
        <v>1</v>
      </c>
      <c r="T23" s="238" t="s">
        <v>2</v>
      </c>
      <c r="U23" s="238" t="s">
        <v>2</v>
      </c>
      <c r="V23" s="148" t="s">
        <v>24</v>
      </c>
      <c r="W23" s="117" t="s">
        <v>24</v>
      </c>
      <c r="X23" s="150" t="s">
        <v>2</v>
      </c>
      <c r="Y23" s="198" t="s">
        <v>2</v>
      </c>
      <c r="Z23" s="154" t="s">
        <v>165</v>
      </c>
      <c r="AA23" s="154" t="s">
        <v>2</v>
      </c>
      <c r="AB23" s="257" t="s">
        <v>1</v>
      </c>
      <c r="AC23" s="238" t="s">
        <v>2</v>
      </c>
      <c r="AD23" s="117" t="s">
        <v>24</v>
      </c>
      <c r="AE23" s="238" t="s">
        <v>2</v>
      </c>
      <c r="AF23" s="257" t="s">
        <v>1</v>
      </c>
      <c r="AG23" s="397" t="s">
        <v>2</v>
      </c>
      <c r="AH23" s="162" t="s">
        <v>2</v>
      </c>
      <c r="AI23" s="117" t="s">
        <v>24</v>
      </c>
      <c r="AJ23" s="298" t="s">
        <v>24</v>
      </c>
      <c r="AK23" s="438"/>
      <c r="AL23" s="61">
        <f t="shared" si="0"/>
        <v>1</v>
      </c>
      <c r="AM23" s="200">
        <f t="shared" si="1"/>
        <v>18</v>
      </c>
      <c r="AN23" s="56">
        <f t="shared" si="2"/>
        <v>11</v>
      </c>
      <c r="AO23" s="99">
        <f t="shared" si="3"/>
        <v>12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17" t="s">
        <v>2</v>
      </c>
      <c r="H24" s="148" t="s">
        <v>24</v>
      </c>
      <c r="I24" s="117" t="s">
        <v>24</v>
      </c>
      <c r="J24" s="148" t="s">
        <v>24</v>
      </c>
      <c r="K24" s="150" t="s">
        <v>2</v>
      </c>
      <c r="L24" s="150" t="s">
        <v>2</v>
      </c>
      <c r="M24" s="150" t="s">
        <v>2</v>
      </c>
      <c r="N24" s="150" t="s">
        <v>2</v>
      </c>
      <c r="O24" s="298" t="s">
        <v>24</v>
      </c>
      <c r="P24" s="117" t="s">
        <v>24</v>
      </c>
      <c r="Q24" s="150" t="s">
        <v>2</v>
      </c>
      <c r="R24" s="117" t="s">
        <v>2</v>
      </c>
      <c r="S24" s="150" t="s">
        <v>2</v>
      </c>
      <c r="T24" s="150" t="s">
        <v>2</v>
      </c>
      <c r="U24" s="150" t="s">
        <v>2</v>
      </c>
      <c r="V24" s="148" t="s">
        <v>24</v>
      </c>
      <c r="W24" s="117" t="s">
        <v>24</v>
      </c>
      <c r="X24" s="252" t="s">
        <v>67</v>
      </c>
      <c r="Y24" s="150" t="s">
        <v>2</v>
      </c>
      <c r="Z24" s="150" t="s">
        <v>2</v>
      </c>
      <c r="AA24" s="270" t="s">
        <v>2</v>
      </c>
      <c r="AB24" s="150" t="s">
        <v>2</v>
      </c>
      <c r="AC24" s="117" t="s">
        <v>2</v>
      </c>
      <c r="AD24" s="117" t="s">
        <v>24</v>
      </c>
      <c r="AE24" s="383" t="s">
        <v>24</v>
      </c>
      <c r="AF24" s="117" t="s">
        <v>2</v>
      </c>
      <c r="AG24" s="204" t="s">
        <v>2</v>
      </c>
      <c r="AH24" s="298" t="s">
        <v>24</v>
      </c>
      <c r="AI24" s="117" t="s">
        <v>24</v>
      </c>
      <c r="AJ24" s="117" t="s">
        <v>205</v>
      </c>
      <c r="AK24" s="540"/>
      <c r="AL24" s="61">
        <f t="shared" si="0"/>
        <v>1</v>
      </c>
      <c r="AM24" s="65">
        <f t="shared" si="1"/>
        <v>18</v>
      </c>
      <c r="AN24" s="56">
        <f t="shared" si="2"/>
        <v>11</v>
      </c>
      <c r="AO24" s="99">
        <f t="shared" si="3"/>
        <v>12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49" t="s">
        <v>2</v>
      </c>
      <c r="H25" s="148" t="s">
        <v>24</v>
      </c>
      <c r="I25" s="117" t="s">
        <v>24</v>
      </c>
      <c r="J25" s="150" t="s">
        <v>2</v>
      </c>
      <c r="K25" s="270" t="s">
        <v>2</v>
      </c>
      <c r="L25" s="122" t="s">
        <v>2</v>
      </c>
      <c r="M25" s="252" t="s">
        <v>67</v>
      </c>
      <c r="N25" s="150" t="s">
        <v>2</v>
      </c>
      <c r="O25" s="148" t="s">
        <v>24</v>
      </c>
      <c r="P25" s="117" t="s">
        <v>24</v>
      </c>
      <c r="Q25" s="150" t="s">
        <v>2</v>
      </c>
      <c r="R25" s="148" t="s">
        <v>24</v>
      </c>
      <c r="S25" s="270" t="s">
        <v>2</v>
      </c>
      <c r="T25" s="122" t="s">
        <v>2</v>
      </c>
      <c r="U25" s="252" t="s">
        <v>67</v>
      </c>
      <c r="V25" s="117" t="s">
        <v>2</v>
      </c>
      <c r="W25" s="117" t="s">
        <v>24</v>
      </c>
      <c r="X25" s="117" t="s">
        <v>2</v>
      </c>
      <c r="Y25" s="270" t="s">
        <v>2</v>
      </c>
      <c r="Z25" s="117" t="s">
        <v>2</v>
      </c>
      <c r="AA25" s="148" t="s">
        <v>24</v>
      </c>
      <c r="AB25" s="270" t="s">
        <v>2</v>
      </c>
      <c r="AC25" s="257" t="s">
        <v>1</v>
      </c>
      <c r="AD25" s="117" t="s">
        <v>24</v>
      </c>
      <c r="AE25" s="270" t="s">
        <v>2</v>
      </c>
      <c r="AF25" s="122" t="s">
        <v>2</v>
      </c>
      <c r="AG25" s="194" t="s">
        <v>2</v>
      </c>
      <c r="AH25" s="298" t="s">
        <v>24</v>
      </c>
      <c r="AI25" s="117" t="s">
        <v>24</v>
      </c>
      <c r="AJ25" s="150" t="s">
        <v>2</v>
      </c>
      <c r="AK25" s="452"/>
      <c r="AL25" s="61">
        <f t="shared" si="0"/>
        <v>2</v>
      </c>
      <c r="AM25" s="55">
        <f t="shared" si="1"/>
        <v>17</v>
      </c>
      <c r="AN25" s="56">
        <f t="shared" si="2"/>
        <v>11</v>
      </c>
      <c r="AO25" s="99">
        <f t="shared" si="3"/>
        <v>13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378" t="s">
        <v>24</v>
      </c>
      <c r="H26" s="232" t="s">
        <v>2</v>
      </c>
      <c r="I26" s="121" t="s">
        <v>24</v>
      </c>
      <c r="J26" s="121" t="s">
        <v>2</v>
      </c>
      <c r="K26" s="117" t="s">
        <v>2</v>
      </c>
      <c r="L26" s="148" t="s">
        <v>24</v>
      </c>
      <c r="M26" s="380" t="s">
        <v>2</v>
      </c>
      <c r="N26" s="211" t="s">
        <v>2</v>
      </c>
      <c r="O26" s="121" t="s">
        <v>2</v>
      </c>
      <c r="P26" s="121" t="s">
        <v>24</v>
      </c>
      <c r="Q26" s="298" t="s">
        <v>24</v>
      </c>
      <c r="R26" s="121" t="s">
        <v>2</v>
      </c>
      <c r="S26" s="121" t="s">
        <v>2</v>
      </c>
      <c r="T26" s="252" t="s">
        <v>67</v>
      </c>
      <c r="U26" s="121" t="s">
        <v>2</v>
      </c>
      <c r="V26" s="121" t="s">
        <v>2</v>
      </c>
      <c r="W26" s="121" t="s">
        <v>24</v>
      </c>
      <c r="X26" s="121" t="s">
        <v>2</v>
      </c>
      <c r="Y26" s="148" t="s">
        <v>24</v>
      </c>
      <c r="Z26" s="121" t="s">
        <v>2</v>
      </c>
      <c r="AA26" s="121" t="s">
        <v>2</v>
      </c>
      <c r="AB26" s="211" t="s">
        <v>2</v>
      </c>
      <c r="AC26" s="148" t="s">
        <v>24</v>
      </c>
      <c r="AD26" s="121" t="s">
        <v>24</v>
      </c>
      <c r="AE26" s="121" t="s">
        <v>2</v>
      </c>
      <c r="AF26" s="121" t="s">
        <v>2</v>
      </c>
      <c r="AG26" s="246" t="s">
        <v>2</v>
      </c>
      <c r="AH26" s="121" t="s">
        <v>2</v>
      </c>
      <c r="AI26" s="121" t="s">
        <v>24</v>
      </c>
      <c r="AJ26" s="396" t="s">
        <v>24</v>
      </c>
      <c r="AK26" s="442"/>
      <c r="AL26" s="502">
        <f t="shared" si="0"/>
        <v>1</v>
      </c>
      <c r="AM26" s="65">
        <f t="shared" si="1"/>
        <v>18</v>
      </c>
      <c r="AN26" s="68">
        <f t="shared" si="2"/>
        <v>11</v>
      </c>
      <c r="AO26" s="99">
        <f t="shared" si="3"/>
        <v>12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18</v>
      </c>
      <c r="H27" s="473">
        <f t="shared" si="4"/>
        <v>10</v>
      </c>
      <c r="I27" s="473">
        <f t="shared" si="4"/>
        <v>0</v>
      </c>
      <c r="J27" s="473">
        <f t="shared" si="4"/>
        <v>17</v>
      </c>
      <c r="K27" s="473">
        <f t="shared" si="4"/>
        <v>15</v>
      </c>
      <c r="L27" s="473">
        <f t="shared" si="4"/>
        <v>17</v>
      </c>
      <c r="M27" s="473">
        <f t="shared" si="4"/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f t="shared" si="4"/>
        <v>17</v>
      </c>
      <c r="R27" s="473">
        <f t="shared" si="4"/>
        <v>17</v>
      </c>
      <c r="S27" s="473">
        <f t="shared" si="4"/>
        <v>16</v>
      </c>
      <c r="T27" s="473">
        <f t="shared" si="4"/>
        <v>16</v>
      </c>
      <c r="U27" s="473">
        <f t="shared" si="4"/>
        <v>15</v>
      </c>
      <c r="V27" s="473">
        <f t="shared" si="4"/>
        <v>11</v>
      </c>
      <c r="W27" s="473">
        <f>COUNTIF(W6:W26,"D")</f>
        <v>0</v>
      </c>
      <c r="X27" s="473">
        <f t="shared" si="4"/>
        <v>16</v>
      </c>
      <c r="Y27" s="473">
        <f t="shared" si="4"/>
        <v>16</v>
      </c>
      <c r="Z27" s="473">
        <f t="shared" si="4"/>
        <v>17</v>
      </c>
      <c r="AA27" s="473">
        <f t="shared" si="4"/>
        <v>15</v>
      </c>
      <c r="AB27" s="473">
        <f t="shared" si="4"/>
        <v>16</v>
      </c>
      <c r="AC27" s="473">
        <f t="shared" si="4"/>
        <v>9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16</v>
      </c>
      <c r="AH27" s="243">
        <f t="shared" si="4"/>
        <v>10</v>
      </c>
      <c r="AI27" s="243">
        <f t="shared" si="4"/>
        <v>0</v>
      </c>
      <c r="AJ27" s="243">
        <f t="shared" si="4"/>
        <v>9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1</v>
      </c>
      <c r="H28" s="23">
        <f t="shared" si="5"/>
        <v>10</v>
      </c>
      <c r="I28" s="23">
        <f t="shared" si="5"/>
        <v>21</v>
      </c>
      <c r="J28" s="23">
        <f t="shared" si="5"/>
        <v>3</v>
      </c>
      <c r="K28" s="23">
        <f t="shared" si="5"/>
        <v>4</v>
      </c>
      <c r="L28" s="23">
        <f t="shared" si="5"/>
        <v>4</v>
      </c>
      <c r="M28" s="23">
        <f t="shared" si="5"/>
        <v>4</v>
      </c>
      <c r="N28" s="23">
        <f t="shared" si="5"/>
        <v>1</v>
      </c>
      <c r="O28" s="23">
        <f t="shared" si="5"/>
        <v>11</v>
      </c>
      <c r="P28" s="23">
        <f t="shared" si="5"/>
        <v>21</v>
      </c>
      <c r="Q28" s="23">
        <f t="shared" si="5"/>
        <v>4</v>
      </c>
      <c r="R28" s="23">
        <f t="shared" si="5"/>
        <v>4</v>
      </c>
      <c r="S28" s="23">
        <f t="shared" si="5"/>
        <v>4</v>
      </c>
      <c r="T28" s="23">
        <f t="shared" si="5"/>
        <v>3</v>
      </c>
      <c r="U28" s="23">
        <f t="shared" si="5"/>
        <v>4</v>
      </c>
      <c r="V28" s="23">
        <f t="shared" si="5"/>
        <v>9</v>
      </c>
      <c r="W28" s="23">
        <f t="shared" si="5"/>
        <v>21</v>
      </c>
      <c r="X28" s="23">
        <f t="shared" si="5"/>
        <v>4</v>
      </c>
      <c r="Y28" s="23">
        <f t="shared" si="5"/>
        <v>3</v>
      </c>
      <c r="Z28" s="23">
        <f t="shared" si="5"/>
        <v>0</v>
      </c>
      <c r="AA28" s="23">
        <f t="shared" si="5"/>
        <v>5</v>
      </c>
      <c r="AB28" s="23">
        <f t="shared" si="5"/>
        <v>4</v>
      </c>
      <c r="AC28" s="23">
        <f t="shared" si="5"/>
        <v>11</v>
      </c>
      <c r="AD28" s="23">
        <f t="shared" si="5"/>
        <v>21</v>
      </c>
      <c r="AE28" s="23">
        <f t="shared" si="5"/>
        <v>5</v>
      </c>
      <c r="AF28" s="23">
        <f t="shared" si="5"/>
        <v>3</v>
      </c>
      <c r="AG28" s="23">
        <f t="shared" si="5"/>
        <v>1</v>
      </c>
      <c r="AH28" s="23">
        <f t="shared" si="5"/>
        <v>11</v>
      </c>
      <c r="AI28" s="23">
        <f t="shared" si="5"/>
        <v>21</v>
      </c>
      <c r="AJ28" s="23">
        <f t="shared" si="5"/>
        <v>11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1</v>
      </c>
      <c r="K29" s="23">
        <f t="shared" si="6"/>
        <v>2</v>
      </c>
      <c r="L29" s="23">
        <f t="shared" si="6"/>
        <v>0</v>
      </c>
      <c r="M29" s="23">
        <f t="shared" si="6"/>
        <v>1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2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3</v>
      </c>
      <c r="AH29" s="23">
        <f t="shared" si="6"/>
        <v>0</v>
      </c>
      <c r="AI29" s="23">
        <f t="shared" si="6"/>
        <v>0</v>
      </c>
      <c r="AJ29" s="23">
        <f t="shared" si="6"/>
        <v>1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405" priority="5" operator="equal">
      <formula>8</formula>
    </cfRule>
    <cfRule type="cellIs" dxfId="404" priority="6" operator="equal">
      <formula>0</formula>
    </cfRule>
  </conditionalFormatting>
  <conditionalFormatting sqref="BZ19">
    <cfRule type="cellIs" dxfId="403" priority="3" operator="equal">
      <formula>8</formula>
    </cfRule>
    <cfRule type="cellIs" dxfId="402" priority="4" operator="equal">
      <formula>0</formula>
    </cfRule>
  </conditionalFormatting>
  <conditionalFormatting sqref="BZ25">
    <cfRule type="cellIs" dxfId="401" priority="1" operator="equal">
      <formula>8</formula>
    </cfRule>
    <cfRule type="cellIs" dxfId="40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R19" sqref="R1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836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/>
      <c r="AI3" s="1640"/>
    </row>
    <row r="4" spans="1:39" ht="17.5" customHeight="1">
      <c r="A4" s="1652">
        <v>1</v>
      </c>
      <c r="B4" s="1645" t="s">
        <v>34</v>
      </c>
      <c r="C4" s="70" t="s">
        <v>35</v>
      </c>
      <c r="D4" s="164" t="s">
        <v>2</v>
      </c>
      <c r="E4" s="116" t="s">
        <v>1</v>
      </c>
      <c r="F4" s="116" t="s">
        <v>24</v>
      </c>
      <c r="G4" s="117" t="s">
        <v>2</v>
      </c>
      <c r="H4" s="116" t="s">
        <v>839</v>
      </c>
      <c r="I4" s="116" t="s">
        <v>2</v>
      </c>
      <c r="J4" s="116" t="s">
        <v>2</v>
      </c>
      <c r="K4" s="116" t="s">
        <v>2</v>
      </c>
      <c r="L4" s="116" t="s">
        <v>24</v>
      </c>
      <c r="M4" s="166" t="s">
        <v>24</v>
      </c>
      <c r="N4" s="116" t="s">
        <v>2</v>
      </c>
      <c r="O4" s="186" t="s">
        <v>2</v>
      </c>
      <c r="P4" s="381" t="s">
        <v>2</v>
      </c>
      <c r="Q4" s="186" t="s">
        <v>2</v>
      </c>
      <c r="R4" s="186" t="s">
        <v>2</v>
      </c>
      <c r="S4" s="116" t="s">
        <v>24</v>
      </c>
      <c r="T4" s="116" t="s">
        <v>24</v>
      </c>
      <c r="U4" s="116" t="s">
        <v>2</v>
      </c>
      <c r="V4" s="116" t="s">
        <v>839</v>
      </c>
      <c r="W4" s="116" t="s">
        <v>2</v>
      </c>
      <c r="X4" s="116" t="s">
        <v>2</v>
      </c>
      <c r="Y4" s="116" t="s">
        <v>2</v>
      </c>
      <c r="Z4" s="116" t="s">
        <v>24</v>
      </c>
      <c r="AA4" s="116" t="s">
        <v>24</v>
      </c>
      <c r="AB4" s="116" t="s">
        <v>2</v>
      </c>
      <c r="AC4" s="116" t="s">
        <v>2</v>
      </c>
      <c r="AD4" s="116" t="s">
        <v>2</v>
      </c>
      <c r="AE4" s="116" t="s">
        <v>24</v>
      </c>
      <c r="AF4" s="116" t="s">
        <v>24</v>
      </c>
      <c r="AG4" s="116" t="s">
        <v>24</v>
      </c>
      <c r="AH4" s="88"/>
      <c r="AI4" s="69">
        <f>COUNTIF(D4:AH4,"D")</f>
        <v>19</v>
      </c>
      <c r="AK4" t="s">
        <v>36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2</v>
      </c>
      <c r="E7" s="167" t="s">
        <v>24</v>
      </c>
      <c r="F7" s="220" t="s">
        <v>24</v>
      </c>
      <c r="G7" s="220" t="s">
        <v>839</v>
      </c>
      <c r="H7" s="220" t="s">
        <v>2</v>
      </c>
      <c r="I7" s="220" t="s">
        <v>2</v>
      </c>
      <c r="J7" s="220" t="s">
        <v>2</v>
      </c>
      <c r="K7" s="116" t="s">
        <v>2</v>
      </c>
      <c r="L7" s="220" t="s">
        <v>1</v>
      </c>
      <c r="M7" s="116" t="s">
        <v>24</v>
      </c>
      <c r="N7" s="116" t="s">
        <v>2</v>
      </c>
      <c r="O7" s="551" t="s">
        <v>22</v>
      </c>
      <c r="P7" s="116" t="s">
        <v>840</v>
      </c>
      <c r="Q7" s="116" t="s">
        <v>839</v>
      </c>
      <c r="R7" s="116" t="s">
        <v>838</v>
      </c>
      <c r="S7" s="116" t="s">
        <v>24</v>
      </c>
      <c r="T7" s="181" t="s">
        <v>24</v>
      </c>
      <c r="U7" s="458" t="s">
        <v>841</v>
      </c>
      <c r="V7" s="169" t="s">
        <v>2</v>
      </c>
      <c r="W7" s="116" t="s">
        <v>2</v>
      </c>
      <c r="X7" s="116" t="s">
        <v>67</v>
      </c>
      <c r="Y7" s="116" t="s">
        <v>2</v>
      </c>
      <c r="Z7" s="117" t="s">
        <v>24</v>
      </c>
      <c r="AA7" s="116" t="s">
        <v>24</v>
      </c>
      <c r="AB7" s="116" t="s">
        <v>839</v>
      </c>
      <c r="AC7" s="116" t="s">
        <v>840</v>
      </c>
      <c r="AD7" s="116" t="s">
        <v>842</v>
      </c>
      <c r="AE7" s="116" t="s">
        <v>24</v>
      </c>
      <c r="AF7" s="167" t="s">
        <v>24</v>
      </c>
      <c r="AG7" s="117" t="s">
        <v>24</v>
      </c>
      <c r="AH7" s="88"/>
      <c r="AI7" s="29">
        <f>COUNTIF(D7:AH7,"D")</f>
        <v>16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71</v>
      </c>
    </row>
    <row r="9" spans="1:39" ht="17.5" customHeight="1">
      <c r="A9" s="1644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4" t="s">
        <v>840</v>
      </c>
      <c r="E10" s="116" t="s">
        <v>2</v>
      </c>
      <c r="F10" s="116" t="s">
        <v>24</v>
      </c>
      <c r="G10" s="116" t="s">
        <v>839</v>
      </c>
      <c r="H10" s="116" t="s">
        <v>24</v>
      </c>
      <c r="I10" s="116" t="s">
        <v>841</v>
      </c>
      <c r="J10" s="116" t="s">
        <v>839</v>
      </c>
      <c r="K10" s="116" t="s">
        <v>24</v>
      </c>
      <c r="L10" s="116" t="s">
        <v>2</v>
      </c>
      <c r="M10" s="116" t="s">
        <v>24</v>
      </c>
      <c r="N10" s="116" t="s">
        <v>2</v>
      </c>
      <c r="O10" s="116" t="s">
        <v>2</v>
      </c>
      <c r="P10" s="116" t="s">
        <v>2</v>
      </c>
      <c r="Q10" s="116" t="s">
        <v>843</v>
      </c>
      <c r="R10" s="116" t="s">
        <v>24</v>
      </c>
      <c r="S10" s="116" t="s">
        <v>2</v>
      </c>
      <c r="T10" s="116" t="s">
        <v>24</v>
      </c>
      <c r="U10" s="116" t="s">
        <v>2</v>
      </c>
      <c r="V10" s="116" t="s">
        <v>24</v>
      </c>
      <c r="W10" s="116" t="s">
        <v>2</v>
      </c>
      <c r="X10" s="116" t="s">
        <v>2</v>
      </c>
      <c r="Y10" s="116" t="s">
        <v>841</v>
      </c>
      <c r="Z10" s="116" t="s">
        <v>839</v>
      </c>
      <c r="AA10" s="116" t="s">
        <v>24</v>
      </c>
      <c r="AB10" s="116" t="s">
        <v>841</v>
      </c>
      <c r="AC10" s="116" t="s">
        <v>24</v>
      </c>
      <c r="AD10" s="116" t="s">
        <v>2</v>
      </c>
      <c r="AE10" s="116" t="s">
        <v>2</v>
      </c>
      <c r="AF10" s="116" t="s">
        <v>24</v>
      </c>
      <c r="AG10" s="116" t="s">
        <v>24</v>
      </c>
      <c r="AH10" s="87"/>
      <c r="AI10" s="26">
        <f>COUNTIF(D10:AH10,"D")</f>
        <v>19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551" t="s">
        <v>22</v>
      </c>
      <c r="E13" s="116" t="s">
        <v>24</v>
      </c>
      <c r="F13" s="150" t="s">
        <v>24</v>
      </c>
      <c r="G13" s="150" t="s">
        <v>839</v>
      </c>
      <c r="H13" s="150" t="s">
        <v>844</v>
      </c>
      <c r="I13" s="116" t="s">
        <v>2</v>
      </c>
      <c r="J13" s="119" t="s">
        <v>2</v>
      </c>
      <c r="K13" s="119" t="s">
        <v>2</v>
      </c>
      <c r="L13" s="116" t="s">
        <v>2</v>
      </c>
      <c r="M13" s="116" t="s">
        <v>24</v>
      </c>
      <c r="N13" s="116" t="s">
        <v>24</v>
      </c>
      <c r="O13" s="116" t="s">
        <v>2</v>
      </c>
      <c r="P13" s="116" t="s">
        <v>838</v>
      </c>
      <c r="Q13" s="116" t="s">
        <v>2</v>
      </c>
      <c r="R13" s="116" t="s">
        <v>2</v>
      </c>
      <c r="S13" s="116" t="s">
        <v>24</v>
      </c>
      <c r="T13" s="116" t="s">
        <v>24</v>
      </c>
      <c r="U13" s="116" t="s">
        <v>839</v>
      </c>
      <c r="V13" s="116" t="s">
        <v>839</v>
      </c>
      <c r="W13" s="116" t="s">
        <v>839</v>
      </c>
      <c r="X13" s="116" t="s">
        <v>24</v>
      </c>
      <c r="Y13" s="119" t="s">
        <v>2</v>
      </c>
      <c r="Z13" s="116" t="s">
        <v>839</v>
      </c>
      <c r="AA13" s="116" t="s">
        <v>24</v>
      </c>
      <c r="AB13" s="116" t="s">
        <v>839</v>
      </c>
      <c r="AC13" s="116" t="s">
        <v>2</v>
      </c>
      <c r="AD13" s="116" t="s">
        <v>67</v>
      </c>
      <c r="AE13" s="116" t="s">
        <v>24</v>
      </c>
      <c r="AF13" s="116" t="s">
        <v>24</v>
      </c>
      <c r="AG13" s="116" t="s">
        <v>24</v>
      </c>
      <c r="AH13" s="88"/>
      <c r="AI13" s="29">
        <f>COUNTIF(D13:AH13,"D")</f>
        <v>16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4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64" t="s">
        <v>2</v>
      </c>
      <c r="E16" s="116" t="s">
        <v>839</v>
      </c>
      <c r="F16" s="167" t="s">
        <v>24</v>
      </c>
      <c r="G16" s="167" t="s">
        <v>24</v>
      </c>
      <c r="H16" s="116" t="s">
        <v>839</v>
      </c>
      <c r="I16" s="116" t="s">
        <v>2</v>
      </c>
      <c r="J16" s="116" t="s">
        <v>2</v>
      </c>
      <c r="K16" s="116" t="s">
        <v>839</v>
      </c>
      <c r="L16" s="167" t="s">
        <v>24</v>
      </c>
      <c r="M16" s="167" t="s">
        <v>24</v>
      </c>
      <c r="N16" s="116" t="s">
        <v>839</v>
      </c>
      <c r="O16" s="116" t="s">
        <v>839</v>
      </c>
      <c r="P16" s="116" t="s">
        <v>2</v>
      </c>
      <c r="Q16" s="167" t="s">
        <v>24</v>
      </c>
      <c r="R16" s="167" t="s">
        <v>2</v>
      </c>
      <c r="S16" s="167" t="s">
        <v>839</v>
      </c>
      <c r="T16" s="167" t="s">
        <v>24</v>
      </c>
      <c r="U16" s="116" t="s">
        <v>839</v>
      </c>
      <c r="V16" s="116" t="s">
        <v>67</v>
      </c>
      <c r="W16" s="116" t="s">
        <v>839</v>
      </c>
      <c r="X16" s="116" t="s">
        <v>2</v>
      </c>
      <c r="Y16" s="514" t="s">
        <v>839</v>
      </c>
      <c r="Z16" s="167" t="s">
        <v>24</v>
      </c>
      <c r="AA16" s="167" t="s">
        <v>24</v>
      </c>
      <c r="AB16" s="116" t="s">
        <v>839</v>
      </c>
      <c r="AC16" s="167" t="s">
        <v>24</v>
      </c>
      <c r="AD16" s="116" t="s">
        <v>839</v>
      </c>
      <c r="AE16" s="116" t="s">
        <v>2</v>
      </c>
      <c r="AF16" s="167" t="s">
        <v>24</v>
      </c>
      <c r="AG16" s="167" t="s">
        <v>24</v>
      </c>
      <c r="AH16" s="116"/>
      <c r="AI16" s="26">
        <f>COUNTIF(D16:AH16,"D")</f>
        <v>18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839</v>
      </c>
      <c r="E19" s="116" t="s">
        <v>2</v>
      </c>
      <c r="F19" s="117" t="s">
        <v>24</v>
      </c>
      <c r="G19" s="117" t="s">
        <v>839</v>
      </c>
      <c r="H19" s="116" t="s">
        <v>838</v>
      </c>
      <c r="I19" s="167" t="s">
        <v>24</v>
      </c>
      <c r="J19" s="167" t="s">
        <v>839</v>
      </c>
      <c r="K19" s="116" t="s">
        <v>2</v>
      </c>
      <c r="L19" s="167" t="s">
        <v>24</v>
      </c>
      <c r="M19" s="167" t="s">
        <v>24</v>
      </c>
      <c r="N19" s="117" t="s">
        <v>2</v>
      </c>
      <c r="O19" s="116" t="s">
        <v>2</v>
      </c>
      <c r="P19" s="116" t="s">
        <v>839</v>
      </c>
      <c r="Q19" s="117" t="s">
        <v>2</v>
      </c>
      <c r="R19" s="517" t="s">
        <v>902</v>
      </c>
      <c r="S19" s="167" t="s">
        <v>24</v>
      </c>
      <c r="T19" s="167" t="s">
        <v>24</v>
      </c>
      <c r="U19" s="117" t="s">
        <v>839</v>
      </c>
      <c r="V19" s="117" t="s">
        <v>839</v>
      </c>
      <c r="W19" s="116" t="s">
        <v>839</v>
      </c>
      <c r="X19" s="116" t="s">
        <v>839</v>
      </c>
      <c r="Y19" s="167" t="s">
        <v>24</v>
      </c>
      <c r="Z19" s="116" t="s">
        <v>839</v>
      </c>
      <c r="AA19" s="167" t="s">
        <v>24</v>
      </c>
      <c r="AB19" s="167" t="s">
        <v>24</v>
      </c>
      <c r="AC19" s="116" t="s">
        <v>2</v>
      </c>
      <c r="AD19" s="116" t="s">
        <v>2</v>
      </c>
      <c r="AE19" s="167" t="s">
        <v>24</v>
      </c>
      <c r="AF19" s="167" t="s">
        <v>24</v>
      </c>
      <c r="AG19" s="116" t="s">
        <v>2</v>
      </c>
      <c r="AH19" s="189"/>
      <c r="AI19" s="26">
        <f>COUNTIF(D19:AH19,"D")</f>
        <v>17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2">
        <v>7</v>
      </c>
      <c r="B22" s="1654" t="s">
        <v>87</v>
      </c>
      <c r="C22" s="79" t="s">
        <v>35</v>
      </c>
      <c r="D22" s="116" t="s">
        <v>2</v>
      </c>
      <c r="E22" s="167" t="s">
        <v>24</v>
      </c>
      <c r="F22" s="167" t="s">
        <v>24</v>
      </c>
      <c r="G22" s="116" t="s">
        <v>839</v>
      </c>
      <c r="H22" s="167" t="s">
        <v>839</v>
      </c>
      <c r="I22" s="116" t="s">
        <v>2</v>
      </c>
      <c r="J22" s="167" t="s">
        <v>24</v>
      </c>
      <c r="K22" s="116" t="s">
        <v>839</v>
      </c>
      <c r="L22" s="116" t="s">
        <v>839</v>
      </c>
      <c r="M22" s="167" t="s">
        <v>24</v>
      </c>
      <c r="N22" s="116" t="s">
        <v>839</v>
      </c>
      <c r="O22" s="167" t="s">
        <v>24</v>
      </c>
      <c r="P22" s="116" t="s">
        <v>839</v>
      </c>
      <c r="Q22" s="116" t="s">
        <v>838</v>
      </c>
      <c r="R22" s="116" t="s">
        <v>2</v>
      </c>
      <c r="S22" s="116" t="s">
        <v>2</v>
      </c>
      <c r="T22" s="167" t="s">
        <v>24</v>
      </c>
      <c r="U22" s="167" t="s">
        <v>24</v>
      </c>
      <c r="V22" s="116" t="s">
        <v>839</v>
      </c>
      <c r="W22" s="116" t="s">
        <v>839</v>
      </c>
      <c r="X22" s="167" t="s">
        <v>839</v>
      </c>
      <c r="Y22" s="116" t="s">
        <v>67</v>
      </c>
      <c r="Z22" s="167" t="s">
        <v>24</v>
      </c>
      <c r="AA22" s="167" t="s">
        <v>24</v>
      </c>
      <c r="AB22" s="116" t="s">
        <v>2</v>
      </c>
      <c r="AC22" s="116" t="s">
        <v>2</v>
      </c>
      <c r="AD22" s="167" t="s">
        <v>24</v>
      </c>
      <c r="AE22" s="116" t="s">
        <v>2</v>
      </c>
      <c r="AF22" s="167" t="s">
        <v>24</v>
      </c>
      <c r="AG22" s="116" t="s">
        <v>839</v>
      </c>
      <c r="AH22" s="88"/>
      <c r="AI22" s="29">
        <f>COUNTIF(D22:AH22,"D")</f>
        <v>17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839</v>
      </c>
      <c r="E25" s="116" t="s">
        <v>839</v>
      </c>
      <c r="F25" s="167" t="s">
        <v>24</v>
      </c>
      <c r="G25" s="116" t="s">
        <v>839</v>
      </c>
      <c r="H25" s="116" t="s">
        <v>2</v>
      </c>
      <c r="I25" s="116" t="s">
        <v>839</v>
      </c>
      <c r="J25" s="167" t="s">
        <v>24</v>
      </c>
      <c r="K25" s="116" t="s">
        <v>839</v>
      </c>
      <c r="L25" s="116" t="s">
        <v>2</v>
      </c>
      <c r="M25" s="167" t="s">
        <v>24</v>
      </c>
      <c r="N25" s="169" t="s">
        <v>839</v>
      </c>
      <c r="O25" s="116" t="s">
        <v>840</v>
      </c>
      <c r="P25" s="167" t="s">
        <v>24</v>
      </c>
      <c r="Q25" s="116" t="s">
        <v>839</v>
      </c>
      <c r="R25" s="116" t="s">
        <v>2</v>
      </c>
      <c r="S25" s="167" t="s">
        <v>24</v>
      </c>
      <c r="T25" s="167" t="s">
        <v>24</v>
      </c>
      <c r="U25" s="167" t="s">
        <v>24</v>
      </c>
      <c r="V25" s="116" t="s">
        <v>839</v>
      </c>
      <c r="W25" s="116" t="s">
        <v>839</v>
      </c>
      <c r="X25" s="167" t="s">
        <v>24</v>
      </c>
      <c r="Y25" s="116" t="s">
        <v>839</v>
      </c>
      <c r="Z25" s="116" t="s">
        <v>2</v>
      </c>
      <c r="AA25" s="167" t="s">
        <v>24</v>
      </c>
      <c r="AB25" s="116" t="s">
        <v>2</v>
      </c>
      <c r="AC25" s="116" t="s">
        <v>2</v>
      </c>
      <c r="AD25" s="116" t="s">
        <v>67</v>
      </c>
      <c r="AE25" s="167" t="s">
        <v>24</v>
      </c>
      <c r="AF25" s="167" t="s">
        <v>24</v>
      </c>
      <c r="AG25" s="116" t="s">
        <v>839</v>
      </c>
      <c r="AH25" s="87"/>
      <c r="AI25" s="26">
        <f>COUNTIF(D25:AH25,"D")</f>
        <v>18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8">
        <v>9</v>
      </c>
      <c r="B28" s="1654" t="s">
        <v>49</v>
      </c>
      <c r="C28" s="83" t="s">
        <v>35</v>
      </c>
      <c r="D28" s="180" t="s">
        <v>845</v>
      </c>
      <c r="E28" s="167" t="s">
        <v>24</v>
      </c>
      <c r="F28" s="167" t="s">
        <v>24</v>
      </c>
      <c r="G28" s="116" t="s">
        <v>839</v>
      </c>
      <c r="H28" s="167" t="s">
        <v>24</v>
      </c>
      <c r="I28" s="116" t="s">
        <v>839</v>
      </c>
      <c r="J28" s="116" t="s">
        <v>2</v>
      </c>
      <c r="K28" s="180" t="s">
        <v>2</v>
      </c>
      <c r="L28" s="167" t="s">
        <v>24</v>
      </c>
      <c r="M28" s="167" t="s">
        <v>24</v>
      </c>
      <c r="N28" s="458" t="s">
        <v>2</v>
      </c>
      <c r="O28" s="116" t="s">
        <v>2</v>
      </c>
      <c r="P28" s="116" t="s">
        <v>839</v>
      </c>
      <c r="Q28" s="116" t="s">
        <v>839</v>
      </c>
      <c r="R28" s="167" t="s">
        <v>24</v>
      </c>
      <c r="S28" s="180" t="s">
        <v>839</v>
      </c>
      <c r="T28" s="167" t="s">
        <v>24</v>
      </c>
      <c r="U28" s="116" t="s">
        <v>839</v>
      </c>
      <c r="V28" s="116" t="s">
        <v>2</v>
      </c>
      <c r="W28" s="116" t="s">
        <v>839</v>
      </c>
      <c r="X28" s="116" t="s">
        <v>839</v>
      </c>
      <c r="Y28" s="180" t="s">
        <v>2</v>
      </c>
      <c r="Z28" s="167" t="s">
        <v>24</v>
      </c>
      <c r="AA28" s="167" t="s">
        <v>24</v>
      </c>
      <c r="AB28" s="167" t="s">
        <v>24</v>
      </c>
      <c r="AC28" s="180" t="s">
        <v>2</v>
      </c>
      <c r="AD28" s="116" t="s">
        <v>2</v>
      </c>
      <c r="AE28" s="180" t="s">
        <v>2</v>
      </c>
      <c r="AF28" s="167" t="s">
        <v>24</v>
      </c>
      <c r="AG28" s="116" t="s">
        <v>67</v>
      </c>
      <c r="AH28" s="116"/>
      <c r="AI28" s="26">
        <f>COUNTIF(D28:AH28,"D")</f>
        <v>18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55" t="s">
        <v>43</v>
      </c>
      <c r="C31" s="79" t="s">
        <v>35</v>
      </c>
      <c r="D31" s="371" t="s">
        <v>2</v>
      </c>
      <c r="E31" s="116" t="s">
        <v>2</v>
      </c>
      <c r="F31" s="167" t="s">
        <v>900</v>
      </c>
      <c r="G31" s="116" t="s">
        <v>901</v>
      </c>
      <c r="H31" s="116" t="s">
        <v>2</v>
      </c>
      <c r="I31" s="116" t="s">
        <v>2</v>
      </c>
      <c r="J31" s="116" t="s">
        <v>2</v>
      </c>
      <c r="K31" s="167" t="s">
        <v>24</v>
      </c>
      <c r="L31" s="167" t="s">
        <v>24</v>
      </c>
      <c r="M31" s="167" t="s">
        <v>24</v>
      </c>
      <c r="N31" s="369" t="s">
        <v>839</v>
      </c>
      <c r="O31" s="167" t="s">
        <v>24</v>
      </c>
      <c r="P31" s="116" t="s">
        <v>2</v>
      </c>
      <c r="Q31" s="186" t="s">
        <v>839</v>
      </c>
      <c r="R31" s="116" t="s">
        <v>838</v>
      </c>
      <c r="S31" s="186" t="s">
        <v>2</v>
      </c>
      <c r="T31" s="167" t="s">
        <v>24</v>
      </c>
      <c r="U31" s="167" t="s">
        <v>24</v>
      </c>
      <c r="V31" s="116" t="s">
        <v>2</v>
      </c>
      <c r="W31" s="116" t="s">
        <v>2</v>
      </c>
      <c r="X31" s="381" t="s">
        <v>2</v>
      </c>
      <c r="Y31" s="185" t="s">
        <v>2</v>
      </c>
      <c r="Z31" s="167" t="s">
        <v>24</v>
      </c>
      <c r="AA31" s="167" t="s">
        <v>24</v>
      </c>
      <c r="AB31" s="516" t="s">
        <v>2</v>
      </c>
      <c r="AC31" s="186" t="s">
        <v>2</v>
      </c>
      <c r="AD31" s="116" t="s">
        <v>839</v>
      </c>
      <c r="AE31" s="167" t="s">
        <v>24</v>
      </c>
      <c r="AF31" s="167" t="s">
        <v>24</v>
      </c>
      <c r="AG31" s="369" t="s">
        <v>839</v>
      </c>
      <c r="AH31" s="517"/>
      <c r="AI31" s="187">
        <f>COUNTIF(D31:AH31,"D")</f>
        <v>17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52">
        <v>11</v>
      </c>
      <c r="B34" s="1654" t="s">
        <v>89</v>
      </c>
      <c r="C34" s="79" t="s">
        <v>35</v>
      </c>
      <c r="D34" s="117" t="s">
        <v>839</v>
      </c>
      <c r="E34" s="116" t="s">
        <v>838</v>
      </c>
      <c r="F34" s="167" t="s">
        <v>24</v>
      </c>
      <c r="G34" s="117" t="s">
        <v>839</v>
      </c>
      <c r="H34" s="116" t="s">
        <v>839</v>
      </c>
      <c r="I34" s="116" t="s">
        <v>839</v>
      </c>
      <c r="J34" s="167" t="s">
        <v>24</v>
      </c>
      <c r="K34" s="150" t="s">
        <v>839</v>
      </c>
      <c r="L34" s="150" t="s">
        <v>2</v>
      </c>
      <c r="M34" s="167" t="s">
        <v>24</v>
      </c>
      <c r="N34" s="117" t="s">
        <v>839</v>
      </c>
      <c r="O34" s="117" t="s">
        <v>846</v>
      </c>
      <c r="P34" s="167" t="s">
        <v>24</v>
      </c>
      <c r="Q34" s="117" t="s">
        <v>2</v>
      </c>
      <c r="R34" s="116" t="s">
        <v>839</v>
      </c>
      <c r="S34" s="167" t="s">
        <v>24</v>
      </c>
      <c r="T34" s="167" t="s">
        <v>24</v>
      </c>
      <c r="U34" s="117" t="s">
        <v>839</v>
      </c>
      <c r="V34" s="117" t="s">
        <v>839</v>
      </c>
      <c r="W34" s="116" t="s">
        <v>839</v>
      </c>
      <c r="X34" s="167" t="s">
        <v>24</v>
      </c>
      <c r="Y34" s="117" t="s">
        <v>839</v>
      </c>
      <c r="Z34" s="117" t="s">
        <v>2</v>
      </c>
      <c r="AA34" s="167" t="s">
        <v>24</v>
      </c>
      <c r="AB34" s="167" t="s">
        <v>24</v>
      </c>
      <c r="AC34" s="116" t="s">
        <v>839</v>
      </c>
      <c r="AD34" s="116" t="s">
        <v>839</v>
      </c>
      <c r="AE34" s="167" t="s">
        <v>24</v>
      </c>
      <c r="AF34" s="167" t="s">
        <v>24</v>
      </c>
      <c r="AG34" s="116" t="s">
        <v>2</v>
      </c>
      <c r="AH34" s="88"/>
      <c r="AI34" s="29">
        <f>COUNTIF(D34:AH34,"D")</f>
        <v>18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2">
        <v>12</v>
      </c>
      <c r="B37" s="1654" t="s">
        <v>91</v>
      </c>
      <c r="C37" s="83" t="s">
        <v>35</v>
      </c>
      <c r="D37" s="116" t="s">
        <v>838</v>
      </c>
      <c r="E37" s="180" t="s">
        <v>839</v>
      </c>
      <c r="F37" s="167" t="s">
        <v>24</v>
      </c>
      <c r="G37" s="116" t="s">
        <v>839</v>
      </c>
      <c r="H37" s="116" t="s">
        <v>839</v>
      </c>
      <c r="I37" s="167" t="s">
        <v>24</v>
      </c>
      <c r="J37" s="167" t="s">
        <v>839</v>
      </c>
      <c r="K37" s="116" t="s">
        <v>2</v>
      </c>
      <c r="L37" s="116" t="s">
        <v>839</v>
      </c>
      <c r="M37" s="167" t="s">
        <v>24</v>
      </c>
      <c r="N37" s="167" t="s">
        <v>24</v>
      </c>
      <c r="O37" s="116" t="s">
        <v>2</v>
      </c>
      <c r="P37" s="116" t="s">
        <v>839</v>
      </c>
      <c r="Q37" s="116" t="s">
        <v>2</v>
      </c>
      <c r="R37" s="180" t="s">
        <v>2</v>
      </c>
      <c r="S37" s="167" t="s">
        <v>24</v>
      </c>
      <c r="T37" s="167" t="s">
        <v>24</v>
      </c>
      <c r="U37" s="116" t="s">
        <v>2</v>
      </c>
      <c r="V37" s="116" t="s">
        <v>839</v>
      </c>
      <c r="W37" s="116" t="s">
        <v>839</v>
      </c>
      <c r="X37" s="116" t="s">
        <v>2</v>
      </c>
      <c r="Y37" s="167" t="s">
        <v>24</v>
      </c>
      <c r="Z37" s="116" t="s">
        <v>839</v>
      </c>
      <c r="AA37" s="167" t="s">
        <v>24</v>
      </c>
      <c r="AB37" s="116" t="s">
        <v>839</v>
      </c>
      <c r="AC37" s="167" t="s">
        <v>24</v>
      </c>
      <c r="AD37" s="116" t="s">
        <v>2</v>
      </c>
      <c r="AE37" s="116" t="s">
        <v>2</v>
      </c>
      <c r="AF37" s="167" t="s">
        <v>24</v>
      </c>
      <c r="AG37" s="167" t="s">
        <v>24</v>
      </c>
      <c r="AH37" s="87"/>
      <c r="AI37" s="26">
        <f>COUNTIF(D37:AH37,"D")</f>
        <v>18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62">
        <v>13</v>
      </c>
      <c r="B40" s="1654" t="s">
        <v>447</v>
      </c>
      <c r="C40" s="83" t="s">
        <v>35</v>
      </c>
      <c r="D40" s="116" t="s">
        <v>839</v>
      </c>
      <c r="E40" s="167" t="s">
        <v>24</v>
      </c>
      <c r="F40" s="167" t="s">
        <v>24</v>
      </c>
      <c r="G40" s="167" t="s">
        <v>839</v>
      </c>
      <c r="H40" s="116" t="s">
        <v>838</v>
      </c>
      <c r="I40" s="116" t="s">
        <v>839</v>
      </c>
      <c r="J40" s="116" t="s">
        <v>839</v>
      </c>
      <c r="K40" s="180" t="s">
        <v>839</v>
      </c>
      <c r="L40" s="167" t="s">
        <v>24</v>
      </c>
      <c r="M40" s="167" t="s">
        <v>24</v>
      </c>
      <c r="N40" s="116" t="s">
        <v>2</v>
      </c>
      <c r="O40" s="116" t="s">
        <v>839</v>
      </c>
      <c r="P40" s="116" t="s">
        <v>2</v>
      </c>
      <c r="Q40" s="167" t="s">
        <v>24</v>
      </c>
      <c r="R40" s="116" t="s">
        <v>839</v>
      </c>
      <c r="S40" s="116" t="s">
        <v>841</v>
      </c>
      <c r="T40" s="167" t="s">
        <v>24</v>
      </c>
      <c r="U40" s="116" t="s">
        <v>2</v>
      </c>
      <c r="V40" s="167" t="s">
        <v>24</v>
      </c>
      <c r="W40" s="116" t="s">
        <v>839</v>
      </c>
      <c r="X40" s="116" t="s">
        <v>839</v>
      </c>
      <c r="Y40" s="116" t="s">
        <v>839</v>
      </c>
      <c r="Z40" s="167" t="s">
        <v>24</v>
      </c>
      <c r="AA40" s="167" t="s">
        <v>24</v>
      </c>
      <c r="AB40" s="167" t="s">
        <v>839</v>
      </c>
      <c r="AC40" s="116" t="s">
        <v>841</v>
      </c>
      <c r="AD40" s="116" t="s">
        <v>2</v>
      </c>
      <c r="AE40" s="116" t="s">
        <v>2</v>
      </c>
      <c r="AF40" s="167" t="s">
        <v>24</v>
      </c>
      <c r="AG40" s="167" t="s">
        <v>24</v>
      </c>
      <c r="AH40" s="404"/>
      <c r="AI40" s="26">
        <f>COUNTIF(D40:AH40,"D")</f>
        <v>18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8"/>
      <c r="B42" s="165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62">
        <v>14</v>
      </c>
      <c r="B43" s="1654" t="s">
        <v>65</v>
      </c>
      <c r="C43" s="83" t="s">
        <v>35</v>
      </c>
      <c r="D43" s="550" t="s">
        <v>839</v>
      </c>
      <c r="E43" s="181" t="s">
        <v>2</v>
      </c>
      <c r="F43" s="167" t="s">
        <v>24</v>
      </c>
      <c r="G43" s="167" t="s">
        <v>24</v>
      </c>
      <c r="H43" s="116" t="s">
        <v>839</v>
      </c>
      <c r="I43" s="116" t="s">
        <v>2</v>
      </c>
      <c r="J43" s="116" t="s">
        <v>839</v>
      </c>
      <c r="K43" s="116" t="s">
        <v>839</v>
      </c>
      <c r="L43" s="167" t="s">
        <v>24</v>
      </c>
      <c r="M43" s="167" t="s">
        <v>24</v>
      </c>
      <c r="N43" s="116" t="s">
        <v>2</v>
      </c>
      <c r="O43" s="116" t="s">
        <v>2</v>
      </c>
      <c r="P43" s="167" t="s">
        <v>24</v>
      </c>
      <c r="Q43" s="116" t="s">
        <v>839</v>
      </c>
      <c r="R43" s="116" t="s">
        <v>2</v>
      </c>
      <c r="S43" s="180" t="s">
        <v>839</v>
      </c>
      <c r="T43" s="167" t="s">
        <v>24</v>
      </c>
      <c r="U43" s="116" t="s">
        <v>840</v>
      </c>
      <c r="V43" s="116" t="s">
        <v>839</v>
      </c>
      <c r="W43" s="116" t="s">
        <v>2</v>
      </c>
      <c r="X43" s="167" t="s">
        <v>24</v>
      </c>
      <c r="Y43" s="180" t="s">
        <v>2</v>
      </c>
      <c r="Z43" s="180" t="s">
        <v>839</v>
      </c>
      <c r="AA43" s="167" t="s">
        <v>24</v>
      </c>
      <c r="AB43" s="167" t="s">
        <v>24</v>
      </c>
      <c r="AC43" s="116" t="s">
        <v>839</v>
      </c>
      <c r="AD43" s="116" t="s">
        <v>839</v>
      </c>
      <c r="AE43" s="116" t="s">
        <v>2</v>
      </c>
      <c r="AF43" s="167" t="s">
        <v>24</v>
      </c>
      <c r="AG43" s="167" t="s">
        <v>24</v>
      </c>
      <c r="AH43" s="88"/>
      <c r="AI43" s="29">
        <f>COUNTIF(D43:AH43,"D")</f>
        <v>19</v>
      </c>
      <c r="AK43" s="36"/>
    </row>
    <row r="44" spans="1:37" ht="17.5" customHeight="1">
      <c r="A44" s="1662"/>
      <c r="B44" s="1655"/>
      <c r="C44" s="71" t="s">
        <v>42</v>
      </c>
      <c r="D44" s="548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75"/>
      <c r="AI44" s="27"/>
      <c r="AK44" s="37"/>
    </row>
    <row r="45" spans="1:37" ht="17.5" customHeight="1">
      <c r="A45" s="1648"/>
      <c r="B45" s="1656"/>
      <c r="C45" s="72" t="s">
        <v>37</v>
      </c>
      <c r="D45" s="80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82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149" t="s">
        <v>2</v>
      </c>
      <c r="E46" s="116" t="s">
        <v>839</v>
      </c>
      <c r="F46" s="167" t="s">
        <v>24</v>
      </c>
      <c r="G46" s="129" t="s">
        <v>2</v>
      </c>
      <c r="H46" s="167" t="s">
        <v>24</v>
      </c>
      <c r="I46" s="116" t="s">
        <v>2</v>
      </c>
      <c r="J46" s="129" t="s">
        <v>2</v>
      </c>
      <c r="K46" s="119" t="s">
        <v>844</v>
      </c>
      <c r="L46" s="116" t="s">
        <v>2</v>
      </c>
      <c r="M46" s="167" t="s">
        <v>24</v>
      </c>
      <c r="N46" s="167" t="s">
        <v>839</v>
      </c>
      <c r="O46" s="167" t="s">
        <v>24</v>
      </c>
      <c r="P46" s="116" t="s">
        <v>839</v>
      </c>
      <c r="Q46" s="116" t="s">
        <v>2</v>
      </c>
      <c r="R46" s="119" t="s">
        <v>2</v>
      </c>
      <c r="S46" s="167" t="s">
        <v>24</v>
      </c>
      <c r="T46" s="167" t="s">
        <v>24</v>
      </c>
      <c r="U46" s="167" t="s">
        <v>24</v>
      </c>
      <c r="V46" s="116" t="s">
        <v>839</v>
      </c>
      <c r="W46" s="129" t="s">
        <v>2</v>
      </c>
      <c r="X46" s="129" t="s">
        <v>839</v>
      </c>
      <c r="Y46" s="129" t="s">
        <v>839</v>
      </c>
      <c r="Z46" s="167" t="s">
        <v>24</v>
      </c>
      <c r="AA46" s="167" t="s">
        <v>24</v>
      </c>
      <c r="AB46" s="117" t="s">
        <v>839</v>
      </c>
      <c r="AC46" s="116" t="s">
        <v>839</v>
      </c>
      <c r="AD46" s="116" t="s">
        <v>838</v>
      </c>
      <c r="AE46" s="167" t="s">
        <v>24</v>
      </c>
      <c r="AF46" s="167" t="s">
        <v>24</v>
      </c>
      <c r="AG46" s="119" t="s">
        <v>841</v>
      </c>
      <c r="AH46" s="116"/>
      <c r="AI46" s="26">
        <f>COUNTIF(D46:AH46,"D")</f>
        <v>18</v>
      </c>
      <c r="AJ46" s="106"/>
      <c r="AK46" s="107"/>
    </row>
    <row r="47" spans="1:37" ht="17.5" customHeight="1">
      <c r="A47" s="1662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8"/>
      <c r="B48" s="165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62">
        <v>16</v>
      </c>
      <c r="B49" s="1654" t="s">
        <v>75</v>
      </c>
      <c r="C49" s="79" t="s">
        <v>35</v>
      </c>
      <c r="D49" s="116" t="s">
        <v>839</v>
      </c>
      <c r="E49" s="167" t="s">
        <v>24</v>
      </c>
      <c r="F49" s="167" t="s">
        <v>24</v>
      </c>
      <c r="G49" s="167" t="s">
        <v>839</v>
      </c>
      <c r="H49" s="116" t="s">
        <v>839</v>
      </c>
      <c r="I49" s="116" t="s">
        <v>2</v>
      </c>
      <c r="J49" s="167" t="s">
        <v>24</v>
      </c>
      <c r="K49" s="116" t="s">
        <v>839</v>
      </c>
      <c r="L49" s="116" t="s">
        <v>2</v>
      </c>
      <c r="M49" s="167" t="s">
        <v>24</v>
      </c>
      <c r="N49" s="167" t="s">
        <v>24</v>
      </c>
      <c r="O49" s="116" t="s">
        <v>2</v>
      </c>
      <c r="P49" s="116" t="s">
        <v>2</v>
      </c>
      <c r="Q49" s="116" t="s">
        <v>839</v>
      </c>
      <c r="R49" s="116" t="s">
        <v>2</v>
      </c>
      <c r="S49" s="167" t="s">
        <v>24</v>
      </c>
      <c r="T49" s="167" t="s">
        <v>24</v>
      </c>
      <c r="U49" s="116" t="s">
        <v>2</v>
      </c>
      <c r="V49" s="116" t="s">
        <v>839</v>
      </c>
      <c r="W49" s="312" t="s">
        <v>238</v>
      </c>
      <c r="X49" s="116" t="s">
        <v>2</v>
      </c>
      <c r="Y49" s="167" t="s">
        <v>24</v>
      </c>
      <c r="Z49" s="116" t="s">
        <v>2</v>
      </c>
      <c r="AA49" s="167" t="s">
        <v>24</v>
      </c>
      <c r="AB49" s="116" t="s">
        <v>2</v>
      </c>
      <c r="AC49" s="312" t="s">
        <v>135</v>
      </c>
      <c r="AD49" s="116" t="s">
        <v>2</v>
      </c>
      <c r="AE49" s="167" t="s">
        <v>24</v>
      </c>
      <c r="AF49" s="167" t="s">
        <v>24</v>
      </c>
      <c r="AG49" s="116" t="s">
        <v>2</v>
      </c>
      <c r="AH49" s="116"/>
      <c r="AI49" s="29">
        <f>COUNTIF(D49:AH49,"D")</f>
        <v>17</v>
      </c>
      <c r="AK49" s="35"/>
    </row>
    <row r="50" spans="1:38" ht="17.5" customHeight="1">
      <c r="A50" s="1662"/>
      <c r="B50" s="165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8"/>
      <c r="B51" s="165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62">
        <v>17</v>
      </c>
      <c r="B52" s="1654" t="s">
        <v>77</v>
      </c>
      <c r="C52" s="83" t="s">
        <v>35</v>
      </c>
      <c r="D52" s="167" t="s">
        <v>839</v>
      </c>
      <c r="E52" s="167" t="s">
        <v>24</v>
      </c>
      <c r="F52" s="167" t="s">
        <v>24</v>
      </c>
      <c r="G52" s="116" t="s">
        <v>839</v>
      </c>
      <c r="H52" s="116" t="s">
        <v>839</v>
      </c>
      <c r="I52" s="167" t="s">
        <v>24</v>
      </c>
      <c r="J52" s="116" t="s">
        <v>2</v>
      </c>
      <c r="K52" s="167" t="s">
        <v>841</v>
      </c>
      <c r="L52" s="167" t="s">
        <v>24</v>
      </c>
      <c r="M52" s="167" t="s">
        <v>24</v>
      </c>
      <c r="N52" s="180" t="s">
        <v>2</v>
      </c>
      <c r="O52" s="116" t="s">
        <v>2</v>
      </c>
      <c r="P52" s="116" t="s">
        <v>839</v>
      </c>
      <c r="Q52" s="167" t="s">
        <v>24</v>
      </c>
      <c r="R52" s="116" t="s">
        <v>2</v>
      </c>
      <c r="S52" s="116" t="s">
        <v>839</v>
      </c>
      <c r="T52" s="167" t="s">
        <v>24</v>
      </c>
      <c r="U52" s="116" t="s">
        <v>2</v>
      </c>
      <c r="V52" s="116" t="s">
        <v>838</v>
      </c>
      <c r="W52" s="116" t="s">
        <v>2</v>
      </c>
      <c r="X52" s="116" t="s">
        <v>2</v>
      </c>
      <c r="Y52" s="116" t="s">
        <v>839</v>
      </c>
      <c r="Z52" s="167" t="s">
        <v>24</v>
      </c>
      <c r="AA52" s="167" t="s">
        <v>24</v>
      </c>
      <c r="AB52" s="116" t="s">
        <v>2</v>
      </c>
      <c r="AC52" s="116" t="s">
        <v>840</v>
      </c>
      <c r="AD52" s="116" t="s">
        <v>2</v>
      </c>
      <c r="AE52" s="116" t="s">
        <v>839</v>
      </c>
      <c r="AF52" s="167" t="s">
        <v>24</v>
      </c>
      <c r="AG52" s="167" t="s">
        <v>24</v>
      </c>
      <c r="AH52" s="116"/>
      <c r="AI52" s="26">
        <f>COUNTIF(D52:AH52,"D")</f>
        <v>18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7">
        <v>18</v>
      </c>
      <c r="B55" s="1668" t="s">
        <v>44</v>
      </c>
      <c r="C55" s="79" t="s">
        <v>35</v>
      </c>
      <c r="D55" s="122" t="s">
        <v>2</v>
      </c>
      <c r="E55" s="122" t="s">
        <v>839</v>
      </c>
      <c r="F55" s="167" t="s">
        <v>24</v>
      </c>
      <c r="G55" s="116" t="s">
        <v>2</v>
      </c>
      <c r="H55" s="167" t="s">
        <v>24</v>
      </c>
      <c r="I55" s="116" t="s">
        <v>2</v>
      </c>
      <c r="J55" s="116" t="s">
        <v>2</v>
      </c>
      <c r="K55" s="116" t="s">
        <v>838</v>
      </c>
      <c r="L55" s="158" t="s">
        <v>839</v>
      </c>
      <c r="M55" s="167" t="s">
        <v>24</v>
      </c>
      <c r="N55" s="116" t="s">
        <v>839</v>
      </c>
      <c r="O55" s="116" t="s">
        <v>2</v>
      </c>
      <c r="P55" s="167" t="s">
        <v>24</v>
      </c>
      <c r="Q55" s="117" t="s">
        <v>839</v>
      </c>
      <c r="R55" s="117" t="s">
        <v>839</v>
      </c>
      <c r="S55" s="167" t="s">
        <v>24</v>
      </c>
      <c r="T55" s="167" t="s">
        <v>24</v>
      </c>
      <c r="U55" s="116" t="s">
        <v>839</v>
      </c>
      <c r="V55" s="117" t="s">
        <v>839</v>
      </c>
      <c r="W55" s="116" t="s">
        <v>2</v>
      </c>
      <c r="X55" s="117" t="s">
        <v>2</v>
      </c>
      <c r="Y55" s="167" t="s">
        <v>24</v>
      </c>
      <c r="Z55" s="158" t="s">
        <v>839</v>
      </c>
      <c r="AA55" s="167" t="s">
        <v>24</v>
      </c>
      <c r="AB55" s="117" t="s">
        <v>839</v>
      </c>
      <c r="AC55" s="167" t="s">
        <v>24</v>
      </c>
      <c r="AD55" s="116" t="s">
        <v>839</v>
      </c>
      <c r="AE55" s="122" t="s">
        <v>839</v>
      </c>
      <c r="AF55" s="167" t="s">
        <v>24</v>
      </c>
      <c r="AG55" s="167" t="s">
        <v>24</v>
      </c>
      <c r="AH55" s="105"/>
      <c r="AI55" s="29">
        <f>COUNTIF(D55:AH55,"D")</f>
        <v>18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62">
        <v>19</v>
      </c>
      <c r="B58" s="1654" t="s">
        <v>64</v>
      </c>
      <c r="C58" s="79" t="s">
        <v>35</v>
      </c>
      <c r="D58" s="149" t="s">
        <v>839</v>
      </c>
      <c r="E58" s="167" t="s">
        <v>24</v>
      </c>
      <c r="F58" s="167" t="s">
        <v>24</v>
      </c>
      <c r="G58" s="167" t="s">
        <v>24</v>
      </c>
      <c r="H58" s="116" t="s">
        <v>839</v>
      </c>
      <c r="I58" s="116" t="s">
        <v>839</v>
      </c>
      <c r="J58" s="117" t="s">
        <v>839</v>
      </c>
      <c r="K58" s="116" t="s">
        <v>839</v>
      </c>
      <c r="L58" s="167" t="s">
        <v>24</v>
      </c>
      <c r="M58" s="167" t="s">
        <v>24</v>
      </c>
      <c r="N58" s="129" t="s">
        <v>839</v>
      </c>
      <c r="O58" s="116" t="s">
        <v>2</v>
      </c>
      <c r="P58" s="116" t="s">
        <v>839</v>
      </c>
      <c r="Q58" s="129" t="s">
        <v>839</v>
      </c>
      <c r="R58" s="116" t="s">
        <v>839</v>
      </c>
      <c r="S58" s="167" t="s">
        <v>24</v>
      </c>
      <c r="T58" s="167" t="s">
        <v>24</v>
      </c>
      <c r="U58" s="116" t="s">
        <v>838</v>
      </c>
      <c r="V58" s="116" t="s">
        <v>839</v>
      </c>
      <c r="W58" s="116" t="s">
        <v>2</v>
      </c>
      <c r="X58" s="117" t="s">
        <v>2</v>
      </c>
      <c r="Y58" s="116" t="s">
        <v>839</v>
      </c>
      <c r="Z58" s="116" t="s">
        <v>839</v>
      </c>
      <c r="AA58" s="167" t="s">
        <v>24</v>
      </c>
      <c r="AB58" s="167" t="s">
        <v>24</v>
      </c>
      <c r="AC58" s="117" t="s">
        <v>839</v>
      </c>
      <c r="AD58" s="116" t="s">
        <v>839</v>
      </c>
      <c r="AE58" s="167" t="s">
        <v>24</v>
      </c>
      <c r="AF58" s="167" t="s">
        <v>24</v>
      </c>
      <c r="AG58" s="129" t="s">
        <v>2</v>
      </c>
      <c r="AH58" s="116"/>
      <c r="AI58" s="29">
        <f>COUNTIF(D58:AH58,"D")</f>
        <v>18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2</v>
      </c>
      <c r="E61" s="167" t="s">
        <v>24</v>
      </c>
      <c r="F61" s="167" t="s">
        <v>24</v>
      </c>
      <c r="G61" s="116" t="s">
        <v>839</v>
      </c>
      <c r="H61" s="41" t="s">
        <v>2</v>
      </c>
      <c r="I61" s="116" t="s">
        <v>2</v>
      </c>
      <c r="J61" s="116" t="s">
        <v>838</v>
      </c>
      <c r="K61" s="41" t="s">
        <v>840</v>
      </c>
      <c r="L61" s="167" t="s">
        <v>24</v>
      </c>
      <c r="M61" s="167" t="s">
        <v>24</v>
      </c>
      <c r="N61" s="116" t="s">
        <v>839</v>
      </c>
      <c r="O61" s="167" t="s">
        <v>24</v>
      </c>
      <c r="P61" s="116" t="s">
        <v>839</v>
      </c>
      <c r="Q61" s="41" t="s">
        <v>2</v>
      </c>
      <c r="R61" s="116" t="s">
        <v>838</v>
      </c>
      <c r="S61" s="116" t="s">
        <v>2</v>
      </c>
      <c r="T61" s="167" t="s">
        <v>24</v>
      </c>
      <c r="U61" s="41" t="s">
        <v>839</v>
      </c>
      <c r="V61" s="116" t="s">
        <v>840</v>
      </c>
      <c r="W61" s="116" t="s">
        <v>2</v>
      </c>
      <c r="X61" s="167" t="s">
        <v>24</v>
      </c>
      <c r="Y61" s="41" t="s">
        <v>839</v>
      </c>
      <c r="Z61" s="167" t="s">
        <v>24</v>
      </c>
      <c r="AA61" s="167" t="s">
        <v>24</v>
      </c>
      <c r="AB61" s="41" t="s">
        <v>839</v>
      </c>
      <c r="AC61" s="116" t="s">
        <v>839</v>
      </c>
      <c r="AD61" s="116" t="s">
        <v>839</v>
      </c>
      <c r="AE61" s="167" t="s">
        <v>24</v>
      </c>
      <c r="AF61" s="167" t="s">
        <v>24</v>
      </c>
      <c r="AG61" s="116" t="s">
        <v>2</v>
      </c>
      <c r="AH61" s="87"/>
      <c r="AI61" s="26">
        <f>COUNTIF(D61:AH61,"D")</f>
        <v>17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61">
        <v>21</v>
      </c>
      <c r="B64" s="1654" t="s">
        <v>574</v>
      </c>
      <c r="C64" s="83" t="s">
        <v>35</v>
      </c>
      <c r="D64" s="167" t="s">
        <v>24</v>
      </c>
      <c r="E64" s="180" t="s">
        <v>840</v>
      </c>
      <c r="F64" s="167" t="s">
        <v>24</v>
      </c>
      <c r="G64" s="116" t="s">
        <v>839</v>
      </c>
      <c r="H64" s="137" t="s">
        <v>839</v>
      </c>
      <c r="I64" s="167" t="s">
        <v>24</v>
      </c>
      <c r="J64" s="180" t="s">
        <v>839</v>
      </c>
      <c r="K64" s="116" t="s">
        <v>2</v>
      </c>
      <c r="L64" s="116" t="s">
        <v>2</v>
      </c>
      <c r="M64" s="167" t="s">
        <v>24</v>
      </c>
      <c r="N64" s="167" t="s">
        <v>24</v>
      </c>
      <c r="O64" s="116" t="s">
        <v>839</v>
      </c>
      <c r="P64" s="116" t="s">
        <v>839</v>
      </c>
      <c r="Q64" s="116" t="s">
        <v>838</v>
      </c>
      <c r="R64" s="180" t="s">
        <v>839</v>
      </c>
      <c r="S64" s="116" t="s">
        <v>844</v>
      </c>
      <c r="T64" s="167" t="s">
        <v>24</v>
      </c>
      <c r="U64" s="116" t="s">
        <v>839</v>
      </c>
      <c r="V64" s="167" t="s">
        <v>24</v>
      </c>
      <c r="W64" s="116" t="s">
        <v>839</v>
      </c>
      <c r="X64" s="116" t="s">
        <v>2</v>
      </c>
      <c r="Y64" s="167" t="s">
        <v>839</v>
      </c>
      <c r="Z64" s="167" t="s">
        <v>24</v>
      </c>
      <c r="AA64" s="167" t="s">
        <v>24</v>
      </c>
      <c r="AB64" s="184" t="s">
        <v>2</v>
      </c>
      <c r="AC64" s="116" t="s">
        <v>2</v>
      </c>
      <c r="AD64" s="116" t="s">
        <v>2</v>
      </c>
      <c r="AE64" s="116" t="s">
        <v>2</v>
      </c>
      <c r="AF64" s="167" t="s">
        <v>24</v>
      </c>
      <c r="AG64" s="167" t="s">
        <v>24</v>
      </c>
      <c r="AH64" s="95"/>
      <c r="AI64" s="26">
        <f>COUNTIF(D64:AH64,"D")</f>
        <v>18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8"/>
      <c r="B66" s="165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E11" sqref="AE1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849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552" t="s">
        <v>850</v>
      </c>
      <c r="H5" s="430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16" t="s">
        <v>24</v>
      </c>
      <c r="H6" s="422"/>
      <c r="I6" s="116"/>
      <c r="J6" s="137"/>
      <c r="K6" s="130"/>
      <c r="L6" s="137"/>
      <c r="M6" s="116"/>
      <c r="N6" s="116" t="s">
        <v>24</v>
      </c>
      <c r="O6" s="130"/>
      <c r="P6" s="116"/>
      <c r="Q6" s="116"/>
      <c r="R6" s="130"/>
      <c r="S6" s="167"/>
      <c r="T6" s="116"/>
      <c r="U6" s="116" t="s">
        <v>24</v>
      </c>
      <c r="V6" s="130"/>
      <c r="W6" s="116"/>
      <c r="X6" s="137"/>
      <c r="Y6" s="130"/>
      <c r="Z6" s="137"/>
      <c r="AA6" s="116"/>
      <c r="AB6" s="116" t="s">
        <v>24</v>
      </c>
      <c r="AC6" s="130"/>
      <c r="AD6" s="116"/>
      <c r="AE6" s="137"/>
      <c r="AF6" s="130"/>
      <c r="AG6" s="137"/>
      <c r="AH6" s="130"/>
      <c r="AI6" s="116" t="s">
        <v>24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5</v>
      </c>
      <c r="AO6" s="57">
        <f t="shared" ref="AO6:AO26" si="3">AN6+AL6</f>
        <v>5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32" t="s">
        <v>24</v>
      </c>
      <c r="H7" s="121"/>
      <c r="I7" s="121"/>
      <c r="J7" s="121"/>
      <c r="K7" s="246"/>
      <c r="L7" s="211"/>
      <c r="M7" s="232"/>
      <c r="N7" s="232" t="s">
        <v>24</v>
      </c>
      <c r="O7" s="121"/>
      <c r="P7" s="121"/>
      <c r="Q7" s="121"/>
      <c r="R7" s="305"/>
      <c r="S7" s="211"/>
      <c r="T7" s="132"/>
      <c r="U7" s="232" t="s">
        <v>24</v>
      </c>
      <c r="V7" s="121"/>
      <c r="W7" s="121"/>
      <c r="X7" s="121"/>
      <c r="Y7" s="475"/>
      <c r="Z7" s="211"/>
      <c r="AA7" s="121"/>
      <c r="AB7" s="232" t="s">
        <v>24</v>
      </c>
      <c r="AC7" s="121"/>
      <c r="AD7" s="121"/>
      <c r="AE7" s="121"/>
      <c r="AF7" s="305"/>
      <c r="AG7" s="211"/>
      <c r="AH7" s="449"/>
      <c r="AI7" s="232" t="s">
        <v>24</v>
      </c>
      <c r="AJ7" s="121"/>
      <c r="AK7" s="527"/>
      <c r="AL7" s="502">
        <f t="shared" si="0"/>
        <v>0</v>
      </c>
      <c r="AM7" s="53">
        <f t="shared" si="1"/>
        <v>0</v>
      </c>
      <c r="AN7" s="68">
        <f t="shared" si="2"/>
        <v>5</v>
      </c>
      <c r="AO7" s="58">
        <f>AN7+AL7</f>
        <v>5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116" t="s">
        <v>24</v>
      </c>
      <c r="H8" s="169"/>
      <c r="I8" s="119"/>
      <c r="J8" s="206"/>
      <c r="K8" s="150"/>
      <c r="L8" s="150"/>
      <c r="M8" s="116"/>
      <c r="N8" s="116" t="s">
        <v>24</v>
      </c>
      <c r="O8" s="181"/>
      <c r="P8" s="119"/>
      <c r="Q8" s="150"/>
      <c r="R8" s="180"/>
      <c r="S8" s="117"/>
      <c r="T8" s="257"/>
      <c r="U8" s="116" t="s">
        <v>24</v>
      </c>
      <c r="V8" s="181"/>
      <c r="W8" s="119"/>
      <c r="X8" s="150"/>
      <c r="Y8" s="116"/>
      <c r="Z8" s="116"/>
      <c r="AA8" s="309"/>
      <c r="AB8" s="116" t="s">
        <v>24</v>
      </c>
      <c r="AC8" s="181"/>
      <c r="AD8" s="119"/>
      <c r="AE8" s="150"/>
      <c r="AF8" s="150"/>
      <c r="AG8" s="116"/>
      <c r="AH8" s="116"/>
      <c r="AI8" s="116" t="s">
        <v>24</v>
      </c>
      <c r="AJ8" s="181"/>
      <c r="AK8" s="404"/>
      <c r="AL8" s="143">
        <f t="shared" si="0"/>
        <v>0</v>
      </c>
      <c r="AM8" s="51">
        <f t="shared" si="1"/>
        <v>0</v>
      </c>
      <c r="AN8" s="52">
        <f t="shared" si="2"/>
        <v>5</v>
      </c>
      <c r="AO8" s="57">
        <f t="shared" si="3"/>
        <v>5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117" t="s">
        <v>24</v>
      </c>
      <c r="H9" s="252"/>
      <c r="I9" s="117"/>
      <c r="J9" s="119"/>
      <c r="K9" s="150"/>
      <c r="L9" s="150"/>
      <c r="M9" s="150"/>
      <c r="N9" s="117" t="s">
        <v>24</v>
      </c>
      <c r="O9" s="117"/>
      <c r="P9" s="117"/>
      <c r="Q9" s="117"/>
      <c r="R9" s="257"/>
      <c r="S9" s="122"/>
      <c r="T9" s="117"/>
      <c r="U9" s="117" t="s">
        <v>24</v>
      </c>
      <c r="V9" s="162"/>
      <c r="W9" s="117"/>
      <c r="X9" s="150"/>
      <c r="Y9" s="150"/>
      <c r="Z9" s="150"/>
      <c r="AA9" s="150"/>
      <c r="AB9" s="117" t="s">
        <v>24</v>
      </c>
      <c r="AC9" s="257"/>
      <c r="AD9" s="117"/>
      <c r="AE9" s="158"/>
      <c r="AF9" s="257"/>
      <c r="AG9" s="150"/>
      <c r="AH9" s="119"/>
      <c r="AI9" s="117" t="s">
        <v>24</v>
      </c>
      <c r="AJ9" s="117"/>
      <c r="AK9" s="334"/>
      <c r="AL9" s="61">
        <f t="shared" si="0"/>
        <v>0</v>
      </c>
      <c r="AM9" s="97">
        <f t="shared" si="1"/>
        <v>0</v>
      </c>
      <c r="AN9" s="98">
        <f t="shared" si="2"/>
        <v>5</v>
      </c>
      <c r="AO9" s="99">
        <f t="shared" si="3"/>
        <v>5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17" t="s">
        <v>24</v>
      </c>
      <c r="H10" s="162"/>
      <c r="I10" s="117"/>
      <c r="J10" s="162"/>
      <c r="K10" s="382"/>
      <c r="L10" s="117"/>
      <c r="M10" s="150"/>
      <c r="N10" s="117" t="s">
        <v>24</v>
      </c>
      <c r="O10" s="382"/>
      <c r="P10" s="117"/>
      <c r="Q10" s="117"/>
      <c r="R10" s="117"/>
      <c r="S10" s="117"/>
      <c r="T10" s="150"/>
      <c r="U10" s="117" t="s">
        <v>24</v>
      </c>
      <c r="V10" s="154"/>
      <c r="W10" s="117"/>
      <c r="X10" s="150"/>
      <c r="Y10" s="257"/>
      <c r="Z10" s="117"/>
      <c r="AA10" s="155"/>
      <c r="AB10" s="117" t="s">
        <v>24</v>
      </c>
      <c r="AC10" s="119"/>
      <c r="AD10" s="117"/>
      <c r="AE10" s="257"/>
      <c r="AF10" s="150"/>
      <c r="AG10" s="150"/>
      <c r="AH10" s="117"/>
      <c r="AI10" s="117" t="s">
        <v>24</v>
      </c>
      <c r="AJ10" s="150"/>
      <c r="AK10" s="527"/>
      <c r="AL10" s="61">
        <f t="shared" si="0"/>
        <v>0</v>
      </c>
      <c r="AM10" s="139">
        <f t="shared" si="1"/>
        <v>0</v>
      </c>
      <c r="AN10" s="56">
        <f t="shared" si="2"/>
        <v>5</v>
      </c>
      <c r="AO10" s="99">
        <f t="shared" si="3"/>
        <v>5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50" t="s">
        <v>24</v>
      </c>
      <c r="H11" s="129"/>
      <c r="I11" s="117"/>
      <c r="J11" s="117"/>
      <c r="K11" s="257"/>
      <c r="L11" s="117"/>
      <c r="M11" s="150"/>
      <c r="N11" s="150" t="s">
        <v>24</v>
      </c>
      <c r="O11" s="117"/>
      <c r="P11" s="117"/>
      <c r="Q11" s="290"/>
      <c r="R11" s="257"/>
      <c r="S11" s="150"/>
      <c r="T11" s="204"/>
      <c r="U11" s="150" t="s">
        <v>24</v>
      </c>
      <c r="V11" s="426"/>
      <c r="W11" s="117"/>
      <c r="X11" s="150"/>
      <c r="Y11" s="150"/>
      <c r="Z11" s="119"/>
      <c r="AA11" s="257"/>
      <c r="AB11" s="150" t="s">
        <v>24</v>
      </c>
      <c r="AC11" s="117"/>
      <c r="AD11" s="117"/>
      <c r="AE11" s="150"/>
      <c r="AF11" s="117"/>
      <c r="AG11" s="150"/>
      <c r="AH11" s="150"/>
      <c r="AI11" s="150" t="s">
        <v>24</v>
      </c>
      <c r="AJ11" s="257"/>
      <c r="AK11" s="209"/>
      <c r="AL11" s="61">
        <f t="shared" si="0"/>
        <v>0</v>
      </c>
      <c r="AM11" s="103">
        <f t="shared" si="1"/>
        <v>0</v>
      </c>
      <c r="AN11" s="56">
        <f t="shared" si="2"/>
        <v>5</v>
      </c>
      <c r="AO11" s="99">
        <f t="shared" si="3"/>
        <v>5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17" t="s">
        <v>24</v>
      </c>
      <c r="H12" s="150"/>
      <c r="I12" s="117"/>
      <c r="J12" s="257"/>
      <c r="K12" s="150"/>
      <c r="L12" s="117"/>
      <c r="M12" s="150"/>
      <c r="N12" s="117" t="s">
        <v>24</v>
      </c>
      <c r="O12" s="117"/>
      <c r="P12" s="117"/>
      <c r="Q12" s="204"/>
      <c r="R12" s="204"/>
      <c r="S12" s="150"/>
      <c r="T12" s="204"/>
      <c r="U12" s="117" t="s">
        <v>24</v>
      </c>
      <c r="V12" s="150"/>
      <c r="W12" s="117"/>
      <c r="X12" s="117"/>
      <c r="Y12" s="257"/>
      <c r="Z12" s="150"/>
      <c r="AA12" s="257"/>
      <c r="AB12" s="117" t="s">
        <v>24</v>
      </c>
      <c r="AC12" s="117"/>
      <c r="AD12" s="117"/>
      <c r="AE12" s="117"/>
      <c r="AF12" s="382"/>
      <c r="AG12" s="150"/>
      <c r="AH12" s="254"/>
      <c r="AI12" s="117" t="s">
        <v>24</v>
      </c>
      <c r="AJ12" s="155"/>
      <c r="AK12" s="156"/>
      <c r="AL12" s="61">
        <f t="shared" si="0"/>
        <v>0</v>
      </c>
      <c r="AM12" s="55">
        <f t="shared" si="1"/>
        <v>0</v>
      </c>
      <c r="AN12" s="56">
        <f t="shared" si="2"/>
        <v>5</v>
      </c>
      <c r="AO12" s="99">
        <f t="shared" si="3"/>
        <v>5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159" t="s">
        <v>24</v>
      </c>
      <c r="H13" s="155"/>
      <c r="I13" s="117"/>
      <c r="J13" s="397"/>
      <c r="K13" s="257"/>
      <c r="L13" s="117"/>
      <c r="M13" s="117"/>
      <c r="N13" s="159" t="s">
        <v>24</v>
      </c>
      <c r="O13" s="257"/>
      <c r="P13" s="117"/>
      <c r="Q13" s="194"/>
      <c r="R13" s="150"/>
      <c r="S13" s="150"/>
      <c r="T13" s="150"/>
      <c r="U13" s="159" t="s">
        <v>24</v>
      </c>
      <c r="V13" s="117"/>
      <c r="W13" s="117"/>
      <c r="X13" s="117"/>
      <c r="Y13" s="150"/>
      <c r="Z13" s="150"/>
      <c r="AA13" s="117"/>
      <c r="AB13" s="159" t="s">
        <v>24</v>
      </c>
      <c r="AC13" s="117"/>
      <c r="AD13" s="117"/>
      <c r="AE13" s="257"/>
      <c r="AF13" s="252"/>
      <c r="AG13" s="117"/>
      <c r="AH13" s="257"/>
      <c r="AI13" s="159" t="s">
        <v>24</v>
      </c>
      <c r="AJ13" s="252"/>
      <c r="AK13" s="156"/>
      <c r="AL13" s="61">
        <f t="shared" si="0"/>
        <v>0</v>
      </c>
      <c r="AM13" s="55">
        <f t="shared" si="1"/>
        <v>0</v>
      </c>
      <c r="AN13" s="56">
        <f t="shared" si="2"/>
        <v>5</v>
      </c>
      <c r="AO13" s="99">
        <f t="shared" si="3"/>
        <v>5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128" t="s">
        <v>24</v>
      </c>
      <c r="H14" s="211"/>
      <c r="I14" s="121"/>
      <c r="J14" s="121"/>
      <c r="K14" s="121"/>
      <c r="L14" s="211"/>
      <c r="M14" s="128"/>
      <c r="N14" s="128" t="s">
        <v>24</v>
      </c>
      <c r="O14" s="211"/>
      <c r="P14" s="121"/>
      <c r="Q14" s="513"/>
      <c r="R14" s="305"/>
      <c r="S14" s="121"/>
      <c r="T14" s="260"/>
      <c r="U14" s="128" t="s">
        <v>24</v>
      </c>
      <c r="V14" s="211"/>
      <c r="W14" s="121"/>
      <c r="X14" s="448"/>
      <c r="Y14" s="305"/>
      <c r="Z14" s="121"/>
      <c r="AA14" s="131"/>
      <c r="AB14" s="128" t="s">
        <v>24</v>
      </c>
      <c r="AC14" s="305"/>
      <c r="AD14" s="121"/>
      <c r="AE14" s="121"/>
      <c r="AF14" s="128"/>
      <c r="AG14" s="128"/>
      <c r="AH14" s="121"/>
      <c r="AI14" s="128" t="s">
        <v>24</v>
      </c>
      <c r="AJ14" s="128"/>
      <c r="AK14" s="528"/>
      <c r="AL14" s="502">
        <f t="shared" si="0"/>
        <v>0</v>
      </c>
      <c r="AM14" s="144">
        <f t="shared" si="1"/>
        <v>0</v>
      </c>
      <c r="AN14" s="68">
        <f t="shared" si="2"/>
        <v>5</v>
      </c>
      <c r="AO14" s="379">
        <f t="shared" si="3"/>
        <v>5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117" t="s">
        <v>24</v>
      </c>
      <c r="H15" s="150"/>
      <c r="I15" s="119"/>
      <c r="J15" s="252"/>
      <c r="K15" s="150"/>
      <c r="L15" s="198"/>
      <c r="M15" s="257"/>
      <c r="N15" s="117" t="s">
        <v>24</v>
      </c>
      <c r="O15" s="162"/>
      <c r="P15" s="119"/>
      <c r="Q15" s="162"/>
      <c r="R15" s="382"/>
      <c r="S15" s="150"/>
      <c r="T15" s="162"/>
      <c r="U15" s="117" t="s">
        <v>24</v>
      </c>
      <c r="V15" s="162"/>
      <c r="W15" s="119"/>
      <c r="X15" s="162"/>
      <c r="Y15" s="257"/>
      <c r="Z15" s="150"/>
      <c r="AA15" s="150"/>
      <c r="AB15" s="117" t="s">
        <v>24</v>
      </c>
      <c r="AC15" s="525"/>
      <c r="AD15" s="119"/>
      <c r="AE15" s="508"/>
      <c r="AF15" s="150"/>
      <c r="AG15" s="162"/>
      <c r="AH15" s="130"/>
      <c r="AI15" s="117" t="s">
        <v>24</v>
      </c>
      <c r="AJ15" s="162"/>
      <c r="AK15" s="529"/>
      <c r="AL15" s="143">
        <f t="shared" si="0"/>
        <v>0</v>
      </c>
      <c r="AM15" s="139">
        <f t="shared" si="1"/>
        <v>0</v>
      </c>
      <c r="AN15" s="52">
        <f t="shared" si="2"/>
        <v>5</v>
      </c>
      <c r="AO15" s="99">
        <f t="shared" si="3"/>
        <v>5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50" t="s">
        <v>24</v>
      </c>
      <c r="H16" s="165"/>
      <c r="I16" s="117"/>
      <c r="J16" s="129"/>
      <c r="K16" s="257"/>
      <c r="L16" s="150"/>
      <c r="M16" s="129"/>
      <c r="N16" s="150" t="s">
        <v>24</v>
      </c>
      <c r="O16" s="117"/>
      <c r="P16" s="117"/>
      <c r="Q16" s="150"/>
      <c r="R16" s="150"/>
      <c r="S16" s="150"/>
      <c r="T16" s="382"/>
      <c r="U16" s="150" t="s">
        <v>24</v>
      </c>
      <c r="V16" s="117"/>
      <c r="W16" s="117"/>
      <c r="X16" s="150"/>
      <c r="Y16" s="117"/>
      <c r="Z16" s="150"/>
      <c r="AA16" s="204"/>
      <c r="AB16" s="150" t="s">
        <v>24</v>
      </c>
      <c r="AC16" s="117"/>
      <c r="AD16" s="117"/>
      <c r="AE16" s="150"/>
      <c r="AF16" s="162"/>
      <c r="AG16" s="150"/>
      <c r="AH16" s="150"/>
      <c r="AI16" s="150" t="s">
        <v>24</v>
      </c>
      <c r="AJ16" s="257"/>
      <c r="AK16" s="334"/>
      <c r="AL16" s="61">
        <f t="shared" si="0"/>
        <v>0</v>
      </c>
      <c r="AM16" s="55">
        <f t="shared" si="1"/>
        <v>0</v>
      </c>
      <c r="AN16" s="56">
        <f t="shared" si="2"/>
        <v>5</v>
      </c>
      <c r="AO16" s="99">
        <f t="shared" si="3"/>
        <v>5</v>
      </c>
      <c r="AP16" s="15"/>
      <c r="AR16" s="1529"/>
      <c r="AS16" s="1529"/>
    </row>
    <row r="17" spans="1:81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162" t="s">
        <v>24</v>
      </c>
      <c r="H17" s="150"/>
      <c r="I17" s="117"/>
      <c r="J17" s="150"/>
      <c r="K17" s="257"/>
      <c r="L17" s="162"/>
      <c r="M17" s="150"/>
      <c r="N17" s="162" t="s">
        <v>24</v>
      </c>
      <c r="O17" s="382"/>
      <c r="P17" s="117"/>
      <c r="Q17" s="117"/>
      <c r="R17" s="150"/>
      <c r="S17" s="150"/>
      <c r="T17" s="150"/>
      <c r="U17" s="162" t="s">
        <v>24</v>
      </c>
      <c r="V17" s="150"/>
      <c r="W17" s="117"/>
      <c r="X17" s="150"/>
      <c r="Y17" s="382"/>
      <c r="Z17" s="150"/>
      <c r="AA17" s="150"/>
      <c r="AB17" s="162" t="s">
        <v>24</v>
      </c>
      <c r="AC17" s="150"/>
      <c r="AD17" s="117"/>
      <c r="AE17" s="257"/>
      <c r="AF17" s="257"/>
      <c r="AG17" s="150"/>
      <c r="AH17" s="150"/>
      <c r="AI17" s="162" t="s">
        <v>24</v>
      </c>
      <c r="AJ17" s="150"/>
      <c r="AK17" s="156"/>
      <c r="AL17" s="61">
        <f t="shared" si="0"/>
        <v>0</v>
      </c>
      <c r="AM17" s="53">
        <f t="shared" si="1"/>
        <v>0</v>
      </c>
      <c r="AN17" s="56">
        <f t="shared" si="2"/>
        <v>5</v>
      </c>
      <c r="AO17" s="99">
        <f t="shared" si="3"/>
        <v>5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122" t="s">
        <v>24</v>
      </c>
      <c r="H18" s="150"/>
      <c r="I18" s="117"/>
      <c r="J18" s="150"/>
      <c r="K18" s="150"/>
      <c r="L18" s="270"/>
      <c r="M18" s="270"/>
      <c r="N18" s="122" t="s">
        <v>24</v>
      </c>
      <c r="O18" s="150"/>
      <c r="P18" s="117"/>
      <c r="Q18" s="257"/>
      <c r="R18" s="382"/>
      <c r="S18" s="150"/>
      <c r="T18" s="117"/>
      <c r="U18" s="122" t="s">
        <v>24</v>
      </c>
      <c r="V18" s="257"/>
      <c r="W18" s="117"/>
      <c r="X18" s="150"/>
      <c r="Y18" s="150"/>
      <c r="Z18" s="150"/>
      <c r="AA18" s="252"/>
      <c r="AB18" s="122" t="s">
        <v>24</v>
      </c>
      <c r="AC18" s="270"/>
      <c r="AD18" s="117"/>
      <c r="AE18" s="150"/>
      <c r="AF18" s="257"/>
      <c r="AG18" s="150"/>
      <c r="AH18" s="150"/>
      <c r="AI18" s="122" t="s">
        <v>24</v>
      </c>
      <c r="AJ18" s="270"/>
      <c r="AK18" s="156"/>
      <c r="AL18" s="61">
        <f t="shared" si="0"/>
        <v>0</v>
      </c>
      <c r="AM18" s="53">
        <f t="shared" si="1"/>
        <v>0</v>
      </c>
      <c r="AN18" s="56">
        <f t="shared" si="2"/>
        <v>5</v>
      </c>
      <c r="AO18" s="99">
        <f t="shared" si="3"/>
        <v>5</v>
      </c>
      <c r="AP18" s="15"/>
      <c r="AR18" s="214"/>
      <c r="AS18" s="214"/>
    </row>
    <row r="19" spans="1:81" ht="21.75" customHeight="1">
      <c r="A19" s="40"/>
      <c r="B19" s="49">
        <v>14</v>
      </c>
      <c r="C19" s="1603" t="s">
        <v>65</v>
      </c>
      <c r="D19" s="1604"/>
      <c r="E19" s="1524" t="s">
        <v>51</v>
      </c>
      <c r="F19" s="1605"/>
      <c r="G19" s="117" t="s">
        <v>24</v>
      </c>
      <c r="H19" s="165"/>
      <c r="I19" s="117"/>
      <c r="J19" s="129"/>
      <c r="K19" s="150"/>
      <c r="L19" s="150"/>
      <c r="M19" s="150"/>
      <c r="N19" s="117" t="s">
        <v>24</v>
      </c>
      <c r="O19" s="150"/>
      <c r="P19" s="117"/>
      <c r="Q19" s="150"/>
      <c r="R19" s="257"/>
      <c r="S19" s="117"/>
      <c r="T19" s="117"/>
      <c r="U19" s="117" t="s">
        <v>24</v>
      </c>
      <c r="V19" s="150"/>
      <c r="W19" s="117"/>
      <c r="X19" s="150"/>
      <c r="Y19" s="150"/>
      <c r="Z19" s="150"/>
      <c r="AA19" s="117"/>
      <c r="AB19" s="117" t="s">
        <v>24</v>
      </c>
      <c r="AC19" s="150"/>
      <c r="AD19" s="117"/>
      <c r="AE19" s="150"/>
      <c r="AF19" s="257"/>
      <c r="AG19" s="150"/>
      <c r="AH19" s="257"/>
      <c r="AI19" s="117" t="s">
        <v>24</v>
      </c>
      <c r="AJ19" s="150"/>
      <c r="AK19" s="440"/>
      <c r="AL19" s="61">
        <f t="shared" si="0"/>
        <v>0</v>
      </c>
      <c r="AM19" s="65">
        <f t="shared" si="1"/>
        <v>0</v>
      </c>
      <c r="AN19" s="56">
        <f t="shared" si="2"/>
        <v>5</v>
      </c>
      <c r="AO19" s="99">
        <f t="shared" si="3"/>
        <v>5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150" t="s">
        <v>24</v>
      </c>
      <c r="H20" s="257"/>
      <c r="I20" s="117"/>
      <c r="J20" s="150"/>
      <c r="K20" s="249"/>
      <c r="L20" s="150"/>
      <c r="M20" s="117"/>
      <c r="N20" s="150" t="s">
        <v>24</v>
      </c>
      <c r="O20" s="252"/>
      <c r="P20" s="117"/>
      <c r="Q20" s="150"/>
      <c r="R20" s="150"/>
      <c r="S20" s="150"/>
      <c r="T20" s="382"/>
      <c r="U20" s="150" t="s">
        <v>24</v>
      </c>
      <c r="V20" s="150"/>
      <c r="W20" s="117"/>
      <c r="X20" s="150"/>
      <c r="Y20" s="257"/>
      <c r="Z20" s="150"/>
      <c r="AA20" s="150"/>
      <c r="AB20" s="150" t="s">
        <v>24</v>
      </c>
      <c r="AC20" s="382"/>
      <c r="AD20" s="117"/>
      <c r="AE20" s="150"/>
      <c r="AF20" s="257"/>
      <c r="AG20" s="150"/>
      <c r="AH20" s="150"/>
      <c r="AI20" s="150" t="s">
        <v>24</v>
      </c>
      <c r="AJ20" s="150"/>
      <c r="AK20" s="529"/>
      <c r="AL20" s="61">
        <f t="shared" si="0"/>
        <v>0</v>
      </c>
      <c r="AM20" s="55">
        <f t="shared" si="1"/>
        <v>0</v>
      </c>
      <c r="AN20" s="56">
        <f t="shared" si="2"/>
        <v>5</v>
      </c>
      <c r="AO20" s="99">
        <f t="shared" si="3"/>
        <v>5</v>
      </c>
      <c r="AP20" s="15"/>
      <c r="AR20" s="214"/>
      <c r="AS20" s="214"/>
    </row>
    <row r="21" spans="1:81" ht="21.75" customHeight="1">
      <c r="A21" s="40"/>
      <c r="B21" s="49">
        <v>16</v>
      </c>
      <c r="C21" s="1686" t="s">
        <v>75</v>
      </c>
      <c r="D21" s="1687"/>
      <c r="E21" s="1610" t="s">
        <v>51</v>
      </c>
      <c r="F21" s="1611"/>
      <c r="G21" s="150" t="s">
        <v>24</v>
      </c>
      <c r="H21" s="119"/>
      <c r="I21" s="117"/>
      <c r="J21" s="119"/>
      <c r="K21" s="382"/>
      <c r="L21" s="119"/>
      <c r="M21" s="117"/>
      <c r="N21" s="150" t="s">
        <v>24</v>
      </c>
      <c r="O21" s="119"/>
      <c r="P21" s="117"/>
      <c r="Q21" s="150"/>
      <c r="R21" s="257"/>
      <c r="S21" s="150"/>
      <c r="T21" s="119"/>
      <c r="U21" s="150" t="s">
        <v>24</v>
      </c>
      <c r="V21" s="119"/>
      <c r="W21" s="117"/>
      <c r="X21" s="257"/>
      <c r="Y21" s="150"/>
      <c r="Z21" s="162"/>
      <c r="AA21" s="119"/>
      <c r="AB21" s="150" t="s">
        <v>24</v>
      </c>
      <c r="AC21" s="119"/>
      <c r="AD21" s="117"/>
      <c r="AE21" s="150"/>
      <c r="AF21" s="150"/>
      <c r="AG21" s="119"/>
      <c r="AH21" s="119"/>
      <c r="AI21" s="150" t="s">
        <v>24</v>
      </c>
      <c r="AJ21" s="252"/>
      <c r="AK21" s="436"/>
      <c r="AL21" s="61">
        <f t="shared" si="0"/>
        <v>0</v>
      </c>
      <c r="AM21" s="97">
        <f t="shared" si="1"/>
        <v>0</v>
      </c>
      <c r="AN21" s="56">
        <f t="shared" si="2"/>
        <v>5</v>
      </c>
      <c r="AO21" s="99">
        <f t="shared" si="3"/>
        <v>5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77</v>
      </c>
      <c r="D22" s="1683"/>
      <c r="E22" s="1610" t="s">
        <v>51</v>
      </c>
      <c r="F22" s="1611"/>
      <c r="G22" s="150" t="s">
        <v>24</v>
      </c>
      <c r="H22" s="119"/>
      <c r="I22" s="117"/>
      <c r="J22" s="119"/>
      <c r="K22" s="257"/>
      <c r="L22" s="162"/>
      <c r="M22" s="382"/>
      <c r="N22" s="150" t="s">
        <v>24</v>
      </c>
      <c r="O22" s="119"/>
      <c r="P22" s="117"/>
      <c r="Q22" s="162"/>
      <c r="R22" s="162"/>
      <c r="S22" s="150"/>
      <c r="T22" s="162"/>
      <c r="U22" s="150" t="s">
        <v>24</v>
      </c>
      <c r="V22" s="382"/>
      <c r="W22" s="117"/>
      <c r="X22" s="162"/>
      <c r="Y22" s="257"/>
      <c r="Z22" s="150"/>
      <c r="AA22" s="119"/>
      <c r="AB22" s="150" t="s">
        <v>24</v>
      </c>
      <c r="AC22" s="119"/>
      <c r="AD22" s="117"/>
      <c r="AE22" s="257"/>
      <c r="AF22" s="150"/>
      <c r="AG22" s="119"/>
      <c r="AH22" s="119"/>
      <c r="AI22" s="150" t="s">
        <v>24</v>
      </c>
      <c r="AJ22" s="119"/>
      <c r="AK22" s="436"/>
      <c r="AL22" s="61">
        <f t="shared" si="0"/>
        <v>0</v>
      </c>
      <c r="AM22" s="97">
        <f t="shared" si="1"/>
        <v>0</v>
      </c>
      <c r="AN22" s="56">
        <f t="shared" si="2"/>
        <v>5</v>
      </c>
      <c r="AO22" s="99">
        <f t="shared" si="3"/>
        <v>5</v>
      </c>
      <c r="AP22" s="15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154" t="s">
        <v>24</v>
      </c>
      <c r="H23" s="238"/>
      <c r="I23" s="117"/>
      <c r="J23" s="238"/>
      <c r="K23" s="147"/>
      <c r="L23" s="238"/>
      <c r="M23" s="150"/>
      <c r="N23" s="154" t="s">
        <v>24</v>
      </c>
      <c r="O23" s="238"/>
      <c r="P23" s="117"/>
      <c r="Q23" s="238"/>
      <c r="R23" s="382"/>
      <c r="S23" s="119"/>
      <c r="T23" s="238"/>
      <c r="U23" s="154" t="s">
        <v>24</v>
      </c>
      <c r="V23" s="238"/>
      <c r="W23" s="117"/>
      <c r="X23" s="257"/>
      <c r="Y23" s="198"/>
      <c r="Z23" s="154"/>
      <c r="AA23" s="154"/>
      <c r="AB23" s="154" t="s">
        <v>24</v>
      </c>
      <c r="AC23" s="238"/>
      <c r="AD23" s="117"/>
      <c r="AE23" s="238"/>
      <c r="AF23" s="150"/>
      <c r="AG23" s="162"/>
      <c r="AH23" s="162"/>
      <c r="AI23" s="154" t="s">
        <v>24</v>
      </c>
      <c r="AJ23" s="238"/>
      <c r="AK23" s="438"/>
      <c r="AL23" s="61">
        <f t="shared" si="0"/>
        <v>0</v>
      </c>
      <c r="AM23" s="200">
        <f t="shared" si="1"/>
        <v>0</v>
      </c>
      <c r="AN23" s="56">
        <f t="shared" si="2"/>
        <v>5</v>
      </c>
      <c r="AO23" s="99">
        <f t="shared" si="3"/>
        <v>5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50" t="s">
        <v>24</v>
      </c>
      <c r="H24" s="526"/>
      <c r="I24" s="117"/>
      <c r="J24" s="150"/>
      <c r="K24" s="257"/>
      <c r="L24" s="150"/>
      <c r="M24" s="150"/>
      <c r="N24" s="150" t="s">
        <v>24</v>
      </c>
      <c r="O24" s="117"/>
      <c r="P24" s="117"/>
      <c r="Q24" s="150"/>
      <c r="R24" s="150"/>
      <c r="S24" s="150"/>
      <c r="T24" s="252"/>
      <c r="U24" s="150" t="s">
        <v>24</v>
      </c>
      <c r="V24" s="117"/>
      <c r="W24" s="117"/>
      <c r="X24" s="150"/>
      <c r="Y24" s="257"/>
      <c r="Z24" s="150"/>
      <c r="AA24" s="117"/>
      <c r="AB24" s="150" t="s">
        <v>24</v>
      </c>
      <c r="AC24" s="148"/>
      <c r="AD24" s="117"/>
      <c r="AE24" s="117"/>
      <c r="AF24" s="117"/>
      <c r="AG24" s="150"/>
      <c r="AH24" s="257"/>
      <c r="AI24" s="150" t="s">
        <v>24</v>
      </c>
      <c r="AJ24" s="117"/>
      <c r="AK24" s="529"/>
      <c r="AL24" s="61">
        <f t="shared" si="0"/>
        <v>0</v>
      </c>
      <c r="AM24" s="65">
        <f t="shared" si="1"/>
        <v>0</v>
      </c>
      <c r="AN24" s="56">
        <f t="shared" si="2"/>
        <v>5</v>
      </c>
      <c r="AO24" s="99">
        <f t="shared" si="3"/>
        <v>5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50" t="s">
        <v>24</v>
      </c>
      <c r="H25" s="122"/>
      <c r="I25" s="117"/>
      <c r="J25" s="252"/>
      <c r="K25" s="270"/>
      <c r="L25" s="122"/>
      <c r="M25" s="383"/>
      <c r="N25" s="150" t="s">
        <v>24</v>
      </c>
      <c r="O25" s="122"/>
      <c r="P25" s="117"/>
      <c r="Q25" s="150"/>
      <c r="R25" s="270"/>
      <c r="S25" s="270"/>
      <c r="T25" s="122"/>
      <c r="U25" s="150" t="s">
        <v>24</v>
      </c>
      <c r="V25" s="190"/>
      <c r="W25" s="117"/>
      <c r="X25" s="270"/>
      <c r="Y25" s="383"/>
      <c r="Z25" s="117"/>
      <c r="AA25" s="122"/>
      <c r="AB25" s="150" t="s">
        <v>24</v>
      </c>
      <c r="AC25" s="122"/>
      <c r="AD25" s="117"/>
      <c r="AE25" s="270"/>
      <c r="AF25" s="190"/>
      <c r="AG25" s="270"/>
      <c r="AH25" s="117"/>
      <c r="AI25" s="150" t="s">
        <v>24</v>
      </c>
      <c r="AJ25" s="257"/>
      <c r="AK25" s="391"/>
      <c r="AL25" s="61">
        <f t="shared" si="0"/>
        <v>0</v>
      </c>
      <c r="AM25" s="55">
        <f t="shared" si="1"/>
        <v>0</v>
      </c>
      <c r="AN25" s="56">
        <f t="shared" si="2"/>
        <v>5</v>
      </c>
      <c r="AO25" s="99">
        <f t="shared" si="3"/>
        <v>5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0" t="s">
        <v>574</v>
      </c>
      <c r="D26" s="1531"/>
      <c r="E26" s="1524" t="s">
        <v>51</v>
      </c>
      <c r="F26" s="1524"/>
      <c r="G26" s="211" t="s">
        <v>24</v>
      </c>
      <c r="H26" s="232"/>
      <c r="I26" s="121"/>
      <c r="J26" s="121"/>
      <c r="K26" s="121"/>
      <c r="L26" s="211"/>
      <c r="M26" s="380"/>
      <c r="N26" s="211" t="s">
        <v>24</v>
      </c>
      <c r="O26" s="132"/>
      <c r="P26" s="121"/>
      <c r="Q26" s="131"/>
      <c r="R26" s="132"/>
      <c r="S26" s="121"/>
      <c r="T26" s="121"/>
      <c r="U26" s="211" t="s">
        <v>24</v>
      </c>
      <c r="V26" s="121"/>
      <c r="W26" s="121"/>
      <c r="X26" s="121"/>
      <c r="Y26" s="121"/>
      <c r="Z26" s="121"/>
      <c r="AA26" s="121"/>
      <c r="AB26" s="211" t="s">
        <v>24</v>
      </c>
      <c r="AC26" s="121"/>
      <c r="AD26" s="121"/>
      <c r="AE26" s="121"/>
      <c r="AF26" s="132"/>
      <c r="AG26" s="121"/>
      <c r="AH26" s="131"/>
      <c r="AI26" s="211" t="s">
        <v>24</v>
      </c>
      <c r="AJ26" s="121"/>
      <c r="AK26" s="442"/>
      <c r="AL26" s="502">
        <f t="shared" si="0"/>
        <v>0</v>
      </c>
      <c r="AM26" s="65">
        <f t="shared" si="1"/>
        <v>0</v>
      </c>
      <c r="AN26" s="68">
        <f t="shared" si="2"/>
        <v>5</v>
      </c>
      <c r="AO26" s="99">
        <f t="shared" si="3"/>
        <v>5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>COUNTIF(W6:W26,"D")</f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21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0</v>
      </c>
      <c r="N28" s="23">
        <f t="shared" si="5"/>
        <v>21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0</v>
      </c>
      <c r="U28" s="23">
        <f t="shared" si="5"/>
        <v>21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0</v>
      </c>
      <c r="AB28" s="23">
        <f t="shared" si="5"/>
        <v>21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0</v>
      </c>
      <c r="AI28" s="23">
        <f t="shared" si="5"/>
        <v>21</v>
      </c>
      <c r="AJ28" s="23">
        <f t="shared" si="5"/>
        <v>0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99" priority="5" operator="equal">
      <formula>8</formula>
    </cfRule>
    <cfRule type="cellIs" dxfId="398" priority="6" operator="equal">
      <formula>0</formula>
    </cfRule>
  </conditionalFormatting>
  <conditionalFormatting sqref="BZ19">
    <cfRule type="cellIs" dxfId="397" priority="3" operator="equal">
      <formula>8</formula>
    </cfRule>
    <cfRule type="cellIs" dxfId="396" priority="4" operator="equal">
      <formula>0</formula>
    </cfRule>
  </conditionalFormatting>
  <conditionalFormatting sqref="BZ25">
    <cfRule type="cellIs" dxfId="395" priority="1" operator="equal">
      <formula>8</formula>
    </cfRule>
    <cfRule type="cellIs" dxfId="39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I21" sqref="I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849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191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87">
        <v>7</v>
      </c>
      <c r="N4" s="191">
        <v>8</v>
      </c>
      <c r="O4" s="191">
        <v>9</v>
      </c>
      <c r="P4" s="227">
        <v>10</v>
      </c>
      <c r="Q4" s="227">
        <v>11</v>
      </c>
      <c r="R4" s="227">
        <v>12</v>
      </c>
      <c r="S4" s="227">
        <v>13</v>
      </c>
      <c r="T4" s="287">
        <v>14</v>
      </c>
      <c r="U4" s="191">
        <v>15</v>
      </c>
      <c r="V4" s="227">
        <v>16</v>
      </c>
      <c r="W4" s="227">
        <v>17</v>
      </c>
      <c r="X4" s="227">
        <v>18</v>
      </c>
      <c r="Y4" s="227">
        <v>19</v>
      </c>
      <c r="Z4" s="227">
        <v>20</v>
      </c>
      <c r="AA4" s="287">
        <v>21</v>
      </c>
      <c r="AB4" s="191">
        <v>22</v>
      </c>
      <c r="AC4" s="227">
        <v>23</v>
      </c>
      <c r="AD4" s="227">
        <v>24</v>
      </c>
      <c r="AE4" s="227">
        <v>25</v>
      </c>
      <c r="AF4" s="227">
        <v>26</v>
      </c>
      <c r="AG4" s="227">
        <v>27</v>
      </c>
      <c r="AH4" s="287">
        <v>28</v>
      </c>
      <c r="AI4" s="191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552" t="s">
        <v>850</v>
      </c>
      <c r="H5" s="430" t="s">
        <v>851</v>
      </c>
      <c r="I5" s="432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32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16" t="s">
        <v>24</v>
      </c>
      <c r="H6" s="130" t="s">
        <v>853</v>
      </c>
      <c r="I6" s="130" t="s">
        <v>1</v>
      </c>
      <c r="J6" s="137" t="s">
        <v>877</v>
      </c>
      <c r="K6" s="116" t="s">
        <v>878</v>
      </c>
      <c r="L6" s="137" t="s">
        <v>878</v>
      </c>
      <c r="M6" s="130" t="s">
        <v>1</v>
      </c>
      <c r="N6" s="116" t="s">
        <v>852</v>
      </c>
      <c r="O6" s="130" t="s">
        <v>1</v>
      </c>
      <c r="P6" s="116" t="s">
        <v>878</v>
      </c>
      <c r="Q6" s="116" t="s">
        <v>878</v>
      </c>
      <c r="R6" s="116" t="s">
        <v>878</v>
      </c>
      <c r="S6" s="167" t="s">
        <v>878</v>
      </c>
      <c r="T6" s="130" t="s">
        <v>854</v>
      </c>
      <c r="U6" s="116" t="s">
        <v>24</v>
      </c>
      <c r="V6" s="116" t="s">
        <v>878</v>
      </c>
      <c r="W6" s="116" t="s">
        <v>878</v>
      </c>
      <c r="X6" s="137" t="s">
        <v>878</v>
      </c>
      <c r="Y6" s="116" t="s">
        <v>878</v>
      </c>
      <c r="Z6" s="137" t="s">
        <v>881</v>
      </c>
      <c r="AA6" s="130" t="s">
        <v>852</v>
      </c>
      <c r="AB6" s="116" t="s">
        <v>24</v>
      </c>
      <c r="AC6" s="116" t="s">
        <v>878</v>
      </c>
      <c r="AD6" s="116" t="s">
        <v>878</v>
      </c>
      <c r="AE6" s="137" t="s">
        <v>878</v>
      </c>
      <c r="AF6" s="116" t="s">
        <v>856</v>
      </c>
      <c r="AG6" s="137" t="s">
        <v>878</v>
      </c>
      <c r="AH6" s="130" t="s">
        <v>852</v>
      </c>
      <c r="AI6" s="116" t="s">
        <v>24</v>
      </c>
      <c r="AJ6" s="116" t="s">
        <v>878</v>
      </c>
      <c r="AK6" s="202" t="s">
        <v>878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32" t="s">
        <v>24</v>
      </c>
      <c r="H7" s="121" t="s">
        <v>877</v>
      </c>
      <c r="I7" s="121" t="s">
        <v>877</v>
      </c>
      <c r="J7" s="258" t="s">
        <v>24</v>
      </c>
      <c r="K7" s="246" t="s">
        <v>877</v>
      </c>
      <c r="L7" s="211" t="s">
        <v>878</v>
      </c>
      <c r="M7" s="475" t="s">
        <v>855</v>
      </c>
      <c r="N7" s="232" t="s">
        <v>24</v>
      </c>
      <c r="O7" s="132" t="s">
        <v>24</v>
      </c>
      <c r="P7" s="121" t="s">
        <v>878</v>
      </c>
      <c r="Q7" s="121" t="s">
        <v>878</v>
      </c>
      <c r="R7" s="211" t="s">
        <v>878</v>
      </c>
      <c r="S7" s="211" t="s">
        <v>877</v>
      </c>
      <c r="T7" s="132" t="s">
        <v>24</v>
      </c>
      <c r="U7" s="232" t="s">
        <v>24</v>
      </c>
      <c r="V7" s="121" t="s">
        <v>878</v>
      </c>
      <c r="W7" s="121" t="s">
        <v>878</v>
      </c>
      <c r="X7" s="121" t="s">
        <v>878</v>
      </c>
      <c r="Y7" s="232" t="s">
        <v>878</v>
      </c>
      <c r="Z7" s="211" t="s">
        <v>878</v>
      </c>
      <c r="AA7" s="132" t="s">
        <v>24</v>
      </c>
      <c r="AB7" s="232" t="s">
        <v>24</v>
      </c>
      <c r="AC7" s="121" t="s">
        <v>878</v>
      </c>
      <c r="AD7" s="121" t="s">
        <v>878</v>
      </c>
      <c r="AE7" s="121" t="s">
        <v>877</v>
      </c>
      <c r="AF7" s="211" t="s">
        <v>856</v>
      </c>
      <c r="AG7" s="211" t="s">
        <v>878</v>
      </c>
      <c r="AH7" s="530" t="s">
        <v>24</v>
      </c>
      <c r="AI7" s="232" t="s">
        <v>24</v>
      </c>
      <c r="AJ7" s="121" t="s">
        <v>876</v>
      </c>
      <c r="AK7" s="258" t="s">
        <v>24</v>
      </c>
      <c r="AL7" s="502">
        <f t="shared" si="0"/>
        <v>0</v>
      </c>
      <c r="AM7" s="53">
        <f t="shared" si="1"/>
        <v>19</v>
      </c>
      <c r="AN7" s="68">
        <f t="shared" si="2"/>
        <v>12</v>
      </c>
      <c r="AO7" s="58">
        <f>AN7+AL7</f>
        <v>12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116" t="s">
        <v>24</v>
      </c>
      <c r="H8" s="257" t="s">
        <v>24</v>
      </c>
      <c r="I8" s="119" t="s">
        <v>886</v>
      </c>
      <c r="J8" s="117" t="s">
        <v>887</v>
      </c>
      <c r="K8" s="150" t="s">
        <v>886</v>
      </c>
      <c r="L8" s="150" t="s">
        <v>887</v>
      </c>
      <c r="M8" s="116" t="s">
        <v>887</v>
      </c>
      <c r="N8" s="116" t="s">
        <v>24</v>
      </c>
      <c r="O8" s="181" t="s">
        <v>887</v>
      </c>
      <c r="P8" s="478" t="s">
        <v>24</v>
      </c>
      <c r="Q8" s="150" t="s">
        <v>2</v>
      </c>
      <c r="R8" s="180" t="s">
        <v>795</v>
      </c>
      <c r="S8" s="252" t="s">
        <v>67</v>
      </c>
      <c r="T8" s="257" t="s">
        <v>24</v>
      </c>
      <c r="U8" s="116" t="s">
        <v>24</v>
      </c>
      <c r="V8" s="150" t="s">
        <v>887</v>
      </c>
      <c r="W8" s="342" t="s">
        <v>24</v>
      </c>
      <c r="X8" s="257" t="s">
        <v>24</v>
      </c>
      <c r="Y8" s="150" t="s">
        <v>899</v>
      </c>
      <c r="Z8" s="150" t="s">
        <v>898</v>
      </c>
      <c r="AA8" s="150" t="s">
        <v>888</v>
      </c>
      <c r="AB8" s="116" t="s">
        <v>24</v>
      </c>
      <c r="AC8" s="181" t="s">
        <v>886</v>
      </c>
      <c r="AD8" s="257" t="s">
        <v>24</v>
      </c>
      <c r="AE8" s="150" t="s">
        <v>887</v>
      </c>
      <c r="AF8" s="150" t="s">
        <v>856</v>
      </c>
      <c r="AG8" s="150" t="s">
        <v>888</v>
      </c>
      <c r="AH8" s="116" t="s">
        <v>887</v>
      </c>
      <c r="AI8" s="116" t="s">
        <v>24</v>
      </c>
      <c r="AJ8" s="181" t="s">
        <v>887</v>
      </c>
      <c r="AK8" s="257" t="s">
        <v>24</v>
      </c>
      <c r="AL8" s="143">
        <f t="shared" si="0"/>
        <v>1</v>
      </c>
      <c r="AM8" s="51">
        <f t="shared" si="1"/>
        <v>18</v>
      </c>
      <c r="AN8" s="52">
        <f t="shared" si="2"/>
        <v>12</v>
      </c>
      <c r="AO8" s="57">
        <f t="shared" si="3"/>
        <v>13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117" t="s">
        <v>24</v>
      </c>
      <c r="H9" s="342" t="s">
        <v>24</v>
      </c>
      <c r="I9" s="342" t="s">
        <v>24</v>
      </c>
      <c r="J9" s="205" t="s">
        <v>865</v>
      </c>
      <c r="K9" s="252" t="s">
        <v>67</v>
      </c>
      <c r="L9" s="252" t="s">
        <v>67</v>
      </c>
      <c r="M9" s="257" t="s">
        <v>24</v>
      </c>
      <c r="N9" s="117" t="s">
        <v>24</v>
      </c>
      <c r="O9" s="117" t="s">
        <v>856</v>
      </c>
      <c r="P9" s="117" t="s">
        <v>878</v>
      </c>
      <c r="Q9" s="150" t="s">
        <v>893</v>
      </c>
      <c r="R9" s="257" t="s">
        <v>24</v>
      </c>
      <c r="S9" s="122" t="s">
        <v>861</v>
      </c>
      <c r="T9" s="117" t="s">
        <v>856</v>
      </c>
      <c r="U9" s="117" t="s">
        <v>24</v>
      </c>
      <c r="V9" s="162" t="s">
        <v>878</v>
      </c>
      <c r="W9" s="150" t="s">
        <v>856</v>
      </c>
      <c r="X9" s="257" t="s">
        <v>24</v>
      </c>
      <c r="Y9" s="150" t="s">
        <v>876</v>
      </c>
      <c r="Z9" s="150" t="s">
        <v>878</v>
      </c>
      <c r="AA9" s="150" t="s">
        <v>856</v>
      </c>
      <c r="AB9" s="117" t="s">
        <v>24</v>
      </c>
      <c r="AC9" s="257" t="s">
        <v>24</v>
      </c>
      <c r="AD9" s="117" t="s">
        <v>877</v>
      </c>
      <c r="AE9" s="158" t="s">
        <v>877</v>
      </c>
      <c r="AF9" s="150" t="s">
        <v>856</v>
      </c>
      <c r="AG9" s="150" t="s">
        <v>878</v>
      </c>
      <c r="AH9" s="257" t="s">
        <v>24</v>
      </c>
      <c r="AI9" s="117" t="s">
        <v>24</v>
      </c>
      <c r="AJ9" s="117" t="s">
        <v>878</v>
      </c>
      <c r="AK9" s="334" t="s">
        <v>877</v>
      </c>
      <c r="AL9" s="61">
        <f t="shared" si="0"/>
        <v>3</v>
      </c>
      <c r="AM9" s="97">
        <f t="shared" si="1"/>
        <v>16</v>
      </c>
      <c r="AN9" s="98">
        <f t="shared" si="2"/>
        <v>12</v>
      </c>
      <c r="AO9" s="99">
        <f t="shared" si="3"/>
        <v>15</v>
      </c>
      <c r="AP9" s="15"/>
    </row>
    <row r="10" spans="1:46" ht="22" customHeight="1">
      <c r="A10" s="1496"/>
      <c r="B10" s="49">
        <v>5</v>
      </c>
      <c r="C10" s="1622" t="s">
        <v>55</v>
      </c>
      <c r="D10" s="1576"/>
      <c r="E10" s="1594" t="s">
        <v>29</v>
      </c>
      <c r="F10" s="1624"/>
      <c r="G10" s="117" t="s">
        <v>24</v>
      </c>
      <c r="H10" s="162" t="s">
        <v>859</v>
      </c>
      <c r="I10" s="257" t="s">
        <v>24</v>
      </c>
      <c r="J10" s="162" t="s">
        <v>876</v>
      </c>
      <c r="K10" s="162" t="s">
        <v>878</v>
      </c>
      <c r="L10" s="117" t="s">
        <v>860</v>
      </c>
      <c r="M10" s="342" t="s">
        <v>24</v>
      </c>
      <c r="N10" s="117" t="s">
        <v>24</v>
      </c>
      <c r="O10" s="252" t="s">
        <v>67</v>
      </c>
      <c r="P10" s="117" t="s">
        <v>878</v>
      </c>
      <c r="Q10" s="257" t="s">
        <v>24</v>
      </c>
      <c r="R10" s="150" t="s">
        <v>893</v>
      </c>
      <c r="S10" s="117" t="s">
        <v>856</v>
      </c>
      <c r="T10" s="150" t="s">
        <v>858</v>
      </c>
      <c r="U10" s="117" t="s">
        <v>24</v>
      </c>
      <c r="V10" s="257" t="s">
        <v>24</v>
      </c>
      <c r="W10" s="150" t="s">
        <v>858</v>
      </c>
      <c r="X10" s="150" t="s">
        <v>856</v>
      </c>
      <c r="Y10" s="150" t="s">
        <v>877</v>
      </c>
      <c r="Z10" s="117" t="s">
        <v>878</v>
      </c>
      <c r="AA10" s="342" t="s">
        <v>24</v>
      </c>
      <c r="AB10" s="117" t="s">
        <v>24</v>
      </c>
      <c r="AC10" s="119" t="s">
        <v>878</v>
      </c>
      <c r="AD10" s="117" t="s">
        <v>878</v>
      </c>
      <c r="AE10" s="257" t="s">
        <v>24</v>
      </c>
      <c r="AF10" s="150" t="s">
        <v>856</v>
      </c>
      <c r="AG10" s="150" t="s">
        <v>878</v>
      </c>
      <c r="AH10" s="117" t="s">
        <v>856</v>
      </c>
      <c r="AI10" s="117" t="s">
        <v>24</v>
      </c>
      <c r="AJ10" s="257" t="s">
        <v>24</v>
      </c>
      <c r="AK10" s="334" t="s">
        <v>877</v>
      </c>
      <c r="AL10" s="61">
        <f t="shared" si="0"/>
        <v>1</v>
      </c>
      <c r="AM10" s="139">
        <f t="shared" si="1"/>
        <v>18</v>
      </c>
      <c r="AN10" s="56">
        <f t="shared" si="2"/>
        <v>12</v>
      </c>
      <c r="AO10" s="99">
        <f t="shared" si="3"/>
        <v>13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50" t="s">
        <v>24</v>
      </c>
      <c r="H11" s="129" t="s">
        <v>856</v>
      </c>
      <c r="I11" s="117" t="s">
        <v>858</v>
      </c>
      <c r="J11" s="117" t="s">
        <v>877</v>
      </c>
      <c r="K11" s="257" t="s">
        <v>24</v>
      </c>
      <c r="L11" s="117" t="s">
        <v>858</v>
      </c>
      <c r="M11" s="150" t="s">
        <v>856</v>
      </c>
      <c r="N11" s="150" t="s">
        <v>24</v>
      </c>
      <c r="O11" s="117" t="s">
        <v>856</v>
      </c>
      <c r="P11" s="257" t="s">
        <v>24</v>
      </c>
      <c r="Q11" s="290" t="s">
        <v>878</v>
      </c>
      <c r="R11" s="150" t="s">
        <v>856</v>
      </c>
      <c r="S11" s="150" t="s">
        <v>858</v>
      </c>
      <c r="T11" s="342" t="s">
        <v>24</v>
      </c>
      <c r="U11" s="150" t="s">
        <v>24</v>
      </c>
      <c r="V11" s="257" t="s">
        <v>24</v>
      </c>
      <c r="W11" s="117" t="s">
        <v>878</v>
      </c>
      <c r="X11" s="150" t="s">
        <v>878</v>
      </c>
      <c r="Y11" s="257" t="s">
        <v>24</v>
      </c>
      <c r="Z11" s="119" t="s">
        <v>878</v>
      </c>
      <c r="AA11" s="320" t="s">
        <v>907</v>
      </c>
      <c r="AB11" s="150" t="s">
        <v>24</v>
      </c>
      <c r="AC11" s="117" t="s">
        <v>878</v>
      </c>
      <c r="AD11" s="257" t="s">
        <v>24</v>
      </c>
      <c r="AE11" s="150" t="s">
        <v>878</v>
      </c>
      <c r="AF11" s="117" t="s">
        <v>858</v>
      </c>
      <c r="AG11" s="150" t="s">
        <v>878</v>
      </c>
      <c r="AH11" s="342" t="s">
        <v>24</v>
      </c>
      <c r="AI11" s="150" t="s">
        <v>24</v>
      </c>
      <c r="AJ11" s="150" t="s">
        <v>877</v>
      </c>
      <c r="AK11" s="150" t="s">
        <v>899</v>
      </c>
      <c r="AL11" s="316" t="s">
        <v>908</v>
      </c>
      <c r="AM11" s="103">
        <f t="shared" si="1"/>
        <v>18</v>
      </c>
      <c r="AN11" s="56">
        <f t="shared" si="2"/>
        <v>12</v>
      </c>
      <c r="AO11" s="99">
        <f t="shared" si="3"/>
        <v>12.5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61" t="s">
        <v>24</v>
      </c>
      <c r="H12" s="257" t="s">
        <v>24</v>
      </c>
      <c r="I12" s="117" t="s">
        <v>856</v>
      </c>
      <c r="J12" s="150" t="s">
        <v>878</v>
      </c>
      <c r="K12" s="150" t="s">
        <v>877</v>
      </c>
      <c r="L12" s="342" t="s">
        <v>24</v>
      </c>
      <c r="M12" s="150" t="s">
        <v>857</v>
      </c>
      <c r="N12" s="117" t="s">
        <v>24</v>
      </c>
      <c r="O12" s="252" t="s">
        <v>67</v>
      </c>
      <c r="P12" s="257" t="s">
        <v>24</v>
      </c>
      <c r="Q12" s="150" t="s">
        <v>877</v>
      </c>
      <c r="R12" s="204" t="s">
        <v>856</v>
      </c>
      <c r="S12" s="150" t="s">
        <v>859</v>
      </c>
      <c r="T12" s="257" t="s">
        <v>24</v>
      </c>
      <c r="U12" s="117" t="s">
        <v>24</v>
      </c>
      <c r="V12" s="150" t="s">
        <v>878</v>
      </c>
      <c r="W12" s="252" t="s">
        <v>906</v>
      </c>
      <c r="X12" s="150" t="s">
        <v>878</v>
      </c>
      <c r="Y12" s="150" t="s">
        <v>878</v>
      </c>
      <c r="Z12" s="257" t="s">
        <v>24</v>
      </c>
      <c r="AA12" s="342" t="s">
        <v>24</v>
      </c>
      <c r="AB12" s="117" t="s">
        <v>24</v>
      </c>
      <c r="AC12" s="117" t="s">
        <v>878</v>
      </c>
      <c r="AD12" s="117" t="s">
        <v>877</v>
      </c>
      <c r="AE12" s="117" t="s">
        <v>878</v>
      </c>
      <c r="AF12" s="162" t="s">
        <v>862</v>
      </c>
      <c r="AG12" s="257" t="s">
        <v>24</v>
      </c>
      <c r="AH12" s="254" t="s">
        <v>856</v>
      </c>
      <c r="AI12" s="117" t="s">
        <v>24</v>
      </c>
      <c r="AJ12" s="150" t="s">
        <v>890</v>
      </c>
      <c r="AK12" s="156" t="s">
        <v>878</v>
      </c>
      <c r="AL12" s="61">
        <f t="shared" si="0"/>
        <v>2</v>
      </c>
      <c r="AM12" s="55">
        <f t="shared" si="1"/>
        <v>17</v>
      </c>
      <c r="AN12" s="56">
        <f t="shared" si="2"/>
        <v>12</v>
      </c>
      <c r="AO12" s="99">
        <f t="shared" si="3"/>
        <v>14</v>
      </c>
      <c r="AP12" s="15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161" t="s">
        <v>24</v>
      </c>
      <c r="H13" s="150" t="s">
        <v>888</v>
      </c>
      <c r="I13" s="257" t="s">
        <v>24</v>
      </c>
      <c r="J13" s="397" t="s">
        <v>878</v>
      </c>
      <c r="K13" s="150" t="s">
        <v>878</v>
      </c>
      <c r="L13" s="117" t="s">
        <v>878</v>
      </c>
      <c r="M13" s="257" t="s">
        <v>24</v>
      </c>
      <c r="N13" s="159" t="s">
        <v>24</v>
      </c>
      <c r="O13" s="150" t="s">
        <v>878</v>
      </c>
      <c r="P13" s="117" t="s">
        <v>877</v>
      </c>
      <c r="Q13" s="257" t="s">
        <v>24</v>
      </c>
      <c r="R13" s="150" t="s">
        <v>878</v>
      </c>
      <c r="S13" s="150" t="s">
        <v>878</v>
      </c>
      <c r="T13" s="150" t="s">
        <v>878</v>
      </c>
      <c r="U13" s="159" t="s">
        <v>24</v>
      </c>
      <c r="V13" s="117" t="s">
        <v>877</v>
      </c>
      <c r="W13" s="342" t="s">
        <v>24</v>
      </c>
      <c r="X13" s="117" t="s">
        <v>877</v>
      </c>
      <c r="Y13" s="150" t="s">
        <v>882</v>
      </c>
      <c r="Z13" s="150" t="s">
        <v>890</v>
      </c>
      <c r="AA13" s="117" t="s">
        <v>878</v>
      </c>
      <c r="AB13" s="159" t="s">
        <v>24</v>
      </c>
      <c r="AC13" s="257" t="s">
        <v>24</v>
      </c>
      <c r="AD13" s="117" t="s">
        <v>877</v>
      </c>
      <c r="AE13" s="257" t="s">
        <v>24</v>
      </c>
      <c r="AF13" s="150" t="s">
        <v>862</v>
      </c>
      <c r="AG13" s="117" t="s">
        <v>878</v>
      </c>
      <c r="AH13" s="257" t="s">
        <v>24</v>
      </c>
      <c r="AI13" s="159" t="s">
        <v>24</v>
      </c>
      <c r="AJ13" s="150" t="s">
        <v>878</v>
      </c>
      <c r="AK13" s="156" t="s">
        <v>878</v>
      </c>
      <c r="AL13" s="61">
        <f t="shared" si="0"/>
        <v>0</v>
      </c>
      <c r="AM13" s="55">
        <f t="shared" si="1"/>
        <v>19</v>
      </c>
      <c r="AN13" s="56">
        <f t="shared" si="2"/>
        <v>12</v>
      </c>
      <c r="AO13" s="99">
        <f t="shared" si="3"/>
        <v>12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128" t="s">
        <v>24</v>
      </c>
      <c r="H14" s="305" t="s">
        <v>24</v>
      </c>
      <c r="I14" s="211" t="s">
        <v>888</v>
      </c>
      <c r="J14" s="121" t="s">
        <v>878</v>
      </c>
      <c r="K14" s="121" t="s">
        <v>878</v>
      </c>
      <c r="L14" s="211" t="s">
        <v>878</v>
      </c>
      <c r="M14" s="128" t="s">
        <v>878</v>
      </c>
      <c r="N14" s="128" t="s">
        <v>24</v>
      </c>
      <c r="O14" s="305" t="s">
        <v>24</v>
      </c>
      <c r="P14" s="121" t="s">
        <v>877</v>
      </c>
      <c r="Q14" s="513" t="s">
        <v>876</v>
      </c>
      <c r="R14" s="211" t="s">
        <v>877</v>
      </c>
      <c r="S14" s="121" t="s">
        <v>878</v>
      </c>
      <c r="T14" s="305" t="s">
        <v>24</v>
      </c>
      <c r="U14" s="128" t="s">
        <v>24</v>
      </c>
      <c r="V14" s="211" t="s">
        <v>878</v>
      </c>
      <c r="W14" s="121" t="s">
        <v>878</v>
      </c>
      <c r="X14" s="305" t="s">
        <v>24</v>
      </c>
      <c r="Y14" s="211" t="s">
        <v>877</v>
      </c>
      <c r="Z14" s="121" t="s">
        <v>878</v>
      </c>
      <c r="AA14" s="445" t="s">
        <v>24</v>
      </c>
      <c r="AB14" s="128" t="s">
        <v>24</v>
      </c>
      <c r="AC14" s="211" t="s">
        <v>878</v>
      </c>
      <c r="AD14" s="305" t="s">
        <v>24</v>
      </c>
      <c r="AE14" s="121" t="s">
        <v>878</v>
      </c>
      <c r="AF14" s="128" t="s">
        <v>856</v>
      </c>
      <c r="AG14" s="128" t="s">
        <v>878</v>
      </c>
      <c r="AH14" s="121" t="s">
        <v>879</v>
      </c>
      <c r="AI14" s="128" t="s">
        <v>24</v>
      </c>
      <c r="AJ14" s="445" t="s">
        <v>24</v>
      </c>
      <c r="AK14" s="213" t="s">
        <v>878</v>
      </c>
      <c r="AL14" s="502">
        <f t="shared" si="0"/>
        <v>0</v>
      </c>
      <c r="AM14" s="144">
        <f t="shared" si="1"/>
        <v>19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117" t="s">
        <v>24</v>
      </c>
      <c r="H15" s="257" t="s">
        <v>869</v>
      </c>
      <c r="I15" s="119" t="s">
        <v>877</v>
      </c>
      <c r="J15" s="150" t="s">
        <v>878</v>
      </c>
      <c r="K15" s="150" t="s">
        <v>878</v>
      </c>
      <c r="L15" s="198" t="s">
        <v>877</v>
      </c>
      <c r="M15" s="150" t="s">
        <v>856</v>
      </c>
      <c r="N15" s="117" t="s">
        <v>24</v>
      </c>
      <c r="O15" s="162" t="s">
        <v>878</v>
      </c>
      <c r="P15" s="257" t="s">
        <v>868</v>
      </c>
      <c r="Q15" s="162" t="s">
        <v>878</v>
      </c>
      <c r="R15" s="162" t="s">
        <v>877</v>
      </c>
      <c r="S15" s="553" t="s">
        <v>874</v>
      </c>
      <c r="T15" s="162" t="s">
        <v>856</v>
      </c>
      <c r="U15" s="117" t="s">
        <v>24</v>
      </c>
      <c r="V15" s="382" t="s">
        <v>24</v>
      </c>
      <c r="W15" s="119" t="s">
        <v>877</v>
      </c>
      <c r="X15" s="162" t="s">
        <v>858</v>
      </c>
      <c r="Y15" s="150" t="s">
        <v>878</v>
      </c>
      <c r="Z15" s="150" t="s">
        <v>877</v>
      </c>
      <c r="AA15" s="382" t="s">
        <v>24</v>
      </c>
      <c r="AB15" s="117" t="s">
        <v>905</v>
      </c>
      <c r="AC15" s="397" t="s">
        <v>877</v>
      </c>
      <c r="AD15" s="119" t="s">
        <v>877</v>
      </c>
      <c r="AE15" s="508" t="s">
        <v>878</v>
      </c>
      <c r="AF15" s="497" t="s">
        <v>885</v>
      </c>
      <c r="AG15" s="162" t="s">
        <v>877</v>
      </c>
      <c r="AH15" s="342" t="s">
        <v>24</v>
      </c>
      <c r="AI15" s="117" t="s">
        <v>24</v>
      </c>
      <c r="AJ15" s="162" t="s">
        <v>879</v>
      </c>
      <c r="AK15" s="147" t="s">
        <v>24</v>
      </c>
      <c r="AL15" s="143">
        <f t="shared" si="0"/>
        <v>0</v>
      </c>
      <c r="AM15" s="139">
        <f t="shared" si="1"/>
        <v>18</v>
      </c>
      <c r="AN15" s="52">
        <v>12</v>
      </c>
      <c r="AO15" s="99">
        <f t="shared" si="3"/>
        <v>12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50" t="s">
        <v>24</v>
      </c>
      <c r="H16" s="165" t="s">
        <v>878</v>
      </c>
      <c r="I16" s="117" t="s">
        <v>878</v>
      </c>
      <c r="J16" s="129" t="s">
        <v>877</v>
      </c>
      <c r="K16" s="150" t="s">
        <v>877</v>
      </c>
      <c r="L16" s="150" t="s">
        <v>877</v>
      </c>
      <c r="M16" s="257" t="s">
        <v>855</v>
      </c>
      <c r="N16" s="150" t="s">
        <v>24</v>
      </c>
      <c r="O16" s="257" t="s">
        <v>24</v>
      </c>
      <c r="P16" s="117" t="s">
        <v>878</v>
      </c>
      <c r="Q16" s="150" t="s">
        <v>877</v>
      </c>
      <c r="R16" s="342" t="s">
        <v>24</v>
      </c>
      <c r="S16" s="150" t="s">
        <v>877</v>
      </c>
      <c r="T16" s="162" t="s">
        <v>867</v>
      </c>
      <c r="U16" s="150" t="s">
        <v>24</v>
      </c>
      <c r="V16" s="117" t="s">
        <v>878</v>
      </c>
      <c r="W16" s="342" t="s">
        <v>24</v>
      </c>
      <c r="X16" s="150" t="s">
        <v>878</v>
      </c>
      <c r="Y16" s="117" t="s">
        <v>878</v>
      </c>
      <c r="Z16" s="150" t="s">
        <v>877</v>
      </c>
      <c r="AA16" s="257" t="s">
        <v>24</v>
      </c>
      <c r="AB16" s="150" t="s">
        <v>24</v>
      </c>
      <c r="AC16" s="117" t="s">
        <v>878</v>
      </c>
      <c r="AD16" s="117" t="s">
        <v>878</v>
      </c>
      <c r="AE16" s="257" t="s">
        <v>24</v>
      </c>
      <c r="AF16" s="162" t="s">
        <v>858</v>
      </c>
      <c r="AG16" s="150" t="s">
        <v>877</v>
      </c>
      <c r="AH16" s="150" t="s">
        <v>856</v>
      </c>
      <c r="AI16" s="150" t="s">
        <v>24</v>
      </c>
      <c r="AJ16" s="257" t="s">
        <v>24</v>
      </c>
      <c r="AK16" s="334" t="s">
        <v>877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99">
        <f t="shared" si="3"/>
        <v>12</v>
      </c>
      <c r="AP16" s="15"/>
      <c r="AR16" s="1529"/>
      <c r="AS16" s="1529"/>
    </row>
    <row r="17" spans="1:81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162" t="s">
        <v>24</v>
      </c>
      <c r="H17" s="205" t="s">
        <v>67</v>
      </c>
      <c r="I17" s="252" t="s">
        <v>67</v>
      </c>
      <c r="J17" s="252" t="s">
        <v>67</v>
      </c>
      <c r="K17" s="252" t="s">
        <v>67</v>
      </c>
      <c r="L17" s="342" t="s">
        <v>24</v>
      </c>
      <c r="M17" s="257" t="s">
        <v>24</v>
      </c>
      <c r="N17" s="162" t="s">
        <v>24</v>
      </c>
      <c r="O17" s="162" t="s">
        <v>878</v>
      </c>
      <c r="P17" s="117" t="s">
        <v>878</v>
      </c>
      <c r="Q17" s="257" t="s">
        <v>24</v>
      </c>
      <c r="R17" s="150" t="s">
        <v>878</v>
      </c>
      <c r="S17" s="150" t="s">
        <v>877</v>
      </c>
      <c r="T17" s="257" t="s">
        <v>24</v>
      </c>
      <c r="U17" s="162" t="s">
        <v>24</v>
      </c>
      <c r="V17" s="150" t="s">
        <v>878</v>
      </c>
      <c r="W17" s="117" t="s">
        <v>878</v>
      </c>
      <c r="X17" s="150" t="s">
        <v>878</v>
      </c>
      <c r="Y17" s="257" t="s">
        <v>24</v>
      </c>
      <c r="Z17" s="150" t="s">
        <v>878</v>
      </c>
      <c r="AA17" s="150" t="s">
        <v>866</v>
      </c>
      <c r="AB17" s="162" t="s">
        <v>24</v>
      </c>
      <c r="AC17" s="342" t="s">
        <v>24</v>
      </c>
      <c r="AD17" s="117" t="s">
        <v>878</v>
      </c>
      <c r="AE17" s="150" t="s">
        <v>878</v>
      </c>
      <c r="AF17" s="150" t="s">
        <v>856</v>
      </c>
      <c r="AG17" s="257" t="s">
        <v>24</v>
      </c>
      <c r="AH17" s="150" t="s">
        <v>858</v>
      </c>
      <c r="AI17" s="162" t="s">
        <v>24</v>
      </c>
      <c r="AJ17" s="150" t="s">
        <v>878</v>
      </c>
      <c r="AK17" s="156" t="s">
        <v>877</v>
      </c>
      <c r="AL17" s="61">
        <f t="shared" si="0"/>
        <v>4</v>
      </c>
      <c r="AM17" s="53">
        <f t="shared" si="1"/>
        <v>15</v>
      </c>
      <c r="AN17" s="56">
        <f t="shared" si="2"/>
        <v>12</v>
      </c>
      <c r="AO17" s="99">
        <f t="shared" si="3"/>
        <v>16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122" t="s">
        <v>24</v>
      </c>
      <c r="H18" s="150" t="s">
        <v>878</v>
      </c>
      <c r="I18" s="257" t="s">
        <v>24</v>
      </c>
      <c r="J18" s="150" t="s">
        <v>878</v>
      </c>
      <c r="K18" s="150" t="s">
        <v>877</v>
      </c>
      <c r="L18" s="270" t="s">
        <v>878</v>
      </c>
      <c r="M18" s="270" t="s">
        <v>2</v>
      </c>
      <c r="N18" s="122" t="s">
        <v>24</v>
      </c>
      <c r="O18" s="150" t="s">
        <v>877</v>
      </c>
      <c r="P18" s="117" t="s">
        <v>877</v>
      </c>
      <c r="Q18" s="150" t="s">
        <v>877</v>
      </c>
      <c r="R18" s="162" t="s">
        <v>877</v>
      </c>
      <c r="S18" s="257" t="s">
        <v>24</v>
      </c>
      <c r="T18" s="342" t="s">
        <v>24</v>
      </c>
      <c r="U18" s="122" t="s">
        <v>24</v>
      </c>
      <c r="V18" s="150" t="s">
        <v>878</v>
      </c>
      <c r="W18" s="117" t="s">
        <v>878</v>
      </c>
      <c r="X18" s="257" t="s">
        <v>24</v>
      </c>
      <c r="Y18" s="150" t="s">
        <v>877</v>
      </c>
      <c r="Z18" s="257" t="s">
        <v>24</v>
      </c>
      <c r="AA18" s="150" t="s">
        <v>856</v>
      </c>
      <c r="AB18" s="122" t="s">
        <v>24</v>
      </c>
      <c r="AC18" s="270" t="s">
        <v>878</v>
      </c>
      <c r="AD18" s="257" t="s">
        <v>24</v>
      </c>
      <c r="AE18" s="150" t="s">
        <v>878</v>
      </c>
      <c r="AF18" s="150" t="s">
        <v>862</v>
      </c>
      <c r="AG18" s="150" t="s">
        <v>877</v>
      </c>
      <c r="AH18" s="342" t="s">
        <v>24</v>
      </c>
      <c r="AI18" s="122" t="s">
        <v>24</v>
      </c>
      <c r="AJ18" s="270" t="s">
        <v>878</v>
      </c>
      <c r="AK18" s="150" t="s">
        <v>877</v>
      </c>
      <c r="AL18" s="61">
        <f t="shared" si="0"/>
        <v>0</v>
      </c>
      <c r="AM18" s="53">
        <f t="shared" si="1"/>
        <v>19</v>
      </c>
      <c r="AN18" s="56">
        <f t="shared" si="2"/>
        <v>12</v>
      </c>
      <c r="AO18" s="99">
        <f t="shared" si="3"/>
        <v>12</v>
      </c>
      <c r="AP18" s="15"/>
      <c r="AR18" s="214"/>
      <c r="AS18" s="214"/>
    </row>
    <row r="19" spans="1:81" ht="21.75" customHeight="1">
      <c r="A19" s="40"/>
      <c r="B19" s="49">
        <v>14</v>
      </c>
      <c r="C19" s="1682" t="s">
        <v>65</v>
      </c>
      <c r="D19" s="1683"/>
      <c r="E19" s="1524" t="s">
        <v>51</v>
      </c>
      <c r="F19" s="1605"/>
      <c r="G19" s="117" t="s">
        <v>24</v>
      </c>
      <c r="H19" s="165" t="s">
        <v>878</v>
      </c>
      <c r="I19" s="117" t="s">
        <v>878</v>
      </c>
      <c r="J19" s="129" t="s">
        <v>878</v>
      </c>
      <c r="K19" s="150" t="s">
        <v>877</v>
      </c>
      <c r="L19" s="150" t="s">
        <v>878</v>
      </c>
      <c r="M19" s="257" t="s">
        <v>24</v>
      </c>
      <c r="N19" s="117" t="s">
        <v>24</v>
      </c>
      <c r="O19" s="150" t="s">
        <v>878</v>
      </c>
      <c r="P19" s="117" t="s">
        <v>878</v>
      </c>
      <c r="Q19" s="257" t="s">
        <v>24</v>
      </c>
      <c r="R19" s="150" t="s">
        <v>878</v>
      </c>
      <c r="S19" s="117" t="s">
        <v>877</v>
      </c>
      <c r="T19" s="257" t="s">
        <v>24</v>
      </c>
      <c r="U19" s="117" t="s">
        <v>24</v>
      </c>
      <c r="V19" s="150" t="s">
        <v>878</v>
      </c>
      <c r="W19" s="117" t="s">
        <v>878</v>
      </c>
      <c r="X19" s="257" t="s">
        <v>24</v>
      </c>
      <c r="Y19" s="150" t="s">
        <v>891</v>
      </c>
      <c r="Z19" s="270" t="s">
        <v>877</v>
      </c>
      <c r="AA19" s="117" t="s">
        <v>856</v>
      </c>
      <c r="AB19" s="117" t="s">
        <v>24</v>
      </c>
      <c r="AC19" s="342" t="s">
        <v>24</v>
      </c>
      <c r="AD19" s="342" t="s">
        <v>24</v>
      </c>
      <c r="AE19" s="150" t="s">
        <v>877</v>
      </c>
      <c r="AF19" s="270" t="s">
        <v>856</v>
      </c>
      <c r="AG19" s="150" t="s">
        <v>877</v>
      </c>
      <c r="AH19" s="150" t="s">
        <v>856</v>
      </c>
      <c r="AI19" s="117" t="s">
        <v>24</v>
      </c>
      <c r="AJ19" s="257" t="s">
        <v>24</v>
      </c>
      <c r="AK19" s="440" t="s">
        <v>877</v>
      </c>
      <c r="AL19" s="61">
        <f t="shared" si="0"/>
        <v>0</v>
      </c>
      <c r="AM19" s="65">
        <f t="shared" si="1"/>
        <v>19</v>
      </c>
      <c r="AN19" s="56">
        <f t="shared" si="2"/>
        <v>12</v>
      </c>
      <c r="AO19" s="99">
        <f t="shared" si="3"/>
        <v>12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150" t="s">
        <v>24</v>
      </c>
      <c r="H20" s="150" t="s">
        <v>877</v>
      </c>
      <c r="I20" s="257" t="s">
        <v>24</v>
      </c>
      <c r="J20" s="150" t="s">
        <v>877</v>
      </c>
      <c r="K20" s="249" t="s">
        <v>877</v>
      </c>
      <c r="L20" s="150" t="s">
        <v>878</v>
      </c>
      <c r="M20" s="150" t="s">
        <v>896</v>
      </c>
      <c r="N20" s="150" t="s">
        <v>24</v>
      </c>
      <c r="O20" s="150" t="s">
        <v>856</v>
      </c>
      <c r="P20" s="342" t="s">
        <v>24</v>
      </c>
      <c r="Q20" s="150" t="s">
        <v>878</v>
      </c>
      <c r="R20" s="150" t="s">
        <v>877</v>
      </c>
      <c r="S20" s="257" t="s">
        <v>24</v>
      </c>
      <c r="T20" s="162" t="s">
        <v>870</v>
      </c>
      <c r="U20" s="150" t="s">
        <v>24</v>
      </c>
      <c r="V20" s="342" t="s">
        <v>24</v>
      </c>
      <c r="W20" s="117" t="s">
        <v>877</v>
      </c>
      <c r="X20" s="150" t="s">
        <v>877</v>
      </c>
      <c r="Y20" s="150" t="s">
        <v>877</v>
      </c>
      <c r="Z20" s="320" t="s">
        <v>897</v>
      </c>
      <c r="AA20" s="257" t="s">
        <v>24</v>
      </c>
      <c r="AB20" s="150" t="s">
        <v>24</v>
      </c>
      <c r="AC20" s="162" t="s">
        <v>878</v>
      </c>
      <c r="AD20" s="117" t="s">
        <v>878</v>
      </c>
      <c r="AE20" s="150" t="s">
        <v>878</v>
      </c>
      <c r="AF20" s="320" t="s">
        <v>885</v>
      </c>
      <c r="AG20" s="150" t="s">
        <v>877</v>
      </c>
      <c r="AH20" s="257" t="s">
        <v>24</v>
      </c>
      <c r="AI20" s="150" t="s">
        <v>24</v>
      </c>
      <c r="AJ20" s="150" t="s">
        <v>879</v>
      </c>
      <c r="AK20" s="334" t="s">
        <v>877</v>
      </c>
      <c r="AL20" s="61">
        <f t="shared" si="0"/>
        <v>0</v>
      </c>
      <c r="AM20" s="55">
        <f t="shared" si="1"/>
        <v>18</v>
      </c>
      <c r="AN20" s="56">
        <v>12</v>
      </c>
      <c r="AO20" s="9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82" t="s">
        <v>75</v>
      </c>
      <c r="D21" s="1683"/>
      <c r="E21" s="1610" t="s">
        <v>51</v>
      </c>
      <c r="F21" s="1611"/>
      <c r="G21" s="150" t="s">
        <v>24</v>
      </c>
      <c r="H21" s="119" t="s">
        <v>879</v>
      </c>
      <c r="I21" s="117" t="s">
        <v>878</v>
      </c>
      <c r="J21" s="342" t="s">
        <v>24</v>
      </c>
      <c r="K21" s="342" t="s">
        <v>24</v>
      </c>
      <c r="L21" s="252" t="s">
        <v>864</v>
      </c>
      <c r="M21" s="117" t="s">
        <v>871</v>
      </c>
      <c r="N21" s="150" t="s">
        <v>24</v>
      </c>
      <c r="O21" s="257" t="s">
        <v>24</v>
      </c>
      <c r="P21" s="117" t="s">
        <v>878</v>
      </c>
      <c r="Q21" s="150" t="s">
        <v>878</v>
      </c>
      <c r="R21" s="150" t="s">
        <v>877</v>
      </c>
      <c r="S21" s="150" t="s">
        <v>877</v>
      </c>
      <c r="T21" s="147" t="s">
        <v>24</v>
      </c>
      <c r="U21" s="150" t="s">
        <v>24</v>
      </c>
      <c r="V21" s="119" t="s">
        <v>858</v>
      </c>
      <c r="W21" s="148" t="s">
        <v>24</v>
      </c>
      <c r="X21" s="150" t="s">
        <v>878</v>
      </c>
      <c r="Y21" s="150" t="s">
        <v>878</v>
      </c>
      <c r="Z21" s="162" t="s">
        <v>878</v>
      </c>
      <c r="AA21" s="147" t="s">
        <v>24</v>
      </c>
      <c r="AB21" s="150" t="s">
        <v>24</v>
      </c>
      <c r="AC21" s="119" t="s">
        <v>878</v>
      </c>
      <c r="AD21" s="117" t="s">
        <v>878</v>
      </c>
      <c r="AE21" s="257" t="s">
        <v>24</v>
      </c>
      <c r="AF21" s="150" t="s">
        <v>863</v>
      </c>
      <c r="AG21" s="119" t="s">
        <v>878</v>
      </c>
      <c r="AH21" s="119" t="s">
        <v>872</v>
      </c>
      <c r="AI21" s="150" t="s">
        <v>24</v>
      </c>
      <c r="AJ21" s="150" t="s">
        <v>878</v>
      </c>
      <c r="AK21" s="436" t="s">
        <v>876</v>
      </c>
      <c r="AL21" s="61">
        <f t="shared" si="0"/>
        <v>1</v>
      </c>
      <c r="AM21" s="97">
        <f t="shared" si="1"/>
        <v>18</v>
      </c>
      <c r="AN21" s="56">
        <f t="shared" si="2"/>
        <v>12</v>
      </c>
      <c r="AO21" s="99">
        <f t="shared" si="3"/>
        <v>13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77</v>
      </c>
      <c r="D22" s="1683"/>
      <c r="E22" s="1610" t="s">
        <v>51</v>
      </c>
      <c r="F22" s="1611"/>
      <c r="G22" s="150" t="s">
        <v>24</v>
      </c>
      <c r="H22" s="342" t="s">
        <v>24</v>
      </c>
      <c r="I22" s="252" t="s">
        <v>67</v>
      </c>
      <c r="J22" s="119" t="s">
        <v>877</v>
      </c>
      <c r="K22" s="150" t="s">
        <v>877</v>
      </c>
      <c r="L22" s="162" t="s">
        <v>878</v>
      </c>
      <c r="M22" s="257" t="s">
        <v>24</v>
      </c>
      <c r="N22" s="150" t="s">
        <v>24</v>
      </c>
      <c r="O22" s="252" t="s">
        <v>67</v>
      </c>
      <c r="P22" s="117" t="s">
        <v>878</v>
      </c>
      <c r="Q22" s="150" t="s">
        <v>856</v>
      </c>
      <c r="R22" s="257" t="s">
        <v>24</v>
      </c>
      <c r="S22" s="150" t="s">
        <v>877</v>
      </c>
      <c r="T22" s="162" t="s">
        <v>856</v>
      </c>
      <c r="U22" s="150" t="s">
        <v>24</v>
      </c>
      <c r="V22" s="162" t="s">
        <v>878</v>
      </c>
      <c r="W22" s="117" t="s">
        <v>877</v>
      </c>
      <c r="X22" s="150" t="s">
        <v>890</v>
      </c>
      <c r="Y22" s="257" t="s">
        <v>24</v>
      </c>
      <c r="Z22" s="150" t="s">
        <v>877</v>
      </c>
      <c r="AA22" s="150" t="s">
        <v>895</v>
      </c>
      <c r="AB22" s="150" t="s">
        <v>24</v>
      </c>
      <c r="AC22" s="119" t="s">
        <v>877</v>
      </c>
      <c r="AD22" s="117" t="s">
        <v>877</v>
      </c>
      <c r="AE22" s="150" t="s">
        <v>877</v>
      </c>
      <c r="AF22" s="150" t="s">
        <v>856</v>
      </c>
      <c r="AG22" s="257" t="s">
        <v>24</v>
      </c>
      <c r="AH22" s="257" t="s">
        <v>24</v>
      </c>
      <c r="AI22" s="150" t="s">
        <v>24</v>
      </c>
      <c r="AJ22" s="119" t="s">
        <v>856</v>
      </c>
      <c r="AK22" s="342" t="s">
        <v>24</v>
      </c>
      <c r="AL22" s="61">
        <f t="shared" si="0"/>
        <v>2</v>
      </c>
      <c r="AM22" s="97">
        <f t="shared" si="1"/>
        <v>17</v>
      </c>
      <c r="AN22" s="56">
        <f t="shared" si="2"/>
        <v>12</v>
      </c>
      <c r="AO22" s="99">
        <f t="shared" si="3"/>
        <v>14</v>
      </c>
      <c r="AP22" s="15"/>
      <c r="AR22" s="214"/>
      <c r="AS22" s="214"/>
    </row>
    <row r="23" spans="1:81" ht="22" customHeight="1">
      <c r="A23" s="40"/>
      <c r="B23" s="49">
        <v>18</v>
      </c>
      <c r="C23" s="1620" t="s">
        <v>44</v>
      </c>
      <c r="D23" s="1580"/>
      <c r="E23" s="1527" t="s">
        <v>51</v>
      </c>
      <c r="F23" s="1613"/>
      <c r="G23" s="154" t="s">
        <v>24</v>
      </c>
      <c r="H23" s="238" t="s">
        <v>878</v>
      </c>
      <c r="I23" s="117" t="s">
        <v>878</v>
      </c>
      <c r="J23" s="238" t="s">
        <v>878</v>
      </c>
      <c r="K23" s="257" t="s">
        <v>24</v>
      </c>
      <c r="L23" s="238" t="s">
        <v>880</v>
      </c>
      <c r="M23" s="150" t="s">
        <v>876</v>
      </c>
      <c r="N23" s="154" t="s">
        <v>24</v>
      </c>
      <c r="O23" s="150" t="s">
        <v>878</v>
      </c>
      <c r="P23" s="117" t="s">
        <v>878</v>
      </c>
      <c r="Q23" s="238" t="s">
        <v>878</v>
      </c>
      <c r="R23" s="150" t="s">
        <v>877</v>
      </c>
      <c r="S23" s="257" t="s">
        <v>24</v>
      </c>
      <c r="T23" s="238" t="s">
        <v>875</v>
      </c>
      <c r="U23" s="154" t="s">
        <v>24</v>
      </c>
      <c r="V23" s="238" t="s">
        <v>878</v>
      </c>
      <c r="W23" s="257" t="s">
        <v>24</v>
      </c>
      <c r="X23" s="150" t="s">
        <v>878</v>
      </c>
      <c r="Y23" s="198" t="s">
        <v>883</v>
      </c>
      <c r="Z23" s="154" t="s">
        <v>878</v>
      </c>
      <c r="AA23" s="342" t="s">
        <v>24</v>
      </c>
      <c r="AB23" s="154" t="s">
        <v>24</v>
      </c>
      <c r="AC23" s="257" t="s">
        <v>24</v>
      </c>
      <c r="AD23" s="117" t="s">
        <v>877</v>
      </c>
      <c r="AE23" s="238" t="s">
        <v>877</v>
      </c>
      <c r="AF23" s="150" t="s">
        <v>856</v>
      </c>
      <c r="AG23" s="162" t="s">
        <v>877</v>
      </c>
      <c r="AH23" s="257" t="s">
        <v>24</v>
      </c>
      <c r="AI23" s="154" t="s">
        <v>24</v>
      </c>
      <c r="AJ23" s="238" t="s">
        <v>877</v>
      </c>
      <c r="AK23" s="257" t="s">
        <v>24</v>
      </c>
      <c r="AL23" s="61">
        <f t="shared" si="0"/>
        <v>0</v>
      </c>
      <c r="AM23" s="200">
        <f t="shared" si="1"/>
        <v>19</v>
      </c>
      <c r="AN23" s="56">
        <f t="shared" si="2"/>
        <v>12</v>
      </c>
      <c r="AO23" s="99">
        <f t="shared" si="3"/>
        <v>12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50" t="s">
        <v>24</v>
      </c>
      <c r="H24" s="165" t="s">
        <v>878</v>
      </c>
      <c r="I24" s="117" t="s">
        <v>856</v>
      </c>
      <c r="J24" s="257" t="s">
        <v>24</v>
      </c>
      <c r="K24" s="150" t="s">
        <v>878</v>
      </c>
      <c r="L24" s="150" t="s">
        <v>878</v>
      </c>
      <c r="M24" s="257" t="s">
        <v>24</v>
      </c>
      <c r="N24" s="150" t="s">
        <v>24</v>
      </c>
      <c r="O24" s="117" t="s">
        <v>856</v>
      </c>
      <c r="P24" s="257" t="s">
        <v>24</v>
      </c>
      <c r="Q24" s="150" t="s">
        <v>877</v>
      </c>
      <c r="R24" s="150" t="s">
        <v>878</v>
      </c>
      <c r="S24" s="150" t="s">
        <v>879</v>
      </c>
      <c r="T24" s="342" t="s">
        <v>24</v>
      </c>
      <c r="U24" s="150" t="s">
        <v>24</v>
      </c>
      <c r="V24" s="117" t="s">
        <v>878</v>
      </c>
      <c r="W24" s="117" t="s">
        <v>877</v>
      </c>
      <c r="X24" s="342" t="s">
        <v>24</v>
      </c>
      <c r="Y24" s="150" t="s">
        <v>878</v>
      </c>
      <c r="Z24" s="150" t="s">
        <v>884</v>
      </c>
      <c r="AA24" s="117" t="s">
        <v>856</v>
      </c>
      <c r="AB24" s="150" t="s">
        <v>24</v>
      </c>
      <c r="AC24" s="117" t="s">
        <v>878</v>
      </c>
      <c r="AD24" s="150" t="s">
        <v>888</v>
      </c>
      <c r="AE24" s="257" t="s">
        <v>24</v>
      </c>
      <c r="AF24" s="117" t="s">
        <v>858</v>
      </c>
      <c r="AG24" s="150" t="s">
        <v>890</v>
      </c>
      <c r="AH24" s="150" t="s">
        <v>858</v>
      </c>
      <c r="AI24" s="150" t="s">
        <v>24</v>
      </c>
      <c r="AJ24" s="257" t="s">
        <v>24</v>
      </c>
      <c r="AK24" s="334" t="s">
        <v>878</v>
      </c>
      <c r="AL24" s="61">
        <f t="shared" si="0"/>
        <v>0</v>
      </c>
      <c r="AM24" s="65">
        <f t="shared" si="1"/>
        <v>19</v>
      </c>
      <c r="AN24" s="56">
        <f t="shared" si="2"/>
        <v>12</v>
      </c>
      <c r="AO24" s="99">
        <f t="shared" si="3"/>
        <v>12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50" t="s">
        <v>24</v>
      </c>
      <c r="H25" s="257" t="s">
        <v>24</v>
      </c>
      <c r="I25" s="150" t="s">
        <v>879</v>
      </c>
      <c r="J25" s="150" t="s">
        <v>878</v>
      </c>
      <c r="K25" s="270" t="s">
        <v>878</v>
      </c>
      <c r="L25" s="122" t="s">
        <v>877</v>
      </c>
      <c r="M25" s="257" t="s">
        <v>24</v>
      </c>
      <c r="N25" s="150" t="s">
        <v>24</v>
      </c>
      <c r="O25" s="122" t="s">
        <v>856</v>
      </c>
      <c r="P25" s="117" t="s">
        <v>877</v>
      </c>
      <c r="Q25" s="257" t="s">
        <v>24</v>
      </c>
      <c r="R25" s="270" t="s">
        <v>878</v>
      </c>
      <c r="S25" s="270" t="s">
        <v>878</v>
      </c>
      <c r="T25" s="342" t="s">
        <v>24</v>
      </c>
      <c r="U25" s="150" t="s">
        <v>24</v>
      </c>
      <c r="V25" s="122" t="s">
        <v>877</v>
      </c>
      <c r="W25" s="117" t="s">
        <v>882</v>
      </c>
      <c r="X25" s="270" t="s">
        <v>877</v>
      </c>
      <c r="Y25" s="257" t="s">
        <v>24</v>
      </c>
      <c r="Z25" s="150" t="s">
        <v>877</v>
      </c>
      <c r="AA25" s="122" t="s">
        <v>856</v>
      </c>
      <c r="AB25" s="150" t="s">
        <v>24</v>
      </c>
      <c r="AC25" s="122" t="s">
        <v>878</v>
      </c>
      <c r="AD25" s="257" t="s">
        <v>24</v>
      </c>
      <c r="AE25" s="150" t="s">
        <v>888</v>
      </c>
      <c r="AF25" s="122" t="s">
        <v>856</v>
      </c>
      <c r="AG25" s="257" t="s">
        <v>24</v>
      </c>
      <c r="AH25" s="117" t="s">
        <v>858</v>
      </c>
      <c r="AI25" s="150" t="s">
        <v>24</v>
      </c>
      <c r="AJ25" s="150" t="s">
        <v>891</v>
      </c>
      <c r="AK25" s="391" t="s">
        <v>877</v>
      </c>
      <c r="AL25" s="61">
        <f t="shared" si="0"/>
        <v>0</v>
      </c>
      <c r="AM25" s="55">
        <f t="shared" si="1"/>
        <v>19</v>
      </c>
      <c r="AN25" s="56">
        <f t="shared" si="2"/>
        <v>12</v>
      </c>
      <c r="AO25" s="99">
        <f t="shared" si="3"/>
        <v>12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224" t="s">
        <v>24</v>
      </c>
      <c r="H26" s="232" t="s">
        <v>878</v>
      </c>
      <c r="I26" s="257" t="s">
        <v>24</v>
      </c>
      <c r="J26" s="121" t="s">
        <v>878</v>
      </c>
      <c r="K26" s="121" t="s">
        <v>878</v>
      </c>
      <c r="L26" s="257" t="s">
        <v>24</v>
      </c>
      <c r="M26" s="380" t="s">
        <v>877</v>
      </c>
      <c r="N26" s="211" t="s">
        <v>24</v>
      </c>
      <c r="O26" s="257" t="s">
        <v>24</v>
      </c>
      <c r="P26" s="121" t="s">
        <v>876</v>
      </c>
      <c r="Q26" s="131" t="s">
        <v>878</v>
      </c>
      <c r="R26" s="257" t="s">
        <v>24</v>
      </c>
      <c r="S26" s="121" t="s">
        <v>877</v>
      </c>
      <c r="T26" s="121" t="s">
        <v>858</v>
      </c>
      <c r="U26" s="211" t="s">
        <v>969</v>
      </c>
      <c r="V26" s="257" t="s">
        <v>24</v>
      </c>
      <c r="W26" s="121" t="s">
        <v>878</v>
      </c>
      <c r="X26" s="121" t="s">
        <v>878</v>
      </c>
      <c r="Y26" s="121" t="s">
        <v>877</v>
      </c>
      <c r="Z26" s="252" t="s">
        <v>67</v>
      </c>
      <c r="AA26" s="342" t="s">
        <v>24</v>
      </c>
      <c r="AB26" s="211" t="s">
        <v>24</v>
      </c>
      <c r="AC26" s="121" t="s">
        <v>878</v>
      </c>
      <c r="AD26" s="121" t="s">
        <v>877</v>
      </c>
      <c r="AE26" s="121" t="s">
        <v>877</v>
      </c>
      <c r="AF26" s="121" t="s">
        <v>856</v>
      </c>
      <c r="AG26" s="121" t="s">
        <v>877</v>
      </c>
      <c r="AH26" s="342" t="s">
        <v>24</v>
      </c>
      <c r="AI26" s="211" t="s">
        <v>24</v>
      </c>
      <c r="AJ26" s="121" t="s">
        <v>877</v>
      </c>
      <c r="AK26" s="442" t="s">
        <v>878</v>
      </c>
      <c r="AL26" s="502">
        <f t="shared" si="0"/>
        <v>1</v>
      </c>
      <c r="AM26" s="65">
        <f t="shared" si="1"/>
        <v>18</v>
      </c>
      <c r="AN26" s="68">
        <f t="shared" si="2"/>
        <v>12</v>
      </c>
      <c r="AO26" s="99">
        <f t="shared" si="3"/>
        <v>13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4">COUNTIF(G6:G26,"D")</f>
        <v>0</v>
      </c>
      <c r="H27" s="473">
        <f t="shared" si="4"/>
        <v>12</v>
      </c>
      <c r="I27" s="473">
        <f t="shared" si="4"/>
        <v>12</v>
      </c>
      <c r="J27" s="473">
        <f t="shared" si="4"/>
        <v>16</v>
      </c>
      <c r="K27" s="473">
        <f t="shared" si="4"/>
        <v>16</v>
      </c>
      <c r="L27" s="473">
        <f t="shared" si="4"/>
        <v>16</v>
      </c>
      <c r="M27" s="473">
        <f t="shared" si="4"/>
        <v>10</v>
      </c>
      <c r="N27" s="473">
        <f t="shared" si="4"/>
        <v>0</v>
      </c>
      <c r="O27" s="473">
        <f t="shared" si="4"/>
        <v>12</v>
      </c>
      <c r="P27" s="473">
        <f t="shared" si="4"/>
        <v>15</v>
      </c>
      <c r="Q27" s="473">
        <f t="shared" si="4"/>
        <v>16</v>
      </c>
      <c r="R27" s="473">
        <f t="shared" si="4"/>
        <v>17</v>
      </c>
      <c r="S27" s="473">
        <f t="shared" si="4"/>
        <v>16</v>
      </c>
      <c r="T27" s="473">
        <f t="shared" si="4"/>
        <v>9</v>
      </c>
      <c r="U27" s="473">
        <f t="shared" si="4"/>
        <v>0</v>
      </c>
      <c r="V27" s="473">
        <f t="shared" si="4"/>
        <v>16</v>
      </c>
      <c r="W27" s="473">
        <f>COUNTIF(W6:W26,"D")</f>
        <v>15</v>
      </c>
      <c r="X27" s="473">
        <f t="shared" si="4"/>
        <v>15</v>
      </c>
      <c r="Y27" s="473">
        <f t="shared" si="4"/>
        <v>17</v>
      </c>
      <c r="Z27" s="473">
        <f t="shared" si="4"/>
        <v>17</v>
      </c>
      <c r="AA27" s="473">
        <f t="shared" si="4"/>
        <v>9</v>
      </c>
      <c r="AB27" s="473">
        <f t="shared" si="4"/>
        <v>0</v>
      </c>
      <c r="AC27" s="473">
        <f t="shared" si="4"/>
        <v>16</v>
      </c>
      <c r="AD27" s="473">
        <f t="shared" si="4"/>
        <v>15</v>
      </c>
      <c r="AE27" s="473">
        <f t="shared" si="4"/>
        <v>16</v>
      </c>
      <c r="AF27" s="473">
        <f t="shared" si="4"/>
        <v>19</v>
      </c>
      <c r="AG27" s="473">
        <f t="shared" si="4"/>
        <v>17</v>
      </c>
      <c r="AH27" s="473">
        <f t="shared" si="4"/>
        <v>10</v>
      </c>
      <c r="AI27" s="473">
        <f t="shared" si="4"/>
        <v>0</v>
      </c>
      <c r="AJ27" s="473">
        <f t="shared" si="4"/>
        <v>16</v>
      </c>
      <c r="AK27" s="474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21</v>
      </c>
      <c r="H28" s="23">
        <f t="shared" si="5"/>
        <v>8</v>
      </c>
      <c r="I28" s="23">
        <f t="shared" si="5"/>
        <v>7</v>
      </c>
      <c r="J28" s="23">
        <f t="shared" si="5"/>
        <v>3</v>
      </c>
      <c r="K28" s="23">
        <f t="shared" si="5"/>
        <v>3</v>
      </c>
      <c r="L28" s="23">
        <f t="shared" si="5"/>
        <v>3</v>
      </c>
      <c r="M28" s="23">
        <f t="shared" si="5"/>
        <v>11</v>
      </c>
      <c r="N28" s="23">
        <f t="shared" si="5"/>
        <v>21</v>
      </c>
      <c r="O28" s="23">
        <f t="shared" si="5"/>
        <v>6</v>
      </c>
      <c r="P28" s="23">
        <f t="shared" si="5"/>
        <v>6</v>
      </c>
      <c r="Q28" s="23">
        <f t="shared" si="5"/>
        <v>5</v>
      </c>
      <c r="R28" s="23">
        <f t="shared" si="5"/>
        <v>4</v>
      </c>
      <c r="S28" s="23">
        <f t="shared" si="5"/>
        <v>3</v>
      </c>
      <c r="T28" s="23">
        <f t="shared" si="5"/>
        <v>12</v>
      </c>
      <c r="U28" s="23">
        <f t="shared" si="5"/>
        <v>21</v>
      </c>
      <c r="V28" s="23">
        <f t="shared" si="5"/>
        <v>5</v>
      </c>
      <c r="W28" s="23">
        <f t="shared" si="5"/>
        <v>5</v>
      </c>
      <c r="X28" s="23">
        <f t="shared" si="5"/>
        <v>6</v>
      </c>
      <c r="Y28" s="23">
        <f t="shared" si="5"/>
        <v>4</v>
      </c>
      <c r="Z28" s="23">
        <f t="shared" si="5"/>
        <v>2</v>
      </c>
      <c r="AA28" s="23">
        <f t="shared" si="5"/>
        <v>11</v>
      </c>
      <c r="AB28" s="23">
        <f t="shared" si="5"/>
        <v>21</v>
      </c>
      <c r="AC28" s="23">
        <f t="shared" si="5"/>
        <v>5</v>
      </c>
      <c r="AD28" s="23">
        <f t="shared" si="5"/>
        <v>6</v>
      </c>
      <c r="AE28" s="23">
        <f t="shared" si="5"/>
        <v>5</v>
      </c>
      <c r="AF28" s="23">
        <f t="shared" si="5"/>
        <v>0</v>
      </c>
      <c r="AG28" s="23">
        <f t="shared" si="5"/>
        <v>4</v>
      </c>
      <c r="AH28" s="23">
        <f t="shared" si="5"/>
        <v>11</v>
      </c>
      <c r="AI28" s="23">
        <f t="shared" si="5"/>
        <v>21</v>
      </c>
      <c r="AJ28" s="23">
        <f t="shared" si="5"/>
        <v>5</v>
      </c>
      <c r="AK28" s="20">
        <f t="shared" si="5"/>
        <v>5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0</v>
      </c>
      <c r="H29" s="23">
        <f t="shared" si="6"/>
        <v>1</v>
      </c>
      <c r="I29" s="23">
        <f t="shared" si="6"/>
        <v>2</v>
      </c>
      <c r="J29" s="23">
        <f t="shared" si="6"/>
        <v>2</v>
      </c>
      <c r="K29" s="23">
        <f t="shared" si="6"/>
        <v>2</v>
      </c>
      <c r="L29" s="23">
        <f t="shared" si="6"/>
        <v>2</v>
      </c>
      <c r="M29" s="23">
        <f t="shared" si="6"/>
        <v>0</v>
      </c>
      <c r="N29" s="23">
        <f t="shared" si="6"/>
        <v>0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1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873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93" priority="5" operator="equal">
      <formula>8</formula>
    </cfRule>
    <cfRule type="cellIs" dxfId="392" priority="6" operator="equal">
      <formula>0</formula>
    </cfRule>
  </conditionalFormatting>
  <conditionalFormatting sqref="BZ19">
    <cfRule type="cellIs" dxfId="391" priority="3" operator="equal">
      <formula>8</formula>
    </cfRule>
    <cfRule type="cellIs" dxfId="390" priority="4" operator="equal">
      <formula>0</formula>
    </cfRule>
  </conditionalFormatting>
  <conditionalFormatting sqref="BZ25">
    <cfRule type="cellIs" dxfId="389" priority="1" operator="equal">
      <formula>8</formula>
    </cfRule>
    <cfRule type="cellIs" dxfId="38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>
    <tabColor rgb="FFFFFF00"/>
  </sheetPr>
  <dimension ref="A1:AM81"/>
  <sheetViews>
    <sheetView view="pageBreakPreview" zoomScale="115" zoomScaleNormal="100" zoomScaleSheetLayoutView="115" workbookViewId="0">
      <pane xSplit="2" ySplit="3" topLeftCell="C43" activePane="bottomRight" state="frozen"/>
      <selection activeCell="AD25" sqref="AD25"/>
      <selection pane="topRight" activeCell="AD25" sqref="AD25"/>
      <selection pane="bottomLeft" activeCell="AD25" sqref="AD25"/>
      <selection pane="bottomRight" activeCell="AE51" sqref="AE5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966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967</v>
      </c>
      <c r="E3" s="372" t="s">
        <v>968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0"/>
    </row>
    <row r="4" spans="1:39" ht="17.5" customHeight="1">
      <c r="A4" s="1652">
        <v>1</v>
      </c>
      <c r="B4" s="1645" t="s">
        <v>34</v>
      </c>
      <c r="C4" s="70" t="s">
        <v>35</v>
      </c>
      <c r="D4" s="558" t="s">
        <v>971</v>
      </c>
      <c r="E4" s="186" t="s">
        <v>971</v>
      </c>
      <c r="F4" s="186" t="s">
        <v>971</v>
      </c>
      <c r="G4" s="186" t="s">
        <v>24</v>
      </c>
      <c r="H4" s="186" t="s">
        <v>24</v>
      </c>
      <c r="I4" s="186" t="s">
        <v>971</v>
      </c>
      <c r="J4" s="186" t="s">
        <v>971</v>
      </c>
      <c r="K4" s="186" t="s">
        <v>971</v>
      </c>
      <c r="L4" s="186" t="s">
        <v>971</v>
      </c>
      <c r="M4" s="559" t="s">
        <v>972</v>
      </c>
      <c r="N4" s="186" t="s">
        <v>24</v>
      </c>
      <c r="O4" s="186" t="s">
        <v>24</v>
      </c>
      <c r="P4" s="381" t="s">
        <v>971</v>
      </c>
      <c r="Q4" s="186" t="s">
        <v>972</v>
      </c>
      <c r="R4" s="186" t="s">
        <v>971</v>
      </c>
      <c r="S4" s="186" t="s">
        <v>971</v>
      </c>
      <c r="T4" s="186" t="s">
        <v>972</v>
      </c>
      <c r="U4" s="186" t="s">
        <v>24</v>
      </c>
      <c r="V4" s="186" t="s">
        <v>24</v>
      </c>
      <c r="W4" s="186" t="s">
        <v>971</v>
      </c>
      <c r="X4" s="186" t="s">
        <v>974</v>
      </c>
      <c r="Y4" s="186" t="s">
        <v>973</v>
      </c>
      <c r="Z4" s="186" t="s">
        <v>972</v>
      </c>
      <c r="AA4" s="186" t="s">
        <v>971</v>
      </c>
      <c r="AB4" s="186" t="s">
        <v>24</v>
      </c>
      <c r="AC4" s="186" t="s">
        <v>24</v>
      </c>
      <c r="AD4" s="186" t="s">
        <v>971</v>
      </c>
      <c r="AE4" s="186" t="s">
        <v>971</v>
      </c>
      <c r="AF4" s="186" t="s">
        <v>971</v>
      </c>
      <c r="AG4" s="186" t="s">
        <v>2</v>
      </c>
      <c r="AH4" s="560"/>
      <c r="AI4" s="69">
        <f>COUNTIF(D4:AH4,"D")</f>
        <v>22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561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56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971</v>
      </c>
      <c r="E7" s="167" t="s">
        <v>971</v>
      </c>
      <c r="F7" s="220" t="s">
        <v>972</v>
      </c>
      <c r="G7" s="220" t="s">
        <v>24</v>
      </c>
      <c r="H7" s="220" t="s">
        <v>24</v>
      </c>
      <c r="I7" s="220" t="s">
        <v>971</v>
      </c>
      <c r="J7" s="220" t="s">
        <v>971</v>
      </c>
      <c r="K7" s="116" t="s">
        <v>971</v>
      </c>
      <c r="L7" s="220" t="s">
        <v>971</v>
      </c>
      <c r="M7" s="116" t="s">
        <v>971</v>
      </c>
      <c r="N7" s="116" t="s">
        <v>24</v>
      </c>
      <c r="O7" s="544" t="s">
        <v>24</v>
      </c>
      <c r="P7" s="116" t="s">
        <v>971</v>
      </c>
      <c r="Q7" s="116" t="s">
        <v>971</v>
      </c>
      <c r="R7" s="116" t="s">
        <v>971</v>
      </c>
      <c r="S7" s="150" t="s">
        <v>0</v>
      </c>
      <c r="T7" s="181" t="s">
        <v>972</v>
      </c>
      <c r="U7" s="458" t="s">
        <v>24</v>
      </c>
      <c r="V7" s="169" t="s">
        <v>24</v>
      </c>
      <c r="W7" s="150" t="s">
        <v>0</v>
      </c>
      <c r="X7" s="116" t="s">
        <v>971</v>
      </c>
      <c r="Y7" s="150" t="s">
        <v>0</v>
      </c>
      <c r="Z7" s="117" t="s">
        <v>971</v>
      </c>
      <c r="AA7" s="116" t="s">
        <v>975</v>
      </c>
      <c r="AB7" s="116" t="s">
        <v>24</v>
      </c>
      <c r="AC7" s="116" t="s">
        <v>24</v>
      </c>
      <c r="AD7" s="116" t="s">
        <v>971</v>
      </c>
      <c r="AE7" s="116" t="s">
        <v>971</v>
      </c>
      <c r="AF7" s="167" t="s">
        <v>971</v>
      </c>
      <c r="AG7" s="117" t="s">
        <v>971</v>
      </c>
      <c r="AH7" s="564"/>
      <c r="AI7" s="29">
        <f>COUNTIF(D7:AH7,"D")</f>
        <v>19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561"/>
      <c r="AI8" s="27"/>
      <c r="AM8" t="s">
        <v>71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56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4" t="s">
        <v>972</v>
      </c>
      <c r="E10" s="116" t="s">
        <v>971</v>
      </c>
      <c r="F10" s="116" t="s">
        <v>24</v>
      </c>
      <c r="G10" s="116" t="s">
        <v>972</v>
      </c>
      <c r="H10" s="116" t="s">
        <v>24</v>
      </c>
      <c r="I10" s="116" t="s">
        <v>971</v>
      </c>
      <c r="J10" s="116" t="s">
        <v>24</v>
      </c>
      <c r="K10" s="116" t="s">
        <v>971</v>
      </c>
      <c r="L10" s="116" t="s">
        <v>971</v>
      </c>
      <c r="M10" s="116" t="s">
        <v>971</v>
      </c>
      <c r="N10" s="116" t="s">
        <v>971</v>
      </c>
      <c r="O10" s="116" t="s">
        <v>24</v>
      </c>
      <c r="P10" s="116" t="s">
        <v>971</v>
      </c>
      <c r="Q10" s="116" t="s">
        <v>24</v>
      </c>
      <c r="R10" s="116" t="s">
        <v>976</v>
      </c>
      <c r="S10" s="116" t="s">
        <v>971</v>
      </c>
      <c r="T10" s="116" t="s">
        <v>971</v>
      </c>
      <c r="U10" s="167" t="s">
        <v>0</v>
      </c>
      <c r="V10" s="116" t="s">
        <v>24</v>
      </c>
      <c r="W10" s="116" t="s">
        <v>971</v>
      </c>
      <c r="X10" s="116" t="s">
        <v>24</v>
      </c>
      <c r="Y10" s="116" t="s">
        <v>975</v>
      </c>
      <c r="Z10" s="116" t="s">
        <v>971</v>
      </c>
      <c r="AA10" s="116" t="s">
        <v>971</v>
      </c>
      <c r="AB10" s="116" t="s">
        <v>971</v>
      </c>
      <c r="AC10" s="116" t="s">
        <v>24</v>
      </c>
      <c r="AD10" s="116" t="s">
        <v>971</v>
      </c>
      <c r="AE10" s="167" t="s">
        <v>0</v>
      </c>
      <c r="AF10" s="116" t="s">
        <v>971</v>
      </c>
      <c r="AG10" s="116" t="s">
        <v>971</v>
      </c>
      <c r="AH10" s="568"/>
      <c r="AI10" s="26">
        <f>COUNTIF(D10:AH10,"D")</f>
        <v>20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561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563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579" t="s">
        <v>971</v>
      </c>
      <c r="E13" s="150" t="s">
        <v>0</v>
      </c>
      <c r="F13" s="150" t="s">
        <v>972</v>
      </c>
      <c r="G13" s="116" t="s">
        <v>977</v>
      </c>
      <c r="H13" s="116" t="s">
        <v>24</v>
      </c>
      <c r="I13" s="116" t="s">
        <v>971</v>
      </c>
      <c r="J13" s="116" t="s">
        <v>24</v>
      </c>
      <c r="K13" s="119" t="s">
        <v>972</v>
      </c>
      <c r="L13" s="116" t="s">
        <v>975</v>
      </c>
      <c r="M13" s="116" t="s">
        <v>971</v>
      </c>
      <c r="N13" s="116" t="s">
        <v>24</v>
      </c>
      <c r="O13" s="116" t="s">
        <v>24</v>
      </c>
      <c r="P13" s="116" t="s">
        <v>972</v>
      </c>
      <c r="Q13" s="116" t="s">
        <v>971</v>
      </c>
      <c r="R13" s="116" t="s">
        <v>971</v>
      </c>
      <c r="S13" s="116" t="s">
        <v>24</v>
      </c>
      <c r="T13" s="116" t="s">
        <v>971</v>
      </c>
      <c r="U13" s="116" t="s">
        <v>971</v>
      </c>
      <c r="V13" s="116" t="s">
        <v>24</v>
      </c>
      <c r="W13" s="116" t="s">
        <v>972</v>
      </c>
      <c r="X13" s="116" t="s">
        <v>971</v>
      </c>
      <c r="Y13" s="119" t="s">
        <v>971</v>
      </c>
      <c r="Z13" s="116" t="s">
        <v>978</v>
      </c>
      <c r="AA13" s="116" t="s">
        <v>971</v>
      </c>
      <c r="AB13" s="116" t="s">
        <v>24</v>
      </c>
      <c r="AC13" s="116" t="s">
        <v>24</v>
      </c>
      <c r="AD13" s="116" t="s">
        <v>971</v>
      </c>
      <c r="AE13" s="116" t="s">
        <v>971</v>
      </c>
      <c r="AF13" s="116" t="s">
        <v>971</v>
      </c>
      <c r="AG13" s="150" t="s">
        <v>0</v>
      </c>
      <c r="AH13" s="564"/>
      <c r="AI13" s="29">
        <f>COUNTIF(D13:AH13,"D")</f>
        <v>20</v>
      </c>
    </row>
    <row r="14" spans="1:39" ht="17.5" customHeight="1">
      <c r="A14" s="1644"/>
      <c r="B14" s="164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561"/>
      <c r="AI14" s="25"/>
    </row>
    <row r="15" spans="1:39" ht="17.5" customHeight="1">
      <c r="A15" s="1644"/>
      <c r="B15" s="1651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56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64" t="s">
        <v>971</v>
      </c>
      <c r="E16" s="116" t="s">
        <v>971</v>
      </c>
      <c r="F16" s="167" t="s">
        <v>971</v>
      </c>
      <c r="G16" s="116" t="s">
        <v>24</v>
      </c>
      <c r="H16" s="116" t="s">
        <v>24</v>
      </c>
      <c r="I16" s="116" t="s">
        <v>972</v>
      </c>
      <c r="J16" s="116" t="s">
        <v>971</v>
      </c>
      <c r="K16" s="116" t="s">
        <v>24</v>
      </c>
      <c r="L16" s="167" t="s">
        <v>971</v>
      </c>
      <c r="M16" s="167" t="s">
        <v>971</v>
      </c>
      <c r="N16" s="116" t="s">
        <v>972</v>
      </c>
      <c r="O16" s="116" t="s">
        <v>24</v>
      </c>
      <c r="P16" s="116" t="s">
        <v>972</v>
      </c>
      <c r="Q16" s="116" t="s">
        <v>24</v>
      </c>
      <c r="R16" s="167" t="s">
        <v>972</v>
      </c>
      <c r="S16" s="167" t="s">
        <v>972</v>
      </c>
      <c r="T16" s="167" t="s">
        <v>0</v>
      </c>
      <c r="U16" s="116" t="s">
        <v>971</v>
      </c>
      <c r="V16" s="116" t="s">
        <v>24</v>
      </c>
      <c r="W16" s="116" t="s">
        <v>971</v>
      </c>
      <c r="X16" s="116" t="s">
        <v>972</v>
      </c>
      <c r="Y16" s="458" t="s">
        <v>971</v>
      </c>
      <c r="Z16" s="167" t="s">
        <v>972</v>
      </c>
      <c r="AA16" s="167" t="s">
        <v>0</v>
      </c>
      <c r="AB16" s="167" t="s">
        <v>24</v>
      </c>
      <c r="AC16" s="167" t="s">
        <v>24</v>
      </c>
      <c r="AD16" s="116" t="s">
        <v>972</v>
      </c>
      <c r="AE16" s="116" t="s">
        <v>971</v>
      </c>
      <c r="AF16" s="167" t="s">
        <v>971</v>
      </c>
      <c r="AG16" s="167" t="s">
        <v>971</v>
      </c>
      <c r="AH16" s="202"/>
      <c r="AI16" s="26">
        <f>COUNTIF(D16:AH16,"D")</f>
        <v>20</v>
      </c>
      <c r="AJ16" s="106"/>
    </row>
    <row r="17" spans="1:37" ht="17.5" customHeight="1">
      <c r="A17" s="1644"/>
      <c r="B17" s="1646"/>
      <c r="C17" s="71"/>
      <c r="D17" s="31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561"/>
      <c r="AI17" s="25"/>
    </row>
    <row r="18" spans="1:37" ht="17.5" customHeight="1">
      <c r="A18" s="1644"/>
      <c r="B18" s="1647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56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16" t="s">
        <v>24</v>
      </c>
      <c r="E19" s="116" t="s">
        <v>971</v>
      </c>
      <c r="F19" s="117" t="s">
        <v>972</v>
      </c>
      <c r="G19" s="117" t="s">
        <v>972</v>
      </c>
      <c r="H19" s="116" t="s">
        <v>24</v>
      </c>
      <c r="I19" s="167" t="s">
        <v>972</v>
      </c>
      <c r="J19" s="167" t="s">
        <v>971</v>
      </c>
      <c r="K19" s="116" t="s">
        <v>971</v>
      </c>
      <c r="L19" s="167" t="s">
        <v>971</v>
      </c>
      <c r="M19" s="167" t="s">
        <v>972</v>
      </c>
      <c r="N19" s="116" t="s">
        <v>24</v>
      </c>
      <c r="O19" s="116" t="s">
        <v>24</v>
      </c>
      <c r="P19" s="116" t="s">
        <v>972</v>
      </c>
      <c r="Q19" s="117" t="s">
        <v>972</v>
      </c>
      <c r="R19" s="309" t="s">
        <v>972</v>
      </c>
      <c r="S19" s="167" t="s">
        <v>972</v>
      </c>
      <c r="T19" s="167" t="s">
        <v>972</v>
      </c>
      <c r="U19" s="116" t="s">
        <v>24</v>
      </c>
      <c r="V19" s="117" t="s">
        <v>24</v>
      </c>
      <c r="W19" s="116" t="s">
        <v>971</v>
      </c>
      <c r="X19" s="116" t="s">
        <v>971</v>
      </c>
      <c r="Y19" s="116" t="s">
        <v>24</v>
      </c>
      <c r="Z19" s="116" t="s">
        <v>972</v>
      </c>
      <c r="AA19" s="167" t="s">
        <v>972</v>
      </c>
      <c r="AB19" s="167" t="s">
        <v>972</v>
      </c>
      <c r="AC19" s="116" t="s">
        <v>24</v>
      </c>
      <c r="AD19" s="167" t="s">
        <v>0</v>
      </c>
      <c r="AE19" s="167" t="s">
        <v>0</v>
      </c>
      <c r="AF19" s="167" t="s">
        <v>0</v>
      </c>
      <c r="AG19" s="116" t="s">
        <v>972</v>
      </c>
      <c r="AH19" s="189"/>
      <c r="AI19" s="26">
        <f>COUNTIF(D19:AH19,"D")</f>
        <v>19</v>
      </c>
      <c r="AK19" s="35"/>
    </row>
    <row r="20" spans="1:37" ht="17.5" customHeight="1">
      <c r="A20" s="1644"/>
      <c r="B20" s="1655"/>
      <c r="C20" s="71" t="s">
        <v>42</v>
      </c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561"/>
      <c r="AI20" s="25"/>
      <c r="AK20" s="36"/>
    </row>
    <row r="21" spans="1:37" ht="17.5" customHeight="1">
      <c r="A21" s="1644"/>
      <c r="B21" s="1656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563"/>
      <c r="AI21" s="28"/>
      <c r="AK21" s="35"/>
    </row>
    <row r="22" spans="1:37" ht="17.5" customHeight="1">
      <c r="A22" s="1652">
        <v>7</v>
      </c>
      <c r="B22" s="1654" t="s">
        <v>87</v>
      </c>
      <c r="C22" s="79" t="s">
        <v>35</v>
      </c>
      <c r="D22" s="164" t="s">
        <v>971</v>
      </c>
      <c r="E22" s="167" t="s">
        <v>971</v>
      </c>
      <c r="F22" s="167" t="s">
        <v>972</v>
      </c>
      <c r="G22" s="116" t="s">
        <v>24</v>
      </c>
      <c r="H22" s="167" t="s">
        <v>24</v>
      </c>
      <c r="I22" s="116" t="s">
        <v>972</v>
      </c>
      <c r="J22" s="167" t="s">
        <v>971</v>
      </c>
      <c r="K22" s="116" t="s">
        <v>971</v>
      </c>
      <c r="L22" s="167" t="s">
        <v>0</v>
      </c>
      <c r="M22" s="167" t="s">
        <v>972</v>
      </c>
      <c r="N22" s="116" t="s">
        <v>971</v>
      </c>
      <c r="O22" s="167" t="s">
        <v>24</v>
      </c>
      <c r="P22" s="116" t="s">
        <v>24</v>
      </c>
      <c r="Q22" s="116" t="s">
        <v>972</v>
      </c>
      <c r="R22" s="116" t="s">
        <v>971</v>
      </c>
      <c r="S22" s="116" t="s">
        <v>972</v>
      </c>
      <c r="T22" s="167" t="s">
        <v>971</v>
      </c>
      <c r="U22" s="116" t="s">
        <v>24</v>
      </c>
      <c r="V22" s="116" t="s">
        <v>24</v>
      </c>
      <c r="W22" s="116" t="s">
        <v>971</v>
      </c>
      <c r="X22" s="116" t="s">
        <v>24</v>
      </c>
      <c r="Y22" s="116" t="s">
        <v>971</v>
      </c>
      <c r="Z22" s="167" t="s">
        <v>972</v>
      </c>
      <c r="AA22" s="167" t="s">
        <v>971</v>
      </c>
      <c r="AB22" s="116" t="s">
        <v>972</v>
      </c>
      <c r="AC22" s="116" t="s">
        <v>24</v>
      </c>
      <c r="AD22" s="167" t="s">
        <v>971</v>
      </c>
      <c r="AE22" s="116" t="s">
        <v>971</v>
      </c>
      <c r="AF22" s="167" t="s">
        <v>971</v>
      </c>
      <c r="AG22" s="116" t="s">
        <v>971</v>
      </c>
      <c r="AH22" s="564"/>
      <c r="AI22" s="29">
        <f>COUNTIF(D22:AH22,"D")</f>
        <v>21</v>
      </c>
    </row>
    <row r="23" spans="1:37" ht="17.5" customHeight="1">
      <c r="A23" s="1644"/>
      <c r="B23" s="1655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561"/>
      <c r="AI23" s="25"/>
    </row>
    <row r="24" spans="1:37" ht="17.5" customHeight="1">
      <c r="A24" s="1644"/>
      <c r="B24" s="1656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567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16" t="s">
        <v>24</v>
      </c>
      <c r="E25" s="116" t="s">
        <v>971</v>
      </c>
      <c r="F25" s="167" t="s">
        <v>971</v>
      </c>
      <c r="G25" s="116" t="s">
        <v>971</v>
      </c>
      <c r="H25" s="116" t="s">
        <v>24</v>
      </c>
      <c r="I25" s="116" t="s">
        <v>975</v>
      </c>
      <c r="J25" s="167" t="s">
        <v>971</v>
      </c>
      <c r="K25" s="116" t="s">
        <v>972</v>
      </c>
      <c r="L25" s="116" t="s">
        <v>971</v>
      </c>
      <c r="M25" s="167" t="s">
        <v>972</v>
      </c>
      <c r="N25" s="116" t="s">
        <v>24</v>
      </c>
      <c r="O25" s="116" t="s">
        <v>24</v>
      </c>
      <c r="P25" s="167" t="s">
        <v>972</v>
      </c>
      <c r="Q25" s="116" t="s">
        <v>971</v>
      </c>
      <c r="R25" s="116" t="s">
        <v>24</v>
      </c>
      <c r="S25" s="167" t="s">
        <v>972</v>
      </c>
      <c r="T25" s="167" t="s">
        <v>971</v>
      </c>
      <c r="U25" s="167" t="s">
        <v>972</v>
      </c>
      <c r="V25" s="116" t="s">
        <v>24</v>
      </c>
      <c r="W25" s="116" t="s">
        <v>972</v>
      </c>
      <c r="X25" s="167" t="s">
        <v>971</v>
      </c>
      <c r="Y25" s="116" t="s">
        <v>972</v>
      </c>
      <c r="Z25" s="116" t="s">
        <v>971</v>
      </c>
      <c r="AA25" s="167" t="s">
        <v>971</v>
      </c>
      <c r="AB25" s="116" t="s">
        <v>24</v>
      </c>
      <c r="AC25" s="116" t="s">
        <v>24</v>
      </c>
      <c r="AD25" s="116" t="s">
        <v>972</v>
      </c>
      <c r="AE25" s="167" t="s">
        <v>972</v>
      </c>
      <c r="AF25" s="167" t="s">
        <v>972</v>
      </c>
      <c r="AG25" s="116" t="s">
        <v>972</v>
      </c>
      <c r="AH25" s="568"/>
      <c r="AI25" s="26">
        <f>COUNTIF(D25:AH25,"D")</f>
        <v>22</v>
      </c>
      <c r="AK25" s="36"/>
    </row>
    <row r="26" spans="1:37" ht="17.5" customHeight="1">
      <c r="A26" s="1644"/>
      <c r="B26" s="1655"/>
      <c r="C26" s="71" t="s">
        <v>42</v>
      </c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561"/>
      <c r="AI26" s="25"/>
      <c r="AK26" s="35"/>
    </row>
    <row r="27" spans="1:37" ht="17.5" customHeight="1">
      <c r="A27" s="1644"/>
      <c r="B27" s="1656"/>
      <c r="C27" s="72" t="s">
        <v>37</v>
      </c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563"/>
      <c r="AI27" s="28"/>
      <c r="AK27" s="36"/>
    </row>
    <row r="28" spans="1:37" ht="17.5" customHeight="1">
      <c r="A28" s="1648">
        <v>9</v>
      </c>
      <c r="B28" s="1654" t="s">
        <v>49</v>
      </c>
      <c r="C28" s="83" t="s">
        <v>35</v>
      </c>
      <c r="D28" s="168" t="s">
        <v>971</v>
      </c>
      <c r="E28" s="167" t="s">
        <v>971</v>
      </c>
      <c r="F28" s="167" t="s">
        <v>972</v>
      </c>
      <c r="G28" s="167" t="s">
        <v>24</v>
      </c>
      <c r="H28" s="167" t="s">
        <v>24</v>
      </c>
      <c r="I28" s="116" t="s">
        <v>971</v>
      </c>
      <c r="J28" s="116" t="s">
        <v>971</v>
      </c>
      <c r="K28" s="167" t="s">
        <v>24</v>
      </c>
      <c r="L28" s="167" t="s">
        <v>971</v>
      </c>
      <c r="M28" s="167" t="s">
        <v>971</v>
      </c>
      <c r="N28" s="458" t="s">
        <v>972</v>
      </c>
      <c r="O28" s="116" t="s">
        <v>24</v>
      </c>
      <c r="P28" s="116" t="s">
        <v>972</v>
      </c>
      <c r="Q28" s="116" t="s">
        <v>972</v>
      </c>
      <c r="R28" s="167" t="s">
        <v>972</v>
      </c>
      <c r="S28" s="180" t="s">
        <v>972</v>
      </c>
      <c r="T28" s="167" t="s">
        <v>971</v>
      </c>
      <c r="U28" s="167" t="s">
        <v>24</v>
      </c>
      <c r="V28" s="116" t="s">
        <v>24</v>
      </c>
      <c r="W28" s="116" t="s">
        <v>971</v>
      </c>
      <c r="X28" s="116" t="s">
        <v>971</v>
      </c>
      <c r="Y28" s="180" t="s">
        <v>972</v>
      </c>
      <c r="Z28" s="167" t="s">
        <v>971</v>
      </c>
      <c r="AA28" s="167" t="s">
        <v>24</v>
      </c>
      <c r="AB28" s="167" t="s">
        <v>972</v>
      </c>
      <c r="AC28" s="180" t="s">
        <v>24</v>
      </c>
      <c r="AD28" s="116" t="s">
        <v>972</v>
      </c>
      <c r="AE28" s="180" t="s">
        <v>972</v>
      </c>
      <c r="AF28" s="167" t="s">
        <v>972</v>
      </c>
      <c r="AG28" s="116" t="s">
        <v>972</v>
      </c>
      <c r="AH28" s="202"/>
      <c r="AI28" s="26">
        <f>COUNTIF(D28:AH28,"D")</f>
        <v>22</v>
      </c>
      <c r="AK28" s="36"/>
    </row>
    <row r="29" spans="1:37" ht="17.5" customHeight="1">
      <c r="A29" s="1644"/>
      <c r="B29" s="1655"/>
      <c r="C29" s="71" t="s">
        <v>42</v>
      </c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561"/>
      <c r="AI29" s="25"/>
      <c r="AK29" s="35"/>
    </row>
    <row r="30" spans="1:37" ht="17.5" customHeight="1" thickBot="1">
      <c r="A30" s="1644"/>
      <c r="B30" s="1658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570"/>
      <c r="AI30" s="34"/>
      <c r="AK30" s="36"/>
    </row>
    <row r="31" spans="1:37" ht="17.5" customHeight="1">
      <c r="A31" s="1643">
        <v>10</v>
      </c>
      <c r="B31" s="1655" t="s">
        <v>43</v>
      </c>
      <c r="C31" s="79" t="s">
        <v>35</v>
      </c>
      <c r="D31" s="371" t="s">
        <v>971</v>
      </c>
      <c r="E31" s="116" t="s">
        <v>971</v>
      </c>
      <c r="F31" s="167" t="s">
        <v>0</v>
      </c>
      <c r="G31" s="116" t="s">
        <v>971</v>
      </c>
      <c r="H31" s="116" t="s">
        <v>24</v>
      </c>
      <c r="I31" s="116" t="s">
        <v>972</v>
      </c>
      <c r="J31" s="167" t="s">
        <v>24</v>
      </c>
      <c r="K31" s="167" t="s">
        <v>971</v>
      </c>
      <c r="L31" s="167" t="s">
        <v>971</v>
      </c>
      <c r="M31" s="167" t="s">
        <v>971</v>
      </c>
      <c r="N31" s="167" t="s">
        <v>24</v>
      </c>
      <c r="O31" s="381" t="s">
        <v>24</v>
      </c>
      <c r="P31" s="516" t="s">
        <v>971</v>
      </c>
      <c r="Q31" s="186" t="s">
        <v>971</v>
      </c>
      <c r="R31" s="186" t="s">
        <v>971</v>
      </c>
      <c r="S31" s="186" t="s">
        <v>972</v>
      </c>
      <c r="T31" s="381" t="s">
        <v>972</v>
      </c>
      <c r="U31" s="167" t="s">
        <v>24</v>
      </c>
      <c r="V31" s="186" t="s">
        <v>24</v>
      </c>
      <c r="W31" s="186" t="s">
        <v>971</v>
      </c>
      <c r="X31" s="381" t="s">
        <v>971</v>
      </c>
      <c r="Y31" s="167" t="s">
        <v>0</v>
      </c>
      <c r="Z31" s="381" t="s">
        <v>972</v>
      </c>
      <c r="AA31" s="381" t="s">
        <v>971</v>
      </c>
      <c r="AB31" s="516" t="s">
        <v>971</v>
      </c>
      <c r="AC31" s="516" t="s">
        <v>24</v>
      </c>
      <c r="AD31" s="180" t="s">
        <v>24</v>
      </c>
      <c r="AE31" s="167" t="s">
        <v>971</v>
      </c>
      <c r="AF31" s="167" t="s">
        <v>972</v>
      </c>
      <c r="AG31" s="369" t="s">
        <v>972</v>
      </c>
      <c r="AH31" s="404"/>
      <c r="AI31" s="187">
        <f>COUNTIF(D31:AH31,"D")</f>
        <v>20</v>
      </c>
    </row>
    <row r="32" spans="1:37" ht="17.5" customHeight="1">
      <c r="A32" s="1644"/>
      <c r="B32" s="165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561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563"/>
      <c r="AI33" s="28"/>
    </row>
    <row r="34" spans="1:37" ht="17.5" customHeight="1">
      <c r="A34" s="1652">
        <v>11</v>
      </c>
      <c r="B34" s="1654" t="s">
        <v>89</v>
      </c>
      <c r="C34" s="79" t="s">
        <v>35</v>
      </c>
      <c r="D34" s="161" t="s">
        <v>972</v>
      </c>
      <c r="E34" s="116" t="s">
        <v>971</v>
      </c>
      <c r="F34" s="167" t="s">
        <v>972</v>
      </c>
      <c r="G34" s="167" t="s">
        <v>0</v>
      </c>
      <c r="H34" s="116" t="s">
        <v>24</v>
      </c>
      <c r="I34" s="116" t="s">
        <v>971</v>
      </c>
      <c r="J34" s="167" t="s">
        <v>972</v>
      </c>
      <c r="K34" s="150" t="s">
        <v>972</v>
      </c>
      <c r="L34" s="167" t="s">
        <v>24</v>
      </c>
      <c r="M34" s="167" t="s">
        <v>971</v>
      </c>
      <c r="N34" s="117" t="s">
        <v>971</v>
      </c>
      <c r="O34" s="117" t="s">
        <v>24</v>
      </c>
      <c r="P34" s="167" t="s">
        <v>979</v>
      </c>
      <c r="Q34" s="117" t="s">
        <v>971</v>
      </c>
      <c r="R34" s="167" t="s">
        <v>0</v>
      </c>
      <c r="S34" s="167" t="s">
        <v>980</v>
      </c>
      <c r="T34" s="167" t="s">
        <v>971</v>
      </c>
      <c r="U34" s="117" t="s">
        <v>972</v>
      </c>
      <c r="V34" s="117" t="s">
        <v>24</v>
      </c>
      <c r="W34" s="167" t="s">
        <v>24</v>
      </c>
      <c r="X34" s="167" t="s">
        <v>972</v>
      </c>
      <c r="Y34" s="117" t="s">
        <v>971</v>
      </c>
      <c r="Z34" s="117" t="s">
        <v>971</v>
      </c>
      <c r="AA34" s="167" t="s">
        <v>972</v>
      </c>
      <c r="AB34" s="167" t="s">
        <v>24</v>
      </c>
      <c r="AC34" s="116" t="s">
        <v>24</v>
      </c>
      <c r="AD34" s="116" t="s">
        <v>972</v>
      </c>
      <c r="AE34" s="167" t="s">
        <v>971</v>
      </c>
      <c r="AF34" s="167" t="s">
        <v>971</v>
      </c>
      <c r="AG34" s="167" t="s">
        <v>24</v>
      </c>
      <c r="AH34" s="564"/>
      <c r="AI34" s="29">
        <f>COUNTIF(D34:AH34,"D")</f>
        <v>20</v>
      </c>
      <c r="AJ34" s="33"/>
    </row>
    <row r="35" spans="1:37" ht="17.5" customHeight="1">
      <c r="A35" s="1644"/>
      <c r="B35" s="165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561"/>
      <c r="AI35" s="27"/>
    </row>
    <row r="36" spans="1:37" ht="17.5" customHeight="1">
      <c r="A36" s="1644"/>
      <c r="B36" s="1656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567"/>
      <c r="AI36" s="31"/>
    </row>
    <row r="37" spans="1:37" s="108" customFormat="1" ht="17.5" customHeight="1">
      <c r="A37" s="1652">
        <v>12</v>
      </c>
      <c r="B37" s="1654" t="s">
        <v>91</v>
      </c>
      <c r="C37" s="83" t="s">
        <v>35</v>
      </c>
      <c r="D37" s="164" t="s">
        <v>972</v>
      </c>
      <c r="E37" s="180" t="s">
        <v>971</v>
      </c>
      <c r="F37" s="167" t="s">
        <v>971</v>
      </c>
      <c r="G37" s="167" t="s">
        <v>24</v>
      </c>
      <c r="H37" s="167" t="s">
        <v>24</v>
      </c>
      <c r="I37" s="167" t="s">
        <v>972</v>
      </c>
      <c r="J37" s="167" t="s">
        <v>972</v>
      </c>
      <c r="K37" s="167" t="s">
        <v>0</v>
      </c>
      <c r="L37" s="116" t="s">
        <v>971</v>
      </c>
      <c r="M37" s="167" t="s">
        <v>971</v>
      </c>
      <c r="N37" s="167" t="s">
        <v>971</v>
      </c>
      <c r="O37" s="116" t="s">
        <v>24</v>
      </c>
      <c r="P37" s="167" t="s">
        <v>24</v>
      </c>
      <c r="Q37" s="116" t="s">
        <v>971</v>
      </c>
      <c r="R37" s="180" t="s">
        <v>971</v>
      </c>
      <c r="S37" s="167" t="s">
        <v>971</v>
      </c>
      <c r="T37" s="167" t="s">
        <v>973</v>
      </c>
      <c r="U37" s="167" t="s">
        <v>24</v>
      </c>
      <c r="V37" s="116" t="s">
        <v>24</v>
      </c>
      <c r="W37" s="116" t="s">
        <v>971</v>
      </c>
      <c r="X37" s="167" t="s">
        <v>24</v>
      </c>
      <c r="Y37" s="167" t="s">
        <v>971</v>
      </c>
      <c r="Z37" s="116" t="s">
        <v>971</v>
      </c>
      <c r="AA37" s="167" t="s">
        <v>977</v>
      </c>
      <c r="AB37" s="116" t="s">
        <v>972</v>
      </c>
      <c r="AC37" s="167" t="s">
        <v>24</v>
      </c>
      <c r="AD37" s="116" t="s">
        <v>971</v>
      </c>
      <c r="AE37" s="116" t="s">
        <v>971</v>
      </c>
      <c r="AF37" s="167" t="s">
        <v>971</v>
      </c>
      <c r="AG37" s="167" t="s">
        <v>977</v>
      </c>
      <c r="AH37" s="568"/>
      <c r="AI37" s="26">
        <f>COUNTIF(D37:AH37,"D")</f>
        <v>21</v>
      </c>
      <c r="AJ37" s="110"/>
    </row>
    <row r="38" spans="1:37" ht="17.5" customHeight="1">
      <c r="A38" s="1644"/>
      <c r="B38" s="1655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561"/>
      <c r="AI38" s="27"/>
    </row>
    <row r="39" spans="1:37" ht="17.25" customHeight="1">
      <c r="A39" s="1644"/>
      <c r="B39" s="1656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563"/>
      <c r="AI39" s="28"/>
      <c r="AK39" s="35"/>
    </row>
    <row r="40" spans="1:37" s="108" customFormat="1" ht="17.5" customHeight="1">
      <c r="A40" s="1662">
        <v>13</v>
      </c>
      <c r="B40" s="1654" t="s">
        <v>447</v>
      </c>
      <c r="C40" s="83" t="s">
        <v>35</v>
      </c>
      <c r="D40" s="116" t="s">
        <v>24</v>
      </c>
      <c r="E40" s="167" t="s">
        <v>971</v>
      </c>
      <c r="F40" s="167" t="s">
        <v>971</v>
      </c>
      <c r="G40" s="167" t="s">
        <v>971</v>
      </c>
      <c r="H40" s="116" t="s">
        <v>24</v>
      </c>
      <c r="I40" s="167" t="s">
        <v>0</v>
      </c>
      <c r="J40" s="116" t="s">
        <v>971</v>
      </c>
      <c r="K40" s="180" t="s">
        <v>972</v>
      </c>
      <c r="L40" s="167" t="s">
        <v>971</v>
      </c>
      <c r="M40" s="167" t="s">
        <v>972</v>
      </c>
      <c r="N40" s="116" t="s">
        <v>24</v>
      </c>
      <c r="O40" s="116" t="s">
        <v>24</v>
      </c>
      <c r="P40" s="116" t="s">
        <v>971</v>
      </c>
      <c r="Q40" s="167" t="s">
        <v>971</v>
      </c>
      <c r="R40" s="116" t="s">
        <v>972</v>
      </c>
      <c r="S40" s="116" t="s">
        <v>975</v>
      </c>
      <c r="T40" s="116" t="s">
        <v>24</v>
      </c>
      <c r="U40" s="116" t="s">
        <v>971</v>
      </c>
      <c r="V40" s="167" t="s">
        <v>24</v>
      </c>
      <c r="W40" s="116" t="s">
        <v>977</v>
      </c>
      <c r="X40" s="116" t="s">
        <v>972</v>
      </c>
      <c r="Y40" s="116" t="s">
        <v>972</v>
      </c>
      <c r="Z40" s="167" t="s">
        <v>972</v>
      </c>
      <c r="AA40" s="167" t="s">
        <v>971</v>
      </c>
      <c r="AB40" s="116" t="s">
        <v>24</v>
      </c>
      <c r="AC40" s="116" t="s">
        <v>24</v>
      </c>
      <c r="AD40" s="116" t="s">
        <v>972</v>
      </c>
      <c r="AE40" s="167" t="s">
        <v>0</v>
      </c>
      <c r="AF40" s="167" t="s">
        <v>971</v>
      </c>
      <c r="AG40" s="167" t="s">
        <v>971</v>
      </c>
      <c r="AH40" s="404"/>
      <c r="AI40" s="26">
        <f>COUNTIF(D40:AH40,"D")</f>
        <v>20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561"/>
      <c r="AI41" s="27"/>
      <c r="AK41" s="36"/>
    </row>
    <row r="42" spans="1:37" ht="17.5" customHeight="1">
      <c r="A42" s="1648"/>
      <c r="B42" s="1656"/>
      <c r="C42" s="72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563"/>
      <c r="AI42" s="28"/>
      <c r="AK42" s="35"/>
    </row>
    <row r="43" spans="1:37" ht="17.5" customHeight="1">
      <c r="A43" s="1662">
        <v>14</v>
      </c>
      <c r="B43" s="1654" t="s">
        <v>65</v>
      </c>
      <c r="C43" s="83" t="s">
        <v>35</v>
      </c>
      <c r="D43" s="550" t="s">
        <v>972</v>
      </c>
      <c r="E43" s="181" t="s">
        <v>973</v>
      </c>
      <c r="F43" s="167" t="s">
        <v>971</v>
      </c>
      <c r="G43" s="116" t="s">
        <v>24</v>
      </c>
      <c r="H43" s="116" t="s">
        <v>24</v>
      </c>
      <c r="I43" s="116" t="s">
        <v>971</v>
      </c>
      <c r="J43" s="116" t="s">
        <v>24</v>
      </c>
      <c r="K43" s="116" t="s">
        <v>971</v>
      </c>
      <c r="L43" s="167" t="s">
        <v>971</v>
      </c>
      <c r="M43" s="167" t="s">
        <v>971</v>
      </c>
      <c r="N43" s="116" t="s">
        <v>971</v>
      </c>
      <c r="O43" s="116" t="s">
        <v>24</v>
      </c>
      <c r="P43" s="167" t="s">
        <v>972</v>
      </c>
      <c r="Q43" s="116" t="s">
        <v>972</v>
      </c>
      <c r="R43" s="116" t="s">
        <v>971</v>
      </c>
      <c r="S43" s="116" t="s">
        <v>24</v>
      </c>
      <c r="T43" s="167" t="s">
        <v>972</v>
      </c>
      <c r="U43" s="116" t="s">
        <v>972</v>
      </c>
      <c r="V43" s="116" t="s">
        <v>24</v>
      </c>
      <c r="W43" s="116" t="s">
        <v>972</v>
      </c>
      <c r="X43" s="167" t="s">
        <v>971</v>
      </c>
      <c r="Y43" s="180" t="s">
        <v>971</v>
      </c>
      <c r="Z43" s="180" t="s">
        <v>972</v>
      </c>
      <c r="AA43" s="167" t="s">
        <v>0</v>
      </c>
      <c r="AB43" s="116" t="s">
        <v>24</v>
      </c>
      <c r="AC43" s="116" t="s">
        <v>24</v>
      </c>
      <c r="AD43" s="116" t="s">
        <v>972</v>
      </c>
      <c r="AE43" s="116" t="s">
        <v>971</v>
      </c>
      <c r="AF43" s="167" t="s">
        <v>971</v>
      </c>
      <c r="AG43" s="167" t="s">
        <v>971</v>
      </c>
      <c r="AH43" s="564"/>
      <c r="AI43" s="29">
        <f>COUNTIF(D43:AH43,"D")</f>
        <v>21</v>
      </c>
      <c r="AK43" s="36"/>
    </row>
    <row r="44" spans="1:37" ht="17.5" customHeight="1">
      <c r="A44" s="1662"/>
      <c r="B44" s="1655"/>
      <c r="C44" s="71" t="s">
        <v>42</v>
      </c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61"/>
      <c r="AI44" s="27"/>
      <c r="AK44" s="37"/>
    </row>
    <row r="45" spans="1:37" ht="17.5" customHeight="1">
      <c r="A45" s="1648"/>
      <c r="B45" s="1656"/>
      <c r="C45" s="72" t="s">
        <v>37</v>
      </c>
      <c r="D45" s="572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567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149" t="s">
        <v>972</v>
      </c>
      <c r="E46" s="116" t="s">
        <v>972</v>
      </c>
      <c r="F46" s="116" t="s">
        <v>24</v>
      </c>
      <c r="G46" s="129" t="s">
        <v>972</v>
      </c>
      <c r="H46" s="167" t="s">
        <v>24</v>
      </c>
      <c r="I46" s="116" t="s">
        <v>972</v>
      </c>
      <c r="J46" s="129" t="s">
        <v>971</v>
      </c>
      <c r="K46" s="119" t="s">
        <v>971</v>
      </c>
      <c r="L46" s="167" t="s">
        <v>0</v>
      </c>
      <c r="M46" s="167" t="s">
        <v>0</v>
      </c>
      <c r="N46" s="167" t="s">
        <v>0</v>
      </c>
      <c r="O46" s="167" t="s">
        <v>24</v>
      </c>
      <c r="P46" s="116" t="s">
        <v>24</v>
      </c>
      <c r="Q46" s="116" t="s">
        <v>972</v>
      </c>
      <c r="R46" s="119" t="s">
        <v>971</v>
      </c>
      <c r="S46" s="167" t="s">
        <v>972</v>
      </c>
      <c r="T46" s="167" t="s">
        <v>972</v>
      </c>
      <c r="U46" s="116" t="s">
        <v>24</v>
      </c>
      <c r="V46" s="116" t="s">
        <v>24</v>
      </c>
      <c r="W46" s="129" t="s">
        <v>972</v>
      </c>
      <c r="X46" s="320" t="s">
        <v>326</v>
      </c>
      <c r="Y46" s="129" t="s">
        <v>972</v>
      </c>
      <c r="Z46" s="167" t="s">
        <v>971</v>
      </c>
      <c r="AA46" s="167" t="s">
        <v>975</v>
      </c>
      <c r="AB46" s="117" t="s">
        <v>972</v>
      </c>
      <c r="AC46" s="116" t="s">
        <v>24</v>
      </c>
      <c r="AD46" s="116" t="s">
        <v>971</v>
      </c>
      <c r="AE46" s="167" t="s">
        <v>972</v>
      </c>
      <c r="AF46" s="167" t="s">
        <v>971</v>
      </c>
      <c r="AG46" s="320" t="s">
        <v>970</v>
      </c>
      <c r="AH46" s="202"/>
      <c r="AI46" s="26">
        <f>COUNTIF(D46:AH46,"D")</f>
        <v>18</v>
      </c>
      <c r="AJ46" s="106"/>
      <c r="AK46" s="107"/>
    </row>
    <row r="47" spans="1:37" ht="17.5" customHeight="1">
      <c r="A47" s="1662"/>
      <c r="B47" s="165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561"/>
      <c r="AI47" s="27"/>
      <c r="AK47" s="35"/>
    </row>
    <row r="48" spans="1:37" ht="17.5" customHeight="1">
      <c r="A48" s="1648"/>
      <c r="B48" s="1656"/>
      <c r="C48" s="467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563"/>
      <c r="AI48" s="28"/>
      <c r="AK48" s="36"/>
    </row>
    <row r="49" spans="1:38" ht="17.5" customHeight="1">
      <c r="A49" s="1662">
        <v>16</v>
      </c>
      <c r="B49" s="1654" t="s">
        <v>75</v>
      </c>
      <c r="C49" s="79" t="s">
        <v>35</v>
      </c>
      <c r="D49" s="164" t="s">
        <v>972</v>
      </c>
      <c r="E49" s="279" t="s">
        <v>982</v>
      </c>
      <c r="F49" s="167" t="s">
        <v>971</v>
      </c>
      <c r="G49" s="167" t="s">
        <v>971</v>
      </c>
      <c r="H49" s="116" t="s">
        <v>24</v>
      </c>
      <c r="I49" s="116" t="s">
        <v>972</v>
      </c>
      <c r="J49" s="167" t="s">
        <v>971</v>
      </c>
      <c r="K49" s="116" t="s">
        <v>975</v>
      </c>
      <c r="L49" s="116" t="s">
        <v>971</v>
      </c>
      <c r="M49" s="167" t="s">
        <v>971</v>
      </c>
      <c r="N49" s="116" t="s">
        <v>24</v>
      </c>
      <c r="O49" s="116" t="s">
        <v>24</v>
      </c>
      <c r="P49" s="116" t="s">
        <v>972</v>
      </c>
      <c r="Q49" s="116" t="s">
        <v>971</v>
      </c>
      <c r="R49" s="116" t="s">
        <v>971</v>
      </c>
      <c r="S49" s="167" t="s">
        <v>971</v>
      </c>
      <c r="T49" s="167" t="s">
        <v>0</v>
      </c>
      <c r="U49" s="116" t="s">
        <v>971</v>
      </c>
      <c r="V49" s="116" t="s">
        <v>24</v>
      </c>
      <c r="W49" s="309" t="s">
        <v>977</v>
      </c>
      <c r="X49" s="116" t="s">
        <v>971</v>
      </c>
      <c r="Y49" s="116" t="s">
        <v>24</v>
      </c>
      <c r="Z49" s="116" t="s">
        <v>972</v>
      </c>
      <c r="AA49" s="167" t="s">
        <v>971</v>
      </c>
      <c r="AB49" s="116" t="s">
        <v>24</v>
      </c>
      <c r="AC49" s="167" t="s">
        <v>24</v>
      </c>
      <c r="AD49" s="497" t="s">
        <v>970</v>
      </c>
      <c r="AE49" s="167" t="s">
        <v>0</v>
      </c>
      <c r="AF49" s="167" t="s">
        <v>971</v>
      </c>
      <c r="AG49" s="116" t="s">
        <v>971</v>
      </c>
      <c r="AH49" s="202"/>
      <c r="AI49" s="29">
        <f>COUNTIF(D49:AH49,"D")</f>
        <v>19</v>
      </c>
      <c r="AK49" s="35"/>
    </row>
    <row r="50" spans="1:38" ht="17.5" customHeight="1">
      <c r="A50" s="1662"/>
      <c r="B50" s="1655"/>
      <c r="C50" s="71" t="s">
        <v>42</v>
      </c>
      <c r="D50" s="57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561"/>
      <c r="AI50" s="25"/>
      <c r="AK50" s="36"/>
      <c r="AL50" t="s">
        <v>47</v>
      </c>
    </row>
    <row r="51" spans="1:38" ht="17.5" customHeight="1">
      <c r="A51" s="1648"/>
      <c r="B51" s="1656"/>
      <c r="C51" s="81" t="s">
        <v>37</v>
      </c>
      <c r="D51" s="574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567"/>
      <c r="AI51" s="31"/>
      <c r="AK51" s="35"/>
    </row>
    <row r="52" spans="1:38" ht="17.5" customHeight="1">
      <c r="A52" s="1662">
        <v>17</v>
      </c>
      <c r="B52" s="1654" t="s">
        <v>77</v>
      </c>
      <c r="C52" s="83" t="s">
        <v>35</v>
      </c>
      <c r="D52" s="168" t="s">
        <v>972</v>
      </c>
      <c r="E52" s="167" t="s">
        <v>972</v>
      </c>
      <c r="F52" s="167" t="s">
        <v>971</v>
      </c>
      <c r="G52" s="116" t="s">
        <v>24</v>
      </c>
      <c r="H52" s="116" t="s">
        <v>24</v>
      </c>
      <c r="I52" s="167" t="s">
        <v>972</v>
      </c>
      <c r="J52" s="116" t="s">
        <v>971</v>
      </c>
      <c r="K52" s="116" t="s">
        <v>24</v>
      </c>
      <c r="L52" s="167" t="s">
        <v>972</v>
      </c>
      <c r="M52" s="167" t="s">
        <v>972</v>
      </c>
      <c r="N52" s="180" t="s">
        <v>971</v>
      </c>
      <c r="O52" s="116" t="s">
        <v>24</v>
      </c>
      <c r="P52" s="116" t="s">
        <v>971</v>
      </c>
      <c r="Q52" s="167" t="s">
        <v>971</v>
      </c>
      <c r="R52" s="167" t="s">
        <v>0</v>
      </c>
      <c r="S52" s="116" t="s">
        <v>971</v>
      </c>
      <c r="T52" s="167" t="s">
        <v>972</v>
      </c>
      <c r="U52" s="116" t="s">
        <v>24</v>
      </c>
      <c r="V52" s="116" t="s">
        <v>24</v>
      </c>
      <c r="W52" s="167" t="s">
        <v>0</v>
      </c>
      <c r="X52" s="116" t="s">
        <v>972</v>
      </c>
      <c r="Y52" s="116" t="s">
        <v>971</v>
      </c>
      <c r="Z52" s="167" t="s">
        <v>972</v>
      </c>
      <c r="AA52" s="167" t="s">
        <v>971</v>
      </c>
      <c r="AB52" s="116" t="s">
        <v>971</v>
      </c>
      <c r="AC52" s="116" t="s">
        <v>24</v>
      </c>
      <c r="AD52" s="116" t="s">
        <v>972</v>
      </c>
      <c r="AE52" s="116" t="s">
        <v>971</v>
      </c>
      <c r="AF52" s="116" t="s">
        <v>24</v>
      </c>
      <c r="AG52" s="167" t="s">
        <v>972</v>
      </c>
      <c r="AH52" s="202"/>
      <c r="AI52" s="26">
        <f>COUNTIF(D52:AH52,"D")</f>
        <v>20</v>
      </c>
      <c r="AK52" s="35"/>
    </row>
    <row r="53" spans="1:38" ht="17.25" customHeight="1">
      <c r="A53" s="1662"/>
      <c r="B53" s="1655"/>
      <c r="C53" s="71"/>
      <c r="D53" s="31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561"/>
      <c r="AI53" s="27"/>
      <c r="AK53" s="36"/>
    </row>
    <row r="54" spans="1:38" ht="17.5" customHeight="1" thickBot="1">
      <c r="A54" s="1663"/>
      <c r="B54" s="1658"/>
      <c r="C54" s="78" t="s">
        <v>37</v>
      </c>
      <c r="D54" s="56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570"/>
      <c r="AI54" s="34"/>
      <c r="AK54" s="35"/>
    </row>
    <row r="55" spans="1:38" s="108" customFormat="1" ht="17.5" customHeight="1">
      <c r="A55" s="1667">
        <v>18</v>
      </c>
      <c r="B55" s="1668" t="s">
        <v>44</v>
      </c>
      <c r="C55" s="79" t="s">
        <v>35</v>
      </c>
      <c r="D55" s="575" t="s">
        <v>976</v>
      </c>
      <c r="E55" s="122" t="s">
        <v>972</v>
      </c>
      <c r="F55" s="167" t="s">
        <v>972</v>
      </c>
      <c r="G55" s="116" t="s">
        <v>971</v>
      </c>
      <c r="H55" s="167" t="s">
        <v>24</v>
      </c>
      <c r="I55" s="116" t="s">
        <v>24</v>
      </c>
      <c r="J55" s="116" t="s">
        <v>972</v>
      </c>
      <c r="K55" s="116" t="s">
        <v>972</v>
      </c>
      <c r="L55" s="158" t="s">
        <v>972</v>
      </c>
      <c r="M55" s="167" t="s">
        <v>971</v>
      </c>
      <c r="N55" s="116" t="s">
        <v>972</v>
      </c>
      <c r="O55" s="116" t="s">
        <v>24</v>
      </c>
      <c r="P55" s="167" t="s">
        <v>971</v>
      </c>
      <c r="Q55" s="116" t="s">
        <v>24</v>
      </c>
      <c r="R55" s="117" t="s">
        <v>972</v>
      </c>
      <c r="S55" s="167" t="s">
        <v>972</v>
      </c>
      <c r="T55" s="167" t="s">
        <v>972</v>
      </c>
      <c r="U55" s="116" t="s">
        <v>24</v>
      </c>
      <c r="V55" s="117" t="s">
        <v>24</v>
      </c>
      <c r="W55" s="116" t="s">
        <v>971</v>
      </c>
      <c r="X55" s="167" t="s">
        <v>0</v>
      </c>
      <c r="Y55" s="167" t="s">
        <v>975</v>
      </c>
      <c r="Z55" s="158" t="s">
        <v>971</v>
      </c>
      <c r="AA55" s="167" t="s">
        <v>971</v>
      </c>
      <c r="AB55" s="116" t="s">
        <v>24</v>
      </c>
      <c r="AC55" s="167" t="s">
        <v>24</v>
      </c>
      <c r="AD55" s="116" t="s">
        <v>972</v>
      </c>
      <c r="AE55" s="122" t="s">
        <v>971</v>
      </c>
      <c r="AF55" s="167" t="s">
        <v>0</v>
      </c>
      <c r="AG55" s="167" t="s">
        <v>971</v>
      </c>
      <c r="AH55" s="576"/>
      <c r="AI55" s="29">
        <f>COUNTIF(D55:AH55,"D")</f>
        <v>20</v>
      </c>
      <c r="AJ55" s="106"/>
      <c r="AK55" s="109"/>
    </row>
    <row r="56" spans="1:38" ht="17.5" customHeight="1">
      <c r="A56" s="1662"/>
      <c r="B56" s="1655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561"/>
      <c r="AI56" s="27"/>
      <c r="AK56" s="36"/>
    </row>
    <row r="57" spans="1:38" ht="17.5" customHeight="1">
      <c r="A57" s="1648"/>
      <c r="B57" s="1656"/>
      <c r="C57" s="72" t="s">
        <v>37</v>
      </c>
      <c r="D57" s="56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563"/>
      <c r="AI57" s="28"/>
      <c r="AK57" s="35"/>
    </row>
    <row r="58" spans="1:38" ht="17.5" customHeight="1">
      <c r="A58" s="1662">
        <v>19</v>
      </c>
      <c r="B58" s="1654" t="s">
        <v>64</v>
      </c>
      <c r="C58" s="79" t="s">
        <v>35</v>
      </c>
      <c r="D58" s="149" t="s">
        <v>977</v>
      </c>
      <c r="E58" s="167" t="s">
        <v>972</v>
      </c>
      <c r="F58" s="167" t="s">
        <v>0</v>
      </c>
      <c r="G58" s="167" t="s">
        <v>971</v>
      </c>
      <c r="H58" s="116" t="s">
        <v>24</v>
      </c>
      <c r="I58" s="116" t="s">
        <v>972</v>
      </c>
      <c r="J58" s="117" t="s">
        <v>971</v>
      </c>
      <c r="K58" s="116" t="s">
        <v>972</v>
      </c>
      <c r="L58" s="116" t="s">
        <v>24</v>
      </c>
      <c r="M58" s="167" t="s">
        <v>972</v>
      </c>
      <c r="N58" s="129" t="s">
        <v>971</v>
      </c>
      <c r="O58" s="116" t="s">
        <v>24</v>
      </c>
      <c r="P58" s="167" t="s">
        <v>0</v>
      </c>
      <c r="Q58" s="129" t="s">
        <v>972</v>
      </c>
      <c r="R58" s="116" t="s">
        <v>971</v>
      </c>
      <c r="S58" s="167" t="s">
        <v>971</v>
      </c>
      <c r="T58" s="167" t="s">
        <v>971</v>
      </c>
      <c r="U58" s="116" t="s">
        <v>24</v>
      </c>
      <c r="V58" s="116" t="s">
        <v>24</v>
      </c>
      <c r="W58" s="116" t="s">
        <v>971</v>
      </c>
      <c r="X58" s="117" t="s">
        <v>972</v>
      </c>
      <c r="Y58" s="116" t="s">
        <v>971</v>
      </c>
      <c r="Z58" s="116" t="s">
        <v>971</v>
      </c>
      <c r="AA58" s="167" t="s">
        <v>971</v>
      </c>
      <c r="AB58" s="116" t="s">
        <v>24</v>
      </c>
      <c r="AC58" s="117" t="s">
        <v>24</v>
      </c>
      <c r="AD58" s="116" t="s">
        <v>972</v>
      </c>
      <c r="AE58" s="167" t="s">
        <v>976</v>
      </c>
      <c r="AF58" s="167" t="s">
        <v>972</v>
      </c>
      <c r="AG58" s="116" t="s">
        <v>24</v>
      </c>
      <c r="AH58" s="202"/>
      <c r="AI58" s="29">
        <f>COUNTIF(D58:AH58,"D")</f>
        <v>20</v>
      </c>
      <c r="AJ58" s="32"/>
    </row>
    <row r="59" spans="1:38" ht="17.5" customHeight="1">
      <c r="A59" s="1662"/>
      <c r="B59" s="1655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8"/>
      <c r="B60" s="1656"/>
      <c r="C60" s="81" t="s">
        <v>37</v>
      </c>
      <c r="D60" s="56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567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577" t="s">
        <v>971</v>
      </c>
      <c r="E61" s="167" t="s">
        <v>971</v>
      </c>
      <c r="F61" s="167" t="s">
        <v>971</v>
      </c>
      <c r="G61" s="116" t="s">
        <v>24</v>
      </c>
      <c r="H61" s="41" t="s">
        <v>24</v>
      </c>
      <c r="I61" s="116" t="s">
        <v>977</v>
      </c>
      <c r="J61" s="116" t="s">
        <v>971</v>
      </c>
      <c r="K61" s="41" t="s">
        <v>971</v>
      </c>
      <c r="L61" s="167" t="s">
        <v>971</v>
      </c>
      <c r="M61" s="167" t="s">
        <v>971</v>
      </c>
      <c r="N61" s="116" t="s">
        <v>24</v>
      </c>
      <c r="O61" s="167" t="s">
        <v>24</v>
      </c>
      <c r="P61" s="116" t="s">
        <v>972</v>
      </c>
      <c r="Q61" s="41" t="s">
        <v>971</v>
      </c>
      <c r="R61" s="116" t="s">
        <v>972</v>
      </c>
      <c r="S61" s="116" t="s">
        <v>24</v>
      </c>
      <c r="T61" s="167" t="s">
        <v>972</v>
      </c>
      <c r="U61" s="41" t="s">
        <v>971</v>
      </c>
      <c r="V61" s="116" t="s">
        <v>24</v>
      </c>
      <c r="W61" s="116" t="s">
        <v>972</v>
      </c>
      <c r="X61" s="167" t="s">
        <v>972</v>
      </c>
      <c r="Y61" s="167" t="s">
        <v>0</v>
      </c>
      <c r="Z61" s="167" t="s">
        <v>971</v>
      </c>
      <c r="AA61" s="167" t="s">
        <v>972</v>
      </c>
      <c r="AB61" s="41" t="s">
        <v>972</v>
      </c>
      <c r="AC61" s="116" t="s">
        <v>24</v>
      </c>
      <c r="AD61" s="116" t="s">
        <v>24</v>
      </c>
      <c r="AE61" s="167" t="s">
        <v>972</v>
      </c>
      <c r="AF61" s="167" t="s">
        <v>971</v>
      </c>
      <c r="AG61" s="116" t="s">
        <v>972</v>
      </c>
      <c r="AH61" s="568"/>
      <c r="AI61" s="26">
        <f>COUNTIF(D61:AH61,"D")</f>
        <v>21</v>
      </c>
      <c r="AJ61" s="32"/>
    </row>
    <row r="62" spans="1:38" ht="17.5" customHeight="1">
      <c r="A62" s="1662"/>
      <c r="B62" s="1655"/>
      <c r="C62" s="71"/>
      <c r="D62" s="573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561"/>
      <c r="AI62" s="27"/>
    </row>
    <row r="63" spans="1:38" ht="17.5" customHeight="1">
      <c r="A63" s="1648"/>
      <c r="B63" s="1656"/>
      <c r="C63" s="72" t="s">
        <v>37</v>
      </c>
      <c r="D63" s="572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563"/>
      <c r="AI63" s="28"/>
    </row>
    <row r="64" spans="1:38" ht="17.5" customHeight="1">
      <c r="A64" s="1661">
        <v>21</v>
      </c>
      <c r="B64" s="1654" t="s">
        <v>574</v>
      </c>
      <c r="C64" s="83" t="s">
        <v>35</v>
      </c>
      <c r="D64" s="168" t="s">
        <v>971</v>
      </c>
      <c r="E64" s="167" t="s">
        <v>0</v>
      </c>
      <c r="F64" s="167" t="s">
        <v>971</v>
      </c>
      <c r="G64" s="116" t="s">
        <v>24</v>
      </c>
      <c r="H64" s="137" t="s">
        <v>24</v>
      </c>
      <c r="I64" s="167" t="s">
        <v>971</v>
      </c>
      <c r="J64" s="180" t="s">
        <v>972</v>
      </c>
      <c r="K64" s="116" t="s">
        <v>972</v>
      </c>
      <c r="L64" s="116" t="s">
        <v>971</v>
      </c>
      <c r="M64" s="167" t="s">
        <v>971</v>
      </c>
      <c r="N64" s="116" t="s">
        <v>24</v>
      </c>
      <c r="O64" s="116" t="s">
        <v>24</v>
      </c>
      <c r="P64" s="116" t="s">
        <v>971</v>
      </c>
      <c r="Q64" s="116" t="s">
        <v>971</v>
      </c>
      <c r="R64" s="167" t="s">
        <v>0</v>
      </c>
      <c r="S64" s="116" t="s">
        <v>972</v>
      </c>
      <c r="T64" s="167" t="s">
        <v>972</v>
      </c>
      <c r="U64" s="116" t="s">
        <v>972</v>
      </c>
      <c r="V64" s="167" t="s">
        <v>24</v>
      </c>
      <c r="W64" s="116" t="s">
        <v>971</v>
      </c>
      <c r="X64" s="116" t="s">
        <v>971</v>
      </c>
      <c r="Y64" s="167" t="s">
        <v>972</v>
      </c>
      <c r="Z64" s="167" t="s">
        <v>971</v>
      </c>
      <c r="AA64" s="116" t="s">
        <v>24</v>
      </c>
      <c r="AB64" s="184" t="s">
        <v>972</v>
      </c>
      <c r="AC64" s="116" t="s">
        <v>24</v>
      </c>
      <c r="AD64" s="116" t="s">
        <v>971</v>
      </c>
      <c r="AE64" s="116" t="s">
        <v>24</v>
      </c>
      <c r="AF64" s="167" t="s">
        <v>972</v>
      </c>
      <c r="AG64" s="167" t="s">
        <v>971</v>
      </c>
      <c r="AH64" s="578"/>
      <c r="AI64" s="26">
        <f>COUNTIF(D64:AH64,"D")</f>
        <v>20</v>
      </c>
      <c r="AK64" s="35"/>
    </row>
    <row r="65" spans="1:37" ht="17.5" customHeight="1">
      <c r="A65" s="1662"/>
      <c r="B65" s="1655"/>
      <c r="C65" s="71"/>
      <c r="D65" s="31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8"/>
      <c r="B66" s="1656"/>
      <c r="C66" s="72" t="s">
        <v>37</v>
      </c>
      <c r="D66" s="56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563"/>
      <c r="AI66" s="28"/>
      <c r="AK66" s="35"/>
    </row>
    <row r="67" spans="1:37" ht="17.5" customHeight="1">
      <c r="A67" s="1661"/>
      <c r="B67" s="165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410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F25" sqref="F25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728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647</v>
      </c>
      <c r="E3" s="372" t="s">
        <v>729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0"/>
    </row>
    <row r="4" spans="1:39" ht="17.5" customHeight="1">
      <c r="A4" s="1652">
        <v>1</v>
      </c>
      <c r="B4" s="1645" t="s">
        <v>34</v>
      </c>
      <c r="C4" s="70" t="s">
        <v>35</v>
      </c>
      <c r="D4" s="164" t="s">
        <v>731</v>
      </c>
      <c r="E4" s="116" t="s">
        <v>731</v>
      </c>
      <c r="F4" s="116" t="s">
        <v>731</v>
      </c>
      <c r="G4" s="117" t="s">
        <v>731</v>
      </c>
      <c r="H4" s="116" t="s">
        <v>24</v>
      </c>
      <c r="I4" s="116" t="s">
        <v>24</v>
      </c>
      <c r="J4" s="116" t="s">
        <v>731</v>
      </c>
      <c r="K4" s="116" t="s">
        <v>731</v>
      </c>
      <c r="L4" s="116" t="s">
        <v>731</v>
      </c>
      <c r="M4" s="166" t="s">
        <v>731</v>
      </c>
      <c r="N4" s="116" t="s">
        <v>731</v>
      </c>
      <c r="O4" s="186" t="s">
        <v>24</v>
      </c>
      <c r="P4" s="381" t="s">
        <v>24</v>
      </c>
      <c r="Q4" s="186" t="s">
        <v>732</v>
      </c>
      <c r="R4" s="186" t="s">
        <v>24</v>
      </c>
      <c r="S4" s="116" t="s">
        <v>731</v>
      </c>
      <c r="T4" s="116" t="s">
        <v>731</v>
      </c>
      <c r="U4" s="116" t="s">
        <v>731</v>
      </c>
      <c r="V4" s="116" t="s">
        <v>24</v>
      </c>
      <c r="W4" s="116" t="s">
        <v>24</v>
      </c>
      <c r="X4" s="116" t="s">
        <v>731</v>
      </c>
      <c r="Y4" s="116" t="s">
        <v>731</v>
      </c>
      <c r="Z4" s="116" t="s">
        <v>731</v>
      </c>
      <c r="AA4" s="116" t="s">
        <v>731</v>
      </c>
      <c r="AB4" s="116" t="s">
        <v>731</v>
      </c>
      <c r="AC4" s="116" t="s">
        <v>24</v>
      </c>
      <c r="AD4" s="116" t="s">
        <v>24</v>
      </c>
      <c r="AE4" s="116" t="s">
        <v>731</v>
      </c>
      <c r="AF4" s="116" t="s">
        <v>733</v>
      </c>
      <c r="AG4" s="116" t="s">
        <v>731</v>
      </c>
      <c r="AH4" s="88" t="s">
        <v>734</v>
      </c>
      <c r="AI4" s="69">
        <f>COUNTIF(D4:AH4,"D")</f>
        <v>22</v>
      </c>
      <c r="AK4" t="s">
        <v>340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75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80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731</v>
      </c>
      <c r="E7" s="167" t="s">
        <v>731</v>
      </c>
      <c r="F7" s="220" t="s">
        <v>732</v>
      </c>
      <c r="G7" s="220" t="s">
        <v>732</v>
      </c>
      <c r="H7" s="220" t="s">
        <v>753</v>
      </c>
      <c r="I7" s="220" t="s">
        <v>24</v>
      </c>
      <c r="J7" s="220" t="s">
        <v>731</v>
      </c>
      <c r="K7" s="116" t="s">
        <v>731</v>
      </c>
      <c r="L7" s="220" t="s">
        <v>731</v>
      </c>
      <c r="M7" s="116" t="s">
        <v>732</v>
      </c>
      <c r="N7" s="116" t="s">
        <v>731</v>
      </c>
      <c r="O7" s="116" t="s">
        <v>24</v>
      </c>
      <c r="P7" s="116" t="s">
        <v>24</v>
      </c>
      <c r="Q7" s="116" t="s">
        <v>24</v>
      </c>
      <c r="R7" s="116" t="s">
        <v>731</v>
      </c>
      <c r="S7" s="116" t="s">
        <v>731</v>
      </c>
      <c r="T7" s="181" t="s">
        <v>731</v>
      </c>
      <c r="U7" s="458" t="s">
        <v>731</v>
      </c>
      <c r="V7" s="169" t="s">
        <v>24</v>
      </c>
      <c r="W7" s="116" t="s">
        <v>24</v>
      </c>
      <c r="X7" s="116" t="s">
        <v>731</v>
      </c>
      <c r="Y7" s="116" t="s">
        <v>731</v>
      </c>
      <c r="Z7" s="117" t="s">
        <v>731</v>
      </c>
      <c r="AA7" s="116" t="s">
        <v>731</v>
      </c>
      <c r="AB7" s="116" t="s">
        <v>738</v>
      </c>
      <c r="AC7" s="116" t="s">
        <v>24</v>
      </c>
      <c r="AD7" s="116" t="s">
        <v>24</v>
      </c>
      <c r="AE7" s="116" t="s">
        <v>732</v>
      </c>
      <c r="AF7" s="167" t="s">
        <v>731</v>
      </c>
      <c r="AG7" s="117" t="s">
        <v>731</v>
      </c>
      <c r="AH7" s="88" t="s">
        <v>731</v>
      </c>
      <c r="AI7" s="29">
        <f>COUNTIF(D7:AH7,"D")</f>
        <v>23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75"/>
      <c r="AI8" s="27"/>
      <c r="AM8" t="s">
        <v>338</v>
      </c>
    </row>
    <row r="9" spans="1:39" ht="17.5" customHeight="1">
      <c r="A9" s="1644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82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4" t="s">
        <v>734</v>
      </c>
      <c r="E10" s="116" t="s">
        <v>731</v>
      </c>
      <c r="F10" s="116" t="s">
        <v>24</v>
      </c>
      <c r="G10" s="116" t="s">
        <v>67</v>
      </c>
      <c r="H10" s="116" t="s">
        <v>731</v>
      </c>
      <c r="I10" s="116" t="s">
        <v>24</v>
      </c>
      <c r="J10" s="116" t="s">
        <v>732</v>
      </c>
      <c r="K10" s="116" t="s">
        <v>731</v>
      </c>
      <c r="L10" s="116" t="s">
        <v>731</v>
      </c>
      <c r="M10" s="116" t="s">
        <v>24</v>
      </c>
      <c r="N10" s="116" t="s">
        <v>739</v>
      </c>
      <c r="O10" s="116" t="s">
        <v>738</v>
      </c>
      <c r="P10" s="116" t="s">
        <v>24</v>
      </c>
      <c r="Q10" s="116" t="s">
        <v>24</v>
      </c>
      <c r="R10" s="116" t="s">
        <v>731</v>
      </c>
      <c r="S10" s="116" t="s">
        <v>731</v>
      </c>
      <c r="T10" s="116" t="s">
        <v>731</v>
      </c>
      <c r="U10" s="116" t="s">
        <v>731</v>
      </c>
      <c r="V10" s="116" t="s">
        <v>732</v>
      </c>
      <c r="W10" s="116" t="s">
        <v>24</v>
      </c>
      <c r="X10" s="116" t="s">
        <v>731</v>
      </c>
      <c r="Y10" s="116" t="s">
        <v>24</v>
      </c>
      <c r="Z10" s="116" t="s">
        <v>732</v>
      </c>
      <c r="AA10" s="116" t="s">
        <v>731</v>
      </c>
      <c r="AB10" s="116" t="s">
        <v>731</v>
      </c>
      <c r="AC10" s="116" t="s">
        <v>738</v>
      </c>
      <c r="AD10" s="116" t="s">
        <v>24</v>
      </c>
      <c r="AE10" s="116" t="s">
        <v>731</v>
      </c>
      <c r="AF10" s="116" t="s">
        <v>24</v>
      </c>
      <c r="AG10" s="116" t="s">
        <v>731</v>
      </c>
      <c r="AH10" s="87" t="s">
        <v>731</v>
      </c>
      <c r="AI10" s="26">
        <f>COUNTIF(D10:AH10,"D")</f>
        <v>21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75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80"/>
      <c r="AI12" s="30"/>
    </row>
    <row r="13" spans="1:39" ht="17.5" customHeight="1">
      <c r="A13" s="1652">
        <v>4</v>
      </c>
      <c r="B13" s="1650" t="s">
        <v>85</v>
      </c>
      <c r="C13" s="79" t="s">
        <v>35</v>
      </c>
      <c r="D13" s="157" t="s">
        <v>732</v>
      </c>
      <c r="E13" s="116" t="s">
        <v>67</v>
      </c>
      <c r="F13" s="150" t="s">
        <v>732</v>
      </c>
      <c r="G13" s="150" t="s">
        <v>731</v>
      </c>
      <c r="H13" s="150" t="s">
        <v>731</v>
      </c>
      <c r="I13" s="116" t="s">
        <v>24</v>
      </c>
      <c r="J13" s="119" t="s">
        <v>731</v>
      </c>
      <c r="K13" s="119" t="s">
        <v>732</v>
      </c>
      <c r="L13" s="116" t="s">
        <v>731</v>
      </c>
      <c r="M13" s="116" t="s">
        <v>731</v>
      </c>
      <c r="N13" s="116" t="s">
        <v>731</v>
      </c>
      <c r="O13" s="116" t="s">
        <v>24</v>
      </c>
      <c r="P13" s="116" t="s">
        <v>24</v>
      </c>
      <c r="Q13" s="116" t="s">
        <v>732</v>
      </c>
      <c r="R13" s="116" t="s">
        <v>24</v>
      </c>
      <c r="S13" s="116" t="s">
        <v>732</v>
      </c>
      <c r="T13" s="116" t="s">
        <v>731</v>
      </c>
      <c r="U13" s="116" t="s">
        <v>67</v>
      </c>
      <c r="V13" s="116" t="s">
        <v>731</v>
      </c>
      <c r="W13" s="116" t="s">
        <v>24</v>
      </c>
      <c r="X13" s="158" t="s">
        <v>731</v>
      </c>
      <c r="Y13" s="119" t="s">
        <v>731</v>
      </c>
      <c r="Z13" s="116" t="s">
        <v>24</v>
      </c>
      <c r="AA13" s="119" t="s">
        <v>734</v>
      </c>
      <c r="AB13" s="116" t="s">
        <v>731</v>
      </c>
      <c r="AC13" s="116" t="s">
        <v>24</v>
      </c>
      <c r="AD13" s="116" t="s">
        <v>732</v>
      </c>
      <c r="AE13" s="116" t="s">
        <v>731</v>
      </c>
      <c r="AF13" s="116" t="s">
        <v>24</v>
      </c>
      <c r="AG13" s="150" t="s">
        <v>732</v>
      </c>
      <c r="AH13" s="88" t="s">
        <v>731</v>
      </c>
      <c r="AI13" s="29">
        <f>COUNTIF(D13:AH13,"D")</f>
        <v>21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75"/>
      <c r="AI14" s="25"/>
    </row>
    <row r="15" spans="1:39" ht="17.5" customHeight="1">
      <c r="A15" s="1644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82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64" t="s">
        <v>731</v>
      </c>
      <c r="E16" s="169" t="s">
        <v>738</v>
      </c>
      <c r="F16" s="517" t="s">
        <v>736</v>
      </c>
      <c r="G16" s="116" t="s">
        <v>740</v>
      </c>
      <c r="H16" s="116" t="s">
        <v>24</v>
      </c>
      <c r="I16" s="116" t="s">
        <v>24</v>
      </c>
      <c r="J16" s="116" t="s">
        <v>738</v>
      </c>
      <c r="K16" s="116" t="s">
        <v>732</v>
      </c>
      <c r="L16" s="116" t="s">
        <v>24</v>
      </c>
      <c r="M16" s="116" t="s">
        <v>731</v>
      </c>
      <c r="N16" s="116" t="s">
        <v>732</v>
      </c>
      <c r="O16" s="116" t="s">
        <v>731</v>
      </c>
      <c r="P16" s="116" t="s">
        <v>24</v>
      </c>
      <c r="Q16" s="116" t="s">
        <v>67</v>
      </c>
      <c r="R16" s="167" t="s">
        <v>732</v>
      </c>
      <c r="S16" s="167" t="s">
        <v>731</v>
      </c>
      <c r="T16" s="116" t="s">
        <v>731</v>
      </c>
      <c r="U16" s="181" t="s">
        <v>732</v>
      </c>
      <c r="V16" s="116" t="s">
        <v>24</v>
      </c>
      <c r="W16" s="116" t="s">
        <v>24</v>
      </c>
      <c r="X16" s="116" t="s">
        <v>732</v>
      </c>
      <c r="Y16" s="515" t="s">
        <v>22</v>
      </c>
      <c r="Z16" s="116" t="s">
        <v>731</v>
      </c>
      <c r="AA16" s="116" t="s">
        <v>731</v>
      </c>
      <c r="AB16" s="116" t="s">
        <v>24</v>
      </c>
      <c r="AC16" s="116" t="s">
        <v>739</v>
      </c>
      <c r="AD16" s="116" t="s">
        <v>24</v>
      </c>
      <c r="AE16" s="116" t="s">
        <v>732</v>
      </c>
      <c r="AF16" s="116" t="s">
        <v>732</v>
      </c>
      <c r="AG16" s="116" t="s">
        <v>731</v>
      </c>
      <c r="AH16" s="116" t="s">
        <v>24</v>
      </c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75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80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732</v>
      </c>
      <c r="E19" s="116" t="s">
        <v>732</v>
      </c>
      <c r="F19" s="117" t="s">
        <v>732</v>
      </c>
      <c r="G19" s="117" t="s">
        <v>732</v>
      </c>
      <c r="H19" s="116" t="s">
        <v>24</v>
      </c>
      <c r="I19" s="116" t="s">
        <v>24</v>
      </c>
      <c r="J19" s="167" t="s">
        <v>732</v>
      </c>
      <c r="K19" s="116" t="s">
        <v>67</v>
      </c>
      <c r="L19" s="117" t="s">
        <v>732</v>
      </c>
      <c r="M19" s="116" t="s">
        <v>731</v>
      </c>
      <c r="N19" s="117" t="s">
        <v>731</v>
      </c>
      <c r="O19" s="116" t="s">
        <v>24</v>
      </c>
      <c r="P19" s="116" t="s">
        <v>24</v>
      </c>
      <c r="Q19" s="117" t="s">
        <v>732</v>
      </c>
      <c r="R19" s="116" t="s">
        <v>733</v>
      </c>
      <c r="S19" s="515" t="s">
        <v>22</v>
      </c>
      <c r="T19" s="116" t="s">
        <v>24</v>
      </c>
      <c r="U19" s="117" t="s">
        <v>732</v>
      </c>
      <c r="V19" s="117" t="s">
        <v>732</v>
      </c>
      <c r="W19" s="116" t="s">
        <v>24</v>
      </c>
      <c r="X19" s="116" t="s">
        <v>24</v>
      </c>
      <c r="Y19" s="116" t="s">
        <v>741</v>
      </c>
      <c r="Z19" s="116" t="s">
        <v>732</v>
      </c>
      <c r="AA19" s="167" t="s">
        <v>731</v>
      </c>
      <c r="AB19" s="116" t="s">
        <v>732</v>
      </c>
      <c r="AC19" s="116" t="s">
        <v>732</v>
      </c>
      <c r="AD19" s="116" t="s">
        <v>24</v>
      </c>
      <c r="AE19" s="116" t="s">
        <v>732</v>
      </c>
      <c r="AF19" s="117" t="s">
        <v>732</v>
      </c>
      <c r="AG19" s="116" t="s">
        <v>24</v>
      </c>
      <c r="AH19" s="189" t="s">
        <v>738</v>
      </c>
      <c r="AI19" s="26">
        <f>COUNTIF(D19:AH19,"D")</f>
        <v>20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75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80"/>
      <c r="AI21" s="28"/>
      <c r="AK21" s="35"/>
    </row>
    <row r="22" spans="1:37" ht="17.5" customHeight="1">
      <c r="A22" s="1652">
        <v>7</v>
      </c>
      <c r="B22" s="1654" t="s">
        <v>330</v>
      </c>
      <c r="C22" s="79" t="s">
        <v>35</v>
      </c>
      <c r="D22" s="116" t="s">
        <v>738</v>
      </c>
      <c r="E22" s="116" t="s">
        <v>738</v>
      </c>
      <c r="F22" s="116" t="s">
        <v>731</v>
      </c>
      <c r="G22" s="116" t="s">
        <v>24</v>
      </c>
      <c r="H22" s="167" t="s">
        <v>732</v>
      </c>
      <c r="I22" s="116" t="s">
        <v>24</v>
      </c>
      <c r="J22" s="116" t="s">
        <v>24</v>
      </c>
      <c r="K22" s="116" t="s">
        <v>732</v>
      </c>
      <c r="L22" s="116" t="s">
        <v>732</v>
      </c>
      <c r="M22" s="116" t="s">
        <v>24</v>
      </c>
      <c r="N22" s="116" t="s">
        <v>738</v>
      </c>
      <c r="O22" s="116" t="s">
        <v>731</v>
      </c>
      <c r="P22" s="116" t="s">
        <v>24</v>
      </c>
      <c r="Q22" s="116" t="s">
        <v>732</v>
      </c>
      <c r="R22" s="116" t="s">
        <v>738</v>
      </c>
      <c r="S22" s="116" t="s">
        <v>732</v>
      </c>
      <c r="T22" s="116" t="s">
        <v>732</v>
      </c>
      <c r="U22" s="116" t="s">
        <v>731</v>
      </c>
      <c r="V22" s="116" t="s">
        <v>24</v>
      </c>
      <c r="W22" s="116" t="s">
        <v>24</v>
      </c>
      <c r="X22" s="167" t="s">
        <v>732</v>
      </c>
      <c r="Y22" s="116" t="s">
        <v>732</v>
      </c>
      <c r="Z22" s="116" t="s">
        <v>732</v>
      </c>
      <c r="AA22" s="116" t="s">
        <v>731</v>
      </c>
      <c r="AB22" s="116" t="s">
        <v>732</v>
      </c>
      <c r="AC22" s="116" t="s">
        <v>24</v>
      </c>
      <c r="AD22" s="116" t="s">
        <v>24</v>
      </c>
      <c r="AE22" s="116" t="s">
        <v>738</v>
      </c>
      <c r="AF22" s="515" t="s">
        <v>22</v>
      </c>
      <c r="AG22" s="116" t="s">
        <v>731</v>
      </c>
      <c r="AH22" s="88" t="s">
        <v>731</v>
      </c>
      <c r="AI22" s="29">
        <f>COUNTIF(D22:AH22,"D")</f>
        <v>21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75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82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731</v>
      </c>
      <c r="E25" s="116" t="s">
        <v>731</v>
      </c>
      <c r="F25" s="116" t="s">
        <v>731</v>
      </c>
      <c r="G25" s="116" t="s">
        <v>731</v>
      </c>
      <c r="H25" s="116" t="s">
        <v>24</v>
      </c>
      <c r="I25" s="116" t="s">
        <v>24</v>
      </c>
      <c r="J25" s="116" t="s">
        <v>732</v>
      </c>
      <c r="K25" s="116" t="s">
        <v>731</v>
      </c>
      <c r="L25" s="116" t="s">
        <v>24</v>
      </c>
      <c r="M25" s="116" t="s">
        <v>734</v>
      </c>
      <c r="N25" s="169" t="s">
        <v>731</v>
      </c>
      <c r="O25" s="116" t="s">
        <v>731</v>
      </c>
      <c r="P25" s="116" t="s">
        <v>24</v>
      </c>
      <c r="Q25" s="116" t="s">
        <v>732</v>
      </c>
      <c r="R25" s="116" t="s">
        <v>24</v>
      </c>
      <c r="S25" s="180" t="s">
        <v>731</v>
      </c>
      <c r="T25" s="116" t="s">
        <v>731</v>
      </c>
      <c r="U25" s="116" t="s">
        <v>738</v>
      </c>
      <c r="V25" s="116" t="s">
        <v>738</v>
      </c>
      <c r="W25" s="116" t="s">
        <v>24</v>
      </c>
      <c r="X25" s="116" t="s">
        <v>738</v>
      </c>
      <c r="Y25" s="116" t="s">
        <v>739</v>
      </c>
      <c r="Z25" s="116" t="s">
        <v>733</v>
      </c>
      <c r="AA25" s="116" t="s">
        <v>731</v>
      </c>
      <c r="AB25" s="116" t="s">
        <v>24</v>
      </c>
      <c r="AC25" s="116" t="s">
        <v>67</v>
      </c>
      <c r="AD25" s="116" t="s">
        <v>24</v>
      </c>
      <c r="AE25" s="116" t="s">
        <v>24</v>
      </c>
      <c r="AF25" s="116" t="s">
        <v>67</v>
      </c>
      <c r="AG25" s="116" t="s">
        <v>67</v>
      </c>
      <c r="AH25" s="87" t="s">
        <v>732</v>
      </c>
      <c r="AI25" s="26">
        <f>COUNTIF(D25:AH25,"D")</f>
        <v>19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75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80"/>
      <c r="AI27" s="28"/>
      <c r="AK27" s="36"/>
    </row>
    <row r="28" spans="1:37" ht="17.5" customHeight="1">
      <c r="A28" s="1648">
        <v>9</v>
      </c>
      <c r="B28" s="1654" t="s">
        <v>328</v>
      </c>
      <c r="C28" s="83" t="s">
        <v>35</v>
      </c>
      <c r="D28" s="180" t="s">
        <v>732</v>
      </c>
      <c r="E28" s="180" t="s">
        <v>731</v>
      </c>
      <c r="F28" s="116" t="s">
        <v>24</v>
      </c>
      <c r="G28" s="116" t="s">
        <v>739</v>
      </c>
      <c r="H28" s="116" t="s">
        <v>732</v>
      </c>
      <c r="I28" s="116" t="s">
        <v>24</v>
      </c>
      <c r="J28" s="116" t="s">
        <v>731</v>
      </c>
      <c r="K28" s="180" t="s">
        <v>732</v>
      </c>
      <c r="L28" s="180" t="s">
        <v>731</v>
      </c>
      <c r="M28" s="116" t="s">
        <v>731</v>
      </c>
      <c r="N28" s="514" t="s">
        <v>732</v>
      </c>
      <c r="O28" s="116" t="s">
        <v>24</v>
      </c>
      <c r="P28" s="116" t="s">
        <v>24</v>
      </c>
      <c r="Q28" s="116" t="s">
        <v>731</v>
      </c>
      <c r="R28" s="116" t="s">
        <v>731</v>
      </c>
      <c r="S28" s="180" t="s">
        <v>738</v>
      </c>
      <c r="T28" s="116" t="s">
        <v>731</v>
      </c>
      <c r="U28" s="116" t="s">
        <v>732</v>
      </c>
      <c r="V28" s="116" t="s">
        <v>24</v>
      </c>
      <c r="W28" s="116" t="s">
        <v>24</v>
      </c>
      <c r="X28" s="116" t="s">
        <v>731</v>
      </c>
      <c r="Y28" s="180" t="s">
        <v>731</v>
      </c>
      <c r="Z28" s="116" t="s">
        <v>24</v>
      </c>
      <c r="AA28" s="116" t="s">
        <v>732</v>
      </c>
      <c r="AB28" s="116" t="s">
        <v>738</v>
      </c>
      <c r="AC28" s="180" t="s">
        <v>731</v>
      </c>
      <c r="AD28" s="116" t="s">
        <v>24</v>
      </c>
      <c r="AE28" s="180" t="s">
        <v>732</v>
      </c>
      <c r="AF28" s="116" t="s">
        <v>738</v>
      </c>
      <c r="AG28" s="180" t="s">
        <v>732</v>
      </c>
      <c r="AH28" s="116" t="s">
        <v>24</v>
      </c>
      <c r="AI28" s="26">
        <f>COUNTIF(D28:AH28,"D")</f>
        <v>22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75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76"/>
      <c r="AI30" s="34"/>
      <c r="AK30" s="36"/>
    </row>
    <row r="31" spans="1:37" ht="17.5" customHeight="1">
      <c r="A31" s="1643">
        <v>10</v>
      </c>
      <c r="B31" s="1655" t="s">
        <v>43</v>
      </c>
      <c r="C31" s="79" t="s">
        <v>35</v>
      </c>
      <c r="D31" s="371" t="s">
        <v>731</v>
      </c>
      <c r="E31" s="116" t="s">
        <v>67</v>
      </c>
      <c r="F31" s="369" t="s">
        <v>732</v>
      </c>
      <c r="G31" s="186" t="s">
        <v>731</v>
      </c>
      <c r="H31" s="116" t="s">
        <v>731</v>
      </c>
      <c r="I31" s="116" t="s">
        <v>24</v>
      </c>
      <c r="J31" s="116" t="s">
        <v>24</v>
      </c>
      <c r="K31" s="180" t="s">
        <v>731</v>
      </c>
      <c r="L31" s="381" t="s">
        <v>731</v>
      </c>
      <c r="M31" s="186" t="s">
        <v>731</v>
      </c>
      <c r="N31" s="369" t="s">
        <v>738</v>
      </c>
      <c r="O31" s="116" t="s">
        <v>24</v>
      </c>
      <c r="P31" s="116" t="s">
        <v>24</v>
      </c>
      <c r="Q31" s="186" t="s">
        <v>739</v>
      </c>
      <c r="R31" s="186" t="s">
        <v>731</v>
      </c>
      <c r="S31" s="186" t="s">
        <v>732</v>
      </c>
      <c r="T31" s="381" t="s">
        <v>731</v>
      </c>
      <c r="U31" s="186" t="s">
        <v>732</v>
      </c>
      <c r="V31" s="116" t="s">
        <v>24</v>
      </c>
      <c r="W31" s="116" t="s">
        <v>24</v>
      </c>
      <c r="X31" s="381" t="s">
        <v>732</v>
      </c>
      <c r="Y31" s="185" t="s">
        <v>732</v>
      </c>
      <c r="Z31" s="116" t="s">
        <v>24</v>
      </c>
      <c r="AA31" s="517" t="s">
        <v>238</v>
      </c>
      <c r="AB31" s="516" t="s">
        <v>731</v>
      </c>
      <c r="AC31" s="186" t="s">
        <v>731</v>
      </c>
      <c r="AD31" s="116" t="s">
        <v>24</v>
      </c>
      <c r="AE31" s="116" t="s">
        <v>24</v>
      </c>
      <c r="AF31" s="186" t="s">
        <v>732</v>
      </c>
      <c r="AG31" s="369" t="s">
        <v>732</v>
      </c>
      <c r="AH31" s="517" t="s">
        <v>736</v>
      </c>
      <c r="AI31" s="187">
        <f>COUNTIF(D31:AH31,"D")</f>
        <v>19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75"/>
      <c r="AI32" s="27"/>
    </row>
    <row r="33" spans="1:37" ht="17.5" customHeigh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80"/>
      <c r="AI33" s="28"/>
    </row>
    <row r="34" spans="1:37" ht="17.5" customHeight="1">
      <c r="A34" s="1652">
        <v>11</v>
      </c>
      <c r="B34" s="1654" t="s">
        <v>89</v>
      </c>
      <c r="C34" s="79" t="s">
        <v>35</v>
      </c>
      <c r="D34" s="117" t="s">
        <v>742</v>
      </c>
      <c r="E34" s="129" t="s">
        <v>738</v>
      </c>
      <c r="F34" s="129" t="s">
        <v>732</v>
      </c>
      <c r="G34" s="117" t="s">
        <v>731</v>
      </c>
      <c r="H34" s="116" t="s">
        <v>24</v>
      </c>
      <c r="I34" s="116" t="s">
        <v>24</v>
      </c>
      <c r="J34" s="158" t="s">
        <v>731</v>
      </c>
      <c r="K34" s="150" t="s">
        <v>731</v>
      </c>
      <c r="L34" s="150" t="s">
        <v>731</v>
      </c>
      <c r="M34" s="116" t="s">
        <v>24</v>
      </c>
      <c r="N34" s="117" t="s">
        <v>732</v>
      </c>
      <c r="O34" s="117" t="s">
        <v>731</v>
      </c>
      <c r="P34" s="116" t="s">
        <v>24</v>
      </c>
      <c r="Q34" s="117" t="s">
        <v>731</v>
      </c>
      <c r="R34" s="116" t="s">
        <v>24</v>
      </c>
      <c r="S34" s="119" t="s">
        <v>731</v>
      </c>
      <c r="T34" s="129" t="s">
        <v>732</v>
      </c>
      <c r="U34" s="117" t="s">
        <v>731</v>
      </c>
      <c r="V34" s="117" t="s">
        <v>732</v>
      </c>
      <c r="W34" s="116" t="s">
        <v>24</v>
      </c>
      <c r="X34" s="117" t="s">
        <v>734</v>
      </c>
      <c r="Y34" s="117" t="s">
        <v>741</v>
      </c>
      <c r="Z34" s="117" t="s">
        <v>743</v>
      </c>
      <c r="AA34" s="117" t="s">
        <v>731</v>
      </c>
      <c r="AB34" s="116" t="s">
        <v>731</v>
      </c>
      <c r="AC34" s="116" t="s">
        <v>24</v>
      </c>
      <c r="AD34" s="116" t="s">
        <v>24</v>
      </c>
      <c r="AE34" s="158" t="s">
        <v>732</v>
      </c>
      <c r="AF34" s="119" t="s">
        <v>732</v>
      </c>
      <c r="AG34" s="116" t="s">
        <v>24</v>
      </c>
      <c r="AH34" s="88" t="s">
        <v>732</v>
      </c>
      <c r="AI34" s="29">
        <f>COUNTIF(D34:AH34,"D")</f>
        <v>22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75"/>
      <c r="AI35" s="27"/>
    </row>
    <row r="36" spans="1:37" ht="17.5" customHeigh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82"/>
      <c r="AI36" s="31"/>
    </row>
    <row r="37" spans="1:37" s="108" customFormat="1" ht="17.5" customHeight="1">
      <c r="A37" s="1652">
        <v>12</v>
      </c>
      <c r="B37" s="1654" t="s">
        <v>323</v>
      </c>
      <c r="C37" s="83" t="s">
        <v>35</v>
      </c>
      <c r="D37" s="180" t="s">
        <v>732</v>
      </c>
      <c r="E37" s="180" t="s">
        <v>731</v>
      </c>
      <c r="F37" s="116" t="s">
        <v>731</v>
      </c>
      <c r="G37" s="116" t="s">
        <v>744</v>
      </c>
      <c r="H37" s="116" t="s">
        <v>24</v>
      </c>
      <c r="I37" s="116" t="s">
        <v>24</v>
      </c>
      <c r="J37" s="167" t="s">
        <v>732</v>
      </c>
      <c r="K37" s="116" t="s">
        <v>24</v>
      </c>
      <c r="L37" s="116" t="s">
        <v>732</v>
      </c>
      <c r="M37" s="116" t="s">
        <v>731</v>
      </c>
      <c r="N37" s="458" t="s">
        <v>731</v>
      </c>
      <c r="O37" s="116" t="s">
        <v>732</v>
      </c>
      <c r="P37" s="116" t="s">
        <v>24</v>
      </c>
      <c r="Q37" s="116" t="s">
        <v>24</v>
      </c>
      <c r="R37" s="180" t="s">
        <v>732</v>
      </c>
      <c r="S37" s="116" t="s">
        <v>732</v>
      </c>
      <c r="T37" s="116" t="s">
        <v>731</v>
      </c>
      <c r="U37" s="116" t="s">
        <v>731</v>
      </c>
      <c r="V37" s="116" t="s">
        <v>24</v>
      </c>
      <c r="W37" s="116" t="s">
        <v>24</v>
      </c>
      <c r="X37" s="116" t="s">
        <v>732</v>
      </c>
      <c r="Y37" s="116" t="s">
        <v>732</v>
      </c>
      <c r="Z37" s="116" t="s">
        <v>732</v>
      </c>
      <c r="AA37" s="116" t="s">
        <v>734</v>
      </c>
      <c r="AB37" s="116" t="s">
        <v>24</v>
      </c>
      <c r="AC37" s="116" t="s">
        <v>732</v>
      </c>
      <c r="AD37" s="116" t="s">
        <v>24</v>
      </c>
      <c r="AE37" s="116" t="s">
        <v>731</v>
      </c>
      <c r="AF37" s="116" t="s">
        <v>731</v>
      </c>
      <c r="AG37" s="116" t="s">
        <v>732</v>
      </c>
      <c r="AH37" s="87" t="s">
        <v>732</v>
      </c>
      <c r="AI37" s="26">
        <f>COUNTIF(D37:AH37,"D")</f>
        <v>22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75"/>
      <c r="AI38" s="27"/>
    </row>
    <row r="39" spans="1:37" ht="17.25" customHeigh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80"/>
      <c r="AI39" s="28"/>
      <c r="AK39" s="35"/>
    </row>
    <row r="40" spans="1:37" s="108" customFormat="1" ht="17.5" customHeight="1">
      <c r="A40" s="1662">
        <v>13</v>
      </c>
      <c r="B40" s="1654" t="s">
        <v>447</v>
      </c>
      <c r="C40" s="83" t="s">
        <v>35</v>
      </c>
      <c r="D40" s="116" t="s">
        <v>24</v>
      </c>
      <c r="E40" s="167" t="s">
        <v>731</v>
      </c>
      <c r="F40" s="180" t="s">
        <v>732</v>
      </c>
      <c r="G40" s="167" t="s">
        <v>731</v>
      </c>
      <c r="H40" s="180" t="s">
        <v>733</v>
      </c>
      <c r="I40" s="116" t="s">
        <v>24</v>
      </c>
      <c r="J40" s="116" t="s">
        <v>731</v>
      </c>
      <c r="K40" s="180" t="s">
        <v>731</v>
      </c>
      <c r="L40" s="116" t="s">
        <v>24</v>
      </c>
      <c r="M40" s="167" t="s">
        <v>732</v>
      </c>
      <c r="N40" s="116" t="s">
        <v>731</v>
      </c>
      <c r="O40" s="116" t="s">
        <v>24</v>
      </c>
      <c r="P40" s="116" t="s">
        <v>24</v>
      </c>
      <c r="Q40" s="180" t="s">
        <v>732</v>
      </c>
      <c r="R40" s="116" t="s">
        <v>731</v>
      </c>
      <c r="S40" s="116" t="s">
        <v>24</v>
      </c>
      <c r="T40" s="116" t="s">
        <v>731</v>
      </c>
      <c r="U40" s="116" t="s">
        <v>731</v>
      </c>
      <c r="V40" s="180" t="s">
        <v>738</v>
      </c>
      <c r="W40" s="116" t="s">
        <v>24</v>
      </c>
      <c r="X40" s="116" t="s">
        <v>67</v>
      </c>
      <c r="Y40" s="116" t="s">
        <v>731</v>
      </c>
      <c r="Z40" s="116" t="s">
        <v>731</v>
      </c>
      <c r="AA40" s="167" t="s">
        <v>731</v>
      </c>
      <c r="AB40" s="167" t="s">
        <v>732</v>
      </c>
      <c r="AC40" s="116" t="s">
        <v>24</v>
      </c>
      <c r="AD40" s="116" t="s">
        <v>24</v>
      </c>
      <c r="AE40" s="116" t="s">
        <v>731</v>
      </c>
      <c r="AF40" s="180" t="s">
        <v>732</v>
      </c>
      <c r="AG40" s="116" t="s">
        <v>731</v>
      </c>
      <c r="AH40" s="404" t="s">
        <v>732</v>
      </c>
      <c r="AI40" s="26">
        <f>COUNTIF(D40:AH40,"D")</f>
        <v>21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75"/>
      <c r="AI41" s="27"/>
      <c r="AK41" s="36"/>
    </row>
    <row r="42" spans="1:37" ht="17.5" customHeight="1">
      <c r="A42" s="1648"/>
      <c r="B42" s="165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80"/>
      <c r="AI42" s="28"/>
      <c r="AK42" s="35"/>
    </row>
    <row r="43" spans="1:37" ht="17.5" customHeight="1">
      <c r="A43" s="1662">
        <v>14</v>
      </c>
      <c r="B43" s="1654" t="s">
        <v>65</v>
      </c>
      <c r="C43" s="83" t="s">
        <v>35</v>
      </c>
      <c r="D43" s="518" t="s">
        <v>737</v>
      </c>
      <c r="E43" s="181" t="s">
        <v>731</v>
      </c>
      <c r="F43" s="279" t="s">
        <v>147</v>
      </c>
      <c r="G43" s="167" t="s">
        <v>732</v>
      </c>
      <c r="H43" s="116" t="s">
        <v>731</v>
      </c>
      <c r="I43" s="116" t="s">
        <v>24</v>
      </c>
      <c r="J43" s="116" t="s">
        <v>732</v>
      </c>
      <c r="K43" s="116" t="s">
        <v>738</v>
      </c>
      <c r="L43" s="116" t="s">
        <v>731</v>
      </c>
      <c r="M43" s="116" t="s">
        <v>732</v>
      </c>
      <c r="N43" s="116" t="s">
        <v>732</v>
      </c>
      <c r="O43" s="116" t="s">
        <v>24</v>
      </c>
      <c r="P43" s="116" t="s">
        <v>24</v>
      </c>
      <c r="Q43" s="116" t="s">
        <v>732</v>
      </c>
      <c r="R43" s="116" t="s">
        <v>24</v>
      </c>
      <c r="S43" s="180" t="s">
        <v>731</v>
      </c>
      <c r="T43" s="180" t="s">
        <v>732</v>
      </c>
      <c r="U43" s="116" t="s">
        <v>731</v>
      </c>
      <c r="V43" s="116" t="s">
        <v>732</v>
      </c>
      <c r="W43" s="116" t="s">
        <v>24</v>
      </c>
      <c r="X43" s="180" t="s">
        <v>732</v>
      </c>
      <c r="Y43" s="180" t="s">
        <v>731</v>
      </c>
      <c r="Z43" s="180" t="s">
        <v>732</v>
      </c>
      <c r="AA43" s="180" t="s">
        <v>732</v>
      </c>
      <c r="AB43" s="116" t="s">
        <v>24</v>
      </c>
      <c r="AC43" s="116" t="s">
        <v>24</v>
      </c>
      <c r="AD43" s="116" t="s">
        <v>24</v>
      </c>
      <c r="AE43" s="116" t="s">
        <v>732</v>
      </c>
      <c r="AF43" s="180" t="s">
        <v>731</v>
      </c>
      <c r="AG43" s="180" t="s">
        <v>731</v>
      </c>
      <c r="AH43" s="88" t="s">
        <v>732</v>
      </c>
      <c r="AI43" s="29">
        <f>COUNTIF(D43:AH43,"D")</f>
        <v>21</v>
      </c>
      <c r="AK43" s="36"/>
    </row>
    <row r="44" spans="1:37" ht="17.5" customHeight="1">
      <c r="A44" s="1662"/>
      <c r="B44" s="165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75"/>
      <c r="AI44" s="27"/>
      <c r="AK44" s="37"/>
    </row>
    <row r="45" spans="1:37" ht="17.5" customHeight="1">
      <c r="A45" s="1648"/>
      <c r="B45" s="165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82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149" t="s">
        <v>732</v>
      </c>
      <c r="E46" s="116" t="s">
        <v>24</v>
      </c>
      <c r="F46" s="129" t="s">
        <v>731</v>
      </c>
      <c r="G46" s="129" t="s">
        <v>731</v>
      </c>
      <c r="H46" s="129" t="s">
        <v>731</v>
      </c>
      <c r="I46" s="116" t="s">
        <v>24</v>
      </c>
      <c r="J46" s="129" t="s">
        <v>731</v>
      </c>
      <c r="K46" s="119" t="s">
        <v>732</v>
      </c>
      <c r="L46" s="116" t="s">
        <v>67</v>
      </c>
      <c r="M46" s="117" t="s">
        <v>732</v>
      </c>
      <c r="N46" s="167" t="s">
        <v>731</v>
      </c>
      <c r="O46" s="116" t="s">
        <v>731</v>
      </c>
      <c r="P46" s="116" t="s">
        <v>24</v>
      </c>
      <c r="Q46" s="116" t="s">
        <v>24</v>
      </c>
      <c r="R46" s="119" t="s">
        <v>732</v>
      </c>
      <c r="S46" s="119" t="s">
        <v>732</v>
      </c>
      <c r="T46" s="117" t="s">
        <v>731</v>
      </c>
      <c r="U46" s="119" t="s">
        <v>732</v>
      </c>
      <c r="V46" s="116" t="s">
        <v>24</v>
      </c>
      <c r="W46" s="129" t="s">
        <v>732</v>
      </c>
      <c r="X46" s="129" t="s">
        <v>732</v>
      </c>
      <c r="Y46" s="129" t="s">
        <v>732</v>
      </c>
      <c r="Z46" s="116" t="s">
        <v>24</v>
      </c>
      <c r="AA46" s="116" t="s">
        <v>738</v>
      </c>
      <c r="AB46" s="117" t="s">
        <v>732</v>
      </c>
      <c r="AC46" s="116" t="s">
        <v>24</v>
      </c>
      <c r="AD46" s="116" t="s">
        <v>24</v>
      </c>
      <c r="AE46" s="116" t="s">
        <v>732</v>
      </c>
      <c r="AF46" s="119" t="s">
        <v>731</v>
      </c>
      <c r="AG46" s="119" t="s">
        <v>732</v>
      </c>
      <c r="AH46" s="116" t="s">
        <v>67</v>
      </c>
      <c r="AI46" s="26">
        <f>COUNTIF(D46:AH46,"D")</f>
        <v>21</v>
      </c>
      <c r="AJ46" s="106"/>
      <c r="AK46" s="107"/>
    </row>
    <row r="47" spans="1:37" ht="17.5" customHeight="1">
      <c r="A47" s="1662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75"/>
      <c r="AI47" s="27"/>
      <c r="AK47" s="35"/>
    </row>
    <row r="48" spans="1:37" ht="17.5" customHeight="1">
      <c r="A48" s="1648"/>
      <c r="B48" s="165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80"/>
      <c r="AI48" s="28"/>
      <c r="AK48" s="36"/>
    </row>
    <row r="49" spans="1:38" ht="17.5" customHeight="1">
      <c r="A49" s="1662">
        <v>16</v>
      </c>
      <c r="B49" s="1654" t="s">
        <v>75</v>
      </c>
      <c r="C49" s="79" t="s">
        <v>35</v>
      </c>
      <c r="D49" s="116" t="s">
        <v>24</v>
      </c>
      <c r="E49" s="116" t="s">
        <v>731</v>
      </c>
      <c r="F49" s="116" t="s">
        <v>738</v>
      </c>
      <c r="G49" s="167" t="s">
        <v>732</v>
      </c>
      <c r="H49" s="116" t="s">
        <v>24</v>
      </c>
      <c r="I49" s="116" t="s">
        <v>24</v>
      </c>
      <c r="J49" s="167" t="s">
        <v>731</v>
      </c>
      <c r="K49" s="116" t="s">
        <v>731</v>
      </c>
      <c r="L49" s="116" t="s">
        <v>732</v>
      </c>
      <c r="M49" s="180" t="s">
        <v>732</v>
      </c>
      <c r="N49" s="180" t="s">
        <v>732</v>
      </c>
      <c r="O49" s="116" t="s">
        <v>24</v>
      </c>
      <c r="P49" s="116" t="s">
        <v>24</v>
      </c>
      <c r="Q49" s="116" t="s">
        <v>732</v>
      </c>
      <c r="R49" s="116" t="s">
        <v>731</v>
      </c>
      <c r="S49" s="116" t="s">
        <v>731</v>
      </c>
      <c r="T49" s="116" t="s">
        <v>738</v>
      </c>
      <c r="U49" s="116" t="s">
        <v>24</v>
      </c>
      <c r="V49" s="116" t="s">
        <v>732</v>
      </c>
      <c r="W49" s="116" t="s">
        <v>24</v>
      </c>
      <c r="X49" s="116" t="s">
        <v>732</v>
      </c>
      <c r="Y49" s="116" t="s">
        <v>24</v>
      </c>
      <c r="Z49" s="116" t="s">
        <v>731</v>
      </c>
      <c r="AA49" s="167" t="s">
        <v>732</v>
      </c>
      <c r="AB49" s="116" t="s">
        <v>731</v>
      </c>
      <c r="AC49" s="167" t="s">
        <v>738</v>
      </c>
      <c r="AD49" s="116" t="s">
        <v>24</v>
      </c>
      <c r="AE49" s="116" t="s">
        <v>732</v>
      </c>
      <c r="AF49" s="167" t="s">
        <v>731</v>
      </c>
      <c r="AG49" s="116" t="s">
        <v>67</v>
      </c>
      <c r="AH49" s="116" t="s">
        <v>731</v>
      </c>
      <c r="AI49" s="29">
        <f>COUNTIF(D49:AH49,"D")</f>
        <v>21</v>
      </c>
      <c r="AK49" s="35"/>
    </row>
    <row r="50" spans="1:38" ht="17.5" customHeight="1">
      <c r="A50" s="1662"/>
      <c r="B50" s="165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75"/>
      <c r="AI50" s="25"/>
      <c r="AK50" s="36"/>
      <c r="AL50" t="s">
        <v>47</v>
      </c>
    </row>
    <row r="51" spans="1:38" ht="17.5" customHeight="1">
      <c r="A51" s="1648"/>
      <c r="B51" s="165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82"/>
      <c r="AI51" s="31"/>
      <c r="AK51" s="35"/>
    </row>
    <row r="52" spans="1:38" ht="17.5" customHeight="1">
      <c r="A52" s="1662">
        <v>17</v>
      </c>
      <c r="B52" s="1654" t="s">
        <v>77</v>
      </c>
      <c r="C52" s="83" t="s">
        <v>35</v>
      </c>
      <c r="D52" s="167" t="s">
        <v>731</v>
      </c>
      <c r="E52" s="167" t="s">
        <v>731</v>
      </c>
      <c r="F52" s="116" t="s">
        <v>731</v>
      </c>
      <c r="G52" s="116" t="s">
        <v>731</v>
      </c>
      <c r="H52" s="116" t="s">
        <v>24</v>
      </c>
      <c r="I52" s="116" t="s">
        <v>24</v>
      </c>
      <c r="J52" s="116" t="s">
        <v>24</v>
      </c>
      <c r="K52" s="167" t="s">
        <v>731</v>
      </c>
      <c r="L52" s="116" t="s">
        <v>732</v>
      </c>
      <c r="M52" s="116" t="s">
        <v>67</v>
      </c>
      <c r="N52" s="180" t="s">
        <v>731</v>
      </c>
      <c r="O52" s="116" t="s">
        <v>731</v>
      </c>
      <c r="P52" s="116" t="s">
        <v>24</v>
      </c>
      <c r="Q52" s="116" t="s">
        <v>732</v>
      </c>
      <c r="R52" s="116" t="s">
        <v>732</v>
      </c>
      <c r="S52" s="116" t="s">
        <v>24</v>
      </c>
      <c r="T52" s="116" t="s">
        <v>732</v>
      </c>
      <c r="U52" s="116" t="s">
        <v>732</v>
      </c>
      <c r="V52" s="116" t="s">
        <v>24</v>
      </c>
      <c r="W52" s="116" t="s">
        <v>24</v>
      </c>
      <c r="X52" s="116" t="s">
        <v>738</v>
      </c>
      <c r="Y52" s="116" t="s">
        <v>731</v>
      </c>
      <c r="Z52" s="116" t="s">
        <v>732</v>
      </c>
      <c r="AA52" s="116" t="s">
        <v>731</v>
      </c>
      <c r="AB52" s="116" t="s">
        <v>24</v>
      </c>
      <c r="AC52" s="116" t="s">
        <v>732</v>
      </c>
      <c r="AD52" s="116" t="s">
        <v>24</v>
      </c>
      <c r="AE52" s="116" t="s">
        <v>731</v>
      </c>
      <c r="AF52" s="116" t="s">
        <v>741</v>
      </c>
      <c r="AG52" s="116" t="s">
        <v>739</v>
      </c>
      <c r="AH52" s="116" t="s">
        <v>732</v>
      </c>
      <c r="AI52" s="26">
        <f>COUNTIF(D52:AH52,"D")</f>
        <v>21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75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76"/>
      <c r="AI54" s="34"/>
      <c r="AK54" s="35"/>
    </row>
    <row r="55" spans="1:38" s="108" customFormat="1" ht="17.5" customHeight="1">
      <c r="A55" s="1667">
        <v>18</v>
      </c>
      <c r="B55" s="1668" t="s">
        <v>502</v>
      </c>
      <c r="C55" s="79" t="s">
        <v>35</v>
      </c>
      <c r="D55" s="122" t="s">
        <v>731</v>
      </c>
      <c r="E55" s="122" t="s">
        <v>732</v>
      </c>
      <c r="F55" s="117" t="s">
        <v>732</v>
      </c>
      <c r="G55" s="116" t="s">
        <v>732</v>
      </c>
      <c r="H55" s="116" t="s">
        <v>24</v>
      </c>
      <c r="I55" s="116" t="s">
        <v>24</v>
      </c>
      <c r="J55" s="116" t="s">
        <v>732</v>
      </c>
      <c r="K55" s="122" t="s">
        <v>731</v>
      </c>
      <c r="L55" s="158" t="s">
        <v>732</v>
      </c>
      <c r="M55" s="158" t="s">
        <v>731</v>
      </c>
      <c r="N55" s="116" t="s">
        <v>732</v>
      </c>
      <c r="O55" s="116" t="s">
        <v>24</v>
      </c>
      <c r="P55" s="116" t="s">
        <v>24</v>
      </c>
      <c r="Q55" s="117" t="s">
        <v>732</v>
      </c>
      <c r="R55" s="117" t="s">
        <v>731</v>
      </c>
      <c r="S55" s="116" t="s">
        <v>731</v>
      </c>
      <c r="T55" s="116" t="s">
        <v>731</v>
      </c>
      <c r="U55" s="116" t="s">
        <v>24</v>
      </c>
      <c r="V55" s="117" t="s">
        <v>732</v>
      </c>
      <c r="W55" s="116" t="s">
        <v>24</v>
      </c>
      <c r="X55" s="117" t="s">
        <v>731</v>
      </c>
      <c r="Y55" s="116" t="s">
        <v>24</v>
      </c>
      <c r="Z55" s="158" t="s">
        <v>731</v>
      </c>
      <c r="AA55" s="158" t="s">
        <v>731</v>
      </c>
      <c r="AB55" s="117" t="s">
        <v>734</v>
      </c>
      <c r="AC55" s="117" t="s">
        <v>731</v>
      </c>
      <c r="AD55" s="116" t="s">
        <v>24</v>
      </c>
      <c r="AE55" s="122" t="s">
        <v>732</v>
      </c>
      <c r="AF55" s="116" t="s">
        <v>24</v>
      </c>
      <c r="AG55" s="117" t="s">
        <v>732</v>
      </c>
      <c r="AH55" s="105" t="s">
        <v>732</v>
      </c>
      <c r="AI55" s="29">
        <f>COUNTIF(D55:AH55,"D")</f>
        <v>22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75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80"/>
      <c r="AI57" s="28"/>
      <c r="AK57" s="35"/>
    </row>
    <row r="58" spans="1:38" ht="17.5" customHeight="1">
      <c r="A58" s="1662">
        <v>19</v>
      </c>
      <c r="B58" s="1654" t="s">
        <v>503</v>
      </c>
      <c r="C58" s="79" t="s">
        <v>35</v>
      </c>
      <c r="D58" s="149" t="s">
        <v>732</v>
      </c>
      <c r="E58" s="116" t="s">
        <v>24</v>
      </c>
      <c r="F58" s="117" t="s">
        <v>731</v>
      </c>
      <c r="G58" s="116" t="s">
        <v>731</v>
      </c>
      <c r="H58" s="116" t="s">
        <v>24</v>
      </c>
      <c r="I58" s="116" t="s">
        <v>24</v>
      </c>
      <c r="J58" s="117" t="s">
        <v>732</v>
      </c>
      <c r="K58" s="116" t="s">
        <v>67</v>
      </c>
      <c r="L58" s="116" t="s">
        <v>731</v>
      </c>
      <c r="M58" s="116" t="s">
        <v>732</v>
      </c>
      <c r="N58" s="129" t="s">
        <v>732</v>
      </c>
      <c r="O58" s="116" t="s">
        <v>732</v>
      </c>
      <c r="P58" s="116" t="s">
        <v>24</v>
      </c>
      <c r="Q58" s="129" t="s">
        <v>731</v>
      </c>
      <c r="R58" s="116" t="s">
        <v>67</v>
      </c>
      <c r="S58" s="117" t="s">
        <v>731</v>
      </c>
      <c r="T58" s="129" t="s">
        <v>731</v>
      </c>
      <c r="U58" s="116" t="s">
        <v>731</v>
      </c>
      <c r="V58" s="116" t="s">
        <v>24</v>
      </c>
      <c r="W58" s="116" t="s">
        <v>24</v>
      </c>
      <c r="X58" s="117" t="s">
        <v>732</v>
      </c>
      <c r="Y58" s="116" t="s">
        <v>731</v>
      </c>
      <c r="Z58" s="116" t="s">
        <v>24</v>
      </c>
      <c r="AA58" s="117" t="s">
        <v>732</v>
      </c>
      <c r="AB58" s="116" t="s">
        <v>734</v>
      </c>
      <c r="AC58" s="117" t="s">
        <v>732</v>
      </c>
      <c r="AD58" s="116" t="s">
        <v>24</v>
      </c>
      <c r="AE58" s="116" t="s">
        <v>24</v>
      </c>
      <c r="AF58" s="116" t="s">
        <v>732</v>
      </c>
      <c r="AG58" s="129" t="s">
        <v>734</v>
      </c>
      <c r="AH58" s="116" t="s">
        <v>67</v>
      </c>
      <c r="AI58" s="29">
        <f>COUNTIF(D58:AH58,"D")</f>
        <v>19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410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94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732</v>
      </c>
      <c r="E61" s="41" t="s">
        <v>732</v>
      </c>
      <c r="F61" s="41" t="s">
        <v>731</v>
      </c>
      <c r="G61" s="116" t="s">
        <v>67</v>
      </c>
      <c r="H61" s="41" t="s">
        <v>732</v>
      </c>
      <c r="I61" s="116" t="s">
        <v>24</v>
      </c>
      <c r="J61" s="116" t="s">
        <v>24</v>
      </c>
      <c r="K61" s="41" t="s">
        <v>732</v>
      </c>
      <c r="L61" s="41" t="s">
        <v>732</v>
      </c>
      <c r="M61" s="41" t="s">
        <v>732</v>
      </c>
      <c r="N61" s="116" t="s">
        <v>732</v>
      </c>
      <c r="O61" s="41" t="s">
        <v>731</v>
      </c>
      <c r="P61" s="116" t="s">
        <v>24</v>
      </c>
      <c r="Q61" s="41" t="s">
        <v>732</v>
      </c>
      <c r="R61" s="41" t="s">
        <v>739</v>
      </c>
      <c r="S61" s="116" t="s">
        <v>24</v>
      </c>
      <c r="T61" s="41" t="s">
        <v>732</v>
      </c>
      <c r="U61" s="41" t="s">
        <v>731</v>
      </c>
      <c r="V61" s="116" t="s">
        <v>24</v>
      </c>
      <c r="W61" s="116" t="s">
        <v>24</v>
      </c>
      <c r="X61" s="41" t="s">
        <v>731</v>
      </c>
      <c r="Y61" s="41" t="s">
        <v>738</v>
      </c>
      <c r="Z61" s="41" t="s">
        <v>731</v>
      </c>
      <c r="AA61" s="41" t="s">
        <v>731</v>
      </c>
      <c r="AB61" s="41" t="s">
        <v>731</v>
      </c>
      <c r="AC61" s="116" t="s">
        <v>24</v>
      </c>
      <c r="AD61" s="116" t="s">
        <v>24</v>
      </c>
      <c r="AE61" s="41" t="s">
        <v>732</v>
      </c>
      <c r="AF61" s="41" t="s">
        <v>731</v>
      </c>
      <c r="AG61" s="116" t="s">
        <v>24</v>
      </c>
      <c r="AH61" s="87" t="s">
        <v>731</v>
      </c>
      <c r="AI61" s="26">
        <f>COUNTIF(D61:AH61,"D")</f>
        <v>21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75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80"/>
      <c r="AI63" s="28"/>
    </row>
    <row r="64" spans="1:38" ht="17.5" customHeight="1">
      <c r="A64" s="1661">
        <v>21</v>
      </c>
      <c r="B64" s="1654" t="s">
        <v>601</v>
      </c>
      <c r="C64" s="83" t="s">
        <v>35</v>
      </c>
      <c r="D64" s="116" t="s">
        <v>24</v>
      </c>
      <c r="E64" s="180" t="s">
        <v>731</v>
      </c>
      <c r="F64" s="116" t="s">
        <v>731</v>
      </c>
      <c r="G64" s="116" t="s">
        <v>731</v>
      </c>
      <c r="H64" s="137" t="s">
        <v>738</v>
      </c>
      <c r="I64" s="116" t="s">
        <v>24</v>
      </c>
      <c r="J64" s="180" t="s">
        <v>731</v>
      </c>
      <c r="K64" s="116" t="s">
        <v>731</v>
      </c>
      <c r="L64" s="116" t="s">
        <v>67</v>
      </c>
      <c r="M64" s="180" t="s">
        <v>732</v>
      </c>
      <c r="N64" s="180" t="s">
        <v>731</v>
      </c>
      <c r="O64" s="116" t="s">
        <v>24</v>
      </c>
      <c r="P64" s="116" t="s">
        <v>24</v>
      </c>
      <c r="Q64" s="116" t="s">
        <v>732</v>
      </c>
      <c r="R64" s="180" t="s">
        <v>732</v>
      </c>
      <c r="S64" s="116" t="s">
        <v>732</v>
      </c>
      <c r="T64" s="116" t="s">
        <v>24</v>
      </c>
      <c r="U64" s="116" t="s">
        <v>731</v>
      </c>
      <c r="V64" s="116" t="s">
        <v>731</v>
      </c>
      <c r="W64" s="116" t="s">
        <v>24</v>
      </c>
      <c r="X64" s="116" t="s">
        <v>732</v>
      </c>
      <c r="Y64" s="167" t="s">
        <v>731</v>
      </c>
      <c r="Z64" s="167" t="s">
        <v>731</v>
      </c>
      <c r="AA64" s="116" t="s">
        <v>732</v>
      </c>
      <c r="AB64" s="184" t="s">
        <v>731</v>
      </c>
      <c r="AC64" s="116" t="s">
        <v>24</v>
      </c>
      <c r="AD64" s="116" t="s">
        <v>24</v>
      </c>
      <c r="AE64" s="116" t="s">
        <v>738</v>
      </c>
      <c r="AF64" s="180" t="s">
        <v>731</v>
      </c>
      <c r="AG64" s="116" t="s">
        <v>732</v>
      </c>
      <c r="AH64" s="95" t="s">
        <v>732</v>
      </c>
      <c r="AI64" s="26">
        <f>COUNTIF(D64:AH64,"D")</f>
        <v>22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8"/>
      <c r="B66" s="165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rgb="FF00B0F0"/>
  </sheetPr>
  <dimension ref="A1:CC3407"/>
  <sheetViews>
    <sheetView showGridLines="0" zoomScaleNormal="100" workbookViewId="0">
      <pane xSplit="4" ySplit="5" topLeftCell="E9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904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2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/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94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/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917</v>
      </c>
      <c r="H6" s="116" t="s">
        <v>918</v>
      </c>
      <c r="I6" s="116" t="s">
        <v>917</v>
      </c>
      <c r="J6" s="253" t="s">
        <v>909</v>
      </c>
      <c r="K6" s="116" t="s">
        <v>1</v>
      </c>
      <c r="L6" s="137" t="s">
        <v>917</v>
      </c>
      <c r="M6" s="116" t="s">
        <v>917</v>
      </c>
      <c r="N6" s="116" t="s">
        <v>917</v>
      </c>
      <c r="O6" s="116" t="s">
        <v>917</v>
      </c>
      <c r="P6" s="116" t="s">
        <v>917</v>
      </c>
      <c r="Q6" s="130" t="s">
        <v>24</v>
      </c>
      <c r="R6" s="116" t="s">
        <v>24</v>
      </c>
      <c r="S6" s="167" t="s">
        <v>917</v>
      </c>
      <c r="T6" s="116" t="s">
        <v>917</v>
      </c>
      <c r="U6" s="116" t="s">
        <v>918</v>
      </c>
      <c r="V6" s="116" t="s">
        <v>2</v>
      </c>
      <c r="W6" s="116" t="s">
        <v>919</v>
      </c>
      <c r="X6" s="253" t="s">
        <v>24</v>
      </c>
      <c r="Y6" s="116" t="s">
        <v>24</v>
      </c>
      <c r="Z6" s="137" t="s">
        <v>2</v>
      </c>
      <c r="AA6" s="116" t="s">
        <v>917</v>
      </c>
      <c r="AB6" s="116" t="s">
        <v>917</v>
      </c>
      <c r="AC6" s="116" t="s">
        <v>917</v>
      </c>
      <c r="AD6" s="116" t="s">
        <v>920</v>
      </c>
      <c r="AE6" s="137" t="s">
        <v>2</v>
      </c>
      <c r="AF6" s="116" t="s">
        <v>24</v>
      </c>
      <c r="AG6" s="253" t="s">
        <v>1</v>
      </c>
      <c r="AH6" s="116" t="s">
        <v>917</v>
      </c>
      <c r="AI6" s="116" t="s">
        <v>917</v>
      </c>
      <c r="AJ6" s="116" t="s">
        <v>917</v>
      </c>
      <c r="AK6" s="202"/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8" t="s">
        <v>27</v>
      </c>
      <c r="D7" s="1569"/>
      <c r="E7" s="1487" t="s">
        <v>28</v>
      </c>
      <c r="F7" s="1570"/>
      <c r="G7" s="306" t="s">
        <v>933</v>
      </c>
      <c r="H7" s="121" t="s">
        <v>934</v>
      </c>
      <c r="I7" s="121" t="s">
        <v>933</v>
      </c>
      <c r="J7" s="580" t="s">
        <v>911</v>
      </c>
      <c r="K7" s="246" t="s">
        <v>24</v>
      </c>
      <c r="L7" s="211" t="s">
        <v>934</v>
      </c>
      <c r="M7" s="232" t="s">
        <v>935</v>
      </c>
      <c r="N7" s="241" t="s">
        <v>1015</v>
      </c>
      <c r="O7" s="121" t="s">
        <v>935</v>
      </c>
      <c r="P7" s="121" t="s">
        <v>934</v>
      </c>
      <c r="Q7" s="132" t="s">
        <v>914</v>
      </c>
      <c r="R7" s="211" t="s">
        <v>24</v>
      </c>
      <c r="S7" s="211" t="s">
        <v>934</v>
      </c>
      <c r="T7" s="121" t="s">
        <v>934</v>
      </c>
      <c r="U7" s="232" t="s">
        <v>934</v>
      </c>
      <c r="V7" s="294" t="s">
        <v>912</v>
      </c>
      <c r="W7" s="121" t="s">
        <v>934</v>
      </c>
      <c r="X7" s="132" t="s">
        <v>70</v>
      </c>
      <c r="Y7" s="211" t="s">
        <v>24</v>
      </c>
      <c r="Z7" s="448" t="s">
        <v>929</v>
      </c>
      <c r="AA7" s="121" t="s">
        <v>933</v>
      </c>
      <c r="AB7" s="448" t="s">
        <v>0</v>
      </c>
      <c r="AC7" s="121" t="s">
        <v>921</v>
      </c>
      <c r="AD7" s="121" t="s">
        <v>936</v>
      </c>
      <c r="AE7" s="132" t="s">
        <v>70</v>
      </c>
      <c r="AF7" s="211" t="s">
        <v>24</v>
      </c>
      <c r="AG7" s="121" t="s">
        <v>2</v>
      </c>
      <c r="AH7" s="557" t="s">
        <v>934</v>
      </c>
      <c r="AI7" s="232" t="s">
        <v>934</v>
      </c>
      <c r="AJ7" s="121" t="s">
        <v>934</v>
      </c>
      <c r="AK7" s="581"/>
      <c r="AL7" s="524" t="s">
        <v>994</v>
      </c>
      <c r="AM7" s="53">
        <f t="shared" si="1"/>
        <v>18</v>
      </c>
      <c r="AN7" s="68">
        <f t="shared" si="2"/>
        <v>8</v>
      </c>
      <c r="AO7" s="588" t="s">
        <v>1055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164" t="s">
        <v>949</v>
      </c>
      <c r="H8" s="150" t="s">
        <v>948</v>
      </c>
      <c r="I8" s="257" t="s">
        <v>24</v>
      </c>
      <c r="J8" s="117" t="s">
        <v>949</v>
      </c>
      <c r="K8" s="150" t="s">
        <v>24</v>
      </c>
      <c r="L8" s="342" t="s">
        <v>24</v>
      </c>
      <c r="M8" s="150" t="s">
        <v>995</v>
      </c>
      <c r="N8" s="116" t="s">
        <v>948</v>
      </c>
      <c r="O8" s="252" t="s">
        <v>990</v>
      </c>
      <c r="P8" s="150" t="s">
        <v>948</v>
      </c>
      <c r="Q8" s="150" t="s">
        <v>948</v>
      </c>
      <c r="R8" s="180" t="s">
        <v>24</v>
      </c>
      <c r="S8" s="150" t="s">
        <v>948</v>
      </c>
      <c r="T8" s="150" t="s">
        <v>989</v>
      </c>
      <c r="U8" s="116" t="s">
        <v>949</v>
      </c>
      <c r="V8" s="257" t="s">
        <v>24</v>
      </c>
      <c r="W8" s="150" t="s">
        <v>950</v>
      </c>
      <c r="X8" s="252" t="s">
        <v>990</v>
      </c>
      <c r="Y8" s="180" t="s">
        <v>24</v>
      </c>
      <c r="Z8" s="150" t="s">
        <v>951</v>
      </c>
      <c r="AA8" s="342" t="s">
        <v>24</v>
      </c>
      <c r="AB8" s="116" t="s">
        <v>949</v>
      </c>
      <c r="AC8" s="116" t="s">
        <v>922</v>
      </c>
      <c r="AD8" s="150" t="s">
        <v>948</v>
      </c>
      <c r="AE8" s="150" t="s">
        <v>947</v>
      </c>
      <c r="AF8" s="180" t="s">
        <v>24</v>
      </c>
      <c r="AG8" s="150" t="s">
        <v>948</v>
      </c>
      <c r="AH8" s="583" t="s">
        <v>67</v>
      </c>
      <c r="AI8" s="116" t="s">
        <v>944</v>
      </c>
      <c r="AJ8" s="181" t="s">
        <v>952</v>
      </c>
      <c r="AK8" s="527"/>
      <c r="AL8" s="143">
        <f t="shared" si="0"/>
        <v>3</v>
      </c>
      <c r="AM8" s="51">
        <f t="shared" si="1"/>
        <v>19</v>
      </c>
      <c r="AN8" s="52">
        <f t="shared" si="2"/>
        <v>8</v>
      </c>
      <c r="AO8" s="57">
        <f t="shared" si="3"/>
        <v>11</v>
      </c>
      <c r="AP8" s="15"/>
    </row>
    <row r="9" spans="1:46" ht="22" customHeight="1">
      <c r="B9" s="49">
        <v>4</v>
      </c>
      <c r="C9" s="1620" t="s">
        <v>53</v>
      </c>
      <c r="D9" s="1580"/>
      <c r="E9" s="1594" t="s">
        <v>54</v>
      </c>
      <c r="F9" s="1595"/>
      <c r="G9" s="161" t="s">
        <v>944</v>
      </c>
      <c r="H9" s="252" t="s">
        <v>67</v>
      </c>
      <c r="I9" s="150" t="s">
        <v>944</v>
      </c>
      <c r="J9" s="119" t="s">
        <v>910</v>
      </c>
      <c r="K9" s="150" t="s">
        <v>24</v>
      </c>
      <c r="L9" s="150" t="s">
        <v>944</v>
      </c>
      <c r="M9" s="257" t="s">
        <v>24</v>
      </c>
      <c r="N9" s="117" t="s">
        <v>944</v>
      </c>
      <c r="O9" s="150" t="s">
        <v>944</v>
      </c>
      <c r="P9" s="117" t="s">
        <v>917</v>
      </c>
      <c r="Q9" s="342" t="s">
        <v>24</v>
      </c>
      <c r="R9" s="150" t="s">
        <v>24</v>
      </c>
      <c r="S9" s="122" t="s">
        <v>946</v>
      </c>
      <c r="T9" s="117" t="s">
        <v>944</v>
      </c>
      <c r="U9" s="117" t="s">
        <v>944</v>
      </c>
      <c r="V9" s="257" t="s">
        <v>953</v>
      </c>
      <c r="W9" s="150" t="s">
        <v>945</v>
      </c>
      <c r="X9" s="150" t="s">
        <v>928</v>
      </c>
      <c r="Y9" s="150" t="s">
        <v>24</v>
      </c>
      <c r="Z9" s="150" t="s">
        <v>963</v>
      </c>
      <c r="AA9" s="150" t="s">
        <v>944</v>
      </c>
      <c r="AB9" s="117" t="s">
        <v>944</v>
      </c>
      <c r="AC9" s="150" t="s">
        <v>918</v>
      </c>
      <c r="AD9" s="241" t="s">
        <v>991</v>
      </c>
      <c r="AE9" s="342" t="s">
        <v>24</v>
      </c>
      <c r="AF9" s="150" t="s">
        <v>24</v>
      </c>
      <c r="AG9" s="150" t="s">
        <v>944</v>
      </c>
      <c r="AH9" s="150" t="s">
        <v>944</v>
      </c>
      <c r="AI9" s="117" t="s">
        <v>945</v>
      </c>
      <c r="AJ9" s="252" t="s">
        <v>67</v>
      </c>
      <c r="AK9" s="334"/>
      <c r="AL9" s="316" t="s">
        <v>993</v>
      </c>
      <c r="AM9" s="97">
        <f t="shared" si="1"/>
        <v>19</v>
      </c>
      <c r="AN9" s="98">
        <f t="shared" si="2"/>
        <v>8</v>
      </c>
      <c r="AO9" s="140" t="s">
        <v>1056</v>
      </c>
      <c r="AP9" s="15"/>
    </row>
    <row r="10" spans="1:46" ht="22" customHeight="1">
      <c r="A10" s="1496"/>
      <c r="B10" s="49">
        <v>5</v>
      </c>
      <c r="C10" s="1579" t="s">
        <v>55</v>
      </c>
      <c r="D10" s="1580"/>
      <c r="E10" s="1594" t="s">
        <v>29</v>
      </c>
      <c r="F10" s="1624"/>
      <c r="G10" s="161" t="s">
        <v>945</v>
      </c>
      <c r="H10" s="162" t="s">
        <v>944</v>
      </c>
      <c r="I10" s="150" t="s">
        <v>945</v>
      </c>
      <c r="J10" s="394" t="s">
        <v>24</v>
      </c>
      <c r="K10" s="162" t="s">
        <v>24</v>
      </c>
      <c r="L10" s="117" t="s">
        <v>944</v>
      </c>
      <c r="M10" s="150" t="s">
        <v>944</v>
      </c>
      <c r="N10" s="257" t="s">
        <v>24</v>
      </c>
      <c r="O10" s="150" t="s">
        <v>944</v>
      </c>
      <c r="P10" s="117" t="s">
        <v>917</v>
      </c>
      <c r="Q10" s="241" t="s">
        <v>992</v>
      </c>
      <c r="R10" s="150" t="s">
        <v>24</v>
      </c>
      <c r="S10" s="117" t="s">
        <v>946</v>
      </c>
      <c r="T10" s="257" t="s">
        <v>24</v>
      </c>
      <c r="U10" s="150" t="s">
        <v>963</v>
      </c>
      <c r="V10" s="150" t="s">
        <v>944</v>
      </c>
      <c r="W10" s="241" t="s">
        <v>996</v>
      </c>
      <c r="X10" s="150" t="s">
        <v>940</v>
      </c>
      <c r="Y10" s="150" t="s">
        <v>24</v>
      </c>
      <c r="Z10" s="117" t="s">
        <v>945</v>
      </c>
      <c r="AA10" s="150" t="s">
        <v>960</v>
      </c>
      <c r="AB10" s="117" t="s">
        <v>944</v>
      </c>
      <c r="AC10" s="119" t="s">
        <v>917</v>
      </c>
      <c r="AD10" s="252" t="s">
        <v>67</v>
      </c>
      <c r="AE10" s="342" t="s">
        <v>24</v>
      </c>
      <c r="AF10" s="150" t="s">
        <v>24</v>
      </c>
      <c r="AG10" s="150" t="s">
        <v>945</v>
      </c>
      <c r="AH10" s="117" t="s">
        <v>944</v>
      </c>
      <c r="AI10" s="117" t="s">
        <v>944</v>
      </c>
      <c r="AJ10" s="150" t="s">
        <v>946</v>
      </c>
      <c r="AK10" s="334"/>
      <c r="AL10" s="61">
        <v>2</v>
      </c>
      <c r="AM10" s="139">
        <f t="shared" si="1"/>
        <v>19</v>
      </c>
      <c r="AN10" s="56">
        <f t="shared" si="2"/>
        <v>8</v>
      </c>
      <c r="AO10" s="99">
        <f t="shared" si="3"/>
        <v>10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257" t="s">
        <v>24</v>
      </c>
      <c r="H11" s="129" t="s">
        <v>944</v>
      </c>
      <c r="I11" s="150" t="s">
        <v>965</v>
      </c>
      <c r="J11" s="117" t="s">
        <v>913</v>
      </c>
      <c r="K11" s="150" t="s">
        <v>24</v>
      </c>
      <c r="L11" s="117" t="s">
        <v>944</v>
      </c>
      <c r="M11" s="150" t="s">
        <v>944</v>
      </c>
      <c r="N11" s="150" t="s">
        <v>944</v>
      </c>
      <c r="O11" s="117" t="s">
        <v>944</v>
      </c>
      <c r="P11" s="150" t="s">
        <v>917</v>
      </c>
      <c r="Q11" s="342" t="s">
        <v>24</v>
      </c>
      <c r="R11" s="150" t="s">
        <v>24</v>
      </c>
      <c r="S11" s="150" t="s">
        <v>944</v>
      </c>
      <c r="T11" s="150" t="s">
        <v>945</v>
      </c>
      <c r="U11" s="150" t="s">
        <v>944</v>
      </c>
      <c r="V11" s="150" t="s">
        <v>944</v>
      </c>
      <c r="W11" s="117" t="s">
        <v>944</v>
      </c>
      <c r="X11" s="342" t="s">
        <v>24</v>
      </c>
      <c r="Y11" s="150" t="s">
        <v>24</v>
      </c>
      <c r="Z11" s="119" t="s">
        <v>944</v>
      </c>
      <c r="AA11" s="150" t="s">
        <v>945</v>
      </c>
      <c r="AB11" s="257" t="s">
        <v>24</v>
      </c>
      <c r="AC11" s="117" t="s">
        <v>917</v>
      </c>
      <c r="AD11" s="150" t="s">
        <v>944</v>
      </c>
      <c r="AE11" s="150" t="s">
        <v>926</v>
      </c>
      <c r="AF11" s="150" t="s">
        <v>24</v>
      </c>
      <c r="AG11" s="252" t="s">
        <v>67</v>
      </c>
      <c r="AH11" s="252" t="s">
        <v>67</v>
      </c>
      <c r="AI11" s="252" t="s">
        <v>67</v>
      </c>
      <c r="AJ11" s="150" t="s">
        <v>944</v>
      </c>
      <c r="AK11" s="334"/>
      <c r="AL11" s="61">
        <f t="shared" si="0"/>
        <v>3</v>
      </c>
      <c r="AM11" s="103">
        <f t="shared" si="1"/>
        <v>19</v>
      </c>
      <c r="AN11" s="56">
        <f t="shared" si="2"/>
        <v>8</v>
      </c>
      <c r="AO11" s="99">
        <f t="shared" si="3"/>
        <v>11</v>
      </c>
      <c r="AP11" s="15"/>
    </row>
    <row r="12" spans="1:46" ht="22" customHeight="1">
      <c r="A12" s="1496"/>
      <c r="B12" s="49">
        <v>7</v>
      </c>
      <c r="C12" s="1620" t="s">
        <v>79</v>
      </c>
      <c r="D12" s="1580"/>
      <c r="E12" s="1583" t="s">
        <v>54</v>
      </c>
      <c r="F12" s="1585"/>
      <c r="G12" s="161" t="s">
        <v>944</v>
      </c>
      <c r="H12" s="150" t="s">
        <v>944</v>
      </c>
      <c r="I12" s="117" t="s">
        <v>945</v>
      </c>
      <c r="J12" s="342" t="s">
        <v>24</v>
      </c>
      <c r="K12" s="150" t="s">
        <v>24</v>
      </c>
      <c r="L12" s="150" t="s">
        <v>945</v>
      </c>
      <c r="M12" s="150" t="s">
        <v>954</v>
      </c>
      <c r="N12" s="117" t="s">
        <v>945</v>
      </c>
      <c r="O12" s="252" t="s">
        <v>67</v>
      </c>
      <c r="P12" s="150" t="s">
        <v>918</v>
      </c>
      <c r="Q12" s="150" t="s">
        <v>927</v>
      </c>
      <c r="R12" s="204" t="s">
        <v>24</v>
      </c>
      <c r="S12" s="342" t="s">
        <v>24</v>
      </c>
      <c r="T12" s="150" t="s">
        <v>945</v>
      </c>
      <c r="U12" s="117" t="s">
        <v>944</v>
      </c>
      <c r="V12" s="150" t="s">
        <v>944</v>
      </c>
      <c r="W12" s="150" t="s">
        <v>944</v>
      </c>
      <c r="X12" s="257" t="s">
        <v>24</v>
      </c>
      <c r="Y12" s="204" t="s">
        <v>24</v>
      </c>
      <c r="Z12" s="150" t="s">
        <v>944</v>
      </c>
      <c r="AA12" s="257" t="s">
        <v>24</v>
      </c>
      <c r="AB12" s="117" t="s">
        <v>945</v>
      </c>
      <c r="AC12" s="150" t="s">
        <v>960</v>
      </c>
      <c r="AD12" s="150" t="s">
        <v>962</v>
      </c>
      <c r="AE12" s="150" t="s">
        <v>939</v>
      </c>
      <c r="AF12" s="204" t="s">
        <v>24</v>
      </c>
      <c r="AG12" s="150" t="s">
        <v>944</v>
      </c>
      <c r="AH12" s="254" t="s">
        <v>944</v>
      </c>
      <c r="AI12" s="117" t="s">
        <v>944</v>
      </c>
      <c r="AJ12" s="241" t="s">
        <v>907</v>
      </c>
      <c r="AK12" s="156"/>
      <c r="AL12" s="316" t="s">
        <v>1054</v>
      </c>
      <c r="AM12" s="55">
        <f t="shared" si="1"/>
        <v>20</v>
      </c>
      <c r="AN12" s="56">
        <f t="shared" si="2"/>
        <v>8</v>
      </c>
      <c r="AO12" s="140" t="s">
        <v>1057</v>
      </c>
      <c r="AP12" s="582"/>
    </row>
    <row r="13" spans="1:46" ht="22" customHeight="1">
      <c r="A13" s="1496"/>
      <c r="B13" s="49">
        <v>8</v>
      </c>
      <c r="C13" s="1620" t="s">
        <v>41</v>
      </c>
      <c r="D13" s="1580"/>
      <c r="E13" s="1583" t="s">
        <v>82</v>
      </c>
      <c r="F13" s="1578"/>
      <c r="G13" s="342" t="s">
        <v>24</v>
      </c>
      <c r="H13" s="150" t="s">
        <v>944</v>
      </c>
      <c r="I13" s="150" t="s">
        <v>944</v>
      </c>
      <c r="J13" s="397" t="s">
        <v>941</v>
      </c>
      <c r="K13" s="150" t="s">
        <v>24</v>
      </c>
      <c r="L13" s="117" t="s">
        <v>944</v>
      </c>
      <c r="M13" s="150" t="s">
        <v>944</v>
      </c>
      <c r="N13" s="159" t="s">
        <v>941</v>
      </c>
      <c r="O13" s="150" t="s">
        <v>944</v>
      </c>
      <c r="P13" s="117" t="s">
        <v>944</v>
      </c>
      <c r="Q13" s="257" t="s">
        <v>943</v>
      </c>
      <c r="R13" s="150" t="s">
        <v>24</v>
      </c>
      <c r="S13" s="150" t="s">
        <v>944</v>
      </c>
      <c r="T13" s="150" t="s">
        <v>944</v>
      </c>
      <c r="U13" s="342" t="s">
        <v>24</v>
      </c>
      <c r="V13" s="117" t="s">
        <v>945</v>
      </c>
      <c r="W13" s="150" t="s">
        <v>944</v>
      </c>
      <c r="X13" s="117" t="s">
        <v>942</v>
      </c>
      <c r="Y13" s="150" t="s">
        <v>24</v>
      </c>
      <c r="Z13" s="150" t="s">
        <v>944</v>
      </c>
      <c r="AA13" s="117" t="s">
        <v>944</v>
      </c>
      <c r="AB13" s="150" t="s">
        <v>944</v>
      </c>
      <c r="AC13" s="150" t="s">
        <v>922</v>
      </c>
      <c r="AD13" s="257" t="s">
        <v>24</v>
      </c>
      <c r="AE13" s="150" t="s">
        <v>984</v>
      </c>
      <c r="AF13" s="150" t="s">
        <v>24</v>
      </c>
      <c r="AG13" s="117" t="s">
        <v>944</v>
      </c>
      <c r="AH13" s="150" t="s">
        <v>944</v>
      </c>
      <c r="AI13" s="159" t="s">
        <v>944</v>
      </c>
      <c r="AJ13" s="150" t="s">
        <v>944</v>
      </c>
      <c r="AK13" s="156"/>
      <c r="AL13" s="61">
        <f t="shared" si="0"/>
        <v>0</v>
      </c>
      <c r="AM13" s="55">
        <f t="shared" si="1"/>
        <v>22</v>
      </c>
      <c r="AN13" s="56">
        <f t="shared" si="2"/>
        <v>8</v>
      </c>
      <c r="AO13" s="99">
        <f t="shared" si="3"/>
        <v>8</v>
      </c>
      <c r="AP13" s="15"/>
    </row>
    <row r="14" spans="1:46" ht="22" customHeight="1">
      <c r="A14" s="1496"/>
      <c r="B14" s="142">
        <v>9</v>
      </c>
      <c r="C14" s="1568" t="s">
        <v>49</v>
      </c>
      <c r="D14" s="1625"/>
      <c r="E14" s="1590" t="s">
        <v>48</v>
      </c>
      <c r="F14" s="1591"/>
      <c r="G14" s="224" t="s">
        <v>938</v>
      </c>
      <c r="H14" s="211" t="s">
        <v>944</v>
      </c>
      <c r="I14" s="211" t="s">
        <v>945</v>
      </c>
      <c r="J14" s="132" t="s">
        <v>24</v>
      </c>
      <c r="K14" s="121" t="s">
        <v>24</v>
      </c>
      <c r="L14" s="211" t="s">
        <v>946</v>
      </c>
      <c r="M14" s="128" t="s">
        <v>944</v>
      </c>
      <c r="N14" s="445" t="s">
        <v>24</v>
      </c>
      <c r="O14" s="211" t="s">
        <v>945</v>
      </c>
      <c r="P14" s="121" t="s">
        <v>944</v>
      </c>
      <c r="Q14" s="513" t="s">
        <v>942</v>
      </c>
      <c r="R14" s="211" t="s">
        <v>24</v>
      </c>
      <c r="S14" s="121" t="s">
        <v>944</v>
      </c>
      <c r="T14" s="211" t="s">
        <v>944</v>
      </c>
      <c r="U14" s="128" t="s">
        <v>941</v>
      </c>
      <c r="V14" s="211" t="s">
        <v>944</v>
      </c>
      <c r="W14" s="121" t="s">
        <v>945</v>
      </c>
      <c r="X14" s="132" t="s">
        <v>24</v>
      </c>
      <c r="Y14" s="211" t="s">
        <v>24</v>
      </c>
      <c r="Z14" s="121" t="s">
        <v>945</v>
      </c>
      <c r="AA14" s="211" t="s">
        <v>944</v>
      </c>
      <c r="AB14" s="128" t="s">
        <v>945</v>
      </c>
      <c r="AC14" s="211" t="s">
        <v>922</v>
      </c>
      <c r="AD14" s="380" t="s">
        <v>984</v>
      </c>
      <c r="AE14" s="305" t="s">
        <v>24</v>
      </c>
      <c r="AF14" s="211" t="s">
        <v>24</v>
      </c>
      <c r="AG14" s="128" t="s">
        <v>944</v>
      </c>
      <c r="AH14" s="121" t="s">
        <v>944</v>
      </c>
      <c r="AI14" s="128" t="s">
        <v>944</v>
      </c>
      <c r="AJ14" s="211" t="s">
        <v>945</v>
      </c>
      <c r="AK14" s="213"/>
      <c r="AL14" s="502">
        <f t="shared" si="0"/>
        <v>0</v>
      </c>
      <c r="AM14" s="144">
        <f t="shared" si="1"/>
        <v>22</v>
      </c>
      <c r="AN14" s="68">
        <f t="shared" si="2"/>
        <v>8</v>
      </c>
      <c r="AO14" s="379">
        <f t="shared" si="3"/>
        <v>8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161" t="s">
        <v>955</v>
      </c>
      <c r="H15" s="150" t="s">
        <v>956</v>
      </c>
      <c r="I15" s="252" t="s">
        <v>67</v>
      </c>
      <c r="J15" s="150" t="s">
        <v>937</v>
      </c>
      <c r="K15" s="150" t="s">
        <v>24</v>
      </c>
      <c r="L15" s="198" t="s">
        <v>955</v>
      </c>
      <c r="M15" s="342" t="s">
        <v>24</v>
      </c>
      <c r="N15" s="119" t="s">
        <v>955</v>
      </c>
      <c r="O15" s="162" t="s">
        <v>954</v>
      </c>
      <c r="P15" s="150" t="s">
        <v>954</v>
      </c>
      <c r="Q15" s="342" t="s">
        <v>24</v>
      </c>
      <c r="R15" s="162" t="s">
        <v>24</v>
      </c>
      <c r="S15" s="167" t="s">
        <v>954</v>
      </c>
      <c r="T15" s="162" t="s">
        <v>954</v>
      </c>
      <c r="U15" s="117" t="s">
        <v>954</v>
      </c>
      <c r="V15" s="162" t="s">
        <v>954</v>
      </c>
      <c r="W15" s="119" t="s">
        <v>955</v>
      </c>
      <c r="X15" s="148" t="s">
        <v>24</v>
      </c>
      <c r="Y15" s="162" t="s">
        <v>24</v>
      </c>
      <c r="Z15" s="150" t="s">
        <v>955</v>
      </c>
      <c r="AA15" s="162" t="s">
        <v>955</v>
      </c>
      <c r="AB15" s="252" t="s">
        <v>67</v>
      </c>
      <c r="AC15" s="162" t="s">
        <v>917</v>
      </c>
      <c r="AD15" s="119" t="s">
        <v>955</v>
      </c>
      <c r="AE15" s="167" t="s">
        <v>1053</v>
      </c>
      <c r="AF15" s="162" t="s">
        <v>24</v>
      </c>
      <c r="AG15" s="148" t="s">
        <v>24</v>
      </c>
      <c r="AH15" s="150" t="s">
        <v>954</v>
      </c>
      <c r="AI15" s="117" t="s">
        <v>954</v>
      </c>
      <c r="AJ15" s="162" t="s">
        <v>954</v>
      </c>
      <c r="AK15" s="335"/>
      <c r="AL15" s="143">
        <f t="shared" si="0"/>
        <v>2</v>
      </c>
      <c r="AM15" s="139">
        <f t="shared" si="1"/>
        <v>20</v>
      </c>
      <c r="AN15" s="52">
        <f t="shared" ref="AN15:AN19" si="4">COUNTIF(G15:AK15,"●")</f>
        <v>8</v>
      </c>
      <c r="AO15" s="57">
        <f t="shared" ref="AO15:AO20" si="5">AN15+AL15</f>
        <v>10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954</v>
      </c>
      <c r="H16" s="165" t="s">
        <v>954</v>
      </c>
      <c r="I16" s="117" t="s">
        <v>954</v>
      </c>
      <c r="J16" s="252" t="s">
        <v>983</v>
      </c>
      <c r="K16" s="150" t="s">
        <v>24</v>
      </c>
      <c r="L16" s="150" t="s">
        <v>955</v>
      </c>
      <c r="M16" s="150" t="s">
        <v>955</v>
      </c>
      <c r="N16" s="150" t="s">
        <v>955</v>
      </c>
      <c r="O16" s="342" t="s">
        <v>24</v>
      </c>
      <c r="P16" s="117" t="s">
        <v>955</v>
      </c>
      <c r="Q16" s="150" t="s">
        <v>937</v>
      </c>
      <c r="R16" s="150" t="s">
        <v>24</v>
      </c>
      <c r="S16" s="148" t="s">
        <v>24</v>
      </c>
      <c r="T16" s="162" t="s">
        <v>955</v>
      </c>
      <c r="U16" s="150" t="s">
        <v>986</v>
      </c>
      <c r="V16" s="252" t="s">
        <v>67</v>
      </c>
      <c r="W16" s="150" t="s">
        <v>954</v>
      </c>
      <c r="X16" s="150" t="s">
        <v>937</v>
      </c>
      <c r="Y16" s="150" t="s">
        <v>24</v>
      </c>
      <c r="Z16" s="117" t="s">
        <v>985</v>
      </c>
      <c r="AA16" s="150" t="s">
        <v>955</v>
      </c>
      <c r="AB16" s="150" t="s">
        <v>955</v>
      </c>
      <c r="AC16" s="117" t="s">
        <v>917</v>
      </c>
      <c r="AD16" s="117" t="s">
        <v>955</v>
      </c>
      <c r="AE16" s="394" t="s">
        <v>24</v>
      </c>
      <c r="AF16" s="150" t="s">
        <v>24</v>
      </c>
      <c r="AG16" s="150" t="s">
        <v>954</v>
      </c>
      <c r="AH16" s="150" t="s">
        <v>955</v>
      </c>
      <c r="AI16" s="150" t="s">
        <v>955</v>
      </c>
      <c r="AJ16" s="148" t="s">
        <v>24</v>
      </c>
      <c r="AK16" s="334"/>
      <c r="AL16" s="61">
        <f t="shared" si="0"/>
        <v>2</v>
      </c>
      <c r="AM16" s="55">
        <f t="shared" si="1"/>
        <v>20</v>
      </c>
      <c r="AN16" s="56">
        <f t="shared" si="4"/>
        <v>8</v>
      </c>
      <c r="AO16" s="59">
        <f t="shared" si="5"/>
        <v>10</v>
      </c>
      <c r="AP16" s="15"/>
      <c r="AR16" s="1529"/>
      <c r="AS16" s="1529"/>
    </row>
    <row r="17" spans="1:81" ht="21.75" customHeight="1">
      <c r="A17" s="40"/>
      <c r="B17" s="192">
        <v>12</v>
      </c>
      <c r="C17" s="1620" t="s">
        <v>91</v>
      </c>
      <c r="D17" s="1580"/>
      <c r="E17" s="1598" t="s">
        <v>30</v>
      </c>
      <c r="F17" s="1599"/>
      <c r="G17" s="152" t="s">
        <v>954</v>
      </c>
      <c r="H17" s="119" t="s">
        <v>955</v>
      </c>
      <c r="I17" s="150" t="s">
        <v>954</v>
      </c>
      <c r="J17" s="148" t="s">
        <v>24</v>
      </c>
      <c r="K17" s="150" t="s">
        <v>24</v>
      </c>
      <c r="L17" s="150" t="s">
        <v>955</v>
      </c>
      <c r="M17" s="150" t="s">
        <v>955</v>
      </c>
      <c r="N17" s="252" t="s">
        <v>67</v>
      </c>
      <c r="O17" s="162" t="s">
        <v>954</v>
      </c>
      <c r="P17" s="117" t="s">
        <v>955</v>
      </c>
      <c r="Q17" s="150" t="s">
        <v>937</v>
      </c>
      <c r="R17" s="150" t="s">
        <v>24</v>
      </c>
      <c r="S17" s="150" t="s">
        <v>984</v>
      </c>
      <c r="T17" s="150" t="s">
        <v>963</v>
      </c>
      <c r="U17" s="162" t="s">
        <v>954</v>
      </c>
      <c r="V17" s="150" t="s">
        <v>954</v>
      </c>
      <c r="W17" s="117" t="s">
        <v>955</v>
      </c>
      <c r="X17" s="148" t="s">
        <v>24</v>
      </c>
      <c r="Y17" s="150" t="s">
        <v>24</v>
      </c>
      <c r="Z17" s="257" t="s">
        <v>24</v>
      </c>
      <c r="AA17" s="342" t="s">
        <v>24</v>
      </c>
      <c r="AB17" s="162" t="s">
        <v>955</v>
      </c>
      <c r="AC17" s="150" t="s">
        <v>918</v>
      </c>
      <c r="AD17" s="117" t="s">
        <v>954</v>
      </c>
      <c r="AE17" s="150" t="s">
        <v>938</v>
      </c>
      <c r="AF17" s="150" t="s">
        <v>24</v>
      </c>
      <c r="AG17" s="150" t="s">
        <v>954</v>
      </c>
      <c r="AH17" s="150" t="s">
        <v>955</v>
      </c>
      <c r="AI17" s="162" t="s">
        <v>955</v>
      </c>
      <c r="AJ17" s="150" t="s">
        <v>954</v>
      </c>
      <c r="AK17" s="156"/>
      <c r="AL17" s="61">
        <f t="shared" si="0"/>
        <v>1</v>
      </c>
      <c r="AM17" s="53">
        <f t="shared" si="1"/>
        <v>21</v>
      </c>
      <c r="AN17" s="56">
        <f t="shared" si="4"/>
        <v>8</v>
      </c>
      <c r="AO17" s="59">
        <f t="shared" si="5"/>
        <v>9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30" t="s">
        <v>447</v>
      </c>
      <c r="D18" s="1531"/>
      <c r="E18" s="1601" t="s">
        <v>51</v>
      </c>
      <c r="F18" s="1602"/>
      <c r="G18" s="148" t="s">
        <v>24</v>
      </c>
      <c r="H18" s="150" t="s">
        <v>954</v>
      </c>
      <c r="I18" s="150" t="s">
        <v>954</v>
      </c>
      <c r="J18" s="150" t="s">
        <v>937</v>
      </c>
      <c r="K18" s="150" t="s">
        <v>24</v>
      </c>
      <c r="L18" s="252" t="s">
        <v>67</v>
      </c>
      <c r="M18" s="270" t="s">
        <v>955</v>
      </c>
      <c r="N18" s="122" t="s">
        <v>957</v>
      </c>
      <c r="O18" s="150" t="s">
        <v>955</v>
      </c>
      <c r="P18" s="117" t="s">
        <v>954</v>
      </c>
      <c r="Q18" s="342" t="s">
        <v>24</v>
      </c>
      <c r="R18" s="162" t="s">
        <v>24</v>
      </c>
      <c r="S18" s="150" t="s">
        <v>955</v>
      </c>
      <c r="T18" s="150" t="s">
        <v>954</v>
      </c>
      <c r="U18" s="117" t="s">
        <v>954</v>
      </c>
      <c r="V18" s="117" t="s">
        <v>960</v>
      </c>
      <c r="W18" s="148" t="s">
        <v>24</v>
      </c>
      <c r="X18" s="150" t="s">
        <v>937</v>
      </c>
      <c r="Y18" s="162" t="s">
        <v>24</v>
      </c>
      <c r="Z18" s="150" t="s">
        <v>955</v>
      </c>
      <c r="AA18" s="150" t="s">
        <v>954</v>
      </c>
      <c r="AB18" s="122" t="s">
        <v>954</v>
      </c>
      <c r="AC18" s="270" t="s">
        <v>917</v>
      </c>
      <c r="AD18" s="150" t="s">
        <v>954</v>
      </c>
      <c r="AE18" s="342" t="s">
        <v>24</v>
      </c>
      <c r="AF18" s="162" t="s">
        <v>24</v>
      </c>
      <c r="AG18" s="150" t="s">
        <v>955</v>
      </c>
      <c r="AH18" s="252" t="s">
        <v>67</v>
      </c>
      <c r="AI18" s="150" t="s">
        <v>958</v>
      </c>
      <c r="AJ18" s="270" t="s">
        <v>955</v>
      </c>
      <c r="AK18" s="334"/>
      <c r="AL18" s="61">
        <f t="shared" si="0"/>
        <v>2</v>
      </c>
      <c r="AM18" s="53">
        <f t="shared" si="1"/>
        <v>20</v>
      </c>
      <c r="AN18" s="56">
        <f t="shared" si="4"/>
        <v>8</v>
      </c>
      <c r="AO18" s="59">
        <f t="shared" si="5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82" t="s">
        <v>65</v>
      </c>
      <c r="D19" s="1683"/>
      <c r="E19" s="1524" t="s">
        <v>51</v>
      </c>
      <c r="F19" s="1605"/>
      <c r="G19" s="161" t="s">
        <v>955</v>
      </c>
      <c r="H19" s="165" t="s">
        <v>927</v>
      </c>
      <c r="I19" s="241" t="s">
        <v>997</v>
      </c>
      <c r="J19" s="342" t="s">
        <v>24</v>
      </c>
      <c r="K19" s="150" t="s">
        <v>24</v>
      </c>
      <c r="L19" s="150" t="s">
        <v>955</v>
      </c>
      <c r="M19" s="148" t="s">
        <v>24</v>
      </c>
      <c r="N19" s="117" t="s">
        <v>955</v>
      </c>
      <c r="O19" s="150" t="s">
        <v>954</v>
      </c>
      <c r="P19" s="117" t="s">
        <v>954</v>
      </c>
      <c r="Q19" s="150" t="s">
        <v>910</v>
      </c>
      <c r="R19" s="150" t="s">
        <v>24</v>
      </c>
      <c r="S19" s="117" t="s">
        <v>927</v>
      </c>
      <c r="T19" s="150" t="s">
        <v>954</v>
      </c>
      <c r="U19" s="117" t="s">
        <v>954</v>
      </c>
      <c r="V19" s="148" t="s">
        <v>24</v>
      </c>
      <c r="W19" s="117" t="s">
        <v>955</v>
      </c>
      <c r="X19" s="150" t="s">
        <v>923</v>
      </c>
      <c r="Y19" s="150" t="s">
        <v>24</v>
      </c>
      <c r="Z19" s="270" t="s">
        <v>955</v>
      </c>
      <c r="AA19" s="122" t="s">
        <v>954</v>
      </c>
      <c r="AB19" s="117" t="s">
        <v>955</v>
      </c>
      <c r="AC19" s="150" t="s">
        <v>918</v>
      </c>
      <c r="AD19" s="252" t="s">
        <v>69</v>
      </c>
      <c r="AE19" s="342" t="s">
        <v>24</v>
      </c>
      <c r="AF19" s="150" t="s">
        <v>24</v>
      </c>
      <c r="AG19" s="150" t="s">
        <v>957</v>
      </c>
      <c r="AH19" s="150" t="s">
        <v>955</v>
      </c>
      <c r="AI19" s="117" t="s">
        <v>956</v>
      </c>
      <c r="AJ19" s="270" t="s">
        <v>954</v>
      </c>
      <c r="AK19" s="440"/>
      <c r="AL19" s="316" t="s">
        <v>1054</v>
      </c>
      <c r="AM19" s="65">
        <f t="shared" si="1"/>
        <v>20</v>
      </c>
      <c r="AN19" s="56">
        <f t="shared" si="4"/>
        <v>8</v>
      </c>
      <c r="AO19" s="589" t="s">
        <v>1057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149" t="s">
        <v>954</v>
      </c>
      <c r="H20" s="150" t="s">
        <v>927</v>
      </c>
      <c r="I20" s="148" t="s">
        <v>24</v>
      </c>
      <c r="J20" s="150" t="s">
        <v>924</v>
      </c>
      <c r="K20" s="249" t="s">
        <v>24</v>
      </c>
      <c r="L20" s="150" t="s">
        <v>954</v>
      </c>
      <c r="M20" s="150" t="s">
        <v>954</v>
      </c>
      <c r="N20" s="150" t="s">
        <v>954</v>
      </c>
      <c r="O20" s="252" t="s">
        <v>67</v>
      </c>
      <c r="P20" s="252" t="s">
        <v>67</v>
      </c>
      <c r="Q20" s="252" t="s">
        <v>67</v>
      </c>
      <c r="R20" s="150" t="s">
        <v>24</v>
      </c>
      <c r="S20" s="342" t="s">
        <v>24</v>
      </c>
      <c r="T20" s="162" t="s">
        <v>955</v>
      </c>
      <c r="U20" s="150" t="s">
        <v>955</v>
      </c>
      <c r="V20" s="150" t="s">
        <v>954</v>
      </c>
      <c r="W20" s="117" t="s">
        <v>959</v>
      </c>
      <c r="X20" s="342" t="s">
        <v>24</v>
      </c>
      <c r="Y20" s="150" t="s">
        <v>24</v>
      </c>
      <c r="Z20" s="204" t="s">
        <v>955</v>
      </c>
      <c r="AA20" s="241" t="s">
        <v>685</v>
      </c>
      <c r="AB20" s="129" t="s">
        <v>954</v>
      </c>
      <c r="AC20" s="162" t="s">
        <v>922</v>
      </c>
      <c r="AD20" s="117" t="s">
        <v>955</v>
      </c>
      <c r="AE20" s="150" t="s">
        <v>924</v>
      </c>
      <c r="AF20" s="150" t="s">
        <v>24</v>
      </c>
      <c r="AG20" s="117" t="s">
        <v>964</v>
      </c>
      <c r="AH20" s="117" t="s">
        <v>961</v>
      </c>
      <c r="AI20" s="159" t="s">
        <v>955</v>
      </c>
      <c r="AJ20" s="241" t="s">
        <v>294</v>
      </c>
      <c r="AK20" s="451"/>
      <c r="AL20" s="61">
        <f t="shared" si="0"/>
        <v>3</v>
      </c>
      <c r="AM20" s="55">
        <f t="shared" si="1"/>
        <v>18</v>
      </c>
      <c r="AN20" s="56">
        <v>8</v>
      </c>
      <c r="AO20" s="59">
        <f t="shared" si="5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82" t="s">
        <v>75</v>
      </c>
      <c r="D21" s="1683"/>
      <c r="E21" s="1610" t="s">
        <v>51</v>
      </c>
      <c r="F21" s="1611"/>
      <c r="G21" s="149" t="s">
        <v>955</v>
      </c>
      <c r="H21" s="241" t="s">
        <v>981</v>
      </c>
      <c r="I21" s="117" t="s">
        <v>954</v>
      </c>
      <c r="J21" s="150" t="s">
        <v>925</v>
      </c>
      <c r="K21" s="150" t="s">
        <v>24</v>
      </c>
      <c r="L21" s="150" t="s">
        <v>955</v>
      </c>
      <c r="M21" s="117" t="s">
        <v>954</v>
      </c>
      <c r="N21" s="150" t="s">
        <v>954</v>
      </c>
      <c r="O21" s="150" t="s">
        <v>954</v>
      </c>
      <c r="P21" s="117" t="s">
        <v>956</v>
      </c>
      <c r="Q21" s="342" t="s">
        <v>24</v>
      </c>
      <c r="R21" s="150" t="s">
        <v>24</v>
      </c>
      <c r="S21" s="150" t="s">
        <v>931</v>
      </c>
      <c r="T21" s="119" t="s">
        <v>954</v>
      </c>
      <c r="U21" s="150" t="s">
        <v>954</v>
      </c>
      <c r="V21" s="119" t="s">
        <v>954</v>
      </c>
      <c r="W21" s="252" t="s">
        <v>0</v>
      </c>
      <c r="X21" s="150" t="s">
        <v>2</v>
      </c>
      <c r="Y21" s="150" t="s">
        <v>24</v>
      </c>
      <c r="Z21" s="162" t="s">
        <v>954</v>
      </c>
      <c r="AA21" s="119" t="s">
        <v>954</v>
      </c>
      <c r="AB21" s="257" t="s">
        <v>24</v>
      </c>
      <c r="AC21" s="119" t="s">
        <v>917</v>
      </c>
      <c r="AD21" s="117" t="s">
        <v>954</v>
      </c>
      <c r="AE21" s="257" t="s">
        <v>24</v>
      </c>
      <c r="AF21" s="150" t="s">
        <v>987</v>
      </c>
      <c r="AG21" s="241" t="s">
        <v>294</v>
      </c>
      <c r="AH21" s="252" t="s">
        <v>67</v>
      </c>
      <c r="AI21" s="150" t="s">
        <v>955</v>
      </c>
      <c r="AJ21" s="162" t="s">
        <v>954</v>
      </c>
      <c r="AK21" s="436"/>
      <c r="AL21" s="61">
        <f t="shared" si="0"/>
        <v>2</v>
      </c>
      <c r="AM21" s="97">
        <f t="shared" si="1"/>
        <v>19</v>
      </c>
      <c r="AN21" s="98">
        <v>8</v>
      </c>
      <c r="AO21" s="99">
        <f t="shared" si="3"/>
        <v>10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82" t="s">
        <v>77</v>
      </c>
      <c r="D22" s="1683"/>
      <c r="E22" s="1610" t="s">
        <v>51</v>
      </c>
      <c r="F22" s="1611"/>
      <c r="G22" s="149" t="s">
        <v>954</v>
      </c>
      <c r="H22" s="150" t="s">
        <v>930</v>
      </c>
      <c r="I22" s="150" t="s">
        <v>954</v>
      </c>
      <c r="J22" s="148" t="s">
        <v>24</v>
      </c>
      <c r="K22" s="150" t="s">
        <v>24</v>
      </c>
      <c r="L22" s="162" t="s">
        <v>954</v>
      </c>
      <c r="M22" s="150" t="s">
        <v>956</v>
      </c>
      <c r="N22" s="148" t="s">
        <v>24</v>
      </c>
      <c r="O22" s="150" t="s">
        <v>955</v>
      </c>
      <c r="P22" s="117" t="s">
        <v>955</v>
      </c>
      <c r="Q22" s="150" t="s">
        <v>913</v>
      </c>
      <c r="R22" s="150" t="s">
        <v>24</v>
      </c>
      <c r="S22" s="150" t="s">
        <v>927</v>
      </c>
      <c r="T22" s="162" t="s">
        <v>955</v>
      </c>
      <c r="U22" s="252" t="s">
        <v>67</v>
      </c>
      <c r="V22" s="117" t="s">
        <v>954</v>
      </c>
      <c r="W22" s="117" t="s">
        <v>954</v>
      </c>
      <c r="X22" s="148" t="s">
        <v>24</v>
      </c>
      <c r="Y22" s="150" t="s">
        <v>24</v>
      </c>
      <c r="Z22" s="252" t="s">
        <v>67</v>
      </c>
      <c r="AA22" s="150" t="s">
        <v>954</v>
      </c>
      <c r="AB22" s="150" t="s">
        <v>955</v>
      </c>
      <c r="AC22" s="119" t="s">
        <v>917</v>
      </c>
      <c r="AD22" s="117" t="s">
        <v>957</v>
      </c>
      <c r="AE22" s="117" t="s">
        <v>941</v>
      </c>
      <c r="AF22" s="150" t="s">
        <v>24</v>
      </c>
      <c r="AG22" s="150" t="s">
        <v>958</v>
      </c>
      <c r="AH22" s="150" t="s">
        <v>955</v>
      </c>
      <c r="AI22" s="148" t="s">
        <v>24</v>
      </c>
      <c r="AJ22" s="119" t="s">
        <v>954</v>
      </c>
      <c r="AK22" s="527"/>
      <c r="AL22" s="61">
        <f t="shared" si="0"/>
        <v>2</v>
      </c>
      <c r="AM22" s="97">
        <f t="shared" si="1"/>
        <v>20</v>
      </c>
      <c r="AN22" s="56">
        <f t="shared" si="2"/>
        <v>8</v>
      </c>
      <c r="AO22" s="9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620" t="s">
        <v>44</v>
      </c>
      <c r="D23" s="1580"/>
      <c r="E23" s="1527" t="s">
        <v>51</v>
      </c>
      <c r="F23" s="1613"/>
      <c r="G23" s="222" t="s">
        <v>927</v>
      </c>
      <c r="H23" s="238" t="s">
        <v>927</v>
      </c>
      <c r="I23" s="117" t="s">
        <v>931</v>
      </c>
      <c r="J23" s="150" t="s">
        <v>910</v>
      </c>
      <c r="K23" s="150" t="s">
        <v>24</v>
      </c>
      <c r="L23" s="148" t="s">
        <v>24</v>
      </c>
      <c r="M23" s="150" t="s">
        <v>955</v>
      </c>
      <c r="N23" s="154" t="s">
        <v>954</v>
      </c>
      <c r="O23" s="150" t="s">
        <v>955</v>
      </c>
      <c r="P23" s="117" t="s">
        <v>958</v>
      </c>
      <c r="Q23" s="238" t="s">
        <v>910</v>
      </c>
      <c r="R23" s="150" t="s">
        <v>24</v>
      </c>
      <c r="S23" s="150" t="s">
        <v>955</v>
      </c>
      <c r="T23" s="148" t="s">
        <v>24</v>
      </c>
      <c r="U23" s="154" t="s">
        <v>955</v>
      </c>
      <c r="V23" s="238" t="s">
        <v>955</v>
      </c>
      <c r="W23" s="150" t="s">
        <v>955</v>
      </c>
      <c r="X23" s="257" t="s">
        <v>70</v>
      </c>
      <c r="Y23" s="150" t="s">
        <v>24</v>
      </c>
      <c r="Z23" s="154" t="s">
        <v>955</v>
      </c>
      <c r="AA23" s="252" t="s">
        <v>67</v>
      </c>
      <c r="AB23" s="154" t="s">
        <v>955</v>
      </c>
      <c r="AC23" s="150" t="s">
        <v>917</v>
      </c>
      <c r="AD23" s="117" t="s">
        <v>955</v>
      </c>
      <c r="AE23" s="257" t="s">
        <v>24</v>
      </c>
      <c r="AF23" s="150" t="s">
        <v>24</v>
      </c>
      <c r="AG23" s="162" t="s">
        <v>955</v>
      </c>
      <c r="AH23" s="150" t="s">
        <v>954</v>
      </c>
      <c r="AI23" s="252" t="s">
        <v>67</v>
      </c>
      <c r="AJ23" s="150" t="s">
        <v>955</v>
      </c>
      <c r="AK23" s="527"/>
      <c r="AL23" s="61">
        <f t="shared" si="0"/>
        <v>2</v>
      </c>
      <c r="AM23" s="200">
        <f t="shared" si="1"/>
        <v>20</v>
      </c>
      <c r="AN23" s="56">
        <f t="shared" si="2"/>
        <v>8</v>
      </c>
      <c r="AO23" s="99">
        <f t="shared" si="3"/>
        <v>10</v>
      </c>
      <c r="AP23" s="15"/>
      <c r="AR23" s="1529"/>
      <c r="AS23" s="1529"/>
    </row>
    <row r="24" spans="1:81" ht="22" customHeight="1">
      <c r="A24" s="40"/>
      <c r="B24" s="192">
        <v>19</v>
      </c>
      <c r="C24" s="1530" t="s">
        <v>64</v>
      </c>
      <c r="D24" s="1531"/>
      <c r="E24" s="1524" t="s">
        <v>51</v>
      </c>
      <c r="F24" s="1605"/>
      <c r="G24" s="149" t="s">
        <v>931</v>
      </c>
      <c r="H24" s="165" t="s">
        <v>932</v>
      </c>
      <c r="I24" s="252" t="s">
        <v>67</v>
      </c>
      <c r="J24" s="150" t="s">
        <v>915</v>
      </c>
      <c r="K24" s="150" t="s">
        <v>24</v>
      </c>
      <c r="L24" s="150" t="s">
        <v>954</v>
      </c>
      <c r="M24" s="117" t="s">
        <v>960</v>
      </c>
      <c r="N24" s="150" t="s">
        <v>954</v>
      </c>
      <c r="O24" s="148" t="s">
        <v>24</v>
      </c>
      <c r="P24" s="150" t="s">
        <v>955</v>
      </c>
      <c r="Q24" s="150" t="s">
        <v>913</v>
      </c>
      <c r="R24" s="150" t="s">
        <v>24</v>
      </c>
      <c r="S24" s="252" t="s">
        <v>67</v>
      </c>
      <c r="T24" s="150" t="s">
        <v>954</v>
      </c>
      <c r="U24" s="150" t="s">
        <v>957</v>
      </c>
      <c r="V24" s="117" t="s">
        <v>954</v>
      </c>
      <c r="W24" s="117" t="s">
        <v>955</v>
      </c>
      <c r="X24" s="342" t="s">
        <v>24</v>
      </c>
      <c r="Y24" s="150" t="s">
        <v>24</v>
      </c>
      <c r="Z24" s="150" t="s">
        <v>955</v>
      </c>
      <c r="AA24" s="117" t="s">
        <v>954</v>
      </c>
      <c r="AB24" s="150" t="s">
        <v>955</v>
      </c>
      <c r="AC24" s="117" t="s">
        <v>917</v>
      </c>
      <c r="AD24" s="150" t="s">
        <v>955</v>
      </c>
      <c r="AE24" s="342" t="s">
        <v>24</v>
      </c>
      <c r="AF24" s="150" t="s">
        <v>24</v>
      </c>
      <c r="AG24" s="150" t="s">
        <v>955</v>
      </c>
      <c r="AH24" s="150" t="s">
        <v>955</v>
      </c>
      <c r="AI24" s="150" t="s">
        <v>954</v>
      </c>
      <c r="AJ24" s="257" t="s">
        <v>24</v>
      </c>
      <c r="AK24" s="334"/>
      <c r="AL24" s="61">
        <f t="shared" si="0"/>
        <v>2</v>
      </c>
      <c r="AM24" s="65">
        <f t="shared" si="1"/>
        <v>20</v>
      </c>
      <c r="AN24" s="56">
        <f t="shared" si="2"/>
        <v>8</v>
      </c>
      <c r="AO24" s="99">
        <f t="shared" si="3"/>
        <v>10</v>
      </c>
      <c r="AP24" s="15"/>
      <c r="AR24" s="1529"/>
      <c r="AS24" s="1529"/>
    </row>
    <row r="25" spans="1:81" ht="22" customHeight="1">
      <c r="A25" s="40"/>
      <c r="B25" s="49">
        <v>20</v>
      </c>
      <c r="C25" s="1530" t="s">
        <v>63</v>
      </c>
      <c r="D25" s="1531"/>
      <c r="E25" s="1524" t="s">
        <v>51</v>
      </c>
      <c r="F25" s="1605"/>
      <c r="G25" s="149" t="s">
        <v>954</v>
      </c>
      <c r="H25" s="150" t="s">
        <v>927</v>
      </c>
      <c r="I25" s="150" t="s">
        <v>954</v>
      </c>
      <c r="J25" s="342" t="s">
        <v>916</v>
      </c>
      <c r="K25" s="270" t="s">
        <v>24</v>
      </c>
      <c r="L25" s="122" t="s">
        <v>955</v>
      </c>
      <c r="M25" s="150" t="s">
        <v>954</v>
      </c>
      <c r="N25" s="150" t="s">
        <v>954</v>
      </c>
      <c r="O25" s="122" t="s">
        <v>954</v>
      </c>
      <c r="P25" s="117" t="s">
        <v>954</v>
      </c>
      <c r="Q25" s="342" t="s">
        <v>24</v>
      </c>
      <c r="R25" s="270" t="s">
        <v>24</v>
      </c>
      <c r="S25" s="270" t="s">
        <v>955</v>
      </c>
      <c r="T25" s="150" t="s">
        <v>955</v>
      </c>
      <c r="U25" s="150" t="s">
        <v>954</v>
      </c>
      <c r="V25" s="117" t="s">
        <v>988</v>
      </c>
      <c r="W25" s="117" t="s">
        <v>954</v>
      </c>
      <c r="X25" s="270" t="s">
        <v>913</v>
      </c>
      <c r="Y25" s="270" t="s">
        <v>24</v>
      </c>
      <c r="Z25" s="148" t="s">
        <v>24</v>
      </c>
      <c r="AA25" s="122" t="s">
        <v>955</v>
      </c>
      <c r="AB25" s="252" t="s">
        <v>67</v>
      </c>
      <c r="AC25" s="122" t="s">
        <v>918</v>
      </c>
      <c r="AD25" s="150" t="s">
        <v>955</v>
      </c>
      <c r="AE25" s="150" t="s">
        <v>913</v>
      </c>
      <c r="AF25" s="270" t="s">
        <v>24</v>
      </c>
      <c r="AG25" s="148" t="s">
        <v>24</v>
      </c>
      <c r="AH25" s="117" t="s">
        <v>955</v>
      </c>
      <c r="AI25" s="150" t="s">
        <v>959</v>
      </c>
      <c r="AJ25" s="150" t="s">
        <v>954</v>
      </c>
      <c r="AK25" s="391"/>
      <c r="AL25" s="61">
        <f t="shared" si="0"/>
        <v>1</v>
      </c>
      <c r="AM25" s="55">
        <f t="shared" si="1"/>
        <v>21</v>
      </c>
      <c r="AN25" s="56">
        <f t="shared" si="2"/>
        <v>8</v>
      </c>
      <c r="AO25" s="99">
        <f t="shared" si="3"/>
        <v>9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224" t="s">
        <v>955</v>
      </c>
      <c r="H26" s="252" t="s">
        <v>67</v>
      </c>
      <c r="I26" s="211" t="s">
        <v>955</v>
      </c>
      <c r="J26" s="342" t="s">
        <v>24</v>
      </c>
      <c r="K26" s="121" t="s">
        <v>24</v>
      </c>
      <c r="L26" s="211" t="s">
        <v>955</v>
      </c>
      <c r="M26" s="380" t="s">
        <v>954</v>
      </c>
      <c r="N26" s="211" t="s">
        <v>955</v>
      </c>
      <c r="O26" s="211" t="s">
        <v>954</v>
      </c>
      <c r="P26" s="121" t="s">
        <v>954</v>
      </c>
      <c r="Q26" s="342" t="s">
        <v>24</v>
      </c>
      <c r="R26" s="211" t="s">
        <v>24</v>
      </c>
      <c r="S26" s="121" t="s">
        <v>954</v>
      </c>
      <c r="T26" s="121" t="s">
        <v>956</v>
      </c>
      <c r="U26" s="252" t="s">
        <v>67</v>
      </c>
      <c r="V26" s="211" t="s">
        <v>955</v>
      </c>
      <c r="W26" s="121" t="s">
        <v>955</v>
      </c>
      <c r="X26" s="121" t="s">
        <v>910</v>
      </c>
      <c r="Y26" s="211" t="s">
        <v>24</v>
      </c>
      <c r="Z26" s="211" t="s">
        <v>955</v>
      </c>
      <c r="AA26" s="211" t="s">
        <v>955</v>
      </c>
      <c r="AB26" s="211" t="s">
        <v>955</v>
      </c>
      <c r="AC26" s="121" t="s">
        <v>917</v>
      </c>
      <c r="AD26" s="148" t="s">
        <v>24</v>
      </c>
      <c r="AE26" s="121" t="s">
        <v>913</v>
      </c>
      <c r="AF26" s="211" t="s">
        <v>24</v>
      </c>
      <c r="AG26" s="121" t="s">
        <v>956</v>
      </c>
      <c r="AH26" s="148" t="s">
        <v>24</v>
      </c>
      <c r="AI26" s="211" t="s">
        <v>955</v>
      </c>
      <c r="AJ26" s="121" t="s">
        <v>956</v>
      </c>
      <c r="AK26" s="442"/>
      <c r="AL26" s="502">
        <f t="shared" si="0"/>
        <v>2</v>
      </c>
      <c r="AM26" s="65">
        <f t="shared" si="1"/>
        <v>20</v>
      </c>
      <c r="AN26" s="68">
        <f t="shared" si="2"/>
        <v>8</v>
      </c>
      <c r="AO26" s="99">
        <f t="shared" si="3"/>
        <v>10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f t="shared" ref="G27:AK27" si="6">COUNTIF(G6:G26,"D")</f>
        <v>18</v>
      </c>
      <c r="H27" s="473">
        <f t="shared" si="6"/>
        <v>18</v>
      </c>
      <c r="I27" s="473">
        <f t="shared" si="6"/>
        <v>16</v>
      </c>
      <c r="J27" s="473">
        <f t="shared" si="6"/>
        <v>10</v>
      </c>
      <c r="K27" s="473">
        <f t="shared" si="6"/>
        <v>0</v>
      </c>
      <c r="L27" s="473">
        <f t="shared" si="6"/>
        <v>18</v>
      </c>
      <c r="M27" s="473">
        <f t="shared" si="6"/>
        <v>18</v>
      </c>
      <c r="N27" s="473">
        <f t="shared" si="6"/>
        <v>16</v>
      </c>
      <c r="O27" s="473">
        <f t="shared" si="6"/>
        <v>16</v>
      </c>
      <c r="P27" s="473">
        <f t="shared" si="6"/>
        <v>20</v>
      </c>
      <c r="Q27" s="473">
        <f t="shared" si="6"/>
        <v>9</v>
      </c>
      <c r="R27" s="473">
        <f t="shared" si="6"/>
        <v>0</v>
      </c>
      <c r="S27" s="473">
        <f t="shared" si="6"/>
        <v>17</v>
      </c>
      <c r="T27" s="473">
        <f t="shared" si="6"/>
        <v>19</v>
      </c>
      <c r="U27" s="473">
        <f t="shared" si="6"/>
        <v>18</v>
      </c>
      <c r="V27" s="473">
        <f t="shared" si="6"/>
        <v>16</v>
      </c>
      <c r="W27" s="473">
        <f>COUNTIF(W6:W26,"D")</f>
        <v>18</v>
      </c>
      <c r="X27" s="473">
        <f t="shared" si="6"/>
        <v>9</v>
      </c>
      <c r="Y27" s="473">
        <f t="shared" si="6"/>
        <v>0</v>
      </c>
      <c r="Z27" s="473">
        <f t="shared" si="6"/>
        <v>17</v>
      </c>
      <c r="AA27" s="473">
        <f t="shared" si="6"/>
        <v>16</v>
      </c>
      <c r="AB27" s="473">
        <f t="shared" si="6"/>
        <v>16</v>
      </c>
      <c r="AC27" s="584">
        <f t="shared" si="6"/>
        <v>21</v>
      </c>
      <c r="AD27" s="473">
        <f t="shared" si="6"/>
        <v>16</v>
      </c>
      <c r="AE27" s="473">
        <f t="shared" si="6"/>
        <v>11</v>
      </c>
      <c r="AF27" s="473">
        <f t="shared" si="6"/>
        <v>0</v>
      </c>
      <c r="AG27" s="473">
        <f t="shared" si="6"/>
        <v>16</v>
      </c>
      <c r="AH27" s="473">
        <f t="shared" si="6"/>
        <v>16</v>
      </c>
      <c r="AI27" s="473">
        <f t="shared" si="6"/>
        <v>18</v>
      </c>
      <c r="AJ27" s="473">
        <f t="shared" si="6"/>
        <v>16</v>
      </c>
      <c r="AK27" s="474">
        <f t="shared" si="6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7">COUNTIF(G6:G26,"●")</f>
        <v>3</v>
      </c>
      <c r="H28" s="23">
        <f t="shared" si="7"/>
        <v>0</v>
      </c>
      <c r="I28" s="23">
        <f t="shared" si="7"/>
        <v>2</v>
      </c>
      <c r="J28" s="23">
        <f t="shared" si="7"/>
        <v>10</v>
      </c>
      <c r="K28" s="23">
        <f t="shared" si="7"/>
        <v>21</v>
      </c>
      <c r="L28" s="23">
        <f t="shared" si="7"/>
        <v>2</v>
      </c>
      <c r="M28" s="23">
        <f t="shared" si="7"/>
        <v>3</v>
      </c>
      <c r="N28" s="23">
        <f t="shared" si="7"/>
        <v>3</v>
      </c>
      <c r="O28" s="23">
        <f t="shared" si="7"/>
        <v>2</v>
      </c>
      <c r="P28" s="23">
        <f t="shared" si="7"/>
        <v>0</v>
      </c>
      <c r="Q28" s="23">
        <f t="shared" si="7"/>
        <v>10</v>
      </c>
      <c r="R28" s="23">
        <f t="shared" si="7"/>
        <v>21</v>
      </c>
      <c r="S28" s="23">
        <f t="shared" si="7"/>
        <v>3</v>
      </c>
      <c r="T28" s="23">
        <f t="shared" si="7"/>
        <v>2</v>
      </c>
      <c r="U28" s="23">
        <f t="shared" si="7"/>
        <v>1</v>
      </c>
      <c r="V28" s="23">
        <f t="shared" si="7"/>
        <v>3</v>
      </c>
      <c r="W28" s="23">
        <f t="shared" si="7"/>
        <v>1</v>
      </c>
      <c r="X28" s="23">
        <f t="shared" si="7"/>
        <v>11</v>
      </c>
      <c r="Y28" s="23">
        <f t="shared" si="7"/>
        <v>21</v>
      </c>
      <c r="Z28" s="23">
        <f t="shared" si="7"/>
        <v>2</v>
      </c>
      <c r="AA28" s="23">
        <f t="shared" si="7"/>
        <v>3</v>
      </c>
      <c r="AB28" s="23">
        <f t="shared" si="7"/>
        <v>2</v>
      </c>
      <c r="AC28" s="23">
        <f t="shared" si="7"/>
        <v>0</v>
      </c>
      <c r="AD28" s="23">
        <f t="shared" si="7"/>
        <v>2</v>
      </c>
      <c r="AE28" s="23">
        <f t="shared" si="7"/>
        <v>10</v>
      </c>
      <c r="AF28" s="23">
        <f t="shared" si="7"/>
        <v>21</v>
      </c>
      <c r="AG28" s="23">
        <f t="shared" si="7"/>
        <v>3</v>
      </c>
      <c r="AH28" s="23">
        <f t="shared" si="7"/>
        <v>1</v>
      </c>
      <c r="AI28" s="23">
        <f t="shared" si="7"/>
        <v>1</v>
      </c>
      <c r="AJ28" s="23">
        <f t="shared" si="7"/>
        <v>2</v>
      </c>
      <c r="AK28" s="20">
        <f t="shared" si="7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8">COUNTIF(G6:G26,"▲")</f>
        <v>0</v>
      </c>
      <c r="H29" s="23">
        <f t="shared" si="8"/>
        <v>2</v>
      </c>
      <c r="I29" s="23">
        <f t="shared" si="8"/>
        <v>2</v>
      </c>
      <c r="J29" s="23">
        <f t="shared" si="8"/>
        <v>1</v>
      </c>
      <c r="K29" s="23">
        <f t="shared" si="8"/>
        <v>0</v>
      </c>
      <c r="L29" s="23">
        <f t="shared" si="8"/>
        <v>1</v>
      </c>
      <c r="M29" s="23">
        <f t="shared" si="8"/>
        <v>0</v>
      </c>
      <c r="N29" s="23">
        <f t="shared" si="8"/>
        <v>1</v>
      </c>
      <c r="O29" s="23">
        <f t="shared" si="8"/>
        <v>3</v>
      </c>
      <c r="P29" s="23">
        <f t="shared" si="8"/>
        <v>1</v>
      </c>
      <c r="Q29" s="23">
        <f t="shared" si="8"/>
        <v>1</v>
      </c>
      <c r="R29" s="23">
        <f t="shared" si="8"/>
        <v>0</v>
      </c>
      <c r="S29" s="23">
        <f t="shared" si="8"/>
        <v>1</v>
      </c>
      <c r="T29" s="23">
        <f t="shared" si="8"/>
        <v>0</v>
      </c>
      <c r="U29" s="23">
        <f t="shared" si="8"/>
        <v>2</v>
      </c>
      <c r="V29" s="23">
        <f t="shared" si="8"/>
        <v>2</v>
      </c>
      <c r="W29" s="23">
        <f t="shared" si="8"/>
        <v>1</v>
      </c>
      <c r="X29" s="23">
        <f t="shared" si="8"/>
        <v>1</v>
      </c>
      <c r="Y29" s="23">
        <f t="shared" si="8"/>
        <v>0</v>
      </c>
      <c r="Z29" s="23">
        <f t="shared" si="8"/>
        <v>2</v>
      </c>
      <c r="AA29" s="23">
        <f t="shared" si="8"/>
        <v>1</v>
      </c>
      <c r="AB29" s="23">
        <f t="shared" si="8"/>
        <v>3</v>
      </c>
      <c r="AC29" s="23">
        <f t="shared" si="8"/>
        <v>0</v>
      </c>
      <c r="AD29" s="23">
        <f t="shared" si="8"/>
        <v>2</v>
      </c>
      <c r="AE29" s="23">
        <f t="shared" si="8"/>
        <v>0</v>
      </c>
      <c r="AF29" s="23">
        <f t="shared" si="8"/>
        <v>0</v>
      </c>
      <c r="AG29" s="23">
        <f t="shared" si="8"/>
        <v>1</v>
      </c>
      <c r="AH29" s="23">
        <f t="shared" si="8"/>
        <v>4</v>
      </c>
      <c r="AI29" s="23">
        <f t="shared" si="8"/>
        <v>2</v>
      </c>
      <c r="AJ29" s="23">
        <f t="shared" si="8"/>
        <v>1</v>
      </c>
      <c r="AK29" s="23">
        <f t="shared" si="8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7" priority="5" operator="equal">
      <formula>8</formula>
    </cfRule>
    <cfRule type="cellIs" dxfId="386" priority="6" operator="equal">
      <formula>0</formula>
    </cfRule>
  </conditionalFormatting>
  <conditionalFormatting sqref="BZ19">
    <cfRule type="cellIs" dxfId="385" priority="3" operator="equal">
      <formula>8</formula>
    </cfRule>
    <cfRule type="cellIs" dxfId="384" priority="4" operator="equal">
      <formula>0</formula>
    </cfRule>
  </conditionalFormatting>
  <conditionalFormatting sqref="BZ25">
    <cfRule type="cellIs" dxfId="383" priority="1" operator="equal">
      <formula>8</formula>
    </cfRule>
    <cfRule type="cellIs" dxfId="38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998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8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999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4" t="s">
        <v>1019</v>
      </c>
      <c r="H6" s="130" t="s">
        <v>1004</v>
      </c>
      <c r="I6" s="116" t="s">
        <v>1080</v>
      </c>
      <c r="J6" s="137" t="s">
        <v>1019</v>
      </c>
      <c r="K6" s="116" t="s">
        <v>1019</v>
      </c>
      <c r="L6" s="137" t="s">
        <v>1019</v>
      </c>
      <c r="M6" s="116" t="s">
        <v>1019</v>
      </c>
      <c r="N6" s="116" t="s">
        <v>1019</v>
      </c>
      <c r="O6" s="130" t="s">
        <v>1004</v>
      </c>
      <c r="P6" s="116" t="s">
        <v>1</v>
      </c>
      <c r="Q6" s="116" t="s">
        <v>1019</v>
      </c>
      <c r="R6" s="116" t="s">
        <v>1020</v>
      </c>
      <c r="S6" s="167" t="s">
        <v>1019</v>
      </c>
      <c r="T6" s="116" t="s">
        <v>1002</v>
      </c>
      <c r="U6" s="116" t="s">
        <v>1019</v>
      </c>
      <c r="V6" s="130" t="s">
        <v>24</v>
      </c>
      <c r="W6" s="116" t="s">
        <v>1</v>
      </c>
      <c r="X6" s="137" t="s">
        <v>1019</v>
      </c>
      <c r="Y6" s="116" t="s">
        <v>1019</v>
      </c>
      <c r="Z6" s="137" t="s">
        <v>1031</v>
      </c>
      <c r="AA6" s="116" t="s">
        <v>1019</v>
      </c>
      <c r="AB6" s="116" t="s">
        <v>1002</v>
      </c>
      <c r="AC6" s="130" t="s">
        <v>24</v>
      </c>
      <c r="AD6" s="116" t="s">
        <v>1</v>
      </c>
      <c r="AE6" s="253" t="s">
        <v>24</v>
      </c>
      <c r="AF6" s="116" t="s">
        <v>1019</v>
      </c>
      <c r="AG6" s="137" t="s">
        <v>1019</v>
      </c>
      <c r="AH6" s="116" t="s">
        <v>1019</v>
      </c>
      <c r="AI6" s="116" t="s">
        <v>1019</v>
      </c>
      <c r="AJ6" s="130" t="s">
        <v>24</v>
      </c>
      <c r="AK6" s="116" t="s">
        <v>1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8" t="s">
        <v>27</v>
      </c>
      <c r="D7" s="1569"/>
      <c r="E7" s="1487" t="s">
        <v>28</v>
      </c>
      <c r="F7" s="1570"/>
      <c r="G7" s="306" t="s">
        <v>1019</v>
      </c>
      <c r="H7" s="132" t="s">
        <v>24</v>
      </c>
      <c r="I7" s="121" t="s">
        <v>24</v>
      </c>
      <c r="J7" s="586" t="s">
        <v>67</v>
      </c>
      <c r="K7" s="269" t="s">
        <v>67</v>
      </c>
      <c r="L7" s="211" t="s">
        <v>1019</v>
      </c>
      <c r="M7" s="483" t="s">
        <v>1059</v>
      </c>
      <c r="N7" s="283" t="s">
        <v>1019</v>
      </c>
      <c r="O7" s="132" t="s">
        <v>24</v>
      </c>
      <c r="P7" s="121" t="s">
        <v>24</v>
      </c>
      <c r="Q7" s="121" t="s">
        <v>1019</v>
      </c>
      <c r="R7" s="211" t="s">
        <v>1019</v>
      </c>
      <c r="S7" s="132" t="s">
        <v>24</v>
      </c>
      <c r="T7" s="121" t="s">
        <v>1002</v>
      </c>
      <c r="U7" s="232" t="s">
        <v>1019</v>
      </c>
      <c r="V7" s="132" t="s">
        <v>1004</v>
      </c>
      <c r="W7" s="121" t="s">
        <v>24</v>
      </c>
      <c r="X7" s="122" t="s">
        <v>1030</v>
      </c>
      <c r="Y7" s="270" t="s">
        <v>1019</v>
      </c>
      <c r="Z7" s="211" t="s">
        <v>1019</v>
      </c>
      <c r="AA7" s="121" t="s">
        <v>1032</v>
      </c>
      <c r="AB7" s="211" t="s">
        <v>1002</v>
      </c>
      <c r="AC7" s="121" t="s">
        <v>1127</v>
      </c>
      <c r="AD7" s="121" t="s">
        <v>24</v>
      </c>
      <c r="AE7" s="121" t="s">
        <v>1002</v>
      </c>
      <c r="AF7" s="211" t="s">
        <v>1019</v>
      </c>
      <c r="AG7" s="445" t="s">
        <v>24</v>
      </c>
      <c r="AH7" s="557" t="s">
        <v>1031</v>
      </c>
      <c r="AI7" s="232" t="s">
        <v>1020</v>
      </c>
      <c r="AJ7" s="132" t="s">
        <v>24</v>
      </c>
      <c r="AK7" s="121" t="s">
        <v>24</v>
      </c>
      <c r="AL7" s="502">
        <f t="shared" si="0"/>
        <v>3</v>
      </c>
      <c r="AM7" s="53">
        <f t="shared" si="1"/>
        <v>17</v>
      </c>
      <c r="AN7" s="68">
        <f t="shared" si="2"/>
        <v>11</v>
      </c>
      <c r="AO7" s="58">
        <f>AN7+AL7</f>
        <v>14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297" t="s">
        <v>24</v>
      </c>
      <c r="H8" s="297" t="s">
        <v>24</v>
      </c>
      <c r="I8" s="150" t="s">
        <v>24</v>
      </c>
      <c r="J8" s="167" t="s">
        <v>1038</v>
      </c>
      <c r="K8" s="150" t="s">
        <v>1046</v>
      </c>
      <c r="L8" s="150" t="s">
        <v>1037</v>
      </c>
      <c r="M8" s="257" t="s">
        <v>1</v>
      </c>
      <c r="N8" s="116" t="s">
        <v>1037</v>
      </c>
      <c r="O8" s="150" t="s">
        <v>1002</v>
      </c>
      <c r="P8" s="150" t="s">
        <v>24</v>
      </c>
      <c r="Q8" s="167" t="s">
        <v>96</v>
      </c>
      <c r="R8" s="180" t="s">
        <v>1037</v>
      </c>
      <c r="S8" s="162" t="s">
        <v>1037</v>
      </c>
      <c r="T8" s="150" t="s">
        <v>1002</v>
      </c>
      <c r="U8" s="257" t="s">
        <v>1</v>
      </c>
      <c r="V8" s="150" t="s">
        <v>1001</v>
      </c>
      <c r="W8" s="204" t="s">
        <v>24</v>
      </c>
      <c r="X8" s="587" t="s">
        <v>1047</v>
      </c>
      <c r="Y8" s="167" t="s">
        <v>2</v>
      </c>
      <c r="Z8" s="129" t="s">
        <v>1037</v>
      </c>
      <c r="AA8" s="257" t="s">
        <v>1</v>
      </c>
      <c r="AB8" s="116" t="s">
        <v>1002</v>
      </c>
      <c r="AC8" s="116" t="s">
        <v>1002</v>
      </c>
      <c r="AD8" s="150" t="s">
        <v>24</v>
      </c>
      <c r="AE8" s="257" t="s">
        <v>1040</v>
      </c>
      <c r="AF8" s="150" t="s">
        <v>2</v>
      </c>
      <c r="AG8" s="456" t="s">
        <v>1006</v>
      </c>
      <c r="AH8" s="167" t="s">
        <v>1078</v>
      </c>
      <c r="AI8" s="167" t="s">
        <v>1127</v>
      </c>
      <c r="AJ8" s="116" t="s">
        <v>1002</v>
      </c>
      <c r="AK8" s="150" t="s">
        <v>24</v>
      </c>
      <c r="AL8" s="591" t="s">
        <v>1076</v>
      </c>
      <c r="AM8" s="51">
        <f t="shared" si="1"/>
        <v>18</v>
      </c>
      <c r="AN8" s="52">
        <f t="shared" si="2"/>
        <v>11</v>
      </c>
      <c r="AO8" s="57">
        <f t="shared" si="3"/>
        <v>12.5</v>
      </c>
      <c r="AP8" s="15"/>
    </row>
    <row r="9" spans="1:46" ht="22" customHeight="1">
      <c r="B9" s="49">
        <v>4</v>
      </c>
      <c r="C9" s="1620" t="s">
        <v>53</v>
      </c>
      <c r="D9" s="1580"/>
      <c r="E9" s="1594" t="s">
        <v>54</v>
      </c>
      <c r="F9" s="1595"/>
      <c r="G9" s="161" t="s">
        <v>1019</v>
      </c>
      <c r="H9" s="150" t="s">
        <v>1001</v>
      </c>
      <c r="I9" s="150" t="s">
        <v>24</v>
      </c>
      <c r="J9" s="297" t="s">
        <v>24</v>
      </c>
      <c r="K9" s="150" t="s">
        <v>1019</v>
      </c>
      <c r="L9" s="150" t="s">
        <v>1019</v>
      </c>
      <c r="M9" s="150" t="s">
        <v>1022</v>
      </c>
      <c r="N9" s="117" t="s">
        <v>1001</v>
      </c>
      <c r="O9" s="297" t="s">
        <v>24</v>
      </c>
      <c r="P9" s="150" t="s">
        <v>24</v>
      </c>
      <c r="Q9" s="150" t="s">
        <v>1019</v>
      </c>
      <c r="R9" s="150" t="s">
        <v>1020</v>
      </c>
      <c r="S9" s="162" t="s">
        <v>1041</v>
      </c>
      <c r="T9" s="162" t="s">
        <v>1046</v>
      </c>
      <c r="U9" s="117" t="s">
        <v>1019</v>
      </c>
      <c r="V9" s="257" t="s">
        <v>1005</v>
      </c>
      <c r="W9" s="150" t="s">
        <v>24</v>
      </c>
      <c r="X9" s="162" t="s">
        <v>1023</v>
      </c>
      <c r="Y9" s="162" t="s">
        <v>1019</v>
      </c>
      <c r="Z9" s="150" t="s">
        <v>1021</v>
      </c>
      <c r="AA9" s="257" t="s">
        <v>1005</v>
      </c>
      <c r="AB9" s="117" t="s">
        <v>1002</v>
      </c>
      <c r="AC9" s="150" t="s">
        <v>1002</v>
      </c>
      <c r="AD9" s="150" t="s">
        <v>24</v>
      </c>
      <c r="AE9" s="150" t="s">
        <v>1001</v>
      </c>
      <c r="AF9" s="257" t="s">
        <v>1005</v>
      </c>
      <c r="AG9" s="150" t="s">
        <v>1002</v>
      </c>
      <c r="AH9" s="162" t="s">
        <v>1049</v>
      </c>
      <c r="AI9" s="117" t="s">
        <v>1038</v>
      </c>
      <c r="AJ9" s="257" t="s">
        <v>1005</v>
      </c>
      <c r="AK9" s="150" t="s">
        <v>24</v>
      </c>
      <c r="AL9" s="61">
        <f t="shared" si="0"/>
        <v>0</v>
      </c>
      <c r="AM9" s="97">
        <f t="shared" si="1"/>
        <v>20</v>
      </c>
      <c r="AN9" s="98">
        <f t="shared" si="2"/>
        <v>11</v>
      </c>
      <c r="AO9" s="99">
        <f t="shared" si="3"/>
        <v>11</v>
      </c>
      <c r="AP9" s="15"/>
    </row>
    <row r="10" spans="1:46" ht="22" customHeight="1">
      <c r="A10" s="1496"/>
      <c r="B10" s="49">
        <v>5</v>
      </c>
      <c r="C10" s="1579" t="s">
        <v>55</v>
      </c>
      <c r="D10" s="1580"/>
      <c r="E10" s="1594" t="s">
        <v>29</v>
      </c>
      <c r="F10" s="1624"/>
      <c r="G10" s="257" t="s">
        <v>1005</v>
      </c>
      <c r="H10" s="162" t="s">
        <v>1002</v>
      </c>
      <c r="I10" s="150" t="s">
        <v>24</v>
      </c>
      <c r="J10" s="456" t="s">
        <v>1006</v>
      </c>
      <c r="K10" s="162" t="s">
        <v>1019</v>
      </c>
      <c r="L10" s="117" t="s">
        <v>1020</v>
      </c>
      <c r="M10" s="150" t="s">
        <v>2</v>
      </c>
      <c r="N10" s="150" t="s">
        <v>1002</v>
      </c>
      <c r="O10" s="257" t="s">
        <v>24</v>
      </c>
      <c r="P10" s="150" t="s">
        <v>24</v>
      </c>
      <c r="Q10" s="283" t="s">
        <v>1020</v>
      </c>
      <c r="R10" s="257" t="s">
        <v>1005</v>
      </c>
      <c r="S10" s="150" t="s">
        <v>1001</v>
      </c>
      <c r="T10" s="150" t="s">
        <v>1002</v>
      </c>
      <c r="U10" s="150" t="s">
        <v>1019</v>
      </c>
      <c r="V10" s="150" t="s">
        <v>1002</v>
      </c>
      <c r="W10" s="150" t="s">
        <v>24</v>
      </c>
      <c r="X10" s="257" t="s">
        <v>1005</v>
      </c>
      <c r="Y10" s="150" t="s">
        <v>1024</v>
      </c>
      <c r="Z10" s="117" t="s">
        <v>1023</v>
      </c>
      <c r="AA10" s="150" t="s">
        <v>1023</v>
      </c>
      <c r="AB10" s="117" t="s">
        <v>1002</v>
      </c>
      <c r="AC10" s="297" t="s">
        <v>24</v>
      </c>
      <c r="AD10" s="150" t="s">
        <v>24</v>
      </c>
      <c r="AE10" s="150" t="s">
        <v>1002</v>
      </c>
      <c r="AF10" s="150" t="s">
        <v>1024</v>
      </c>
      <c r="AG10" s="150" t="s">
        <v>1002</v>
      </c>
      <c r="AH10" s="267" t="s">
        <v>1131</v>
      </c>
      <c r="AI10" s="117" t="s">
        <v>1020</v>
      </c>
      <c r="AJ10" s="297" t="s">
        <v>24</v>
      </c>
      <c r="AK10" s="150" t="s">
        <v>24</v>
      </c>
      <c r="AL10" s="316" t="s">
        <v>1132</v>
      </c>
      <c r="AM10" s="139">
        <f t="shared" si="1"/>
        <v>18</v>
      </c>
      <c r="AN10" s="56">
        <f t="shared" si="2"/>
        <v>11</v>
      </c>
      <c r="AO10" s="99">
        <f t="shared" si="3"/>
        <v>12.5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1019</v>
      </c>
      <c r="H11" s="297" t="s">
        <v>24</v>
      </c>
      <c r="I11" s="150" t="s">
        <v>24</v>
      </c>
      <c r="J11" s="117" t="s">
        <v>1020</v>
      </c>
      <c r="K11" s="257" t="s">
        <v>1029</v>
      </c>
      <c r="L11" s="150" t="s">
        <v>1019</v>
      </c>
      <c r="M11" s="270" t="s">
        <v>2</v>
      </c>
      <c r="N11" s="150" t="s">
        <v>1002</v>
      </c>
      <c r="O11" s="117" t="s">
        <v>1002</v>
      </c>
      <c r="P11" s="150" t="s">
        <v>24</v>
      </c>
      <c r="Q11" s="257" t="s">
        <v>1005</v>
      </c>
      <c r="R11" s="150" t="s">
        <v>1002</v>
      </c>
      <c r="S11" s="150" t="s">
        <v>1019</v>
      </c>
      <c r="T11" s="150" t="s">
        <v>1001</v>
      </c>
      <c r="U11" s="456" t="s">
        <v>0</v>
      </c>
      <c r="V11" s="150" t="s">
        <v>1009</v>
      </c>
      <c r="W11" s="150" t="s">
        <v>24</v>
      </c>
      <c r="X11" s="150" t="s">
        <v>1019</v>
      </c>
      <c r="Y11" s="150" t="s">
        <v>1019</v>
      </c>
      <c r="Z11" s="257" t="s">
        <v>1005</v>
      </c>
      <c r="AA11" s="150" t="s">
        <v>1019</v>
      </c>
      <c r="AB11" s="150" t="s">
        <v>1002</v>
      </c>
      <c r="AC11" s="297" t="s">
        <v>24</v>
      </c>
      <c r="AD11" s="150" t="s">
        <v>24</v>
      </c>
      <c r="AE11" s="257" t="s">
        <v>24</v>
      </c>
      <c r="AF11" s="150" t="s">
        <v>1019</v>
      </c>
      <c r="AG11" s="150" t="s">
        <v>1019</v>
      </c>
      <c r="AH11" s="150" t="s">
        <v>1020</v>
      </c>
      <c r="AI11" s="456" t="s">
        <v>1006</v>
      </c>
      <c r="AJ11" s="150" t="s">
        <v>1001</v>
      </c>
      <c r="AK11" s="150" t="s">
        <v>24</v>
      </c>
      <c r="AL11" s="61">
        <f t="shared" si="0"/>
        <v>2</v>
      </c>
      <c r="AM11" s="103">
        <f t="shared" si="1"/>
        <v>18</v>
      </c>
      <c r="AN11" s="56">
        <f t="shared" si="2"/>
        <v>11</v>
      </c>
      <c r="AO11" s="99">
        <f t="shared" si="3"/>
        <v>13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61" t="s">
        <v>1020</v>
      </c>
      <c r="H12" s="297" t="s">
        <v>24</v>
      </c>
      <c r="I12" s="117" t="s">
        <v>24</v>
      </c>
      <c r="J12" s="150" t="s">
        <v>1019</v>
      </c>
      <c r="K12" s="150" t="s">
        <v>1020</v>
      </c>
      <c r="L12" s="257" t="s">
        <v>1029</v>
      </c>
      <c r="M12" s="267" t="s">
        <v>1048</v>
      </c>
      <c r="N12" s="150" t="s">
        <v>1019</v>
      </c>
      <c r="O12" s="150" t="s">
        <v>1002</v>
      </c>
      <c r="P12" s="117" t="s">
        <v>24</v>
      </c>
      <c r="Q12" s="150" t="s">
        <v>1019</v>
      </c>
      <c r="R12" s="204" t="s">
        <v>1019</v>
      </c>
      <c r="S12" s="257" t="s">
        <v>24</v>
      </c>
      <c r="T12" s="150" t="s">
        <v>1002</v>
      </c>
      <c r="U12" s="117" t="s">
        <v>1019</v>
      </c>
      <c r="V12" s="297" t="s">
        <v>24</v>
      </c>
      <c r="W12" s="117" t="s">
        <v>1005</v>
      </c>
      <c r="X12" s="257" t="s">
        <v>1005</v>
      </c>
      <c r="Y12" s="150" t="s">
        <v>1011</v>
      </c>
      <c r="Z12" s="150" t="s">
        <v>1019</v>
      </c>
      <c r="AA12" s="150" t="s">
        <v>1037</v>
      </c>
      <c r="AB12" s="267" t="s">
        <v>1048</v>
      </c>
      <c r="AC12" s="150" t="s">
        <v>1002</v>
      </c>
      <c r="AD12" s="117" t="s">
        <v>24</v>
      </c>
      <c r="AE12" s="257" t="s">
        <v>24</v>
      </c>
      <c r="AF12" s="150" t="s">
        <v>1001</v>
      </c>
      <c r="AG12" s="150" t="s">
        <v>1024</v>
      </c>
      <c r="AH12" s="162" t="s">
        <v>1049</v>
      </c>
      <c r="AI12" s="117" t="s">
        <v>1019</v>
      </c>
      <c r="AJ12" s="150" t="s">
        <v>1007</v>
      </c>
      <c r="AK12" s="117" t="s">
        <v>24</v>
      </c>
      <c r="AL12" s="61">
        <v>1</v>
      </c>
      <c r="AM12" s="55">
        <f t="shared" si="1"/>
        <v>18</v>
      </c>
      <c r="AN12" s="56">
        <f t="shared" si="2"/>
        <v>11</v>
      </c>
      <c r="AO12" s="99">
        <f t="shared" si="3"/>
        <v>12</v>
      </c>
      <c r="AP12" s="582"/>
    </row>
    <row r="13" spans="1:46" ht="22" customHeight="1">
      <c r="A13" s="1496"/>
      <c r="B13" s="49">
        <v>8</v>
      </c>
      <c r="C13" s="1586" t="s">
        <v>41</v>
      </c>
      <c r="D13" s="1688"/>
      <c r="E13" s="1583" t="s">
        <v>82</v>
      </c>
      <c r="F13" s="1578"/>
      <c r="G13" s="149" t="s">
        <v>1019</v>
      </c>
      <c r="H13" s="456" t="s">
        <v>1006</v>
      </c>
      <c r="I13" s="150" t="s">
        <v>24</v>
      </c>
      <c r="J13" s="297" t="s">
        <v>24</v>
      </c>
      <c r="K13" s="297" t="s">
        <v>24</v>
      </c>
      <c r="L13" s="456" t="s">
        <v>1006</v>
      </c>
      <c r="M13" s="162" t="s">
        <v>1019</v>
      </c>
      <c r="N13" s="159" t="s">
        <v>1020</v>
      </c>
      <c r="O13" s="150" t="s">
        <v>1001</v>
      </c>
      <c r="P13" s="150" t="s">
        <v>24</v>
      </c>
      <c r="Q13" s="150" t="s">
        <v>1019</v>
      </c>
      <c r="R13" s="150" t="s">
        <v>1001</v>
      </c>
      <c r="S13" s="150" t="s">
        <v>1019</v>
      </c>
      <c r="T13" s="257" t="s">
        <v>1</v>
      </c>
      <c r="U13" s="150" t="s">
        <v>1020</v>
      </c>
      <c r="V13" s="117" t="s">
        <v>1001</v>
      </c>
      <c r="W13" s="150" t="s">
        <v>24</v>
      </c>
      <c r="X13" s="117" t="s">
        <v>1019</v>
      </c>
      <c r="Y13" s="257" t="s">
        <v>1</v>
      </c>
      <c r="Z13" s="150" t="s">
        <v>1051</v>
      </c>
      <c r="AA13" s="117" t="s">
        <v>1019</v>
      </c>
      <c r="AB13" s="150" t="s">
        <v>1002</v>
      </c>
      <c r="AC13" s="257" t="s">
        <v>1004</v>
      </c>
      <c r="AD13" s="150" t="s">
        <v>24</v>
      </c>
      <c r="AE13" s="150" t="s">
        <v>1001</v>
      </c>
      <c r="AF13" s="150" t="s">
        <v>1020</v>
      </c>
      <c r="AG13" s="257" t="s">
        <v>1</v>
      </c>
      <c r="AH13" s="150" t="s">
        <v>2</v>
      </c>
      <c r="AI13" s="159" t="s">
        <v>1019</v>
      </c>
      <c r="AJ13" s="150" t="s">
        <v>1001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305" t="s">
        <v>24</v>
      </c>
      <c r="H14" s="211" t="s">
        <v>1007</v>
      </c>
      <c r="I14" s="211" t="s">
        <v>24</v>
      </c>
      <c r="J14" s="121" t="s">
        <v>1002</v>
      </c>
      <c r="K14" s="121" t="s">
        <v>1002</v>
      </c>
      <c r="L14" s="211" t="s">
        <v>1002</v>
      </c>
      <c r="M14" s="128" t="s">
        <v>1020</v>
      </c>
      <c r="N14" s="211" t="s">
        <v>1019</v>
      </c>
      <c r="O14" s="396" t="s">
        <v>24</v>
      </c>
      <c r="P14" s="211" t="s">
        <v>24</v>
      </c>
      <c r="Q14" s="513" t="s">
        <v>1002</v>
      </c>
      <c r="R14" s="448" t="s">
        <v>67</v>
      </c>
      <c r="S14" s="121" t="s">
        <v>1020</v>
      </c>
      <c r="T14" s="211" t="s">
        <v>1019</v>
      </c>
      <c r="U14" s="128" t="s">
        <v>1019</v>
      </c>
      <c r="V14" s="396" t="s">
        <v>24</v>
      </c>
      <c r="W14" s="211" t="s">
        <v>24</v>
      </c>
      <c r="X14" s="121" t="s">
        <v>1020</v>
      </c>
      <c r="Y14" s="121" t="s">
        <v>1052</v>
      </c>
      <c r="Z14" s="132" t="s">
        <v>24</v>
      </c>
      <c r="AA14" s="121" t="s">
        <v>1042</v>
      </c>
      <c r="AB14" s="128" t="s">
        <v>1002</v>
      </c>
      <c r="AC14" s="211" t="s">
        <v>1002</v>
      </c>
      <c r="AD14" s="211" t="s">
        <v>24</v>
      </c>
      <c r="AE14" s="305" t="s">
        <v>1008</v>
      </c>
      <c r="AF14" s="211" t="s">
        <v>1020</v>
      </c>
      <c r="AG14" s="128" t="s">
        <v>1019</v>
      </c>
      <c r="AH14" s="121" t="s">
        <v>1019</v>
      </c>
      <c r="AI14" s="128" t="s">
        <v>1019</v>
      </c>
      <c r="AJ14" s="305" t="s">
        <v>24</v>
      </c>
      <c r="AK14" s="211" t="s">
        <v>24</v>
      </c>
      <c r="AL14" s="502">
        <f t="shared" si="0"/>
        <v>1</v>
      </c>
      <c r="AM14" s="144">
        <f t="shared" si="1"/>
        <v>19</v>
      </c>
      <c r="AN14" s="68">
        <f t="shared" si="2"/>
        <v>11</v>
      </c>
      <c r="AO14" s="379">
        <f t="shared" si="3"/>
        <v>12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241" t="s">
        <v>685</v>
      </c>
      <c r="H15" s="150" t="s">
        <v>2</v>
      </c>
      <c r="I15" s="150" t="s">
        <v>24</v>
      </c>
      <c r="J15" s="150" t="s">
        <v>1019</v>
      </c>
      <c r="K15" s="150" t="s">
        <v>1020</v>
      </c>
      <c r="L15" s="456" t="s">
        <v>0</v>
      </c>
      <c r="M15" s="150" t="s">
        <v>1020</v>
      </c>
      <c r="N15" s="119" t="s">
        <v>1019</v>
      </c>
      <c r="O15" s="297" t="s">
        <v>24</v>
      </c>
      <c r="P15" s="150" t="s">
        <v>24</v>
      </c>
      <c r="Q15" s="150" t="s">
        <v>1019</v>
      </c>
      <c r="R15" s="257" t="s">
        <v>1</v>
      </c>
      <c r="S15" s="167" t="s">
        <v>1020</v>
      </c>
      <c r="T15" s="150" t="s">
        <v>2</v>
      </c>
      <c r="U15" s="117" t="s">
        <v>1020</v>
      </c>
      <c r="V15" s="297" t="s">
        <v>24</v>
      </c>
      <c r="W15" s="150" t="s">
        <v>24</v>
      </c>
      <c r="X15" s="117" t="s">
        <v>1020</v>
      </c>
      <c r="Y15" s="162" t="s">
        <v>1019</v>
      </c>
      <c r="Z15" s="257" t="s">
        <v>1</v>
      </c>
      <c r="AA15" s="150" t="s">
        <v>1033</v>
      </c>
      <c r="AB15" s="150" t="s">
        <v>1019</v>
      </c>
      <c r="AC15" s="162" t="s">
        <v>1013</v>
      </c>
      <c r="AD15" s="150" t="s">
        <v>24</v>
      </c>
      <c r="AE15" s="167" t="s">
        <v>1013</v>
      </c>
      <c r="AF15" s="162" t="s">
        <v>1020</v>
      </c>
      <c r="AG15" s="241" t="s">
        <v>685</v>
      </c>
      <c r="AH15" s="257" t="s">
        <v>1</v>
      </c>
      <c r="AI15" s="117" t="s">
        <v>1019</v>
      </c>
      <c r="AJ15" s="162" t="s">
        <v>1012</v>
      </c>
      <c r="AK15" s="150" t="s">
        <v>24</v>
      </c>
      <c r="AL15" s="143">
        <f t="shared" si="0"/>
        <v>1</v>
      </c>
      <c r="AM15" s="139">
        <f t="shared" si="1"/>
        <v>18</v>
      </c>
      <c r="AN15" s="52">
        <v>11</v>
      </c>
      <c r="AO15" s="57">
        <f t="shared" si="3"/>
        <v>12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89</v>
      </c>
      <c r="D16" s="1580"/>
      <c r="E16" s="1583" t="s">
        <v>30</v>
      </c>
      <c r="F16" s="1578"/>
      <c r="G16" s="149" t="s">
        <v>1020</v>
      </c>
      <c r="H16" s="297" t="s">
        <v>24</v>
      </c>
      <c r="I16" s="117" t="s">
        <v>24</v>
      </c>
      <c r="J16" s="150" t="s">
        <v>1019</v>
      </c>
      <c r="K16" s="150" t="s">
        <v>1019</v>
      </c>
      <c r="L16" s="150" t="s">
        <v>1020</v>
      </c>
      <c r="M16" s="297" t="s">
        <v>24</v>
      </c>
      <c r="N16" s="150" t="s">
        <v>1019</v>
      </c>
      <c r="O16" s="257" t="s">
        <v>1</v>
      </c>
      <c r="P16" s="117" t="s">
        <v>24</v>
      </c>
      <c r="Q16" s="150" t="s">
        <v>1020</v>
      </c>
      <c r="R16" s="150" t="s">
        <v>2</v>
      </c>
      <c r="S16" s="117" t="s">
        <v>1020</v>
      </c>
      <c r="T16" s="257" t="s">
        <v>1</v>
      </c>
      <c r="U16" s="150" t="s">
        <v>1019</v>
      </c>
      <c r="V16" s="150" t="s">
        <v>2</v>
      </c>
      <c r="W16" s="117" t="s">
        <v>24</v>
      </c>
      <c r="X16" s="456" t="s">
        <v>0</v>
      </c>
      <c r="Y16" s="342" t="s">
        <v>1</v>
      </c>
      <c r="Z16" s="150" t="s">
        <v>1033</v>
      </c>
      <c r="AA16" s="150" t="s">
        <v>2</v>
      </c>
      <c r="AB16" s="150" t="s">
        <v>1002</v>
      </c>
      <c r="AC16" s="117" t="s">
        <v>1012</v>
      </c>
      <c r="AD16" s="117" t="s">
        <v>24</v>
      </c>
      <c r="AE16" s="267" t="s">
        <v>1048</v>
      </c>
      <c r="AF16" s="162" t="s">
        <v>1038</v>
      </c>
      <c r="AG16" s="267" t="s">
        <v>1048</v>
      </c>
      <c r="AH16" s="150" t="s">
        <v>1019</v>
      </c>
      <c r="AI16" s="150" t="s">
        <v>1019</v>
      </c>
      <c r="AJ16" s="257" t="s">
        <v>1</v>
      </c>
      <c r="AK16" s="117" t="s">
        <v>24</v>
      </c>
      <c r="AL16" s="61">
        <v>2</v>
      </c>
      <c r="AM16" s="55">
        <f t="shared" si="1"/>
        <v>17</v>
      </c>
      <c r="AN16" s="56">
        <f t="shared" si="2"/>
        <v>11</v>
      </c>
      <c r="AO16" s="59">
        <f t="shared" si="3"/>
        <v>13</v>
      </c>
      <c r="AP16" s="15"/>
      <c r="AR16" s="1529"/>
      <c r="AS16" s="1529"/>
    </row>
    <row r="17" spans="1:81" ht="21.75" customHeight="1">
      <c r="A17" s="40"/>
      <c r="B17" s="192">
        <v>12</v>
      </c>
      <c r="C17" s="1584" t="s">
        <v>91</v>
      </c>
      <c r="D17" s="1507"/>
      <c r="E17" s="1598" t="s">
        <v>30</v>
      </c>
      <c r="F17" s="1599"/>
      <c r="G17" s="150" t="s">
        <v>1050</v>
      </c>
      <c r="H17" s="257" t="s">
        <v>1</v>
      </c>
      <c r="I17" s="150" t="s">
        <v>24</v>
      </c>
      <c r="J17" s="456" t="s">
        <v>0</v>
      </c>
      <c r="K17" s="162" t="s">
        <v>1019</v>
      </c>
      <c r="L17" s="150" t="s">
        <v>1020</v>
      </c>
      <c r="M17" s="150" t="s">
        <v>1019</v>
      </c>
      <c r="N17" s="297" t="s">
        <v>24</v>
      </c>
      <c r="O17" s="162" t="s">
        <v>1013</v>
      </c>
      <c r="P17" s="150" t="s">
        <v>24</v>
      </c>
      <c r="Q17" s="456" t="s">
        <v>0</v>
      </c>
      <c r="R17" s="150" t="s">
        <v>1019</v>
      </c>
      <c r="S17" s="150" t="s">
        <v>1019</v>
      </c>
      <c r="T17" s="150" t="s">
        <v>1019</v>
      </c>
      <c r="U17" s="257" t="s">
        <v>1</v>
      </c>
      <c r="V17" s="150" t="s">
        <v>1017</v>
      </c>
      <c r="W17" s="150" t="s">
        <v>24</v>
      </c>
      <c r="X17" s="117" t="s">
        <v>1019</v>
      </c>
      <c r="Y17" s="119" t="s">
        <v>1077</v>
      </c>
      <c r="Z17" s="150" t="s">
        <v>1020</v>
      </c>
      <c r="AA17" s="241" t="s">
        <v>294</v>
      </c>
      <c r="AB17" s="162" t="s">
        <v>1001</v>
      </c>
      <c r="AC17" s="257" t="s">
        <v>1</v>
      </c>
      <c r="AD17" s="150" t="s">
        <v>24</v>
      </c>
      <c r="AE17" s="241" t="s">
        <v>685</v>
      </c>
      <c r="AF17" s="150" t="s">
        <v>1020</v>
      </c>
      <c r="AG17" s="162" t="s">
        <v>2</v>
      </c>
      <c r="AH17" s="150" t="s">
        <v>1019</v>
      </c>
      <c r="AI17" s="162" t="s">
        <v>1019</v>
      </c>
      <c r="AJ17" s="257" t="s">
        <v>1</v>
      </c>
      <c r="AK17" s="150" t="s">
        <v>24</v>
      </c>
      <c r="AL17" s="61">
        <f t="shared" si="0"/>
        <v>2</v>
      </c>
      <c r="AM17" s="53">
        <f t="shared" si="1"/>
        <v>17</v>
      </c>
      <c r="AN17" s="56">
        <v>11</v>
      </c>
      <c r="AO17" s="59">
        <f t="shared" si="3"/>
        <v>13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600" t="s">
        <v>447</v>
      </c>
      <c r="D18" s="1689"/>
      <c r="E18" s="1601" t="s">
        <v>51</v>
      </c>
      <c r="F18" s="1602"/>
      <c r="G18" s="161" t="s">
        <v>1026</v>
      </c>
      <c r="H18" s="150" t="s">
        <v>1012</v>
      </c>
      <c r="I18" s="150" t="s">
        <v>24</v>
      </c>
      <c r="J18" s="150" t="s">
        <v>2</v>
      </c>
      <c r="K18" s="257" t="s">
        <v>1</v>
      </c>
      <c r="L18" s="150" t="s">
        <v>1025</v>
      </c>
      <c r="M18" s="270" t="s">
        <v>1019</v>
      </c>
      <c r="N18" s="122" t="s">
        <v>1019</v>
      </c>
      <c r="O18" s="150" t="s">
        <v>2</v>
      </c>
      <c r="P18" s="150" t="s">
        <v>24</v>
      </c>
      <c r="Q18" s="150" t="s">
        <v>1019</v>
      </c>
      <c r="R18" s="162" t="s">
        <v>1019</v>
      </c>
      <c r="S18" s="297" t="s">
        <v>24</v>
      </c>
      <c r="T18" s="150" t="s">
        <v>1019</v>
      </c>
      <c r="U18" s="117" t="s">
        <v>1019</v>
      </c>
      <c r="V18" s="257" t="s">
        <v>1</v>
      </c>
      <c r="W18" s="150" t="s">
        <v>24</v>
      </c>
      <c r="X18" s="150" t="s">
        <v>1019</v>
      </c>
      <c r="Y18" s="162" t="s">
        <v>1019</v>
      </c>
      <c r="Z18" s="162" t="s">
        <v>2</v>
      </c>
      <c r="AA18" s="150" t="s">
        <v>1025</v>
      </c>
      <c r="AB18" s="122" t="s">
        <v>1002</v>
      </c>
      <c r="AC18" s="297" t="s">
        <v>24</v>
      </c>
      <c r="AD18" s="150" t="s">
        <v>24</v>
      </c>
      <c r="AE18" s="150" t="s">
        <v>1038</v>
      </c>
      <c r="AF18" s="257" t="s">
        <v>1</v>
      </c>
      <c r="AG18" s="150" t="s">
        <v>1020</v>
      </c>
      <c r="AH18" s="150" t="s">
        <v>2</v>
      </c>
      <c r="AI18" s="257" t="s">
        <v>1</v>
      </c>
      <c r="AJ18" s="150" t="s">
        <v>2</v>
      </c>
      <c r="AK18" s="150" t="s">
        <v>24</v>
      </c>
      <c r="AL18" s="61">
        <f t="shared" si="0"/>
        <v>0</v>
      </c>
      <c r="AM18" s="53">
        <f t="shared" si="1"/>
        <v>20</v>
      </c>
      <c r="AN18" s="56">
        <f t="shared" si="2"/>
        <v>11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03" t="s">
        <v>65</v>
      </c>
      <c r="D19" s="1604"/>
      <c r="E19" s="1524" t="s">
        <v>51</v>
      </c>
      <c r="F19" s="1605"/>
      <c r="G19" s="161" t="s">
        <v>1012</v>
      </c>
      <c r="H19" s="297" t="s">
        <v>24</v>
      </c>
      <c r="I19" s="150" t="s">
        <v>24</v>
      </c>
      <c r="J19" s="150" t="s">
        <v>1013</v>
      </c>
      <c r="K19" s="150" t="s">
        <v>1012</v>
      </c>
      <c r="L19" s="150" t="s">
        <v>1020</v>
      </c>
      <c r="M19" s="252" t="s">
        <v>1034</v>
      </c>
      <c r="N19" s="117" t="s">
        <v>1020</v>
      </c>
      <c r="O19" s="150" t="s">
        <v>1010</v>
      </c>
      <c r="P19" s="150" t="s">
        <v>24</v>
      </c>
      <c r="Q19" s="257" t="s">
        <v>1</v>
      </c>
      <c r="R19" s="150" t="s">
        <v>1020</v>
      </c>
      <c r="S19" s="117" t="s">
        <v>1019</v>
      </c>
      <c r="T19" s="150" t="s">
        <v>1019</v>
      </c>
      <c r="U19" s="117" t="s">
        <v>1019</v>
      </c>
      <c r="V19" s="117" t="s">
        <v>1001</v>
      </c>
      <c r="W19" s="150" t="s">
        <v>24</v>
      </c>
      <c r="X19" s="150" t="s">
        <v>1020</v>
      </c>
      <c r="Y19" s="257" t="s">
        <v>24</v>
      </c>
      <c r="Z19" s="270" t="s">
        <v>1020</v>
      </c>
      <c r="AA19" s="117" t="s">
        <v>1019</v>
      </c>
      <c r="AB19" s="117" t="s">
        <v>1002</v>
      </c>
      <c r="AC19" s="257" t="s">
        <v>24</v>
      </c>
      <c r="AD19" s="150" t="s">
        <v>24</v>
      </c>
      <c r="AE19" s="297" t="s">
        <v>24</v>
      </c>
      <c r="AF19" s="150" t="s">
        <v>1023</v>
      </c>
      <c r="AG19" s="257" t="s">
        <v>1</v>
      </c>
      <c r="AH19" s="150" t="s">
        <v>2</v>
      </c>
      <c r="AI19" s="150" t="s">
        <v>1016</v>
      </c>
      <c r="AJ19" s="270" t="s">
        <v>1002</v>
      </c>
      <c r="AK19" s="150" t="s">
        <v>24</v>
      </c>
      <c r="AL19" s="61">
        <f t="shared" si="0"/>
        <v>1</v>
      </c>
      <c r="AM19" s="65">
        <f t="shared" si="1"/>
        <v>19</v>
      </c>
      <c r="AN19" s="56">
        <f t="shared" si="2"/>
        <v>11</v>
      </c>
      <c r="AO19" s="59">
        <f t="shared" si="3"/>
        <v>12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149" t="s">
        <v>1018</v>
      </c>
      <c r="H20" s="150" t="s">
        <v>1002</v>
      </c>
      <c r="I20" s="117" t="s">
        <v>24</v>
      </c>
      <c r="J20" s="150" t="s">
        <v>1013</v>
      </c>
      <c r="K20" s="249" t="s">
        <v>1014</v>
      </c>
      <c r="L20" s="257" t="s">
        <v>1</v>
      </c>
      <c r="M20" s="150" t="s">
        <v>1019</v>
      </c>
      <c r="N20" s="150" t="s">
        <v>1019</v>
      </c>
      <c r="O20" s="257" t="s">
        <v>1005</v>
      </c>
      <c r="P20" s="117" t="s">
        <v>24</v>
      </c>
      <c r="Q20" s="150" t="s">
        <v>1019</v>
      </c>
      <c r="R20" s="150" t="s">
        <v>1019</v>
      </c>
      <c r="S20" s="252" t="s">
        <v>0</v>
      </c>
      <c r="T20" s="162" t="s">
        <v>1023</v>
      </c>
      <c r="U20" s="150" t="s">
        <v>1019</v>
      </c>
      <c r="V20" s="257" t="s">
        <v>1005</v>
      </c>
      <c r="W20" s="117" t="s">
        <v>24</v>
      </c>
      <c r="X20" s="150" t="s">
        <v>1020</v>
      </c>
      <c r="Y20" s="150" t="s">
        <v>1019</v>
      </c>
      <c r="Z20" s="204" t="s">
        <v>1019</v>
      </c>
      <c r="AA20" s="298" t="s">
        <v>24</v>
      </c>
      <c r="AB20" s="129" t="s">
        <v>1001</v>
      </c>
      <c r="AC20" s="162" t="s">
        <v>1002</v>
      </c>
      <c r="AD20" s="117" t="s">
        <v>24</v>
      </c>
      <c r="AE20" s="150" t="s">
        <v>1020</v>
      </c>
      <c r="AF20" s="297" t="s">
        <v>24</v>
      </c>
      <c r="AG20" s="117" t="s">
        <v>1019</v>
      </c>
      <c r="AH20" s="117" t="s">
        <v>1019</v>
      </c>
      <c r="AI20" s="159" t="s">
        <v>1020</v>
      </c>
      <c r="AJ20" s="257" t="s">
        <v>1005</v>
      </c>
      <c r="AK20" s="117" t="s">
        <v>24</v>
      </c>
      <c r="AL20" s="61">
        <f t="shared" si="0"/>
        <v>1</v>
      </c>
      <c r="AM20" s="55">
        <f t="shared" si="1"/>
        <v>19</v>
      </c>
      <c r="AN20" s="56">
        <f t="shared" si="2"/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608" t="s">
        <v>75</v>
      </c>
      <c r="D21" s="1609"/>
      <c r="E21" s="1610" t="s">
        <v>51</v>
      </c>
      <c r="F21" s="1611"/>
      <c r="G21" s="463" t="s">
        <v>67</v>
      </c>
      <c r="H21" s="252" t="s">
        <v>67</v>
      </c>
      <c r="I21" s="117" t="s">
        <v>24</v>
      </c>
      <c r="J21" s="252" t="s">
        <v>67</v>
      </c>
      <c r="K21" s="252" t="s">
        <v>1034</v>
      </c>
      <c r="L21" s="150" t="s">
        <v>1020</v>
      </c>
      <c r="M21" s="117" t="s">
        <v>1019</v>
      </c>
      <c r="N21" s="257" t="s">
        <v>1</v>
      </c>
      <c r="O21" s="150" t="s">
        <v>1002</v>
      </c>
      <c r="P21" s="117" t="s">
        <v>24</v>
      </c>
      <c r="Q21" s="150" t="s">
        <v>1019</v>
      </c>
      <c r="R21" s="257" t="s">
        <v>1</v>
      </c>
      <c r="S21" s="150" t="s">
        <v>1019</v>
      </c>
      <c r="T21" s="119" t="s">
        <v>1019</v>
      </c>
      <c r="U21" s="257" t="s">
        <v>1</v>
      </c>
      <c r="V21" s="297" t="s">
        <v>24</v>
      </c>
      <c r="W21" s="117" t="s">
        <v>24</v>
      </c>
      <c r="X21" s="150" t="s">
        <v>1019</v>
      </c>
      <c r="Y21" s="150" t="s">
        <v>1019</v>
      </c>
      <c r="Z21" s="257" t="s">
        <v>1</v>
      </c>
      <c r="AA21" s="119" t="s">
        <v>1019</v>
      </c>
      <c r="AB21" s="150" t="s">
        <v>1002</v>
      </c>
      <c r="AC21" s="119" t="s">
        <v>1001</v>
      </c>
      <c r="AD21" s="117" t="s">
        <v>24</v>
      </c>
      <c r="AE21" s="150" t="s">
        <v>1020</v>
      </c>
      <c r="AF21" s="150" t="s">
        <v>1019</v>
      </c>
      <c r="AG21" s="150" t="s">
        <v>1019</v>
      </c>
      <c r="AH21" s="257" t="s">
        <v>1</v>
      </c>
      <c r="AI21" s="150" t="s">
        <v>2</v>
      </c>
      <c r="AJ21" s="162" t="s">
        <v>1002</v>
      </c>
      <c r="AK21" s="117" t="s">
        <v>24</v>
      </c>
      <c r="AL21" s="61">
        <f t="shared" si="0"/>
        <v>4</v>
      </c>
      <c r="AM21" s="97">
        <f t="shared" si="1"/>
        <v>16</v>
      </c>
      <c r="AN21" s="56">
        <f t="shared" si="2"/>
        <v>11</v>
      </c>
      <c r="AO21" s="99">
        <f t="shared" si="3"/>
        <v>15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2" t="s">
        <v>77</v>
      </c>
      <c r="D22" s="1690"/>
      <c r="E22" s="1610" t="s">
        <v>51</v>
      </c>
      <c r="F22" s="1611"/>
      <c r="G22" s="149" t="s">
        <v>1013</v>
      </c>
      <c r="H22" s="150" t="s">
        <v>1001</v>
      </c>
      <c r="I22" s="150" t="s">
        <v>24</v>
      </c>
      <c r="J22" s="117" t="s">
        <v>1013</v>
      </c>
      <c r="K22" s="150" t="s">
        <v>1012</v>
      </c>
      <c r="L22" s="150" t="s">
        <v>1019</v>
      </c>
      <c r="M22" s="150" t="s">
        <v>1020</v>
      </c>
      <c r="N22" s="117" t="s">
        <v>1019</v>
      </c>
      <c r="O22" s="257" t="s">
        <v>1005</v>
      </c>
      <c r="P22" s="150" t="s">
        <v>24</v>
      </c>
      <c r="Q22" s="150" t="s">
        <v>1020</v>
      </c>
      <c r="R22" s="270" t="s">
        <v>1019</v>
      </c>
      <c r="S22" s="270" t="s">
        <v>2</v>
      </c>
      <c r="T22" s="393" t="s">
        <v>24</v>
      </c>
      <c r="U22" s="150" t="s">
        <v>1020</v>
      </c>
      <c r="V22" s="117" t="s">
        <v>1002</v>
      </c>
      <c r="W22" s="150" t="s">
        <v>24</v>
      </c>
      <c r="X22" s="257" t="s">
        <v>1</v>
      </c>
      <c r="Y22" s="150" t="s">
        <v>1019</v>
      </c>
      <c r="Z22" s="150" t="s">
        <v>1020</v>
      </c>
      <c r="AA22" s="150" t="s">
        <v>1019</v>
      </c>
      <c r="AB22" s="150" t="s">
        <v>1001</v>
      </c>
      <c r="AC22" s="297" t="s">
        <v>24</v>
      </c>
      <c r="AD22" s="150" t="s">
        <v>24</v>
      </c>
      <c r="AE22" s="252" t="s">
        <v>0</v>
      </c>
      <c r="AF22" s="150" t="s">
        <v>1019</v>
      </c>
      <c r="AG22" s="150" t="s">
        <v>2</v>
      </c>
      <c r="AH22" s="150" t="s">
        <v>1019</v>
      </c>
      <c r="AI22" s="257" t="s">
        <v>1</v>
      </c>
      <c r="AJ22" s="14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9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222" t="s">
        <v>1019</v>
      </c>
      <c r="H23" s="297" t="s">
        <v>24</v>
      </c>
      <c r="I23" s="117" t="s">
        <v>24</v>
      </c>
      <c r="J23" s="150" t="s">
        <v>1020</v>
      </c>
      <c r="K23" s="257" t="s">
        <v>1</v>
      </c>
      <c r="L23" s="150" t="s">
        <v>1044</v>
      </c>
      <c r="M23" s="150" t="s">
        <v>1036</v>
      </c>
      <c r="N23" s="252" t="s">
        <v>67</v>
      </c>
      <c r="O23" s="150" t="s">
        <v>1012</v>
      </c>
      <c r="P23" s="117" t="s">
        <v>24</v>
      </c>
      <c r="Q23" s="296" t="s">
        <v>1</v>
      </c>
      <c r="R23" s="295" t="s">
        <v>23</v>
      </c>
      <c r="S23" s="295" t="s">
        <v>23</v>
      </c>
      <c r="T23" s="295" t="s">
        <v>23</v>
      </c>
      <c r="U23" s="402" t="s">
        <v>1</v>
      </c>
      <c r="V23" s="150" t="s">
        <v>1043</v>
      </c>
      <c r="W23" s="117" t="s">
        <v>24</v>
      </c>
      <c r="X23" s="150" t="s">
        <v>1020</v>
      </c>
      <c r="Y23" s="150" t="s">
        <v>1020</v>
      </c>
      <c r="Z23" s="257" t="s">
        <v>1</v>
      </c>
      <c r="AA23" s="150" t="s">
        <v>1020</v>
      </c>
      <c r="AB23" s="154" t="s">
        <v>1002</v>
      </c>
      <c r="AC23" s="150" t="s">
        <v>1019</v>
      </c>
      <c r="AD23" s="117" t="s">
        <v>24</v>
      </c>
      <c r="AE23" s="150" t="s">
        <v>1019</v>
      </c>
      <c r="AF23" s="252" t="s">
        <v>1035</v>
      </c>
      <c r="AG23" s="162" t="s">
        <v>1020</v>
      </c>
      <c r="AH23" s="150" t="s">
        <v>2</v>
      </c>
      <c r="AI23" s="150" t="s">
        <v>1019</v>
      </c>
      <c r="AJ23" s="257" t="s">
        <v>1</v>
      </c>
      <c r="AK23" s="117" t="s">
        <v>24</v>
      </c>
      <c r="AL23" s="61">
        <f t="shared" si="0"/>
        <v>2</v>
      </c>
      <c r="AM23" s="200">
        <f t="shared" si="1"/>
        <v>15</v>
      </c>
      <c r="AN23" s="56">
        <f t="shared" si="2"/>
        <v>11</v>
      </c>
      <c r="AO23" s="99">
        <f t="shared" si="3"/>
        <v>13</v>
      </c>
      <c r="AP23" s="15"/>
      <c r="AR23" s="1529"/>
      <c r="AS23" s="1529"/>
    </row>
    <row r="24" spans="1:81" ht="22" customHeight="1">
      <c r="A24" s="40"/>
      <c r="B24" s="192">
        <v>19</v>
      </c>
      <c r="C24" s="1600" t="s">
        <v>64</v>
      </c>
      <c r="D24" s="1689"/>
      <c r="E24" s="1524" t="s">
        <v>51</v>
      </c>
      <c r="F24" s="1605"/>
      <c r="G24" s="149" t="s">
        <v>1023</v>
      </c>
      <c r="H24" s="165" t="s">
        <v>1002</v>
      </c>
      <c r="I24" s="150" t="s">
        <v>24</v>
      </c>
      <c r="J24" s="150" t="s">
        <v>1019</v>
      </c>
      <c r="K24" s="150" t="s">
        <v>1019</v>
      </c>
      <c r="L24" s="150" t="s">
        <v>1020</v>
      </c>
      <c r="M24" s="150" t="s">
        <v>1019</v>
      </c>
      <c r="N24" s="150" t="s">
        <v>1019</v>
      </c>
      <c r="O24" s="257" t="s">
        <v>1</v>
      </c>
      <c r="P24" s="150" t="s">
        <v>24</v>
      </c>
      <c r="Q24" s="150" t="s">
        <v>1027</v>
      </c>
      <c r="R24" s="162" t="s">
        <v>2</v>
      </c>
      <c r="S24" s="162" t="s">
        <v>1020</v>
      </c>
      <c r="T24" s="162" t="s">
        <v>1019</v>
      </c>
      <c r="U24" s="150" t="s">
        <v>1037</v>
      </c>
      <c r="V24" s="382" t="s">
        <v>1</v>
      </c>
      <c r="W24" s="150" t="s">
        <v>24</v>
      </c>
      <c r="X24" s="297" t="s">
        <v>24</v>
      </c>
      <c r="Y24" s="150" t="s">
        <v>1020</v>
      </c>
      <c r="Z24" s="150" t="s">
        <v>1019</v>
      </c>
      <c r="AA24" s="257" t="s">
        <v>1</v>
      </c>
      <c r="AB24" s="150" t="s">
        <v>1001</v>
      </c>
      <c r="AC24" s="117" t="s">
        <v>1007</v>
      </c>
      <c r="AD24" s="150" t="s">
        <v>24</v>
      </c>
      <c r="AE24" s="297" t="s">
        <v>24</v>
      </c>
      <c r="AF24" s="150" t="s">
        <v>1019</v>
      </c>
      <c r="AG24" s="150" t="s">
        <v>1019</v>
      </c>
      <c r="AH24" s="257" t="s">
        <v>1</v>
      </c>
      <c r="AI24" s="150" t="s">
        <v>1019</v>
      </c>
      <c r="AJ24" s="150" t="s">
        <v>1039</v>
      </c>
      <c r="AK24" s="150" t="s">
        <v>24</v>
      </c>
      <c r="AL24" s="61">
        <f t="shared" si="0"/>
        <v>0</v>
      </c>
      <c r="AM24" s="65">
        <f t="shared" si="1"/>
        <v>20</v>
      </c>
      <c r="AN24" s="56">
        <f t="shared" si="2"/>
        <v>11</v>
      </c>
      <c r="AO24" s="99">
        <f t="shared" si="3"/>
        <v>11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257" t="s">
        <v>1</v>
      </c>
      <c r="H25" s="150" t="s">
        <v>1002</v>
      </c>
      <c r="I25" s="150" t="s">
        <v>24</v>
      </c>
      <c r="J25" s="150" t="s">
        <v>2</v>
      </c>
      <c r="K25" s="270" t="s">
        <v>1020</v>
      </c>
      <c r="L25" s="197" t="s">
        <v>1020</v>
      </c>
      <c r="M25" s="257" t="s">
        <v>1</v>
      </c>
      <c r="N25" s="150" t="s">
        <v>1019</v>
      </c>
      <c r="O25" s="257" t="s">
        <v>1</v>
      </c>
      <c r="P25" s="150" t="s">
        <v>24</v>
      </c>
      <c r="Q25" s="150" t="s">
        <v>1020</v>
      </c>
      <c r="R25" s="270" t="s">
        <v>1019</v>
      </c>
      <c r="S25" s="150" t="s">
        <v>1019</v>
      </c>
      <c r="T25" s="150" t="s">
        <v>1075</v>
      </c>
      <c r="U25" s="150" t="s">
        <v>1020</v>
      </c>
      <c r="V25" s="117" t="s">
        <v>1019</v>
      </c>
      <c r="W25" s="150" t="s">
        <v>24</v>
      </c>
      <c r="X25" s="270" t="s">
        <v>1020</v>
      </c>
      <c r="Y25" s="270" t="s">
        <v>1019</v>
      </c>
      <c r="Z25" s="117" t="s">
        <v>1019</v>
      </c>
      <c r="AA25" s="122" t="s">
        <v>1019</v>
      </c>
      <c r="AB25" s="150" t="s">
        <v>1002</v>
      </c>
      <c r="AC25" s="257" t="s">
        <v>1</v>
      </c>
      <c r="AD25" s="150" t="s">
        <v>24</v>
      </c>
      <c r="AE25" s="150" t="s">
        <v>1020</v>
      </c>
      <c r="AF25" s="270" t="s">
        <v>1020</v>
      </c>
      <c r="AG25" s="117" t="s">
        <v>1019</v>
      </c>
      <c r="AH25" s="117" t="s">
        <v>1019</v>
      </c>
      <c r="AI25" s="297" t="s">
        <v>24</v>
      </c>
      <c r="AJ25" s="297" t="s">
        <v>24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99">
        <f t="shared" si="3"/>
        <v>11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224" t="s">
        <v>1023</v>
      </c>
      <c r="H26" s="297" t="s">
        <v>24</v>
      </c>
      <c r="I26" s="211" t="s">
        <v>24</v>
      </c>
      <c r="J26" s="211" t="s">
        <v>1019</v>
      </c>
      <c r="K26" s="121" t="s">
        <v>1020</v>
      </c>
      <c r="L26" s="257" t="s">
        <v>1</v>
      </c>
      <c r="M26" s="150" t="s">
        <v>1045</v>
      </c>
      <c r="N26" s="150" t="s">
        <v>2</v>
      </c>
      <c r="O26" s="211" t="s">
        <v>1001</v>
      </c>
      <c r="P26" s="211" t="s">
        <v>24</v>
      </c>
      <c r="Q26" s="211" t="s">
        <v>1020</v>
      </c>
      <c r="R26" s="211" t="s">
        <v>1019</v>
      </c>
      <c r="S26" s="150" t="s">
        <v>2</v>
      </c>
      <c r="T26" s="121" t="s">
        <v>1020</v>
      </c>
      <c r="U26" s="211" t="s">
        <v>1020</v>
      </c>
      <c r="V26" s="297" t="s">
        <v>24</v>
      </c>
      <c r="W26" s="211" t="s">
        <v>24</v>
      </c>
      <c r="X26" s="121" t="s">
        <v>1020</v>
      </c>
      <c r="Y26" s="257" t="s">
        <v>1</v>
      </c>
      <c r="Z26" s="211" t="s">
        <v>1019</v>
      </c>
      <c r="AA26" s="211" t="s">
        <v>1020</v>
      </c>
      <c r="AB26" s="211" t="s">
        <v>1002</v>
      </c>
      <c r="AC26" s="257" t="s">
        <v>1</v>
      </c>
      <c r="AD26" s="211" t="s">
        <v>24</v>
      </c>
      <c r="AE26" s="121" t="s">
        <v>1028</v>
      </c>
      <c r="AF26" s="211" t="s">
        <v>1019</v>
      </c>
      <c r="AG26" s="257" t="s">
        <v>1</v>
      </c>
      <c r="AH26" s="121" t="s">
        <v>1020</v>
      </c>
      <c r="AI26" s="211" t="s">
        <v>1020</v>
      </c>
      <c r="AJ26" s="121" t="s">
        <v>1002</v>
      </c>
      <c r="AK26" s="211" t="s">
        <v>24</v>
      </c>
      <c r="AL26" s="502">
        <f t="shared" si="0"/>
        <v>0</v>
      </c>
      <c r="AM26" s="65">
        <f t="shared" si="1"/>
        <v>20</v>
      </c>
      <c r="AN26" s="68">
        <f t="shared" si="2"/>
        <v>11</v>
      </c>
      <c r="AO26" s="99">
        <f t="shared" si="3"/>
        <v>11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2">
        <v>16</v>
      </c>
      <c r="H27" s="473">
        <f t="shared" ref="H27:AK27" si="4">COUNTIF(H6:H26,"D")</f>
        <v>9</v>
      </c>
      <c r="I27" s="473">
        <f t="shared" si="4"/>
        <v>0</v>
      </c>
      <c r="J27" s="473">
        <f t="shared" si="4"/>
        <v>15</v>
      </c>
      <c r="K27" s="473">
        <f t="shared" si="4"/>
        <v>15</v>
      </c>
      <c r="L27" s="473">
        <f t="shared" si="4"/>
        <v>16</v>
      </c>
      <c r="M27" s="473">
        <v>16</v>
      </c>
      <c r="N27" s="473">
        <f t="shared" si="4"/>
        <v>18</v>
      </c>
      <c r="O27" s="473">
        <f t="shared" si="4"/>
        <v>10</v>
      </c>
      <c r="P27" s="473">
        <f t="shared" si="4"/>
        <v>0</v>
      </c>
      <c r="Q27" s="473">
        <v>17</v>
      </c>
      <c r="R27" s="473">
        <f t="shared" si="4"/>
        <v>16</v>
      </c>
      <c r="S27" s="473">
        <f t="shared" si="4"/>
        <v>16</v>
      </c>
      <c r="T27" s="473">
        <f t="shared" si="4"/>
        <v>17</v>
      </c>
      <c r="U27" s="473">
        <f t="shared" si="4"/>
        <v>16</v>
      </c>
      <c r="V27" s="473">
        <f t="shared" si="4"/>
        <v>10</v>
      </c>
      <c r="W27" s="473">
        <f>COUNTIF(W6:W26,"D")</f>
        <v>0</v>
      </c>
      <c r="X27" s="473">
        <v>16</v>
      </c>
      <c r="Y27" s="473">
        <f t="shared" si="4"/>
        <v>17</v>
      </c>
      <c r="Z27" s="473">
        <f t="shared" si="4"/>
        <v>16</v>
      </c>
      <c r="AA27" s="473">
        <f t="shared" si="4"/>
        <v>16</v>
      </c>
      <c r="AB27" s="473">
        <f t="shared" si="4"/>
        <v>20</v>
      </c>
      <c r="AC27" s="584">
        <f t="shared" si="4"/>
        <v>11</v>
      </c>
      <c r="AD27" s="473">
        <f t="shared" si="4"/>
        <v>0</v>
      </c>
      <c r="AE27" s="473">
        <f t="shared" si="4"/>
        <v>11</v>
      </c>
      <c r="AF27" s="473">
        <f t="shared" si="4"/>
        <v>17</v>
      </c>
      <c r="AG27" s="473">
        <v>17</v>
      </c>
      <c r="AH27" s="473">
        <f t="shared" si="4"/>
        <v>17</v>
      </c>
      <c r="AI27" s="473">
        <f t="shared" si="4"/>
        <v>17</v>
      </c>
      <c r="AJ27" s="473">
        <f t="shared" si="4"/>
        <v>10</v>
      </c>
      <c r="AK27" s="474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4</v>
      </c>
      <c r="H28" s="23">
        <f t="shared" si="5"/>
        <v>10</v>
      </c>
      <c r="I28" s="23">
        <f t="shared" si="5"/>
        <v>21</v>
      </c>
      <c r="J28" s="23">
        <f t="shared" si="5"/>
        <v>2</v>
      </c>
      <c r="K28" s="23">
        <f t="shared" si="5"/>
        <v>4</v>
      </c>
      <c r="L28" s="23">
        <f t="shared" si="5"/>
        <v>3</v>
      </c>
      <c r="M28" s="23">
        <f t="shared" si="5"/>
        <v>3</v>
      </c>
      <c r="N28" s="23">
        <f t="shared" si="5"/>
        <v>2</v>
      </c>
      <c r="O28" s="23">
        <f t="shared" si="5"/>
        <v>11</v>
      </c>
      <c r="P28" s="23">
        <f t="shared" si="5"/>
        <v>21</v>
      </c>
      <c r="Q28" s="23">
        <f t="shared" si="5"/>
        <v>3</v>
      </c>
      <c r="R28" s="23">
        <f t="shared" si="5"/>
        <v>3</v>
      </c>
      <c r="S28" s="23">
        <f t="shared" si="5"/>
        <v>3</v>
      </c>
      <c r="T28" s="23">
        <f t="shared" si="5"/>
        <v>3</v>
      </c>
      <c r="U28" s="23">
        <f t="shared" si="5"/>
        <v>4</v>
      </c>
      <c r="V28" s="23">
        <f t="shared" si="5"/>
        <v>11</v>
      </c>
      <c r="W28" s="23">
        <f t="shared" si="5"/>
        <v>21</v>
      </c>
      <c r="X28" s="23">
        <f t="shared" si="5"/>
        <v>4</v>
      </c>
      <c r="Y28" s="23">
        <f t="shared" si="5"/>
        <v>4</v>
      </c>
      <c r="Z28" s="23">
        <f t="shared" si="5"/>
        <v>5</v>
      </c>
      <c r="AA28" s="23">
        <f t="shared" si="5"/>
        <v>4</v>
      </c>
      <c r="AB28" s="23">
        <f t="shared" si="5"/>
        <v>0</v>
      </c>
      <c r="AC28" s="23">
        <f t="shared" si="5"/>
        <v>10</v>
      </c>
      <c r="AD28" s="23">
        <f t="shared" si="5"/>
        <v>21</v>
      </c>
      <c r="AE28" s="23">
        <f t="shared" si="5"/>
        <v>7</v>
      </c>
      <c r="AF28" s="23">
        <f t="shared" si="5"/>
        <v>3</v>
      </c>
      <c r="AG28" s="23">
        <f t="shared" si="5"/>
        <v>4</v>
      </c>
      <c r="AH28" s="23">
        <f t="shared" si="5"/>
        <v>3</v>
      </c>
      <c r="AI28" s="23">
        <f t="shared" si="5"/>
        <v>3</v>
      </c>
      <c r="AJ28" s="23">
        <f t="shared" si="5"/>
        <v>11</v>
      </c>
      <c r="AK28" s="20">
        <f t="shared" si="5"/>
        <v>21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1</v>
      </c>
      <c r="H29" s="23">
        <f t="shared" si="6"/>
        <v>2</v>
      </c>
      <c r="I29" s="23">
        <f t="shared" si="6"/>
        <v>0</v>
      </c>
      <c r="J29" s="23">
        <f t="shared" si="6"/>
        <v>4</v>
      </c>
      <c r="K29" s="23">
        <f t="shared" si="6"/>
        <v>2</v>
      </c>
      <c r="L29" s="23">
        <f t="shared" si="6"/>
        <v>2</v>
      </c>
      <c r="M29" s="23">
        <f t="shared" si="6"/>
        <v>2</v>
      </c>
      <c r="N29" s="23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1</v>
      </c>
      <c r="R29" s="23">
        <f t="shared" si="6"/>
        <v>1</v>
      </c>
      <c r="S29" s="23">
        <f t="shared" si="6"/>
        <v>1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0</v>
      </c>
      <c r="X29" s="23">
        <f t="shared" si="6"/>
        <v>1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1</v>
      </c>
      <c r="AF29" s="23">
        <f t="shared" si="6"/>
        <v>1</v>
      </c>
      <c r="AG29" s="23">
        <f t="shared" si="6"/>
        <v>1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1003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81" priority="5" operator="equal">
      <formula>8</formula>
    </cfRule>
    <cfRule type="cellIs" dxfId="380" priority="6" operator="equal">
      <formula>0</formula>
    </cfRule>
  </conditionalFormatting>
  <conditionalFormatting sqref="BZ19">
    <cfRule type="cellIs" dxfId="379" priority="3" operator="equal">
      <formula>8</formula>
    </cfRule>
    <cfRule type="cellIs" dxfId="378" priority="4" operator="equal">
      <formula>0</formula>
    </cfRule>
  </conditionalFormatting>
  <conditionalFormatting sqref="BZ25">
    <cfRule type="cellIs" dxfId="377" priority="1" operator="equal">
      <formula>8</formula>
    </cfRule>
    <cfRule type="cellIs" dxfId="37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rgb="FFFFFF00"/>
  </sheetPr>
  <dimension ref="A1:AM81"/>
  <sheetViews>
    <sheetView view="pageBreakPreview" zoomScale="115" zoomScaleNormal="100" zoomScaleSheetLayoutView="11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D31" sqref="D3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1000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771</v>
      </c>
      <c r="E3" s="372" t="s">
        <v>248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52">
        <v>1</v>
      </c>
      <c r="B4" s="1645" t="s">
        <v>34</v>
      </c>
      <c r="C4" s="70" t="s">
        <v>35</v>
      </c>
      <c r="D4" s="164" t="s">
        <v>1062</v>
      </c>
      <c r="E4" s="116" t="s">
        <v>24</v>
      </c>
      <c r="F4" s="116" t="s">
        <v>1058</v>
      </c>
      <c r="G4" s="117" t="s">
        <v>1063</v>
      </c>
      <c r="H4" s="116" t="s">
        <v>795</v>
      </c>
      <c r="I4" s="116" t="s">
        <v>1063</v>
      </c>
      <c r="J4" s="116" t="s">
        <v>1063</v>
      </c>
      <c r="K4" s="116" t="s">
        <v>1063</v>
      </c>
      <c r="L4" s="116" t="s">
        <v>24</v>
      </c>
      <c r="M4" s="116" t="s">
        <v>24</v>
      </c>
      <c r="N4" s="116" t="s">
        <v>1064</v>
      </c>
      <c r="O4" s="186" t="s">
        <v>1063</v>
      </c>
      <c r="P4" s="381" t="s">
        <v>1063</v>
      </c>
      <c r="Q4" s="186" t="s">
        <v>1063</v>
      </c>
      <c r="R4" s="186" t="s">
        <v>1063</v>
      </c>
      <c r="S4" s="116" t="s">
        <v>24</v>
      </c>
      <c r="T4" s="116" t="s">
        <v>24</v>
      </c>
      <c r="U4" s="116" t="s">
        <v>2</v>
      </c>
      <c r="V4" s="116" t="s">
        <v>1063</v>
      </c>
      <c r="W4" s="116" t="s">
        <v>1063</v>
      </c>
      <c r="X4" s="116" t="s">
        <v>1063</v>
      </c>
      <c r="Y4" s="116" t="s">
        <v>2</v>
      </c>
      <c r="Z4" s="116" t="s">
        <v>24</v>
      </c>
      <c r="AA4" s="116" t="s">
        <v>24</v>
      </c>
      <c r="AB4" s="116" t="s">
        <v>24</v>
      </c>
      <c r="AC4" s="116" t="s">
        <v>1063</v>
      </c>
      <c r="AD4" s="116" t="s">
        <v>1063</v>
      </c>
      <c r="AE4" s="116" t="s">
        <v>1063</v>
      </c>
      <c r="AF4" s="116" t="s">
        <v>1063</v>
      </c>
      <c r="AG4" s="116" t="s">
        <v>24</v>
      </c>
      <c r="AH4" s="116" t="s">
        <v>24</v>
      </c>
      <c r="AI4" s="69">
        <f>COUNTIF(D4:AH4,"D")</f>
        <v>20</v>
      </c>
      <c r="AK4" t="s">
        <v>340</v>
      </c>
    </row>
    <row r="5" spans="1:39" ht="17.5" customHeight="1">
      <c r="A5" s="1644"/>
      <c r="B5" s="1646"/>
      <c r="C5" s="71"/>
      <c r="D5" s="17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7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1062</v>
      </c>
      <c r="E7" s="167" t="s">
        <v>24</v>
      </c>
      <c r="F7" s="220" t="s">
        <v>24</v>
      </c>
      <c r="G7" s="220" t="s">
        <v>67</v>
      </c>
      <c r="H7" s="220" t="s">
        <v>67</v>
      </c>
      <c r="I7" s="220" t="s">
        <v>1063</v>
      </c>
      <c r="J7" s="220" t="s">
        <v>67</v>
      </c>
      <c r="K7" s="116" t="s">
        <v>1062</v>
      </c>
      <c r="L7" s="220" t="s">
        <v>24</v>
      </c>
      <c r="M7" s="220" t="s">
        <v>24</v>
      </c>
      <c r="N7" s="116" t="s">
        <v>1063</v>
      </c>
      <c r="O7" s="116" t="s">
        <v>1063</v>
      </c>
      <c r="P7" s="116" t="s">
        <v>1065</v>
      </c>
      <c r="Q7" s="116" t="s">
        <v>1063</v>
      </c>
      <c r="R7" s="116" t="s">
        <v>1063</v>
      </c>
      <c r="S7" s="220" t="s">
        <v>24</v>
      </c>
      <c r="T7" s="220" t="s">
        <v>24</v>
      </c>
      <c r="U7" s="458" t="s">
        <v>1062</v>
      </c>
      <c r="V7" s="169" t="s">
        <v>1063</v>
      </c>
      <c r="W7" s="116" t="s">
        <v>1063</v>
      </c>
      <c r="X7" s="116" t="s">
        <v>1063</v>
      </c>
      <c r="Y7" s="116" t="s">
        <v>1065</v>
      </c>
      <c r="Z7" s="220" t="s">
        <v>24</v>
      </c>
      <c r="AA7" s="220" t="s">
        <v>24</v>
      </c>
      <c r="AB7" s="116" t="s">
        <v>1063</v>
      </c>
      <c r="AC7" s="116" t="s">
        <v>1063</v>
      </c>
      <c r="AD7" s="220" t="s">
        <v>24</v>
      </c>
      <c r="AE7" s="116" t="s">
        <v>1065</v>
      </c>
      <c r="AF7" s="167" t="s">
        <v>1063</v>
      </c>
      <c r="AG7" s="117" t="s">
        <v>1063</v>
      </c>
      <c r="AH7" s="220" t="s">
        <v>24</v>
      </c>
      <c r="AI7" s="29">
        <f>COUNTIF(D7:AH7,"D")</f>
        <v>18</v>
      </c>
    </row>
    <row r="8" spans="1:39" ht="17.5" customHeight="1">
      <c r="A8" s="1644"/>
      <c r="B8" s="1646"/>
      <c r="C8" s="71"/>
      <c r="D8" s="17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4"/>
      <c r="B9" s="1651"/>
      <c r="C9" s="81" t="s">
        <v>37</v>
      </c>
      <c r="D9" s="17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16" t="s">
        <v>24</v>
      </c>
      <c r="E10" s="116" t="s">
        <v>24</v>
      </c>
      <c r="F10" s="116" t="s">
        <v>24</v>
      </c>
      <c r="G10" s="116" t="s">
        <v>1063</v>
      </c>
      <c r="H10" s="116" t="s">
        <v>1063</v>
      </c>
      <c r="I10" s="116" t="s">
        <v>1063</v>
      </c>
      <c r="J10" s="116" t="s">
        <v>24</v>
      </c>
      <c r="K10" s="116" t="s">
        <v>1062</v>
      </c>
      <c r="L10" s="116" t="s">
        <v>1063</v>
      </c>
      <c r="M10" s="116" t="s">
        <v>24</v>
      </c>
      <c r="N10" s="497" t="s">
        <v>1066</v>
      </c>
      <c r="O10" s="116" t="s">
        <v>1062</v>
      </c>
      <c r="P10" s="116" t="s">
        <v>1062</v>
      </c>
      <c r="Q10" s="116" t="s">
        <v>1062</v>
      </c>
      <c r="R10" s="116" t="s">
        <v>24</v>
      </c>
      <c r="S10" s="116" t="s">
        <v>1063</v>
      </c>
      <c r="T10" s="116" t="s">
        <v>24</v>
      </c>
      <c r="U10" s="497" t="s">
        <v>902</v>
      </c>
      <c r="V10" s="116" t="s">
        <v>24</v>
      </c>
      <c r="W10" s="116" t="s">
        <v>1063</v>
      </c>
      <c r="X10" s="116" t="s">
        <v>1063</v>
      </c>
      <c r="Y10" s="116" t="s">
        <v>1065</v>
      </c>
      <c r="Z10" s="116" t="s">
        <v>1063</v>
      </c>
      <c r="AA10" s="116" t="s">
        <v>24</v>
      </c>
      <c r="AB10" s="116" t="s">
        <v>24</v>
      </c>
      <c r="AC10" s="116" t="s">
        <v>1065</v>
      </c>
      <c r="AD10" s="116" t="s">
        <v>1063</v>
      </c>
      <c r="AE10" s="220" t="s">
        <v>67</v>
      </c>
      <c r="AF10" s="116" t="s">
        <v>1063</v>
      </c>
      <c r="AG10" s="116" t="s">
        <v>1062</v>
      </c>
      <c r="AH10" s="116" t="s">
        <v>24</v>
      </c>
      <c r="AI10" s="26">
        <f>COUNTIF(D10:AH10,"D")</f>
        <v>17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52">
        <v>4</v>
      </c>
      <c r="B13" s="1650" t="s">
        <v>85</v>
      </c>
      <c r="C13" s="79" t="s">
        <v>35</v>
      </c>
      <c r="D13" s="157" t="s">
        <v>1063</v>
      </c>
      <c r="E13" s="116" t="s">
        <v>1062</v>
      </c>
      <c r="F13" s="150" t="s">
        <v>24</v>
      </c>
      <c r="G13" s="116" t="s">
        <v>24</v>
      </c>
      <c r="H13" s="150" t="s">
        <v>1062</v>
      </c>
      <c r="I13" s="116" t="s">
        <v>1063</v>
      </c>
      <c r="J13" s="119" t="s">
        <v>1063</v>
      </c>
      <c r="K13" s="119" t="s">
        <v>1062</v>
      </c>
      <c r="L13" s="116" t="s">
        <v>24</v>
      </c>
      <c r="M13" s="150" t="s">
        <v>24</v>
      </c>
      <c r="N13" s="116" t="s">
        <v>1062</v>
      </c>
      <c r="O13" s="116" t="s">
        <v>1063</v>
      </c>
      <c r="P13" s="116" t="s">
        <v>1062</v>
      </c>
      <c r="Q13" s="116" t="s">
        <v>1062</v>
      </c>
      <c r="R13" s="116" t="s">
        <v>1063</v>
      </c>
      <c r="S13" s="116" t="s">
        <v>24</v>
      </c>
      <c r="T13" s="150" t="s">
        <v>24</v>
      </c>
      <c r="U13" s="116" t="s">
        <v>1062</v>
      </c>
      <c r="V13" s="116" t="s">
        <v>1062</v>
      </c>
      <c r="W13" s="116" t="s">
        <v>1063</v>
      </c>
      <c r="X13" s="116" t="s">
        <v>24</v>
      </c>
      <c r="Y13" s="119" t="s">
        <v>1062</v>
      </c>
      <c r="Z13" s="116" t="s">
        <v>1063</v>
      </c>
      <c r="AA13" s="150" t="s">
        <v>24</v>
      </c>
      <c r="AB13" s="116" t="s">
        <v>1063</v>
      </c>
      <c r="AC13" s="116" t="s">
        <v>24</v>
      </c>
      <c r="AD13" s="116" t="s">
        <v>1063</v>
      </c>
      <c r="AE13" s="116" t="s">
        <v>1063</v>
      </c>
      <c r="AF13" s="116" t="s">
        <v>1062</v>
      </c>
      <c r="AG13" s="150" t="s">
        <v>1063</v>
      </c>
      <c r="AH13" s="150" t="s">
        <v>24</v>
      </c>
      <c r="AI13" s="29">
        <f>COUNTIF(D13:AH13,"D")</f>
        <v>21</v>
      </c>
    </row>
    <row r="14" spans="1:39" ht="17.5" customHeight="1">
      <c r="A14" s="1644"/>
      <c r="B14" s="1646"/>
      <c r="C14" s="71"/>
      <c r="D14" s="17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4"/>
      <c r="B15" s="1651"/>
      <c r="C15" s="81" t="s">
        <v>37</v>
      </c>
      <c r="D15" s="17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6" t="s">
        <v>24</v>
      </c>
      <c r="E16" s="169" t="s">
        <v>1062</v>
      </c>
      <c r="F16" s="167" t="s">
        <v>24</v>
      </c>
      <c r="G16" s="220" t="s">
        <v>67</v>
      </c>
      <c r="H16" s="116" t="s">
        <v>1063</v>
      </c>
      <c r="I16" s="116" t="s">
        <v>1063</v>
      </c>
      <c r="J16" s="116" t="s">
        <v>1063</v>
      </c>
      <c r="K16" s="116" t="s">
        <v>1063</v>
      </c>
      <c r="L16" s="116" t="s">
        <v>24</v>
      </c>
      <c r="M16" s="167" t="s">
        <v>24</v>
      </c>
      <c r="N16" s="116" t="s">
        <v>1063</v>
      </c>
      <c r="O16" s="116" t="s">
        <v>24</v>
      </c>
      <c r="P16" s="116" t="s">
        <v>1063</v>
      </c>
      <c r="Q16" s="116" t="s">
        <v>1062</v>
      </c>
      <c r="R16" s="167" t="s">
        <v>1062</v>
      </c>
      <c r="S16" s="167" t="s">
        <v>1063</v>
      </c>
      <c r="T16" s="167" t="s">
        <v>24</v>
      </c>
      <c r="U16" s="116" t="s">
        <v>24</v>
      </c>
      <c r="V16" s="116" t="s">
        <v>1063</v>
      </c>
      <c r="W16" s="116" t="s">
        <v>1063</v>
      </c>
      <c r="X16" s="116" t="s">
        <v>1063</v>
      </c>
      <c r="Y16" s="458" t="s">
        <v>1067</v>
      </c>
      <c r="Z16" s="116" t="s">
        <v>24</v>
      </c>
      <c r="AA16" s="167" t="s">
        <v>24</v>
      </c>
      <c r="AB16" s="116" t="s">
        <v>1062</v>
      </c>
      <c r="AC16" s="116" t="s">
        <v>1062</v>
      </c>
      <c r="AD16" s="116" t="s">
        <v>1062</v>
      </c>
      <c r="AE16" s="116" t="s">
        <v>1062</v>
      </c>
      <c r="AF16" s="116" t="s">
        <v>1062</v>
      </c>
      <c r="AG16" s="116" t="s">
        <v>24</v>
      </c>
      <c r="AH16" s="167" t="s">
        <v>24</v>
      </c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1063</v>
      </c>
      <c r="E19" s="117" t="s">
        <v>24</v>
      </c>
      <c r="F19" s="117" t="s">
        <v>24</v>
      </c>
      <c r="G19" s="117" t="s">
        <v>1062</v>
      </c>
      <c r="H19" s="117" t="s">
        <v>24</v>
      </c>
      <c r="I19" s="116" t="s">
        <v>1063</v>
      </c>
      <c r="J19" s="167" t="s">
        <v>1063</v>
      </c>
      <c r="K19" s="116" t="s">
        <v>1063</v>
      </c>
      <c r="L19" s="117" t="s">
        <v>1063</v>
      </c>
      <c r="M19" s="117" t="s">
        <v>24</v>
      </c>
      <c r="N19" s="117" t="s">
        <v>24</v>
      </c>
      <c r="O19" s="116" t="s">
        <v>1062</v>
      </c>
      <c r="P19" s="116" t="s">
        <v>1063</v>
      </c>
      <c r="Q19" s="117" t="s">
        <v>1062</v>
      </c>
      <c r="R19" s="220" t="s">
        <v>67</v>
      </c>
      <c r="S19" s="458" t="s">
        <v>1065</v>
      </c>
      <c r="T19" s="117" t="s">
        <v>24</v>
      </c>
      <c r="U19" s="117" t="s">
        <v>1062</v>
      </c>
      <c r="V19" s="117" t="s">
        <v>1063</v>
      </c>
      <c r="W19" s="117" t="s">
        <v>24</v>
      </c>
      <c r="X19" s="116" t="s">
        <v>1062</v>
      </c>
      <c r="Y19" s="116" t="s">
        <v>1063</v>
      </c>
      <c r="Z19" s="117" t="s">
        <v>24</v>
      </c>
      <c r="AA19" s="117" t="s">
        <v>24</v>
      </c>
      <c r="AB19" s="117" t="s">
        <v>24</v>
      </c>
      <c r="AC19" s="116" t="s">
        <v>1063</v>
      </c>
      <c r="AD19" s="116" t="s">
        <v>1062</v>
      </c>
      <c r="AE19" s="116" t="s">
        <v>1063</v>
      </c>
      <c r="AF19" s="220" t="s">
        <v>67</v>
      </c>
      <c r="AG19" s="116" t="s">
        <v>1063</v>
      </c>
      <c r="AH19" s="117" t="s">
        <v>24</v>
      </c>
      <c r="AI19" s="26">
        <f>COUNTIF(D19:AH19,"D")</f>
        <v>18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330</v>
      </c>
      <c r="C22" s="79" t="s">
        <v>35</v>
      </c>
      <c r="D22" s="116" t="s">
        <v>1062</v>
      </c>
      <c r="E22" s="116" t="s">
        <v>24</v>
      </c>
      <c r="F22" s="116" t="s">
        <v>24</v>
      </c>
      <c r="G22" s="116" t="s">
        <v>1068</v>
      </c>
      <c r="H22" s="167" t="s">
        <v>1063</v>
      </c>
      <c r="I22" s="116" t="s">
        <v>24</v>
      </c>
      <c r="J22" s="116" t="s">
        <v>1063</v>
      </c>
      <c r="K22" s="116" t="s">
        <v>1062</v>
      </c>
      <c r="L22" s="116" t="s">
        <v>1063</v>
      </c>
      <c r="M22" s="116" t="s">
        <v>24</v>
      </c>
      <c r="N22" s="116" t="s">
        <v>1062</v>
      </c>
      <c r="O22" s="116" t="s">
        <v>1063</v>
      </c>
      <c r="P22" s="116" t="s">
        <v>24</v>
      </c>
      <c r="Q22" s="116" t="s">
        <v>1062</v>
      </c>
      <c r="R22" s="116" t="s">
        <v>1062</v>
      </c>
      <c r="S22" s="116" t="s">
        <v>24</v>
      </c>
      <c r="T22" s="116" t="s">
        <v>24</v>
      </c>
      <c r="U22" s="116" t="s">
        <v>24</v>
      </c>
      <c r="V22" s="116" t="s">
        <v>1062</v>
      </c>
      <c r="W22" s="116" t="s">
        <v>1063</v>
      </c>
      <c r="X22" s="167" t="s">
        <v>1067</v>
      </c>
      <c r="Y22" s="497" t="s">
        <v>1069</v>
      </c>
      <c r="Z22" s="116" t="s">
        <v>1062</v>
      </c>
      <c r="AA22" s="116" t="s">
        <v>24</v>
      </c>
      <c r="AB22" s="116" t="s">
        <v>24</v>
      </c>
      <c r="AC22" s="116" t="s">
        <v>1063</v>
      </c>
      <c r="AD22" s="116" t="s">
        <v>1062</v>
      </c>
      <c r="AE22" s="116" t="s">
        <v>1063</v>
      </c>
      <c r="AF22" s="458" t="s">
        <v>1062</v>
      </c>
      <c r="AG22" s="116" t="s">
        <v>1063</v>
      </c>
      <c r="AH22" s="116" t="s">
        <v>24</v>
      </c>
      <c r="AI22" s="29">
        <f>COUNTIF(D22:AH22,"D")</f>
        <v>19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1068</v>
      </c>
      <c r="E25" s="220" t="s">
        <v>67</v>
      </c>
      <c r="F25" s="116" t="s">
        <v>24</v>
      </c>
      <c r="G25" s="116" t="s">
        <v>24</v>
      </c>
      <c r="H25" s="116" t="s">
        <v>24</v>
      </c>
      <c r="I25" s="220" t="s">
        <v>67</v>
      </c>
      <c r="J25" s="116" t="s">
        <v>1062</v>
      </c>
      <c r="K25" s="116" t="s">
        <v>1063</v>
      </c>
      <c r="L25" s="116" t="s">
        <v>1062</v>
      </c>
      <c r="M25" s="116" t="s">
        <v>24</v>
      </c>
      <c r="N25" s="169" t="s">
        <v>1063</v>
      </c>
      <c r="O25" s="116" t="s">
        <v>1063</v>
      </c>
      <c r="P25" s="116" t="s">
        <v>1063</v>
      </c>
      <c r="Q25" s="116" t="s">
        <v>24</v>
      </c>
      <c r="R25" s="116" t="s">
        <v>1062</v>
      </c>
      <c r="S25" s="180" t="s">
        <v>1070</v>
      </c>
      <c r="T25" s="116" t="s">
        <v>24</v>
      </c>
      <c r="U25" s="116" t="s">
        <v>1062</v>
      </c>
      <c r="V25" s="116" t="s">
        <v>24</v>
      </c>
      <c r="W25" s="116" t="s">
        <v>1062</v>
      </c>
      <c r="X25" s="116" t="s">
        <v>1062</v>
      </c>
      <c r="Y25" s="116" t="s">
        <v>1062</v>
      </c>
      <c r="Z25" s="116" t="s">
        <v>24</v>
      </c>
      <c r="AA25" s="116" t="s">
        <v>24</v>
      </c>
      <c r="AB25" s="116" t="s">
        <v>1063</v>
      </c>
      <c r="AC25" s="116" t="s">
        <v>1063</v>
      </c>
      <c r="AD25" s="116" t="s">
        <v>24</v>
      </c>
      <c r="AE25" s="116" t="s">
        <v>1062</v>
      </c>
      <c r="AF25" s="116" t="s">
        <v>1063</v>
      </c>
      <c r="AG25" s="116" t="s">
        <v>1062</v>
      </c>
      <c r="AH25" s="116" t="s">
        <v>24</v>
      </c>
      <c r="AI25" s="26">
        <f>COUNTIF(D25:AH25,"D")</f>
        <v>18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9</v>
      </c>
      <c r="B28" s="1654" t="s">
        <v>49</v>
      </c>
      <c r="C28" s="83" t="s">
        <v>35</v>
      </c>
      <c r="D28" s="116" t="s">
        <v>24</v>
      </c>
      <c r="E28" s="180" t="s">
        <v>1063</v>
      </c>
      <c r="F28" s="116" t="s">
        <v>24</v>
      </c>
      <c r="G28" s="116" t="s">
        <v>1062</v>
      </c>
      <c r="H28" s="116" t="s">
        <v>1063</v>
      </c>
      <c r="I28" s="116" t="s">
        <v>1065</v>
      </c>
      <c r="J28" s="116" t="s">
        <v>1062</v>
      </c>
      <c r="K28" s="180" t="s">
        <v>1062</v>
      </c>
      <c r="L28" s="116" t="s">
        <v>24</v>
      </c>
      <c r="M28" s="116" t="s">
        <v>24</v>
      </c>
      <c r="N28" s="458" t="s">
        <v>1062</v>
      </c>
      <c r="O28" s="220" t="s">
        <v>67</v>
      </c>
      <c r="P28" s="116" t="s">
        <v>1063</v>
      </c>
      <c r="Q28" s="116" t="s">
        <v>1063</v>
      </c>
      <c r="R28" s="116" t="s">
        <v>1063</v>
      </c>
      <c r="S28" s="116" t="s">
        <v>24</v>
      </c>
      <c r="T28" s="116" t="s">
        <v>24</v>
      </c>
      <c r="U28" s="116" t="s">
        <v>1062</v>
      </c>
      <c r="V28" s="116" t="s">
        <v>1063</v>
      </c>
      <c r="W28" s="116" t="s">
        <v>24</v>
      </c>
      <c r="X28" s="116" t="s">
        <v>1063</v>
      </c>
      <c r="Y28" s="180" t="s">
        <v>1063</v>
      </c>
      <c r="Z28" s="116" t="s">
        <v>1062</v>
      </c>
      <c r="AA28" s="116" t="s">
        <v>24</v>
      </c>
      <c r="AB28" s="116" t="s">
        <v>24</v>
      </c>
      <c r="AC28" s="180" t="s">
        <v>1063</v>
      </c>
      <c r="AD28" s="116" t="s">
        <v>1062</v>
      </c>
      <c r="AE28" s="180" t="s">
        <v>1062</v>
      </c>
      <c r="AF28" s="116" t="s">
        <v>1062</v>
      </c>
      <c r="AG28" s="116" t="s">
        <v>24</v>
      </c>
      <c r="AH28" s="116" t="s">
        <v>24</v>
      </c>
      <c r="AI28" s="26">
        <f>COUNTIF(D28:AH28,"D")</f>
        <v>19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55" t="s">
        <v>43</v>
      </c>
      <c r="C31" s="79" t="s">
        <v>35</v>
      </c>
      <c r="D31" s="590" t="s">
        <v>326</v>
      </c>
      <c r="E31" s="116" t="s">
        <v>1063</v>
      </c>
      <c r="F31" s="369" t="s">
        <v>24</v>
      </c>
      <c r="G31" s="186" t="s">
        <v>1063</v>
      </c>
      <c r="H31" s="116" t="s">
        <v>1062</v>
      </c>
      <c r="I31" s="220" t="s">
        <v>67</v>
      </c>
      <c r="J31" s="116" t="s">
        <v>1062</v>
      </c>
      <c r="K31" s="180" t="s">
        <v>1067</v>
      </c>
      <c r="L31" s="116" t="s">
        <v>24</v>
      </c>
      <c r="M31" s="369" t="s">
        <v>24</v>
      </c>
      <c r="N31" s="369" t="s">
        <v>1063</v>
      </c>
      <c r="O31" s="116" t="s">
        <v>24</v>
      </c>
      <c r="P31" s="116" t="s">
        <v>1063</v>
      </c>
      <c r="Q31" s="186" t="s">
        <v>1062</v>
      </c>
      <c r="R31" s="186" t="s">
        <v>1063</v>
      </c>
      <c r="S31" s="186" t="s">
        <v>24</v>
      </c>
      <c r="T31" s="369" t="s">
        <v>24</v>
      </c>
      <c r="U31" s="186" t="s">
        <v>1062</v>
      </c>
      <c r="V31" s="116" t="s">
        <v>1062</v>
      </c>
      <c r="W31" s="116" t="s">
        <v>24</v>
      </c>
      <c r="X31" s="381" t="s">
        <v>1062</v>
      </c>
      <c r="Y31" s="185" t="s">
        <v>1068</v>
      </c>
      <c r="Z31" s="116" t="s">
        <v>1062</v>
      </c>
      <c r="AA31" s="369" t="s">
        <v>24</v>
      </c>
      <c r="AB31" s="381" t="s">
        <v>1062</v>
      </c>
      <c r="AC31" s="186" t="s">
        <v>1063</v>
      </c>
      <c r="AD31" s="590" t="s">
        <v>1071</v>
      </c>
      <c r="AE31" s="116" t="s">
        <v>24</v>
      </c>
      <c r="AF31" s="186" t="s">
        <v>1063</v>
      </c>
      <c r="AG31" s="369" t="s">
        <v>1063</v>
      </c>
      <c r="AH31" s="369" t="s">
        <v>24</v>
      </c>
      <c r="AI31" s="187">
        <f>COUNTIF(D31:AH31,"D")</f>
        <v>18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4"/>
      <c r="B33" s="1656"/>
      <c r="C33" s="72" t="s">
        <v>37</v>
      </c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52">
        <v>11</v>
      </c>
      <c r="B34" s="1654" t="s">
        <v>89</v>
      </c>
      <c r="C34" s="79" t="s">
        <v>35</v>
      </c>
      <c r="D34" s="117" t="s">
        <v>1063</v>
      </c>
      <c r="E34" s="129" t="s">
        <v>1060</v>
      </c>
      <c r="F34" s="129" t="s">
        <v>24</v>
      </c>
      <c r="G34" s="117" t="s">
        <v>1062</v>
      </c>
      <c r="H34" s="116" t="s">
        <v>1063</v>
      </c>
      <c r="I34" s="116" t="s">
        <v>1062</v>
      </c>
      <c r="J34" s="129" t="s">
        <v>24</v>
      </c>
      <c r="K34" s="150" t="s">
        <v>1063</v>
      </c>
      <c r="L34" s="129" t="s">
        <v>24</v>
      </c>
      <c r="M34" s="129" t="s">
        <v>24</v>
      </c>
      <c r="N34" s="117" t="s">
        <v>1063</v>
      </c>
      <c r="O34" s="117" t="s">
        <v>1062</v>
      </c>
      <c r="P34" s="116" t="s">
        <v>1063</v>
      </c>
      <c r="Q34" s="129" t="s">
        <v>24</v>
      </c>
      <c r="R34" s="116" t="s">
        <v>1063</v>
      </c>
      <c r="S34" s="119" t="s">
        <v>1063</v>
      </c>
      <c r="T34" s="129" t="s">
        <v>24</v>
      </c>
      <c r="U34" s="220" t="s">
        <v>67</v>
      </c>
      <c r="V34" s="117" t="s">
        <v>1062</v>
      </c>
      <c r="W34" s="116" t="s">
        <v>1062</v>
      </c>
      <c r="X34" s="129" t="s">
        <v>24</v>
      </c>
      <c r="Y34" s="117" t="s">
        <v>1065</v>
      </c>
      <c r="Z34" s="117" t="s">
        <v>1062</v>
      </c>
      <c r="AA34" s="129" t="s">
        <v>24</v>
      </c>
      <c r="AB34" s="220" t="s">
        <v>67</v>
      </c>
      <c r="AC34" s="116" t="s">
        <v>1062</v>
      </c>
      <c r="AD34" s="116" t="s">
        <v>1063</v>
      </c>
      <c r="AE34" s="158" t="s">
        <v>1063</v>
      </c>
      <c r="AF34" s="119" t="s">
        <v>1063</v>
      </c>
      <c r="AG34" s="129" t="s">
        <v>24</v>
      </c>
      <c r="AH34" s="129" t="s">
        <v>24</v>
      </c>
      <c r="AI34" s="29">
        <f>COUNTIF(D34:AH34,"D")</f>
        <v>18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4"/>
      <c r="B36" s="1656"/>
      <c r="C36" s="81" t="s">
        <v>37</v>
      </c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2">
        <v>12</v>
      </c>
      <c r="B37" s="1654" t="s">
        <v>323</v>
      </c>
      <c r="C37" s="83" t="s">
        <v>35</v>
      </c>
      <c r="D37" s="180" t="s">
        <v>1063</v>
      </c>
      <c r="E37" s="180" t="s">
        <v>24</v>
      </c>
      <c r="F37" s="116" t="s">
        <v>24</v>
      </c>
      <c r="G37" s="220" t="s">
        <v>67</v>
      </c>
      <c r="H37" s="116" t="s">
        <v>1063</v>
      </c>
      <c r="I37" s="116" t="s">
        <v>1063</v>
      </c>
      <c r="J37" s="167" t="s">
        <v>1063</v>
      </c>
      <c r="K37" s="180" t="s">
        <v>24</v>
      </c>
      <c r="L37" s="116" t="s">
        <v>1072</v>
      </c>
      <c r="M37" s="116" t="s">
        <v>24</v>
      </c>
      <c r="N37" s="220" t="s">
        <v>67</v>
      </c>
      <c r="O37" s="116" t="s">
        <v>1062</v>
      </c>
      <c r="P37" s="116" t="s">
        <v>1063</v>
      </c>
      <c r="Q37" s="116" t="s">
        <v>1063</v>
      </c>
      <c r="R37" s="180" t="s">
        <v>24</v>
      </c>
      <c r="S37" s="116" t="s">
        <v>1062</v>
      </c>
      <c r="T37" s="116" t="s">
        <v>24</v>
      </c>
      <c r="U37" s="116" t="s">
        <v>1063</v>
      </c>
      <c r="V37" s="180" t="s">
        <v>24</v>
      </c>
      <c r="W37" s="116" t="s">
        <v>1062</v>
      </c>
      <c r="X37" s="116" t="s">
        <v>1063</v>
      </c>
      <c r="Y37" s="116" t="s">
        <v>1063</v>
      </c>
      <c r="Z37" s="180" t="s">
        <v>24</v>
      </c>
      <c r="AA37" s="116" t="s">
        <v>24</v>
      </c>
      <c r="AB37" s="116" t="s">
        <v>1063</v>
      </c>
      <c r="AC37" s="116" t="s">
        <v>1063</v>
      </c>
      <c r="AD37" s="116" t="s">
        <v>1063</v>
      </c>
      <c r="AE37" s="116" t="s">
        <v>1067</v>
      </c>
      <c r="AF37" s="116" t="s">
        <v>1063</v>
      </c>
      <c r="AG37" s="180" t="s">
        <v>24</v>
      </c>
      <c r="AH37" s="116" t="s">
        <v>24</v>
      </c>
      <c r="AI37" s="26">
        <f>COUNTIF(D37:AH37,"D")</f>
        <v>18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4"/>
      <c r="B39" s="1656"/>
      <c r="C39" s="72" t="s">
        <v>37</v>
      </c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2">
        <v>13</v>
      </c>
      <c r="B40" s="1654" t="s">
        <v>447</v>
      </c>
      <c r="C40" s="83" t="s">
        <v>35</v>
      </c>
      <c r="D40" s="116" t="s">
        <v>1062</v>
      </c>
      <c r="E40" s="167" t="s">
        <v>1062</v>
      </c>
      <c r="F40" s="180" t="s">
        <v>24</v>
      </c>
      <c r="G40" s="167" t="s">
        <v>1062</v>
      </c>
      <c r="H40" s="180" t="s">
        <v>24</v>
      </c>
      <c r="I40" s="116" t="s">
        <v>1062</v>
      </c>
      <c r="J40" s="116" t="s">
        <v>1067</v>
      </c>
      <c r="K40" s="180" t="s">
        <v>1063</v>
      </c>
      <c r="L40" s="116" t="s">
        <v>1063</v>
      </c>
      <c r="M40" s="180" t="s">
        <v>24</v>
      </c>
      <c r="N40" s="116" t="s">
        <v>1063</v>
      </c>
      <c r="O40" s="116" t="s">
        <v>1065</v>
      </c>
      <c r="P40" s="180" t="s">
        <v>24</v>
      </c>
      <c r="Q40" s="180" t="s">
        <v>1063</v>
      </c>
      <c r="R40" s="116" t="s">
        <v>1063</v>
      </c>
      <c r="S40" s="180" t="s">
        <v>24</v>
      </c>
      <c r="T40" s="180" t="s">
        <v>24</v>
      </c>
      <c r="U40" s="116" t="s">
        <v>1062</v>
      </c>
      <c r="V40" s="180" t="s">
        <v>1062</v>
      </c>
      <c r="W40" s="116" t="s">
        <v>1063</v>
      </c>
      <c r="X40" s="116" t="s">
        <v>1063</v>
      </c>
      <c r="Y40" s="116" t="s">
        <v>1063</v>
      </c>
      <c r="Z40" s="180" t="s">
        <v>24</v>
      </c>
      <c r="AA40" s="180" t="s">
        <v>24</v>
      </c>
      <c r="AB40" s="167" t="s">
        <v>1062</v>
      </c>
      <c r="AC40" s="180" t="s">
        <v>24</v>
      </c>
      <c r="AD40" s="116" t="s">
        <v>1062</v>
      </c>
      <c r="AE40" s="116" t="s">
        <v>1063</v>
      </c>
      <c r="AF40" s="180" t="s">
        <v>24</v>
      </c>
      <c r="AG40" s="116" t="s">
        <v>1063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8"/>
      <c r="B42" s="1656"/>
      <c r="C42" s="72" t="s">
        <v>37</v>
      </c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2">
        <v>14</v>
      </c>
      <c r="B43" s="1654" t="s">
        <v>65</v>
      </c>
      <c r="C43" s="83" t="s">
        <v>35</v>
      </c>
      <c r="D43" s="168" t="s">
        <v>1072</v>
      </c>
      <c r="E43" s="180" t="s">
        <v>24</v>
      </c>
      <c r="F43" s="167" t="s">
        <v>24</v>
      </c>
      <c r="G43" s="167" t="s">
        <v>1062</v>
      </c>
      <c r="H43" s="116" t="s">
        <v>1062</v>
      </c>
      <c r="I43" s="116" t="s">
        <v>1062</v>
      </c>
      <c r="J43" s="220" t="s">
        <v>67</v>
      </c>
      <c r="K43" s="116" t="s">
        <v>1068</v>
      </c>
      <c r="L43" s="116" t="s">
        <v>1062</v>
      </c>
      <c r="M43" s="167" t="s">
        <v>24</v>
      </c>
      <c r="N43" s="180" t="s">
        <v>24</v>
      </c>
      <c r="O43" s="116" t="s">
        <v>1062</v>
      </c>
      <c r="P43" s="116" t="s">
        <v>1063</v>
      </c>
      <c r="Q43" s="116" t="s">
        <v>1063</v>
      </c>
      <c r="R43" s="116" t="s">
        <v>1067</v>
      </c>
      <c r="S43" s="180" t="s">
        <v>1062</v>
      </c>
      <c r="T43" s="167" t="s">
        <v>24</v>
      </c>
      <c r="U43" s="116" t="s">
        <v>1063</v>
      </c>
      <c r="V43" s="180" t="s">
        <v>24</v>
      </c>
      <c r="W43" s="116" t="s">
        <v>1062</v>
      </c>
      <c r="X43" s="180" t="s">
        <v>1063</v>
      </c>
      <c r="Y43" s="180" t="s">
        <v>1063</v>
      </c>
      <c r="Z43" s="180" t="s">
        <v>24</v>
      </c>
      <c r="AA43" s="167" t="s">
        <v>24</v>
      </c>
      <c r="AB43" s="180" t="s">
        <v>24</v>
      </c>
      <c r="AC43" s="116" t="s">
        <v>1062</v>
      </c>
      <c r="AD43" s="180" t="s">
        <v>24</v>
      </c>
      <c r="AE43" s="116" t="s">
        <v>1062</v>
      </c>
      <c r="AF43" s="180" t="s">
        <v>1062</v>
      </c>
      <c r="AG43" s="180" t="s">
        <v>1062</v>
      </c>
      <c r="AH43" s="167" t="s">
        <v>24</v>
      </c>
      <c r="AI43" s="29">
        <f>COUNTIF(D43:AH43,"D")</f>
        <v>19</v>
      </c>
      <c r="AK43" s="36"/>
    </row>
    <row r="44" spans="1:37" ht="17.5" customHeight="1">
      <c r="A44" s="1662"/>
      <c r="B44" s="1655"/>
      <c r="C44" s="71" t="s">
        <v>42</v>
      </c>
      <c r="D44" s="182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27"/>
      <c r="AK44" s="37"/>
    </row>
    <row r="45" spans="1:37" ht="17.5" customHeight="1">
      <c r="A45" s="1648"/>
      <c r="B45" s="1656"/>
      <c r="C45" s="72" t="s">
        <v>37</v>
      </c>
      <c r="D45" s="113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  <c r="AB45" s="114"/>
      <c r="AC45" s="114"/>
      <c r="AD45" s="114"/>
      <c r="AE45" s="114"/>
      <c r="AF45" s="114"/>
      <c r="AG45" s="114"/>
      <c r="AH45" s="114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149" t="s">
        <v>1063</v>
      </c>
      <c r="E46" s="116" t="s">
        <v>1062</v>
      </c>
      <c r="F46" s="129" t="s">
        <v>24</v>
      </c>
      <c r="G46" s="129" t="s">
        <v>1062</v>
      </c>
      <c r="H46" s="129" t="s">
        <v>1063</v>
      </c>
      <c r="I46" s="129" t="s">
        <v>24</v>
      </c>
      <c r="J46" s="129" t="s">
        <v>1062</v>
      </c>
      <c r="K46" s="119" t="s">
        <v>1063</v>
      </c>
      <c r="L46" s="129" t="s">
        <v>24</v>
      </c>
      <c r="M46" s="129" t="s">
        <v>24</v>
      </c>
      <c r="N46" s="167" t="s">
        <v>1062</v>
      </c>
      <c r="O46" s="116" t="s">
        <v>1062</v>
      </c>
      <c r="P46" s="220" t="s">
        <v>67</v>
      </c>
      <c r="Q46" s="116" t="s">
        <v>1063</v>
      </c>
      <c r="R46" s="119" t="s">
        <v>1063</v>
      </c>
      <c r="S46" s="129" t="s">
        <v>24</v>
      </c>
      <c r="T46" s="129" t="s">
        <v>24</v>
      </c>
      <c r="U46" s="119" t="s">
        <v>1063</v>
      </c>
      <c r="V46" s="116" t="s">
        <v>1063</v>
      </c>
      <c r="W46" s="129" t="s">
        <v>1062</v>
      </c>
      <c r="X46" s="129" t="s">
        <v>24</v>
      </c>
      <c r="Y46" s="129" t="s">
        <v>1063</v>
      </c>
      <c r="Z46" s="116" t="s">
        <v>1063</v>
      </c>
      <c r="AA46" s="129" t="s">
        <v>24</v>
      </c>
      <c r="AB46" s="117" t="s">
        <v>1062</v>
      </c>
      <c r="AC46" s="129" t="s">
        <v>24</v>
      </c>
      <c r="AD46" s="116" t="s">
        <v>1063</v>
      </c>
      <c r="AE46" s="116" t="s">
        <v>1067</v>
      </c>
      <c r="AF46" s="119" t="s">
        <v>1063</v>
      </c>
      <c r="AG46" s="129" t="s">
        <v>24</v>
      </c>
      <c r="AH46" s="129" t="s">
        <v>24</v>
      </c>
      <c r="AI46" s="26">
        <f>COUNTIF(D46:AH46,"D")</f>
        <v>19</v>
      </c>
      <c r="AJ46" s="106"/>
      <c r="AK46" s="107"/>
    </row>
    <row r="47" spans="1:37" ht="17.5" customHeight="1">
      <c r="A47" s="1662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8"/>
      <c r="B48" s="1656"/>
      <c r="C48" s="467" t="s">
        <v>37</v>
      </c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2">
        <v>16</v>
      </c>
      <c r="B49" s="1654" t="s">
        <v>75</v>
      </c>
      <c r="C49" s="79" t="s">
        <v>35</v>
      </c>
      <c r="D49" s="220" t="s">
        <v>67</v>
      </c>
      <c r="E49" s="220" t="s">
        <v>67</v>
      </c>
      <c r="F49" s="116" t="s">
        <v>24</v>
      </c>
      <c r="G49" s="220" t="s">
        <v>67</v>
      </c>
      <c r="H49" s="220" t="s">
        <v>67</v>
      </c>
      <c r="I49" s="116" t="s">
        <v>1062</v>
      </c>
      <c r="J49" s="167" t="s">
        <v>1063</v>
      </c>
      <c r="K49" s="116" t="s">
        <v>24</v>
      </c>
      <c r="L49" s="116" t="s">
        <v>1062</v>
      </c>
      <c r="M49" s="116" t="s">
        <v>24</v>
      </c>
      <c r="N49" s="180" t="s">
        <v>1063</v>
      </c>
      <c r="O49" s="116" t="s">
        <v>24</v>
      </c>
      <c r="P49" s="116" t="s">
        <v>1063</v>
      </c>
      <c r="Q49" s="116" t="s">
        <v>1062</v>
      </c>
      <c r="R49" s="116" t="s">
        <v>24</v>
      </c>
      <c r="S49" s="116" t="s">
        <v>24</v>
      </c>
      <c r="T49" s="116" t="s">
        <v>24</v>
      </c>
      <c r="U49" s="116" t="s">
        <v>1063</v>
      </c>
      <c r="V49" s="116" t="s">
        <v>1063</v>
      </c>
      <c r="W49" s="116" t="s">
        <v>24</v>
      </c>
      <c r="X49" s="116" t="s">
        <v>1062</v>
      </c>
      <c r="Y49" s="116" t="s">
        <v>1062</v>
      </c>
      <c r="Z49" s="116" t="s">
        <v>1073</v>
      </c>
      <c r="AA49" s="116" t="s">
        <v>24</v>
      </c>
      <c r="AB49" s="116" t="s">
        <v>1062</v>
      </c>
      <c r="AC49" s="167" t="s">
        <v>1067</v>
      </c>
      <c r="AD49" s="116" t="s">
        <v>1063</v>
      </c>
      <c r="AE49" s="116" t="s">
        <v>1063</v>
      </c>
      <c r="AF49" s="116" t="s">
        <v>24</v>
      </c>
      <c r="AG49" s="116" t="s">
        <v>1062</v>
      </c>
      <c r="AH49" s="116" t="s">
        <v>24</v>
      </c>
      <c r="AI49" s="29">
        <f>COUNTIF(D49:AH49,"D")</f>
        <v>16</v>
      </c>
      <c r="AK49" s="35"/>
    </row>
    <row r="50" spans="1:38" ht="17.5" customHeight="1">
      <c r="A50" s="1662"/>
      <c r="B50" s="1655"/>
      <c r="C50" s="71" t="s">
        <v>42</v>
      </c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8"/>
      <c r="B51" s="1656"/>
      <c r="C51" s="81" t="s">
        <v>37</v>
      </c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62">
        <v>17</v>
      </c>
      <c r="B52" s="1654" t="s">
        <v>77</v>
      </c>
      <c r="C52" s="83" t="s">
        <v>35</v>
      </c>
      <c r="D52" s="167" t="s">
        <v>1063</v>
      </c>
      <c r="E52" s="167" t="s">
        <v>1062</v>
      </c>
      <c r="F52" s="116" t="s">
        <v>24</v>
      </c>
      <c r="G52" s="116" t="s">
        <v>1062</v>
      </c>
      <c r="H52" s="116" t="s">
        <v>1063</v>
      </c>
      <c r="I52" s="116" t="s">
        <v>1062</v>
      </c>
      <c r="J52" s="116" t="s">
        <v>1062</v>
      </c>
      <c r="K52" s="167" t="s">
        <v>1063</v>
      </c>
      <c r="L52" s="116" t="s">
        <v>24</v>
      </c>
      <c r="M52" s="116" t="s">
        <v>24</v>
      </c>
      <c r="N52" s="180" t="s">
        <v>1063</v>
      </c>
      <c r="O52" s="116" t="s">
        <v>1062</v>
      </c>
      <c r="P52" s="116" t="s">
        <v>1063</v>
      </c>
      <c r="Q52" s="116" t="s">
        <v>24</v>
      </c>
      <c r="R52" s="116" t="s">
        <v>1068</v>
      </c>
      <c r="S52" s="116" t="s">
        <v>1062</v>
      </c>
      <c r="T52" s="116" t="s">
        <v>24</v>
      </c>
      <c r="U52" s="116" t="s">
        <v>24</v>
      </c>
      <c r="V52" s="116" t="s">
        <v>1063</v>
      </c>
      <c r="W52" s="116" t="s">
        <v>1065</v>
      </c>
      <c r="X52" s="116" t="s">
        <v>1062</v>
      </c>
      <c r="Y52" s="116" t="s">
        <v>1062</v>
      </c>
      <c r="Z52" s="116" t="s">
        <v>24</v>
      </c>
      <c r="AA52" s="116" t="s">
        <v>24</v>
      </c>
      <c r="AB52" s="220" t="s">
        <v>0</v>
      </c>
      <c r="AC52" s="116" t="s">
        <v>1063</v>
      </c>
      <c r="AD52" s="116" t="s">
        <v>24</v>
      </c>
      <c r="AE52" s="116" t="s">
        <v>1063</v>
      </c>
      <c r="AF52" s="116" t="s">
        <v>1063</v>
      </c>
      <c r="AG52" s="116" t="s">
        <v>24</v>
      </c>
      <c r="AH52" s="116" t="s">
        <v>24</v>
      </c>
      <c r="AI52" s="26">
        <f>COUNTIF(D52:AH52,"D")</f>
        <v>19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7">
        <v>18</v>
      </c>
      <c r="B55" s="1668" t="s">
        <v>44</v>
      </c>
      <c r="C55" s="79" t="s">
        <v>35</v>
      </c>
      <c r="D55" s="122" t="s">
        <v>1063</v>
      </c>
      <c r="E55" s="116" t="s">
        <v>24</v>
      </c>
      <c r="F55" s="117" t="s">
        <v>24</v>
      </c>
      <c r="G55" s="116" t="s">
        <v>1062</v>
      </c>
      <c r="H55" s="116" t="s">
        <v>24</v>
      </c>
      <c r="I55" s="116" t="s">
        <v>1063</v>
      </c>
      <c r="J55" s="116" t="s">
        <v>1062</v>
      </c>
      <c r="K55" s="220" t="s">
        <v>1061</v>
      </c>
      <c r="L55" s="158" t="s">
        <v>1062</v>
      </c>
      <c r="M55" s="117" t="s">
        <v>24</v>
      </c>
      <c r="N55" s="116" t="s">
        <v>24</v>
      </c>
      <c r="O55" s="116" t="s">
        <v>1062</v>
      </c>
      <c r="P55" s="116" t="s">
        <v>1063</v>
      </c>
      <c r="Q55" s="117" t="s">
        <v>1062</v>
      </c>
      <c r="R55" s="116" t="s">
        <v>24</v>
      </c>
      <c r="S55" s="116" t="s">
        <v>1063</v>
      </c>
      <c r="T55" s="117" t="s">
        <v>24</v>
      </c>
      <c r="U55" s="116" t="s">
        <v>1063</v>
      </c>
      <c r="V55" s="117" t="s">
        <v>1063</v>
      </c>
      <c r="W55" s="116" t="s">
        <v>24</v>
      </c>
      <c r="X55" s="117" t="s">
        <v>1062</v>
      </c>
      <c r="Y55" s="116" t="s">
        <v>1062</v>
      </c>
      <c r="Z55" s="158" t="s">
        <v>1063</v>
      </c>
      <c r="AA55" s="117" t="s">
        <v>24</v>
      </c>
      <c r="AB55" s="117" t="s">
        <v>1063</v>
      </c>
      <c r="AC55" s="220" t="s">
        <v>1061</v>
      </c>
      <c r="AD55" s="116" t="s">
        <v>1062</v>
      </c>
      <c r="AE55" s="122" t="s">
        <v>1062</v>
      </c>
      <c r="AF55" s="116" t="s">
        <v>1062</v>
      </c>
      <c r="AG55" s="116" t="s">
        <v>24</v>
      </c>
      <c r="AH55" s="117" t="s">
        <v>24</v>
      </c>
      <c r="AI55" s="29">
        <f>COUNTIF(D55:AH55,"D")</f>
        <v>18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2">
        <v>19</v>
      </c>
      <c r="B58" s="1654" t="s">
        <v>314</v>
      </c>
      <c r="C58" s="79" t="s">
        <v>35</v>
      </c>
      <c r="D58" s="149" t="s">
        <v>1063</v>
      </c>
      <c r="E58" s="116" t="s">
        <v>1063</v>
      </c>
      <c r="F58" s="117" t="s">
        <v>24</v>
      </c>
      <c r="G58" s="116" t="s">
        <v>1063</v>
      </c>
      <c r="H58" s="116" t="s">
        <v>1063</v>
      </c>
      <c r="I58" s="116" t="s">
        <v>1063</v>
      </c>
      <c r="J58" s="117" t="s">
        <v>1062</v>
      </c>
      <c r="K58" s="116" t="s">
        <v>1062</v>
      </c>
      <c r="L58" s="117" t="s">
        <v>1068</v>
      </c>
      <c r="M58" s="117" t="s">
        <v>24</v>
      </c>
      <c r="N58" s="129" t="s">
        <v>1063</v>
      </c>
      <c r="O58" s="117" t="s">
        <v>24</v>
      </c>
      <c r="P58" s="116" t="s">
        <v>1062</v>
      </c>
      <c r="Q58" s="129" t="s">
        <v>1063</v>
      </c>
      <c r="R58" s="116" t="s">
        <v>1063</v>
      </c>
      <c r="S58" s="117" t="s">
        <v>67</v>
      </c>
      <c r="T58" s="117" t="s">
        <v>24</v>
      </c>
      <c r="U58" s="117" t="s">
        <v>24</v>
      </c>
      <c r="V58" s="116" t="s">
        <v>1062</v>
      </c>
      <c r="W58" s="116" t="s">
        <v>1062</v>
      </c>
      <c r="X58" s="117" t="s">
        <v>24</v>
      </c>
      <c r="Y58" s="116" t="s">
        <v>1062</v>
      </c>
      <c r="Z58" s="116" t="s">
        <v>1063</v>
      </c>
      <c r="AA58" s="117" t="s">
        <v>24</v>
      </c>
      <c r="AB58" s="117" t="s">
        <v>24</v>
      </c>
      <c r="AC58" s="117" t="s">
        <v>1063</v>
      </c>
      <c r="AD58" s="116" t="s">
        <v>1063</v>
      </c>
      <c r="AE58" s="117" t="s">
        <v>24</v>
      </c>
      <c r="AF58" s="116" t="s">
        <v>1062</v>
      </c>
      <c r="AG58" s="129" t="s">
        <v>1062</v>
      </c>
      <c r="AH58" s="117" t="s">
        <v>24</v>
      </c>
      <c r="AI58" s="29">
        <f>COUNTIF(D58:AH58,"D")</f>
        <v>20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24</v>
      </c>
      <c r="E61" s="41" t="s">
        <v>1062</v>
      </c>
      <c r="F61" s="41" t="s">
        <v>1060</v>
      </c>
      <c r="G61" s="116" t="s">
        <v>1062</v>
      </c>
      <c r="H61" s="41" t="s">
        <v>1063</v>
      </c>
      <c r="I61" s="116" t="s">
        <v>1063</v>
      </c>
      <c r="J61" s="116" t="s">
        <v>67</v>
      </c>
      <c r="K61" s="41" t="s">
        <v>1062</v>
      </c>
      <c r="L61" s="41" t="s">
        <v>24</v>
      </c>
      <c r="M61" s="41" t="s">
        <v>24</v>
      </c>
      <c r="N61" s="116" t="s">
        <v>1062</v>
      </c>
      <c r="O61" s="41" t="s">
        <v>1063</v>
      </c>
      <c r="P61" s="116" t="s">
        <v>1063</v>
      </c>
      <c r="Q61" s="41" t="s">
        <v>24</v>
      </c>
      <c r="R61" s="41" t="s">
        <v>1062</v>
      </c>
      <c r="S61" s="116" t="s">
        <v>1063</v>
      </c>
      <c r="T61" s="41" t="s">
        <v>24</v>
      </c>
      <c r="U61" s="41" t="s">
        <v>1063</v>
      </c>
      <c r="V61" s="116" t="s">
        <v>1063</v>
      </c>
      <c r="W61" s="116" t="s">
        <v>1063</v>
      </c>
      <c r="X61" s="41" t="s">
        <v>1063</v>
      </c>
      <c r="Y61" s="41" t="s">
        <v>1063</v>
      </c>
      <c r="Z61" s="41" t="s">
        <v>24</v>
      </c>
      <c r="AA61" s="41" t="s">
        <v>24</v>
      </c>
      <c r="AB61" s="41" t="s">
        <v>1062</v>
      </c>
      <c r="AC61" s="116" t="s">
        <v>1067</v>
      </c>
      <c r="AD61" s="116" t="s">
        <v>1063</v>
      </c>
      <c r="AE61" s="41" t="s">
        <v>1067</v>
      </c>
      <c r="AF61" s="41" t="s">
        <v>24</v>
      </c>
      <c r="AG61" s="116" t="s">
        <v>24</v>
      </c>
      <c r="AH61" s="41" t="s">
        <v>24</v>
      </c>
      <c r="AI61" s="26">
        <f>COUNTIF(D61:AH61,"D")</f>
        <v>19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1">
        <v>21</v>
      </c>
      <c r="B64" s="1654" t="s">
        <v>574</v>
      </c>
      <c r="C64" s="83" t="s">
        <v>35</v>
      </c>
      <c r="D64" s="116" t="s">
        <v>1062</v>
      </c>
      <c r="E64" s="116" t="s">
        <v>24</v>
      </c>
      <c r="F64" s="116" t="s">
        <v>24</v>
      </c>
      <c r="G64" s="116" t="s">
        <v>1063</v>
      </c>
      <c r="H64" s="137" t="s">
        <v>1063</v>
      </c>
      <c r="I64" s="116" t="s">
        <v>24</v>
      </c>
      <c r="J64" s="180" t="s">
        <v>1063</v>
      </c>
      <c r="K64" s="116" t="s">
        <v>1063</v>
      </c>
      <c r="L64" s="116" t="s">
        <v>1063</v>
      </c>
      <c r="M64" s="116" t="s">
        <v>24</v>
      </c>
      <c r="N64" s="180" t="s">
        <v>1062</v>
      </c>
      <c r="O64" s="116" t="s">
        <v>1067</v>
      </c>
      <c r="P64" s="116" t="s">
        <v>24</v>
      </c>
      <c r="Q64" s="116" t="s">
        <v>1062</v>
      </c>
      <c r="R64" s="180" t="s">
        <v>1062</v>
      </c>
      <c r="S64" s="116" t="s">
        <v>24</v>
      </c>
      <c r="T64" s="116" t="s">
        <v>24</v>
      </c>
      <c r="U64" s="116" t="s">
        <v>1067</v>
      </c>
      <c r="V64" s="116" t="s">
        <v>24</v>
      </c>
      <c r="W64" s="116" t="s">
        <v>1062</v>
      </c>
      <c r="X64" s="116" t="s">
        <v>1065</v>
      </c>
      <c r="Y64" s="167" t="s">
        <v>1063</v>
      </c>
      <c r="Z64" s="167" t="s">
        <v>67</v>
      </c>
      <c r="AA64" s="116" t="s">
        <v>24</v>
      </c>
      <c r="AB64" s="184" t="s">
        <v>1063</v>
      </c>
      <c r="AC64" s="116" t="s">
        <v>1062</v>
      </c>
      <c r="AD64" s="116" t="s">
        <v>24</v>
      </c>
      <c r="AE64" s="116" t="s">
        <v>1062</v>
      </c>
      <c r="AF64" s="180" t="s">
        <v>1062</v>
      </c>
      <c r="AG64" s="116" t="s">
        <v>1074</v>
      </c>
      <c r="AH64" s="116" t="s">
        <v>24</v>
      </c>
      <c r="AI64" s="26">
        <f>COUNTIF(D64:AH64,"D")</f>
        <v>19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8"/>
      <c r="B66" s="1656"/>
      <c r="C66" s="72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  <c r="AA68" s="183"/>
      <c r="AB68" s="183"/>
      <c r="AC68" s="183"/>
      <c r="AD68" s="183"/>
      <c r="AE68" s="183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  <c r="AB69" s="114"/>
      <c r="AC69" s="114"/>
      <c r="AD69" s="114"/>
      <c r="AE69" s="11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183"/>
      <c r="K71" s="183"/>
      <c r="L71" s="183"/>
      <c r="M71" s="183"/>
      <c r="N71" s="183"/>
      <c r="O71" s="183"/>
      <c r="P71" s="183"/>
      <c r="Q71" s="183"/>
      <c r="R71" s="183"/>
      <c r="S71" s="183"/>
      <c r="T71" s="183"/>
      <c r="U71" s="183"/>
      <c r="V71" s="183"/>
      <c r="W71" s="183"/>
      <c r="X71" s="183"/>
      <c r="Y71" s="183"/>
      <c r="Z71" s="183"/>
      <c r="AA71" s="183"/>
      <c r="AB71" s="183"/>
      <c r="AC71" s="183"/>
      <c r="AD71" s="183"/>
      <c r="AE71" s="183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M21" sqref="M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1079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257"/>
      <c r="H6" s="130"/>
      <c r="I6" s="116"/>
      <c r="J6" s="137"/>
      <c r="K6" s="116"/>
      <c r="L6" s="257"/>
      <c r="M6" s="116" t="s">
        <v>24</v>
      </c>
      <c r="N6" s="116"/>
      <c r="O6" s="130"/>
      <c r="P6" s="116"/>
      <c r="Q6" s="116"/>
      <c r="R6" s="116"/>
      <c r="S6" s="257"/>
      <c r="T6" s="116" t="s">
        <v>24</v>
      </c>
      <c r="U6" s="116"/>
      <c r="V6" s="130"/>
      <c r="W6" s="116"/>
      <c r="X6" s="137"/>
      <c r="Y6" s="116"/>
      <c r="Z6" s="257"/>
      <c r="AA6" s="116" t="s">
        <v>24</v>
      </c>
      <c r="AB6" s="116"/>
      <c r="AC6" s="130"/>
      <c r="AD6" s="116"/>
      <c r="AE6" s="598"/>
      <c r="AF6" s="116"/>
      <c r="AG6" s="257"/>
      <c r="AH6" s="116" t="s">
        <v>24</v>
      </c>
      <c r="AI6" s="116"/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0</v>
      </c>
      <c r="AN6" s="52">
        <f t="shared" ref="AN6:AN26" si="2">COUNTIF(G6:AK6,"●")</f>
        <v>4</v>
      </c>
      <c r="AO6" s="57">
        <f t="shared" ref="AO6:AO26" si="3">AN6+AL6</f>
        <v>4</v>
      </c>
      <c r="AP6" s="15"/>
    </row>
    <row r="7" spans="1:46" ht="21.75" customHeight="1">
      <c r="B7" s="192">
        <v>2</v>
      </c>
      <c r="C7" s="1568" t="s">
        <v>27</v>
      </c>
      <c r="D7" s="1569"/>
      <c r="E7" s="1487" t="s">
        <v>28</v>
      </c>
      <c r="F7" s="1570"/>
      <c r="G7" s="306"/>
      <c r="H7" s="132"/>
      <c r="I7" s="121"/>
      <c r="J7" s="586"/>
      <c r="K7" s="269"/>
      <c r="L7" s="211"/>
      <c r="M7" s="232" t="s">
        <v>24</v>
      </c>
      <c r="N7" s="283"/>
      <c r="O7" s="132"/>
      <c r="P7" s="121"/>
      <c r="Q7" s="121"/>
      <c r="R7" s="211"/>
      <c r="S7" s="448"/>
      <c r="T7" s="232" t="s">
        <v>24</v>
      </c>
      <c r="U7" s="232"/>
      <c r="V7" s="132"/>
      <c r="W7" s="121"/>
      <c r="X7" s="122"/>
      <c r="Y7" s="270"/>
      <c r="Z7" s="211"/>
      <c r="AA7" s="232" t="s">
        <v>24</v>
      </c>
      <c r="AB7" s="211"/>
      <c r="AC7" s="132"/>
      <c r="AD7" s="121"/>
      <c r="AE7" s="542"/>
      <c r="AF7" s="211"/>
      <c r="AG7" s="305"/>
      <c r="AH7" s="232" t="s">
        <v>24</v>
      </c>
      <c r="AI7" s="232"/>
      <c r="AJ7" s="132"/>
      <c r="AK7" s="292"/>
      <c r="AL7" s="502">
        <f t="shared" si="0"/>
        <v>0</v>
      </c>
      <c r="AM7" s="53">
        <f t="shared" si="1"/>
        <v>0</v>
      </c>
      <c r="AN7" s="68">
        <f t="shared" si="2"/>
        <v>4</v>
      </c>
      <c r="AO7" s="58">
        <f>AN7+AL7</f>
        <v>4</v>
      </c>
      <c r="AP7" s="15"/>
    </row>
    <row r="8" spans="1:46" ht="22" customHeight="1">
      <c r="B8" s="48">
        <v>3</v>
      </c>
      <c r="C8" s="1632" t="s">
        <v>59</v>
      </c>
      <c r="D8" s="1633"/>
      <c r="E8" s="1673" t="s">
        <v>61</v>
      </c>
      <c r="F8" s="1574"/>
      <c r="G8" s="592"/>
      <c r="H8" s="147"/>
      <c r="I8" s="150"/>
      <c r="J8" s="167"/>
      <c r="K8" s="150"/>
      <c r="L8" s="150"/>
      <c r="M8" s="116" t="s">
        <v>24</v>
      </c>
      <c r="N8" s="116"/>
      <c r="O8" s="150"/>
      <c r="P8" s="150"/>
      <c r="Q8" s="167"/>
      <c r="R8" s="180"/>
      <c r="S8" s="162"/>
      <c r="T8" s="116" t="s">
        <v>24</v>
      </c>
      <c r="U8" s="257"/>
      <c r="V8" s="150"/>
      <c r="W8" s="204"/>
      <c r="X8" s="593"/>
      <c r="Y8" s="167"/>
      <c r="Z8" s="129"/>
      <c r="AA8" s="116" t="s">
        <v>24</v>
      </c>
      <c r="AB8" s="116"/>
      <c r="AC8" s="116"/>
      <c r="AD8" s="150"/>
      <c r="AE8" s="469"/>
      <c r="AF8" s="150"/>
      <c r="AG8" s="150"/>
      <c r="AH8" s="116" t="s">
        <v>24</v>
      </c>
      <c r="AI8" s="583"/>
      <c r="AJ8" s="116"/>
      <c r="AK8" s="334"/>
      <c r="AL8" s="61">
        <f t="shared" si="0"/>
        <v>0</v>
      </c>
      <c r="AM8" s="51">
        <f t="shared" si="1"/>
        <v>0</v>
      </c>
      <c r="AN8" s="98">
        <f t="shared" si="2"/>
        <v>4</v>
      </c>
      <c r="AO8" s="57">
        <f t="shared" si="3"/>
        <v>4</v>
      </c>
      <c r="AP8" s="15"/>
    </row>
    <row r="9" spans="1:46" ht="22" customHeight="1">
      <c r="B9" s="49">
        <v>4</v>
      </c>
      <c r="C9" s="1620" t="s">
        <v>53</v>
      </c>
      <c r="D9" s="1580"/>
      <c r="E9" s="1594" t="s">
        <v>54</v>
      </c>
      <c r="F9" s="1595"/>
      <c r="G9" s="161"/>
      <c r="H9" s="150"/>
      <c r="I9" s="150"/>
      <c r="J9" s="147"/>
      <c r="K9" s="150"/>
      <c r="L9" s="150"/>
      <c r="M9" s="117" t="s">
        <v>24</v>
      </c>
      <c r="N9" s="117"/>
      <c r="O9" s="147"/>
      <c r="P9" s="150"/>
      <c r="Q9" s="150"/>
      <c r="R9" s="150" t="s">
        <v>1088</v>
      </c>
      <c r="S9" s="162"/>
      <c r="T9" s="117" t="s">
        <v>24</v>
      </c>
      <c r="U9" s="117"/>
      <c r="V9" s="257"/>
      <c r="W9" s="150"/>
      <c r="X9" s="162"/>
      <c r="Y9" s="162"/>
      <c r="Z9" s="150"/>
      <c r="AA9" s="117" t="s">
        <v>24</v>
      </c>
      <c r="AB9" s="117"/>
      <c r="AC9" s="150"/>
      <c r="AD9" s="150"/>
      <c r="AE9" s="320"/>
      <c r="AF9" s="257"/>
      <c r="AG9" s="150"/>
      <c r="AH9" s="117" t="s">
        <v>24</v>
      </c>
      <c r="AI9" s="117"/>
      <c r="AJ9" s="257"/>
      <c r="AK9" s="334"/>
      <c r="AL9" s="61">
        <f t="shared" si="0"/>
        <v>0</v>
      </c>
      <c r="AM9" s="97">
        <f t="shared" si="1"/>
        <v>1</v>
      </c>
      <c r="AN9" s="98">
        <f t="shared" si="2"/>
        <v>4</v>
      </c>
      <c r="AO9" s="99">
        <f t="shared" si="3"/>
        <v>4</v>
      </c>
      <c r="AP9" s="15"/>
    </row>
    <row r="10" spans="1:46" ht="22" customHeight="1">
      <c r="A10" s="1496"/>
      <c r="B10" s="49">
        <v>5</v>
      </c>
      <c r="C10" s="1579" t="s">
        <v>55</v>
      </c>
      <c r="D10" s="1580"/>
      <c r="E10" s="1594" t="s">
        <v>29</v>
      </c>
      <c r="F10" s="1624"/>
      <c r="G10" s="308"/>
      <c r="H10" s="162"/>
      <c r="I10" s="150"/>
      <c r="J10" s="456"/>
      <c r="K10" s="162"/>
      <c r="L10" s="117"/>
      <c r="M10" s="117" t="s">
        <v>24</v>
      </c>
      <c r="N10" s="150"/>
      <c r="O10" s="257"/>
      <c r="P10" s="150"/>
      <c r="Q10" s="283"/>
      <c r="R10" s="150" t="s">
        <v>1089</v>
      </c>
      <c r="S10" s="150"/>
      <c r="T10" s="117" t="s">
        <v>24</v>
      </c>
      <c r="U10" s="150"/>
      <c r="V10" s="150"/>
      <c r="W10" s="150"/>
      <c r="X10" s="257"/>
      <c r="Y10" s="150"/>
      <c r="Z10" s="117"/>
      <c r="AA10" s="117" t="s">
        <v>24</v>
      </c>
      <c r="AB10" s="117"/>
      <c r="AC10" s="147"/>
      <c r="AD10" s="150"/>
      <c r="AE10" s="320"/>
      <c r="AF10" s="150"/>
      <c r="AG10" s="150"/>
      <c r="AH10" s="117" t="s">
        <v>24</v>
      </c>
      <c r="AI10" s="117"/>
      <c r="AJ10" s="147"/>
      <c r="AK10" s="334"/>
      <c r="AL10" s="61">
        <f t="shared" si="0"/>
        <v>0</v>
      </c>
      <c r="AM10" s="139">
        <f t="shared" si="1"/>
        <v>1</v>
      </c>
      <c r="AN10" s="56">
        <f t="shared" si="2"/>
        <v>4</v>
      </c>
      <c r="AO10" s="99">
        <f t="shared" si="3"/>
        <v>4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/>
      <c r="H11" s="147"/>
      <c r="I11" s="150"/>
      <c r="J11" s="117"/>
      <c r="K11" s="257"/>
      <c r="L11" s="150"/>
      <c r="M11" s="117" t="s">
        <v>24</v>
      </c>
      <c r="N11" s="150"/>
      <c r="O11" s="117"/>
      <c r="P11" s="150"/>
      <c r="Q11" s="257"/>
      <c r="R11" s="150" t="s">
        <v>1088</v>
      </c>
      <c r="S11" s="150"/>
      <c r="T11" s="117" t="s">
        <v>24</v>
      </c>
      <c r="U11" s="456"/>
      <c r="V11" s="150"/>
      <c r="W11" s="150"/>
      <c r="X11" s="150"/>
      <c r="Y11" s="150"/>
      <c r="Z11" s="257"/>
      <c r="AA11" s="117" t="s">
        <v>24</v>
      </c>
      <c r="AB11" s="150"/>
      <c r="AC11" s="147"/>
      <c r="AD11" s="150"/>
      <c r="AE11" s="469"/>
      <c r="AF11" s="150"/>
      <c r="AG11" s="150"/>
      <c r="AH11" s="117" t="s">
        <v>24</v>
      </c>
      <c r="AI11" s="456"/>
      <c r="AJ11" s="150"/>
      <c r="AK11" s="334"/>
      <c r="AL11" s="61">
        <f t="shared" si="0"/>
        <v>0</v>
      </c>
      <c r="AM11" s="103">
        <f t="shared" si="1"/>
        <v>1</v>
      </c>
      <c r="AN11" s="56">
        <f t="shared" si="2"/>
        <v>4</v>
      </c>
      <c r="AO11" s="99">
        <f t="shared" si="3"/>
        <v>4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61"/>
      <c r="H12" s="147"/>
      <c r="I12" s="117"/>
      <c r="J12" s="150"/>
      <c r="K12" s="150"/>
      <c r="L12" s="257"/>
      <c r="M12" s="117" t="s">
        <v>24</v>
      </c>
      <c r="N12" s="150"/>
      <c r="O12" s="150"/>
      <c r="P12" s="117"/>
      <c r="Q12" s="150"/>
      <c r="R12" s="204" t="s">
        <v>1088</v>
      </c>
      <c r="S12" s="257"/>
      <c r="T12" s="117" t="s">
        <v>24</v>
      </c>
      <c r="U12" s="117"/>
      <c r="V12" s="147"/>
      <c r="W12" s="117"/>
      <c r="X12" s="257"/>
      <c r="Y12" s="150"/>
      <c r="Z12" s="150"/>
      <c r="AA12" s="117" t="s">
        <v>24</v>
      </c>
      <c r="AB12" s="594"/>
      <c r="AC12" s="150"/>
      <c r="AD12" s="117"/>
      <c r="AE12" s="469"/>
      <c r="AF12" s="150"/>
      <c r="AG12" s="150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1</v>
      </c>
      <c r="AN12" s="56">
        <f t="shared" si="2"/>
        <v>4</v>
      </c>
      <c r="AO12" s="99">
        <f t="shared" si="3"/>
        <v>4</v>
      </c>
      <c r="AP12" s="582"/>
    </row>
    <row r="13" spans="1:46" ht="22" customHeight="1">
      <c r="A13" s="1496"/>
      <c r="B13" s="49">
        <v>8</v>
      </c>
      <c r="C13" s="1586" t="s">
        <v>41</v>
      </c>
      <c r="D13" s="1688"/>
      <c r="E13" s="1583" t="s">
        <v>82</v>
      </c>
      <c r="F13" s="1578"/>
      <c r="G13" s="149"/>
      <c r="H13" s="456"/>
      <c r="I13" s="150"/>
      <c r="J13" s="147"/>
      <c r="K13" s="147"/>
      <c r="L13" s="456"/>
      <c r="M13" s="117" t="s">
        <v>24</v>
      </c>
      <c r="N13" s="159"/>
      <c r="O13" s="150"/>
      <c r="P13" s="150"/>
      <c r="Q13" s="150"/>
      <c r="R13" s="150"/>
      <c r="S13" s="150"/>
      <c r="T13" s="117" t="s">
        <v>24</v>
      </c>
      <c r="U13" s="150"/>
      <c r="V13" s="117"/>
      <c r="W13" s="150"/>
      <c r="X13" s="117"/>
      <c r="Y13" s="257"/>
      <c r="Z13" s="150"/>
      <c r="AA13" s="117" t="s">
        <v>24</v>
      </c>
      <c r="AB13" s="150"/>
      <c r="AC13" s="257"/>
      <c r="AD13" s="150"/>
      <c r="AE13" s="320"/>
      <c r="AF13" s="150"/>
      <c r="AG13" s="257"/>
      <c r="AH13" s="117" t="s">
        <v>24</v>
      </c>
      <c r="AI13" s="159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501"/>
      <c r="H14" s="211"/>
      <c r="I14" s="211"/>
      <c r="J14" s="121"/>
      <c r="K14" s="121"/>
      <c r="L14" s="211"/>
      <c r="M14" s="121" t="s">
        <v>24</v>
      </c>
      <c r="N14" s="211"/>
      <c r="O14" s="132"/>
      <c r="P14" s="211"/>
      <c r="Q14" s="513"/>
      <c r="R14" s="448"/>
      <c r="S14" s="121"/>
      <c r="T14" s="121" t="s">
        <v>24</v>
      </c>
      <c r="U14" s="128"/>
      <c r="V14" s="132"/>
      <c r="W14" s="211"/>
      <c r="X14" s="121"/>
      <c r="Y14" s="121"/>
      <c r="Z14" s="132"/>
      <c r="AA14" s="121" t="s">
        <v>24</v>
      </c>
      <c r="AB14" s="128"/>
      <c r="AC14" s="211"/>
      <c r="AD14" s="211"/>
      <c r="AE14" s="599"/>
      <c r="AF14" s="211"/>
      <c r="AG14" s="128"/>
      <c r="AH14" s="121" t="s">
        <v>24</v>
      </c>
      <c r="AI14" s="128"/>
      <c r="AJ14" s="305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595"/>
      <c r="H15" s="150"/>
      <c r="I15" s="150"/>
      <c r="J15" s="150"/>
      <c r="K15" s="150"/>
      <c r="L15" s="456"/>
      <c r="M15" s="169" t="s">
        <v>24</v>
      </c>
      <c r="N15" s="119"/>
      <c r="O15" s="147"/>
      <c r="P15" s="150"/>
      <c r="Q15" s="150"/>
      <c r="R15" s="257"/>
      <c r="S15" s="167"/>
      <c r="T15" s="169" t="s">
        <v>24</v>
      </c>
      <c r="U15" s="117"/>
      <c r="V15" s="147"/>
      <c r="W15" s="150"/>
      <c r="X15" s="117"/>
      <c r="Y15" s="162"/>
      <c r="Z15" s="257"/>
      <c r="AA15" s="169" t="s">
        <v>24</v>
      </c>
      <c r="AB15" s="150"/>
      <c r="AC15" s="162"/>
      <c r="AD15" s="150"/>
      <c r="AE15" s="497"/>
      <c r="AF15" s="162"/>
      <c r="AG15" s="283"/>
      <c r="AH15" s="169" t="s">
        <v>24</v>
      </c>
      <c r="AI15" s="117"/>
      <c r="AJ15" s="162"/>
      <c r="AK15" s="334"/>
      <c r="AL15" s="143">
        <f t="shared" si="0"/>
        <v>0</v>
      </c>
      <c r="AM15" s="139">
        <f t="shared" si="1"/>
        <v>0</v>
      </c>
      <c r="AN15" s="56">
        <f t="shared" si="2"/>
        <v>4</v>
      </c>
      <c r="AO15" s="57">
        <f t="shared" si="3"/>
        <v>4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20" t="s">
        <v>117</v>
      </c>
      <c r="D16" s="1580"/>
      <c r="E16" s="1583" t="s">
        <v>30</v>
      </c>
      <c r="F16" s="1578"/>
      <c r="G16" s="149"/>
      <c r="H16" s="147"/>
      <c r="I16" s="117"/>
      <c r="J16" s="150"/>
      <c r="K16" s="150"/>
      <c r="L16" s="150"/>
      <c r="M16" s="155" t="s">
        <v>24</v>
      </c>
      <c r="N16" s="150"/>
      <c r="O16" s="257"/>
      <c r="P16" s="117"/>
      <c r="Q16" s="150"/>
      <c r="R16" s="150"/>
      <c r="S16" s="117"/>
      <c r="T16" s="155" t="s">
        <v>24</v>
      </c>
      <c r="U16" s="150"/>
      <c r="V16" s="150"/>
      <c r="W16" s="117"/>
      <c r="X16" s="456"/>
      <c r="Y16" s="257"/>
      <c r="Z16" s="150"/>
      <c r="AA16" s="155" t="s">
        <v>24</v>
      </c>
      <c r="AB16" s="150"/>
      <c r="AC16" s="117"/>
      <c r="AD16" s="117"/>
      <c r="AE16" s="600"/>
      <c r="AF16" s="162"/>
      <c r="AG16" s="150"/>
      <c r="AH16" s="155" t="s">
        <v>24</v>
      </c>
      <c r="AI16" s="150"/>
      <c r="AJ16" s="257"/>
      <c r="AK16" s="156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/>
      <c r="AR16" s="1529"/>
      <c r="AS16" s="1529"/>
    </row>
    <row r="17" spans="1:81" ht="21.75" customHeight="1">
      <c r="A17" s="40"/>
      <c r="B17" s="192">
        <v>12</v>
      </c>
      <c r="C17" s="1691" t="s">
        <v>89</v>
      </c>
      <c r="D17" s="1692"/>
      <c r="E17" s="1598" t="s">
        <v>30</v>
      </c>
      <c r="F17" s="1599"/>
      <c r="G17" s="149"/>
      <c r="H17" s="257"/>
      <c r="I17" s="150"/>
      <c r="J17" s="456"/>
      <c r="K17" s="162"/>
      <c r="L17" s="150"/>
      <c r="M17" s="155" t="s">
        <v>24</v>
      </c>
      <c r="N17" s="147"/>
      <c r="O17" s="162"/>
      <c r="P17" s="150"/>
      <c r="Q17" s="456"/>
      <c r="R17" s="150"/>
      <c r="S17" s="150"/>
      <c r="T17" s="155" t="s">
        <v>24</v>
      </c>
      <c r="U17" s="257"/>
      <c r="V17" s="150"/>
      <c r="W17" s="150"/>
      <c r="X17" s="117"/>
      <c r="Y17" s="119"/>
      <c r="Z17" s="150"/>
      <c r="AA17" s="155" t="s">
        <v>24</v>
      </c>
      <c r="AB17" s="162"/>
      <c r="AC17" s="257"/>
      <c r="AD17" s="150"/>
      <c r="AE17" s="304"/>
      <c r="AF17" s="150"/>
      <c r="AG17" s="162"/>
      <c r="AH17" s="155" t="s">
        <v>24</v>
      </c>
      <c r="AI17" s="162"/>
      <c r="AJ17" s="257"/>
      <c r="AK17" s="334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600" t="s">
        <v>323</v>
      </c>
      <c r="D18" s="1689"/>
      <c r="E18" s="1601" t="s">
        <v>51</v>
      </c>
      <c r="F18" s="1602"/>
      <c r="G18" s="161"/>
      <c r="H18" s="150"/>
      <c r="I18" s="150"/>
      <c r="J18" s="150"/>
      <c r="K18" s="257"/>
      <c r="L18" s="150"/>
      <c r="M18" s="155" t="s">
        <v>24</v>
      </c>
      <c r="N18" s="122"/>
      <c r="O18" s="150"/>
      <c r="P18" s="150"/>
      <c r="Q18" s="150"/>
      <c r="R18" s="162"/>
      <c r="S18" s="14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47"/>
      <c r="AD18" s="150"/>
      <c r="AE18" s="320"/>
      <c r="AF18" s="257"/>
      <c r="AG18" s="150"/>
      <c r="AH18" s="155" t="s">
        <v>24</v>
      </c>
      <c r="AI18" s="257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customHeight="1">
      <c r="A19" s="40"/>
      <c r="B19" s="49">
        <v>14</v>
      </c>
      <c r="C19" s="1603" t="s">
        <v>65</v>
      </c>
      <c r="D19" s="1604"/>
      <c r="E19" s="1524" t="s">
        <v>51</v>
      </c>
      <c r="F19" s="1605"/>
      <c r="G19" s="161"/>
      <c r="H19" s="147"/>
      <c r="I19" s="150"/>
      <c r="J19" s="150"/>
      <c r="K19" s="150"/>
      <c r="L19" s="150"/>
      <c r="M19" s="155" t="s">
        <v>24</v>
      </c>
      <c r="N19" s="117"/>
      <c r="O19" s="150"/>
      <c r="P19" s="150"/>
      <c r="Q19" s="257"/>
      <c r="R19" s="150"/>
      <c r="S19" s="117"/>
      <c r="T19" s="155" t="s">
        <v>24</v>
      </c>
      <c r="U19" s="117"/>
      <c r="V19" s="117"/>
      <c r="W19" s="150"/>
      <c r="X19" s="150"/>
      <c r="Y19" s="257"/>
      <c r="Z19" s="270"/>
      <c r="AA19" s="155" t="s">
        <v>24</v>
      </c>
      <c r="AB19" s="117"/>
      <c r="AC19" s="257"/>
      <c r="AD19" s="150"/>
      <c r="AE19" s="601"/>
      <c r="AF19" s="150"/>
      <c r="AG19" s="257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f t="shared" si="2"/>
        <v>4</v>
      </c>
      <c r="AO19" s="59">
        <f t="shared" si="3"/>
        <v>4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149"/>
      <c r="H20" s="150"/>
      <c r="I20" s="117"/>
      <c r="J20" s="150"/>
      <c r="K20" s="249"/>
      <c r="L20" s="257"/>
      <c r="M20" s="155" t="s">
        <v>24</v>
      </c>
      <c r="N20" s="150"/>
      <c r="O20" s="257"/>
      <c r="P20" s="117"/>
      <c r="Q20" s="150"/>
      <c r="R20" s="150"/>
      <c r="S20" s="252"/>
      <c r="T20" s="155" t="s">
        <v>24</v>
      </c>
      <c r="U20" s="150"/>
      <c r="V20" s="257"/>
      <c r="W20" s="117"/>
      <c r="X20" s="150"/>
      <c r="Y20" s="150"/>
      <c r="Z20" s="150"/>
      <c r="AA20" s="117" t="s">
        <v>24</v>
      </c>
      <c r="AB20" s="129"/>
      <c r="AC20" s="162"/>
      <c r="AD20" s="117"/>
      <c r="AE20" s="320"/>
      <c r="AF20" s="147"/>
      <c r="AG20" s="117"/>
      <c r="AH20" s="155" t="s">
        <v>24</v>
      </c>
      <c r="AI20" s="159"/>
      <c r="AJ20" s="257"/>
      <c r="AK20" s="15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customHeight="1">
      <c r="A21" s="40"/>
      <c r="B21" s="49">
        <v>16</v>
      </c>
      <c r="C21" s="1608" t="s">
        <v>75</v>
      </c>
      <c r="D21" s="1609"/>
      <c r="E21" s="1610" t="s">
        <v>51</v>
      </c>
      <c r="F21" s="1611"/>
      <c r="G21" s="463"/>
      <c r="H21" s="252"/>
      <c r="I21" s="117"/>
      <c r="J21" s="252"/>
      <c r="K21" s="252"/>
      <c r="L21" s="150"/>
      <c r="M21" s="155" t="s">
        <v>1146</v>
      </c>
      <c r="N21" s="257"/>
      <c r="O21" s="150"/>
      <c r="P21" s="117"/>
      <c r="Q21" s="150"/>
      <c r="R21" s="257"/>
      <c r="S21" s="150"/>
      <c r="T21" s="155" t="s">
        <v>24</v>
      </c>
      <c r="U21" s="257"/>
      <c r="V21" s="147"/>
      <c r="W21" s="117"/>
      <c r="X21" s="150"/>
      <c r="Y21" s="150"/>
      <c r="Z21" s="257"/>
      <c r="AA21" s="155" t="s">
        <v>24</v>
      </c>
      <c r="AB21" s="150"/>
      <c r="AC21" s="119"/>
      <c r="AD21" s="117"/>
      <c r="AE21" s="320"/>
      <c r="AF21" s="150"/>
      <c r="AG21" s="150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2" t="s">
        <v>447</v>
      </c>
      <c r="D22" s="1690"/>
      <c r="E22" s="1610" t="s">
        <v>51</v>
      </c>
      <c r="F22" s="1611"/>
      <c r="G22" s="149"/>
      <c r="H22" s="150"/>
      <c r="I22" s="150"/>
      <c r="J22" s="117"/>
      <c r="K22" s="150"/>
      <c r="L22" s="150"/>
      <c r="M22" s="155" t="s">
        <v>24</v>
      </c>
      <c r="N22" s="117"/>
      <c r="O22" s="257"/>
      <c r="P22" s="150"/>
      <c r="Q22" s="150"/>
      <c r="R22" s="270"/>
      <c r="S22" s="270"/>
      <c r="T22" s="155" t="s">
        <v>24</v>
      </c>
      <c r="U22" s="150"/>
      <c r="V22" s="117"/>
      <c r="W22" s="150"/>
      <c r="X22" s="257"/>
      <c r="Y22" s="150"/>
      <c r="Z22" s="150"/>
      <c r="AA22" s="155" t="s">
        <v>24</v>
      </c>
      <c r="AB22" s="150"/>
      <c r="AC22" s="147"/>
      <c r="AD22" s="150"/>
      <c r="AE22" s="602"/>
      <c r="AF22" s="150"/>
      <c r="AG22" s="150"/>
      <c r="AH22" s="155" t="s">
        <v>24</v>
      </c>
      <c r="AI22" s="257"/>
      <c r="AJ22" s="147"/>
      <c r="AK22" s="334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222"/>
      <c r="H23" s="147"/>
      <c r="I23" s="117"/>
      <c r="J23" s="150"/>
      <c r="K23" s="257"/>
      <c r="L23" s="150"/>
      <c r="M23" s="155" t="s">
        <v>24</v>
      </c>
      <c r="N23" s="252"/>
      <c r="O23" s="150"/>
      <c r="P23" s="117"/>
      <c r="Q23" s="296"/>
      <c r="R23" s="426"/>
      <c r="S23" s="426"/>
      <c r="T23" s="155" t="s">
        <v>24</v>
      </c>
      <c r="U23" s="402"/>
      <c r="V23" s="150"/>
      <c r="W23" s="117"/>
      <c r="X23" s="150"/>
      <c r="Y23" s="150"/>
      <c r="Z23" s="257"/>
      <c r="AA23" s="155" t="s">
        <v>24</v>
      </c>
      <c r="AB23" s="154"/>
      <c r="AC23" s="150"/>
      <c r="AD23" s="117"/>
      <c r="AE23" s="320"/>
      <c r="AF23" s="252"/>
      <c r="AG23" s="162"/>
      <c r="AH23" s="155" t="s">
        <v>24</v>
      </c>
      <c r="AI23" s="150"/>
      <c r="AJ23" s="257"/>
      <c r="AK23" s="156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9"/>
      <c r="AS23" s="1529"/>
    </row>
    <row r="24" spans="1:81" ht="22" customHeight="1">
      <c r="A24" s="40"/>
      <c r="B24" s="192">
        <v>19</v>
      </c>
      <c r="C24" s="1600" t="s">
        <v>64</v>
      </c>
      <c r="D24" s="1689"/>
      <c r="E24" s="1524" t="s">
        <v>51</v>
      </c>
      <c r="F24" s="1605"/>
      <c r="G24" s="149"/>
      <c r="H24" s="165"/>
      <c r="I24" s="150"/>
      <c r="J24" s="150"/>
      <c r="K24" s="150"/>
      <c r="L24" s="150"/>
      <c r="M24" s="155" t="s">
        <v>24</v>
      </c>
      <c r="N24" s="150"/>
      <c r="O24" s="257"/>
      <c r="P24" s="150"/>
      <c r="Q24" s="150"/>
      <c r="R24" s="162"/>
      <c r="S24" s="162"/>
      <c r="T24" s="155" t="s">
        <v>24</v>
      </c>
      <c r="U24" s="150"/>
      <c r="V24" s="382"/>
      <c r="W24" s="150"/>
      <c r="X24" s="147"/>
      <c r="Y24" s="150"/>
      <c r="Z24" s="150"/>
      <c r="AA24" s="155" t="s">
        <v>24</v>
      </c>
      <c r="AB24" s="150"/>
      <c r="AC24" s="117"/>
      <c r="AD24" s="150"/>
      <c r="AE24" s="601"/>
      <c r="AF24" s="150"/>
      <c r="AG24" s="150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308"/>
      <c r="H25" s="150"/>
      <c r="I25" s="150"/>
      <c r="J25" s="150"/>
      <c r="K25" s="270"/>
      <c r="L25" s="117"/>
      <c r="M25" s="117" t="s">
        <v>24</v>
      </c>
      <c r="N25" s="150"/>
      <c r="O25" s="257"/>
      <c r="P25" s="150"/>
      <c r="Q25" s="150"/>
      <c r="R25" s="270"/>
      <c r="S25" s="150"/>
      <c r="T25" s="117" t="s">
        <v>24</v>
      </c>
      <c r="U25" s="150"/>
      <c r="V25" s="117"/>
      <c r="W25" s="150"/>
      <c r="X25" s="270"/>
      <c r="Y25" s="270"/>
      <c r="Z25" s="117"/>
      <c r="AA25" s="117" t="s">
        <v>24</v>
      </c>
      <c r="AB25" s="150"/>
      <c r="AC25" s="257"/>
      <c r="AD25" s="150"/>
      <c r="AE25" s="320"/>
      <c r="AF25" s="270"/>
      <c r="AG25" s="117"/>
      <c r="AH25" s="117" t="s">
        <v>24</v>
      </c>
      <c r="AI25" s="147"/>
      <c r="AJ25" s="147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224"/>
      <c r="H26" s="237"/>
      <c r="I26" s="211"/>
      <c r="J26" s="211"/>
      <c r="K26" s="121"/>
      <c r="L26" s="305"/>
      <c r="M26" s="232" t="s">
        <v>24</v>
      </c>
      <c r="N26" s="211"/>
      <c r="O26" s="211"/>
      <c r="P26" s="211"/>
      <c r="Q26" s="211"/>
      <c r="R26" s="211"/>
      <c r="S26" s="211"/>
      <c r="T26" s="232" t="s">
        <v>24</v>
      </c>
      <c r="U26" s="211"/>
      <c r="V26" s="237"/>
      <c r="W26" s="211"/>
      <c r="X26" s="121"/>
      <c r="Y26" s="305"/>
      <c r="Z26" s="211"/>
      <c r="AA26" s="232" t="s">
        <v>24</v>
      </c>
      <c r="AB26" s="211"/>
      <c r="AC26" s="305"/>
      <c r="AD26" s="211"/>
      <c r="AE26" s="542"/>
      <c r="AF26" s="211"/>
      <c r="AG26" s="305"/>
      <c r="AH26" s="232" t="s">
        <v>24</v>
      </c>
      <c r="AI26" s="211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0</v>
      </c>
      <c r="H27" s="473">
        <f t="shared" si="4"/>
        <v>0</v>
      </c>
      <c r="I27" s="473">
        <f t="shared" si="4"/>
        <v>0</v>
      </c>
      <c r="J27" s="473">
        <f t="shared" si="4"/>
        <v>0</v>
      </c>
      <c r="K27" s="473">
        <f t="shared" si="4"/>
        <v>0</v>
      </c>
      <c r="L27" s="473">
        <f t="shared" si="4"/>
        <v>0</v>
      </c>
      <c r="M27" s="473">
        <f t="shared" si="4"/>
        <v>0</v>
      </c>
      <c r="N27" s="473">
        <f t="shared" si="4"/>
        <v>0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4</v>
      </c>
      <c r="S27" s="473">
        <f t="shared" si="4"/>
        <v>0</v>
      </c>
      <c r="T27" s="473">
        <f t="shared" si="4"/>
        <v>0</v>
      </c>
      <c r="U27" s="473">
        <f t="shared" si="4"/>
        <v>0</v>
      </c>
      <c r="V27" s="473">
        <f t="shared" si="4"/>
        <v>0</v>
      </c>
      <c r="W27" s="473">
        <f t="shared" si="4"/>
        <v>0</v>
      </c>
      <c r="X27" s="473">
        <f t="shared" si="4"/>
        <v>0</v>
      </c>
      <c r="Y27" s="473">
        <f t="shared" si="4"/>
        <v>0</v>
      </c>
      <c r="Z27" s="473">
        <f t="shared" si="4"/>
        <v>0</v>
      </c>
      <c r="AA27" s="473">
        <f t="shared" si="4"/>
        <v>0</v>
      </c>
      <c r="AB27" s="473">
        <f t="shared" si="4"/>
        <v>0</v>
      </c>
      <c r="AC27" s="473">
        <f t="shared" si="4"/>
        <v>0</v>
      </c>
      <c r="AD27" s="473">
        <f t="shared" si="4"/>
        <v>0</v>
      </c>
      <c r="AE27" s="473">
        <f t="shared" si="4"/>
        <v>0</v>
      </c>
      <c r="AF27" s="473">
        <f t="shared" si="4"/>
        <v>0</v>
      </c>
      <c r="AG27" s="473">
        <f t="shared" si="4"/>
        <v>0</v>
      </c>
      <c r="AH27" s="473">
        <f t="shared" si="4"/>
        <v>0</v>
      </c>
      <c r="AI27" s="473">
        <f t="shared" si="4"/>
        <v>0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75" priority="5" operator="equal">
      <formula>8</formula>
    </cfRule>
    <cfRule type="cellIs" dxfId="374" priority="6" operator="equal">
      <formula>0</formula>
    </cfRule>
  </conditionalFormatting>
  <conditionalFormatting sqref="BZ19">
    <cfRule type="cellIs" dxfId="373" priority="3" operator="equal">
      <formula>8</formula>
    </cfRule>
    <cfRule type="cellIs" dxfId="372" priority="4" operator="equal">
      <formula>0</formula>
    </cfRule>
  </conditionalFormatting>
  <conditionalFormatting sqref="BZ25">
    <cfRule type="cellIs" dxfId="371" priority="1" operator="equal">
      <formula>8</formula>
    </cfRule>
    <cfRule type="cellIs" dxfId="37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1079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355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101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257" t="s">
        <v>24</v>
      </c>
      <c r="H6" s="116" t="s">
        <v>1085</v>
      </c>
      <c r="I6" s="116" t="s">
        <v>1085</v>
      </c>
      <c r="J6" s="137" t="s">
        <v>1086</v>
      </c>
      <c r="K6" s="116" t="s">
        <v>1081</v>
      </c>
      <c r="L6" s="257" t="s">
        <v>1082</v>
      </c>
      <c r="M6" s="116" t="s">
        <v>1247</v>
      </c>
      <c r="N6" s="116" t="s">
        <v>1083</v>
      </c>
      <c r="O6" s="116" t="s">
        <v>1083</v>
      </c>
      <c r="P6" s="116" t="s">
        <v>1085</v>
      </c>
      <c r="Q6" s="116" t="s">
        <v>1083</v>
      </c>
      <c r="R6" s="116" t="s">
        <v>1083</v>
      </c>
      <c r="S6" s="257" t="s">
        <v>24</v>
      </c>
      <c r="T6" s="116" t="s">
        <v>24</v>
      </c>
      <c r="U6" s="116" t="s">
        <v>1083</v>
      </c>
      <c r="V6" s="116" t="s">
        <v>1087</v>
      </c>
      <c r="W6" s="116" t="s">
        <v>1085</v>
      </c>
      <c r="X6" s="137" t="s">
        <v>1083</v>
      </c>
      <c r="Y6" s="116" t="s">
        <v>1085</v>
      </c>
      <c r="Z6" s="257" t="s">
        <v>24</v>
      </c>
      <c r="AA6" s="116" t="s">
        <v>24</v>
      </c>
      <c r="AB6" s="116" t="s">
        <v>1086</v>
      </c>
      <c r="AC6" s="116" t="s">
        <v>1086</v>
      </c>
      <c r="AD6" s="116" t="s">
        <v>1083</v>
      </c>
      <c r="AE6" s="137" t="s">
        <v>1085</v>
      </c>
      <c r="AF6" s="116" t="s">
        <v>1085</v>
      </c>
      <c r="AG6" s="257" t="s">
        <v>24</v>
      </c>
      <c r="AH6" s="116" t="s">
        <v>24</v>
      </c>
      <c r="AI6" s="116" t="s">
        <v>1083</v>
      </c>
      <c r="AJ6" s="116" t="s">
        <v>1083</v>
      </c>
      <c r="AK6" s="202" t="s">
        <v>1083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8" t="s">
        <v>27</v>
      </c>
      <c r="D7" s="1569"/>
      <c r="E7" s="1487" t="s">
        <v>28</v>
      </c>
      <c r="F7" s="1570"/>
      <c r="G7" s="306" t="s">
        <v>1081</v>
      </c>
      <c r="H7" s="211" t="s">
        <v>1133</v>
      </c>
      <c r="I7" s="121" t="s">
        <v>1118</v>
      </c>
      <c r="J7" s="121" t="s">
        <v>1118</v>
      </c>
      <c r="K7" s="305" t="s">
        <v>24</v>
      </c>
      <c r="L7" s="211" t="s">
        <v>1118</v>
      </c>
      <c r="M7" s="232" t="s">
        <v>24</v>
      </c>
      <c r="N7" s="283" t="s">
        <v>1118</v>
      </c>
      <c r="O7" s="121" t="s">
        <v>1118</v>
      </c>
      <c r="P7" s="121" t="s">
        <v>1118</v>
      </c>
      <c r="Q7" s="121" t="s">
        <v>1119</v>
      </c>
      <c r="R7" s="211" t="s">
        <v>1119</v>
      </c>
      <c r="S7" s="305" t="s">
        <v>24</v>
      </c>
      <c r="T7" s="232" t="s">
        <v>24</v>
      </c>
      <c r="U7" s="556" t="s">
        <v>1156</v>
      </c>
      <c r="V7" s="121" t="s">
        <v>1118</v>
      </c>
      <c r="W7" s="121" t="s">
        <v>1118</v>
      </c>
      <c r="X7" s="122" t="s">
        <v>1119</v>
      </c>
      <c r="Y7" s="270" t="s">
        <v>1119</v>
      </c>
      <c r="Z7" s="556" t="s">
        <v>894</v>
      </c>
      <c r="AA7" s="232" t="s">
        <v>24</v>
      </c>
      <c r="AB7" s="211" t="s">
        <v>1118</v>
      </c>
      <c r="AC7" s="121" t="s">
        <v>1118</v>
      </c>
      <c r="AD7" s="211" t="s">
        <v>1136</v>
      </c>
      <c r="AE7" s="211" t="s">
        <v>1154</v>
      </c>
      <c r="AF7" s="211" t="s">
        <v>1133</v>
      </c>
      <c r="AG7" s="305" t="s">
        <v>24</v>
      </c>
      <c r="AH7" s="232" t="s">
        <v>24</v>
      </c>
      <c r="AI7" s="232" t="s">
        <v>1125</v>
      </c>
      <c r="AJ7" s="121" t="s">
        <v>1118</v>
      </c>
      <c r="AK7" s="305" t="s">
        <v>24</v>
      </c>
      <c r="AL7" s="502">
        <f t="shared" si="0"/>
        <v>0</v>
      </c>
      <c r="AM7" s="53">
        <f t="shared" si="1"/>
        <v>21</v>
      </c>
      <c r="AN7" s="68">
        <v>9</v>
      </c>
      <c r="AO7" s="58">
        <f>AN7+AL7</f>
        <v>9</v>
      </c>
      <c r="AP7" s="15"/>
    </row>
    <row r="8" spans="1:46" ht="22" customHeight="1">
      <c r="B8" s="48">
        <v>3</v>
      </c>
      <c r="C8" s="1571" t="s">
        <v>59</v>
      </c>
      <c r="D8" s="1572"/>
      <c r="E8" s="1673" t="s">
        <v>61</v>
      </c>
      <c r="F8" s="1574"/>
      <c r="G8" s="257" t="s">
        <v>24</v>
      </c>
      <c r="H8" s="342" t="s">
        <v>24</v>
      </c>
      <c r="I8" s="150" t="s">
        <v>1118</v>
      </c>
      <c r="J8" s="252" t="s">
        <v>1096</v>
      </c>
      <c r="K8" s="162" t="s">
        <v>1118</v>
      </c>
      <c r="L8" s="150" t="s">
        <v>1108</v>
      </c>
      <c r="M8" s="116" t="s">
        <v>24</v>
      </c>
      <c r="N8" s="116" t="s">
        <v>1104</v>
      </c>
      <c r="O8" s="241" t="s">
        <v>907</v>
      </c>
      <c r="P8" s="241" t="s">
        <v>907</v>
      </c>
      <c r="Q8" s="257" t="s">
        <v>24</v>
      </c>
      <c r="R8" s="241" t="s">
        <v>907</v>
      </c>
      <c r="S8" s="162" t="s">
        <v>1107</v>
      </c>
      <c r="T8" s="116" t="s">
        <v>24</v>
      </c>
      <c r="U8" s="162" t="s">
        <v>1157</v>
      </c>
      <c r="V8" s="150" t="s">
        <v>1118</v>
      </c>
      <c r="W8" s="204" t="s">
        <v>1125</v>
      </c>
      <c r="X8" s="554" t="s">
        <v>1198</v>
      </c>
      <c r="Y8" s="167" t="s">
        <v>1118</v>
      </c>
      <c r="Z8" s="129" t="s">
        <v>1109</v>
      </c>
      <c r="AA8" s="116" t="s">
        <v>24</v>
      </c>
      <c r="AB8" s="130" t="s">
        <v>24</v>
      </c>
      <c r="AC8" s="116" t="s">
        <v>1118</v>
      </c>
      <c r="AD8" s="150" t="s">
        <v>1118</v>
      </c>
      <c r="AE8" s="150" t="s">
        <v>1081</v>
      </c>
      <c r="AF8" s="150" t="s">
        <v>1118</v>
      </c>
      <c r="AG8" s="150" t="s">
        <v>1108</v>
      </c>
      <c r="AH8" s="116" t="s">
        <v>24</v>
      </c>
      <c r="AI8" s="150" t="s">
        <v>1167</v>
      </c>
      <c r="AJ8" s="116" t="s">
        <v>1118</v>
      </c>
      <c r="AK8" s="604" t="s">
        <v>1118</v>
      </c>
      <c r="AL8" s="316" t="s">
        <v>241</v>
      </c>
      <c r="AM8" s="51">
        <f t="shared" si="1"/>
        <v>18</v>
      </c>
      <c r="AN8" s="98">
        <f t="shared" si="2"/>
        <v>9</v>
      </c>
      <c r="AO8" s="57">
        <f t="shared" si="3"/>
        <v>12.5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597" t="s">
        <v>1130</v>
      </c>
      <c r="H9" s="342" t="s">
        <v>24</v>
      </c>
      <c r="I9" s="150" t="s">
        <v>1099</v>
      </c>
      <c r="J9" s="119" t="s">
        <v>1099</v>
      </c>
      <c r="K9" s="150" t="s">
        <v>1081</v>
      </c>
      <c r="L9" s="150" t="s">
        <v>1127</v>
      </c>
      <c r="M9" s="117" t="s">
        <v>24</v>
      </c>
      <c r="N9" s="117" t="s">
        <v>1081</v>
      </c>
      <c r="O9" s="119" t="s">
        <v>1100</v>
      </c>
      <c r="P9" s="257" t="s">
        <v>24</v>
      </c>
      <c r="Q9" s="150" t="s">
        <v>1129</v>
      </c>
      <c r="R9" s="150" t="s">
        <v>1081</v>
      </c>
      <c r="S9" s="150" t="s">
        <v>1127</v>
      </c>
      <c r="T9" s="117" t="s">
        <v>24</v>
      </c>
      <c r="U9" s="150" t="s">
        <v>1128</v>
      </c>
      <c r="V9" s="150" t="s">
        <v>1099</v>
      </c>
      <c r="W9" s="150" t="s">
        <v>1100</v>
      </c>
      <c r="X9" s="162" t="s">
        <v>1099</v>
      </c>
      <c r="Y9" s="241" t="s">
        <v>1134</v>
      </c>
      <c r="Z9" s="257" t="s">
        <v>24</v>
      </c>
      <c r="AA9" s="117" t="s">
        <v>24</v>
      </c>
      <c r="AB9" s="117" t="s">
        <v>1083</v>
      </c>
      <c r="AC9" s="252" t="s">
        <v>67</v>
      </c>
      <c r="AD9" s="150" t="s">
        <v>1100</v>
      </c>
      <c r="AE9" s="150" t="s">
        <v>1083</v>
      </c>
      <c r="AF9" s="150" t="s">
        <v>1100</v>
      </c>
      <c r="AG9" s="150" t="s">
        <v>1129</v>
      </c>
      <c r="AH9" s="117" t="s">
        <v>24</v>
      </c>
      <c r="AI9" s="257" t="s">
        <v>24</v>
      </c>
      <c r="AJ9" s="150" t="s">
        <v>1100</v>
      </c>
      <c r="AK9" s="334" t="s">
        <v>1103</v>
      </c>
      <c r="AL9" s="316" t="s">
        <v>1135</v>
      </c>
      <c r="AM9" s="97">
        <f t="shared" si="1"/>
        <v>20</v>
      </c>
      <c r="AN9" s="98">
        <f t="shared" si="2"/>
        <v>9</v>
      </c>
      <c r="AO9" s="99">
        <f t="shared" si="3"/>
        <v>10.5</v>
      </c>
      <c r="AP9" s="15"/>
    </row>
    <row r="10" spans="1:46" ht="22" customHeight="1">
      <c r="A10" s="1496"/>
      <c r="B10" s="49">
        <v>5</v>
      </c>
      <c r="C10" s="1579" t="s">
        <v>55</v>
      </c>
      <c r="D10" s="1580"/>
      <c r="E10" s="1594" t="s">
        <v>29</v>
      </c>
      <c r="F10" s="1624"/>
      <c r="G10" s="149" t="s">
        <v>1083</v>
      </c>
      <c r="H10" s="162" t="s">
        <v>1081</v>
      </c>
      <c r="I10" s="150" t="s">
        <v>1099</v>
      </c>
      <c r="J10" s="150" t="s">
        <v>1127</v>
      </c>
      <c r="K10" s="162" t="s">
        <v>1085</v>
      </c>
      <c r="L10" s="257" t="s">
        <v>24</v>
      </c>
      <c r="M10" s="117" t="s">
        <v>24</v>
      </c>
      <c r="N10" s="150" t="s">
        <v>1081</v>
      </c>
      <c r="O10" s="252" t="s">
        <v>1096</v>
      </c>
      <c r="P10" s="150" t="s">
        <v>1100</v>
      </c>
      <c r="Q10" s="283" t="s">
        <v>1099</v>
      </c>
      <c r="R10" s="150" t="s">
        <v>1083</v>
      </c>
      <c r="S10" s="342" t="s">
        <v>24</v>
      </c>
      <c r="T10" s="117" t="s">
        <v>24</v>
      </c>
      <c r="U10" s="150" t="s">
        <v>1100</v>
      </c>
      <c r="V10" s="150" t="s">
        <v>1107</v>
      </c>
      <c r="W10" s="150" t="s">
        <v>1108</v>
      </c>
      <c r="X10" s="257" t="s">
        <v>24</v>
      </c>
      <c r="Y10" s="150" t="s">
        <v>1101</v>
      </c>
      <c r="Z10" s="117" t="s">
        <v>1083</v>
      </c>
      <c r="AA10" s="117" t="s">
        <v>24</v>
      </c>
      <c r="AB10" s="117" t="s">
        <v>1100</v>
      </c>
      <c r="AC10" s="241" t="s">
        <v>992</v>
      </c>
      <c r="AD10" s="150" t="s">
        <v>1099</v>
      </c>
      <c r="AE10" s="150" t="s">
        <v>1083</v>
      </c>
      <c r="AF10" s="150" t="s">
        <v>1099</v>
      </c>
      <c r="AG10" s="342" t="s">
        <v>24</v>
      </c>
      <c r="AH10" s="117" t="s">
        <v>24</v>
      </c>
      <c r="AI10" s="117" t="s">
        <v>1099</v>
      </c>
      <c r="AJ10" s="119" t="s">
        <v>1100</v>
      </c>
      <c r="AK10" s="257" t="s">
        <v>24</v>
      </c>
      <c r="AL10" s="61">
        <f t="shared" si="0"/>
        <v>1</v>
      </c>
      <c r="AM10" s="139">
        <f t="shared" si="1"/>
        <v>20</v>
      </c>
      <c r="AN10" s="56">
        <f t="shared" si="2"/>
        <v>9</v>
      </c>
      <c r="AO10" s="99">
        <f t="shared" si="3"/>
        <v>10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50" t="s">
        <v>1127</v>
      </c>
      <c r="H11" s="119" t="s">
        <v>1083</v>
      </c>
      <c r="I11" s="257" t="s">
        <v>24</v>
      </c>
      <c r="J11" s="252" t="s">
        <v>67</v>
      </c>
      <c r="K11" s="150" t="s">
        <v>1085</v>
      </c>
      <c r="L11" s="150" t="s">
        <v>1127</v>
      </c>
      <c r="M11" s="117" t="s">
        <v>24</v>
      </c>
      <c r="N11" s="150" t="s">
        <v>1081</v>
      </c>
      <c r="O11" s="117" t="s">
        <v>1100</v>
      </c>
      <c r="P11" s="150" t="s">
        <v>1129</v>
      </c>
      <c r="Q11" s="150" t="s">
        <v>1127</v>
      </c>
      <c r="R11" s="150" t="s">
        <v>1081</v>
      </c>
      <c r="S11" s="342" t="s">
        <v>24</v>
      </c>
      <c r="T11" s="117" t="s">
        <v>24</v>
      </c>
      <c r="U11" s="252" t="s">
        <v>67</v>
      </c>
      <c r="V11" s="241" t="s">
        <v>907</v>
      </c>
      <c r="W11" s="150" t="s">
        <v>1099</v>
      </c>
      <c r="X11" s="150" t="s">
        <v>1100</v>
      </c>
      <c r="Y11" s="238" t="s">
        <v>1099</v>
      </c>
      <c r="Z11" s="342" t="s">
        <v>24</v>
      </c>
      <c r="AA11" s="117" t="s">
        <v>24</v>
      </c>
      <c r="AB11" s="150" t="s">
        <v>1099</v>
      </c>
      <c r="AC11" s="119" t="s">
        <v>1081</v>
      </c>
      <c r="AD11" s="257" t="s">
        <v>24</v>
      </c>
      <c r="AE11" s="150" t="s">
        <v>1081</v>
      </c>
      <c r="AF11" s="150" t="s">
        <v>1083</v>
      </c>
      <c r="AG11" s="150" t="s">
        <v>1081</v>
      </c>
      <c r="AH11" s="117" t="s">
        <v>24</v>
      </c>
      <c r="AI11" s="162" t="s">
        <v>1100</v>
      </c>
      <c r="AJ11" s="257" t="s">
        <v>24</v>
      </c>
      <c r="AK11" s="334" t="s">
        <v>1099</v>
      </c>
      <c r="AL11" s="61">
        <f t="shared" si="0"/>
        <v>2</v>
      </c>
      <c r="AM11" s="103">
        <f t="shared" si="1"/>
        <v>19</v>
      </c>
      <c r="AN11" s="56">
        <f t="shared" si="2"/>
        <v>9</v>
      </c>
      <c r="AO11" s="99">
        <f t="shared" si="3"/>
        <v>11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161" t="s">
        <v>1081</v>
      </c>
      <c r="H12" s="119" t="s">
        <v>1081</v>
      </c>
      <c r="I12" s="117" t="s">
        <v>1099</v>
      </c>
      <c r="J12" s="150" t="s">
        <v>1100</v>
      </c>
      <c r="K12" s="342" t="s">
        <v>24</v>
      </c>
      <c r="L12" s="342" t="s">
        <v>24</v>
      </c>
      <c r="M12" s="117" t="s">
        <v>24</v>
      </c>
      <c r="N12" s="252" t="s">
        <v>67</v>
      </c>
      <c r="O12" s="150" t="s">
        <v>1099</v>
      </c>
      <c r="P12" s="117" t="s">
        <v>1100</v>
      </c>
      <c r="Q12" s="150" t="s">
        <v>1100</v>
      </c>
      <c r="R12" s="150" t="s">
        <v>1083</v>
      </c>
      <c r="S12" s="150" t="s">
        <v>1084</v>
      </c>
      <c r="T12" s="117" t="s">
        <v>24</v>
      </c>
      <c r="U12" s="117" t="s">
        <v>1100</v>
      </c>
      <c r="V12" s="257" t="s">
        <v>24</v>
      </c>
      <c r="W12" s="257" t="s">
        <v>24</v>
      </c>
      <c r="X12" s="150" t="s">
        <v>1108</v>
      </c>
      <c r="Y12" s="150" t="s">
        <v>1100</v>
      </c>
      <c r="Z12" s="150" t="s">
        <v>1081</v>
      </c>
      <c r="AA12" s="117" t="s">
        <v>24</v>
      </c>
      <c r="AB12" s="150" t="s">
        <v>1107</v>
      </c>
      <c r="AC12" s="150" t="s">
        <v>1086</v>
      </c>
      <c r="AD12" s="117" t="s">
        <v>1100</v>
      </c>
      <c r="AE12" s="150" t="s">
        <v>1083</v>
      </c>
      <c r="AF12" s="150" t="s">
        <v>1102</v>
      </c>
      <c r="AG12" s="257" t="s">
        <v>24</v>
      </c>
      <c r="AH12" s="117" t="s">
        <v>24</v>
      </c>
      <c r="AI12" s="117" t="s">
        <v>1100</v>
      </c>
      <c r="AJ12" s="241" t="s">
        <v>907</v>
      </c>
      <c r="AK12" s="156" t="s">
        <v>1100</v>
      </c>
      <c r="AL12" s="61">
        <f t="shared" si="0"/>
        <v>1</v>
      </c>
      <c r="AM12" s="55">
        <f t="shared" si="1"/>
        <v>20</v>
      </c>
      <c r="AN12" s="56">
        <f t="shared" si="2"/>
        <v>9</v>
      </c>
      <c r="AO12" s="99">
        <f t="shared" si="3"/>
        <v>10</v>
      </c>
      <c r="AP12" s="582"/>
    </row>
    <row r="13" spans="1:46" ht="22" customHeight="1">
      <c r="A13" s="1496"/>
      <c r="B13" s="49">
        <v>8</v>
      </c>
      <c r="C13" s="1586" t="s">
        <v>41</v>
      </c>
      <c r="D13" s="1587"/>
      <c r="E13" s="1583" t="s">
        <v>82</v>
      </c>
      <c r="F13" s="1578"/>
      <c r="G13" s="252" t="s">
        <v>67</v>
      </c>
      <c r="H13" s="162" t="s">
        <v>1105</v>
      </c>
      <c r="I13" s="150" t="s">
        <v>1127</v>
      </c>
      <c r="J13" s="119" t="s">
        <v>1111</v>
      </c>
      <c r="K13" s="119" t="s">
        <v>1112</v>
      </c>
      <c r="L13" s="162" t="s">
        <v>1107</v>
      </c>
      <c r="M13" s="117" t="s">
        <v>24</v>
      </c>
      <c r="N13" s="342" t="s">
        <v>24</v>
      </c>
      <c r="O13" s="150" t="s">
        <v>1099</v>
      </c>
      <c r="P13" s="150" t="s">
        <v>1108</v>
      </c>
      <c r="Q13" s="150" t="s">
        <v>1112</v>
      </c>
      <c r="R13" s="150" t="s">
        <v>1100</v>
      </c>
      <c r="S13" s="257" t="s">
        <v>24</v>
      </c>
      <c r="T13" s="117" t="s">
        <v>24</v>
      </c>
      <c r="U13" s="150" t="s">
        <v>1112</v>
      </c>
      <c r="V13" s="117" t="s">
        <v>1108</v>
      </c>
      <c r="W13" s="150" t="s">
        <v>1112</v>
      </c>
      <c r="X13" s="342" t="s">
        <v>24</v>
      </c>
      <c r="Y13" s="150" t="s">
        <v>1112</v>
      </c>
      <c r="Z13" s="257" t="s">
        <v>24</v>
      </c>
      <c r="AA13" s="117" t="s">
        <v>24</v>
      </c>
      <c r="AB13" s="150" t="s">
        <v>1112</v>
      </c>
      <c r="AC13" s="150" t="s">
        <v>1112</v>
      </c>
      <c r="AD13" s="257" t="s">
        <v>24</v>
      </c>
      <c r="AE13" s="150" t="s">
        <v>1083</v>
      </c>
      <c r="AF13" s="150" t="s">
        <v>1112</v>
      </c>
      <c r="AG13" s="150" t="s">
        <v>1109</v>
      </c>
      <c r="AH13" s="117" t="s">
        <v>24</v>
      </c>
      <c r="AI13" s="252" t="s">
        <v>67</v>
      </c>
      <c r="AJ13" s="150" t="s">
        <v>1112</v>
      </c>
      <c r="AK13" s="334" t="s">
        <v>1112</v>
      </c>
      <c r="AL13" s="61">
        <f t="shared" si="0"/>
        <v>2</v>
      </c>
      <c r="AM13" s="55">
        <f t="shared" si="1"/>
        <v>20</v>
      </c>
      <c r="AN13" s="56">
        <f t="shared" si="2"/>
        <v>9</v>
      </c>
      <c r="AO13" s="99">
        <f t="shared" si="3"/>
        <v>11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11" t="s">
        <v>1127</v>
      </c>
      <c r="H14" s="211" t="s">
        <v>1111</v>
      </c>
      <c r="I14" s="305" t="s">
        <v>24</v>
      </c>
      <c r="J14" s="121" t="s">
        <v>1112</v>
      </c>
      <c r="K14" s="121" t="s">
        <v>1112</v>
      </c>
      <c r="L14" s="305" t="s">
        <v>24</v>
      </c>
      <c r="M14" s="121" t="s">
        <v>24</v>
      </c>
      <c r="N14" s="211" t="s">
        <v>1099</v>
      </c>
      <c r="O14" s="121" t="s">
        <v>1112</v>
      </c>
      <c r="P14" s="445" t="s">
        <v>24</v>
      </c>
      <c r="Q14" s="513" t="s">
        <v>1112</v>
      </c>
      <c r="R14" s="211" t="s">
        <v>1111</v>
      </c>
      <c r="S14" s="121" t="s">
        <v>1109</v>
      </c>
      <c r="T14" s="121" t="s">
        <v>24</v>
      </c>
      <c r="U14" s="128" t="s">
        <v>1111</v>
      </c>
      <c r="V14" s="445" t="s">
        <v>24</v>
      </c>
      <c r="W14" s="211" t="s">
        <v>1112</v>
      </c>
      <c r="X14" s="121" t="s">
        <v>1100</v>
      </c>
      <c r="Y14" s="121" t="s">
        <v>1113</v>
      </c>
      <c r="Z14" s="121" t="s">
        <v>1108</v>
      </c>
      <c r="AA14" s="121" t="s">
        <v>24</v>
      </c>
      <c r="AB14" s="605" t="s">
        <v>67</v>
      </c>
      <c r="AC14" s="211" t="s">
        <v>1111</v>
      </c>
      <c r="AD14" s="211" t="s">
        <v>1111</v>
      </c>
      <c r="AE14" s="211" t="s">
        <v>1081</v>
      </c>
      <c r="AF14" s="211" t="s">
        <v>1111</v>
      </c>
      <c r="AG14" s="305" t="s">
        <v>24</v>
      </c>
      <c r="AH14" s="121" t="s">
        <v>24</v>
      </c>
      <c r="AI14" s="128" t="s">
        <v>1099</v>
      </c>
      <c r="AJ14" s="211" t="s">
        <v>1111</v>
      </c>
      <c r="AK14" s="213" t="s">
        <v>1112</v>
      </c>
      <c r="AL14" s="502">
        <f t="shared" si="0"/>
        <v>1</v>
      </c>
      <c r="AM14" s="144">
        <f t="shared" si="1"/>
        <v>21</v>
      </c>
      <c r="AN14" s="68">
        <f t="shared" si="2"/>
        <v>9</v>
      </c>
      <c r="AO14" s="379">
        <f t="shared" si="3"/>
        <v>10</v>
      </c>
      <c r="AP14" s="15"/>
    </row>
    <row r="15" spans="1:46" ht="22" customHeight="1">
      <c r="A15" s="1496"/>
      <c r="B15" s="50">
        <v>10</v>
      </c>
      <c r="C15" s="1592" t="s">
        <v>43</v>
      </c>
      <c r="D15" s="1593"/>
      <c r="E15" s="1594" t="s">
        <v>50</v>
      </c>
      <c r="F15" s="1595"/>
      <c r="G15" s="252" t="s">
        <v>1110</v>
      </c>
      <c r="H15" s="150" t="s">
        <v>1111</v>
      </c>
      <c r="I15" s="150" t="s">
        <v>1112</v>
      </c>
      <c r="J15" s="150" t="s">
        <v>1114</v>
      </c>
      <c r="K15" s="150" t="s">
        <v>1112</v>
      </c>
      <c r="L15" s="382" t="s">
        <v>24</v>
      </c>
      <c r="M15" s="169" t="s">
        <v>24</v>
      </c>
      <c r="N15" s="119" t="s">
        <v>1111</v>
      </c>
      <c r="O15" s="119" t="s">
        <v>1111</v>
      </c>
      <c r="P15" s="162" t="s">
        <v>1112</v>
      </c>
      <c r="Q15" s="150" t="s">
        <v>1111</v>
      </c>
      <c r="R15" s="342" t="s">
        <v>24</v>
      </c>
      <c r="S15" s="167" t="s">
        <v>1099</v>
      </c>
      <c r="T15" s="169" t="s">
        <v>24</v>
      </c>
      <c r="U15" s="117" t="s">
        <v>1111</v>
      </c>
      <c r="V15" s="119" t="s">
        <v>1111</v>
      </c>
      <c r="W15" s="150" t="s">
        <v>1115</v>
      </c>
      <c r="X15" s="117" t="s">
        <v>1114</v>
      </c>
      <c r="Y15" s="510" t="s">
        <v>894</v>
      </c>
      <c r="Z15" s="257" t="s">
        <v>24</v>
      </c>
      <c r="AA15" s="169" t="s">
        <v>24</v>
      </c>
      <c r="AB15" s="167" t="s">
        <v>1112</v>
      </c>
      <c r="AC15" s="257" t="s">
        <v>24</v>
      </c>
      <c r="AD15" s="150" t="s">
        <v>1111</v>
      </c>
      <c r="AE15" s="167" t="s">
        <v>1081</v>
      </c>
      <c r="AF15" s="162" t="s">
        <v>1112</v>
      </c>
      <c r="AG15" s="162" t="s">
        <v>1099</v>
      </c>
      <c r="AH15" s="169" t="s">
        <v>24</v>
      </c>
      <c r="AI15" s="497" t="s">
        <v>1106</v>
      </c>
      <c r="AJ15" s="162" t="s">
        <v>1111</v>
      </c>
      <c r="AK15" s="334" t="s">
        <v>1111</v>
      </c>
      <c r="AL15" s="143">
        <f t="shared" si="0"/>
        <v>1</v>
      </c>
      <c r="AM15" s="139">
        <f t="shared" si="1"/>
        <v>20</v>
      </c>
      <c r="AN15" s="56">
        <v>9</v>
      </c>
      <c r="AO15" s="57">
        <f t="shared" si="3"/>
        <v>10</v>
      </c>
      <c r="AP15" s="596"/>
      <c r="AR15" s="1515"/>
      <c r="AS15" s="1515"/>
      <c r="AT15"/>
    </row>
    <row r="16" spans="1:46" ht="22" customHeight="1">
      <c r="A16" s="39"/>
      <c r="B16" s="49">
        <v>11</v>
      </c>
      <c r="C16" s="1586" t="s">
        <v>77</v>
      </c>
      <c r="D16" s="1587"/>
      <c r="E16" s="1583" t="s">
        <v>30</v>
      </c>
      <c r="F16" s="1578"/>
      <c r="G16" s="149" t="s">
        <v>1116</v>
      </c>
      <c r="H16" s="342" t="s">
        <v>24</v>
      </c>
      <c r="I16" s="117" t="s">
        <v>1103</v>
      </c>
      <c r="J16" s="241" t="s">
        <v>992</v>
      </c>
      <c r="K16" s="342" t="s">
        <v>24</v>
      </c>
      <c r="L16" s="150" t="s">
        <v>1100</v>
      </c>
      <c r="M16" s="155" t="s">
        <v>24</v>
      </c>
      <c r="N16" s="150" t="s">
        <v>1100</v>
      </c>
      <c r="O16" s="150" t="s">
        <v>1111</v>
      </c>
      <c r="P16" s="241" t="s">
        <v>1168</v>
      </c>
      <c r="Q16" s="150" t="s">
        <v>1097</v>
      </c>
      <c r="R16" s="150" t="s">
        <v>1100</v>
      </c>
      <c r="S16" s="257" t="s">
        <v>24</v>
      </c>
      <c r="T16" s="155" t="s">
        <v>24</v>
      </c>
      <c r="U16" s="150" t="s">
        <v>1111</v>
      </c>
      <c r="V16" s="150" t="s">
        <v>1114</v>
      </c>
      <c r="W16" s="252" t="s">
        <v>67</v>
      </c>
      <c r="X16" s="162" t="s">
        <v>1112</v>
      </c>
      <c r="Y16" s="150" t="s">
        <v>1112</v>
      </c>
      <c r="Z16" s="257" t="s">
        <v>24</v>
      </c>
      <c r="AA16" s="155" t="s">
        <v>24</v>
      </c>
      <c r="AB16" s="150" t="s">
        <v>1111</v>
      </c>
      <c r="AC16" s="150" t="s">
        <v>1111</v>
      </c>
      <c r="AD16" s="257" t="s">
        <v>24</v>
      </c>
      <c r="AE16" s="162" t="s">
        <v>1085</v>
      </c>
      <c r="AF16" s="150" t="s">
        <v>1111</v>
      </c>
      <c r="AG16" s="150" t="s">
        <v>1103</v>
      </c>
      <c r="AH16" s="155" t="s">
        <v>24</v>
      </c>
      <c r="AI16" s="150" t="s">
        <v>1111</v>
      </c>
      <c r="AJ16" s="150" t="s">
        <v>1111</v>
      </c>
      <c r="AK16" s="156" t="s">
        <v>1111</v>
      </c>
      <c r="AL16" s="61">
        <v>2</v>
      </c>
      <c r="AM16" s="55">
        <v>20</v>
      </c>
      <c r="AN16" s="56">
        <f t="shared" si="2"/>
        <v>9</v>
      </c>
      <c r="AO16" s="59">
        <f t="shared" si="3"/>
        <v>11</v>
      </c>
      <c r="AP16" s="15"/>
      <c r="AR16" s="1529"/>
      <c r="AS16" s="1529"/>
    </row>
    <row r="17" spans="1:81" ht="21.75" customHeight="1">
      <c r="A17" s="40"/>
      <c r="B17" s="192">
        <v>12</v>
      </c>
      <c r="C17" s="1596" t="s">
        <v>1090</v>
      </c>
      <c r="D17" s="1597"/>
      <c r="E17" s="1598" t="s">
        <v>30</v>
      </c>
      <c r="F17" s="1599"/>
      <c r="G17" s="257" t="s">
        <v>24</v>
      </c>
      <c r="H17" s="150" t="s">
        <v>1112</v>
      </c>
      <c r="I17" s="150" t="s">
        <v>1112</v>
      </c>
      <c r="J17" s="162" t="s">
        <v>1111</v>
      </c>
      <c r="K17" s="162" t="s">
        <v>1111</v>
      </c>
      <c r="L17" s="257" t="s">
        <v>24</v>
      </c>
      <c r="M17" s="155" t="s">
        <v>24</v>
      </c>
      <c r="N17" s="119" t="s">
        <v>1112</v>
      </c>
      <c r="O17" s="162" t="s">
        <v>1112</v>
      </c>
      <c r="P17" s="150" t="s">
        <v>1111</v>
      </c>
      <c r="Q17" s="342" t="s">
        <v>24</v>
      </c>
      <c r="R17" s="150" t="s">
        <v>1111</v>
      </c>
      <c r="S17" s="150" t="s">
        <v>1100</v>
      </c>
      <c r="T17" s="155" t="s">
        <v>24</v>
      </c>
      <c r="U17" s="257" t="s">
        <v>24</v>
      </c>
      <c r="V17" s="150" t="s">
        <v>1111</v>
      </c>
      <c r="W17" s="150" t="s">
        <v>1111</v>
      </c>
      <c r="X17" s="150" t="s">
        <v>1153</v>
      </c>
      <c r="Y17" s="119" t="s">
        <v>1116</v>
      </c>
      <c r="Z17" s="150" t="s">
        <v>1099</v>
      </c>
      <c r="AA17" s="155" t="s">
        <v>24</v>
      </c>
      <c r="AB17" s="252" t="s">
        <v>67</v>
      </c>
      <c r="AC17" s="150" t="s">
        <v>1112</v>
      </c>
      <c r="AD17" s="150" t="s">
        <v>1111</v>
      </c>
      <c r="AE17" s="150" t="s">
        <v>1083</v>
      </c>
      <c r="AF17" s="150" t="s">
        <v>1111</v>
      </c>
      <c r="AG17" s="342" t="s">
        <v>24</v>
      </c>
      <c r="AH17" s="155" t="s">
        <v>24</v>
      </c>
      <c r="AI17" s="162" t="s">
        <v>1099</v>
      </c>
      <c r="AJ17" s="150" t="s">
        <v>1111</v>
      </c>
      <c r="AK17" s="150" t="s">
        <v>1138</v>
      </c>
      <c r="AL17" s="61">
        <f t="shared" si="0"/>
        <v>1</v>
      </c>
      <c r="AM17" s="53">
        <f t="shared" si="1"/>
        <v>21</v>
      </c>
      <c r="AN17" s="56">
        <f t="shared" si="2"/>
        <v>9</v>
      </c>
      <c r="AO17" s="59">
        <f t="shared" si="3"/>
        <v>10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600" t="s">
        <v>1091</v>
      </c>
      <c r="D18" s="1517"/>
      <c r="E18" s="1601" t="s">
        <v>51</v>
      </c>
      <c r="F18" s="1602"/>
      <c r="G18" s="161" t="s">
        <v>1111</v>
      </c>
      <c r="H18" s="150" t="s">
        <v>1111</v>
      </c>
      <c r="I18" s="257" t="s">
        <v>24</v>
      </c>
      <c r="J18" s="150" t="s">
        <v>1112</v>
      </c>
      <c r="K18" s="150" t="s">
        <v>1111</v>
      </c>
      <c r="L18" s="150" t="s">
        <v>1099</v>
      </c>
      <c r="M18" s="155" t="s">
        <v>24</v>
      </c>
      <c r="N18" s="122" t="s">
        <v>1111</v>
      </c>
      <c r="O18" s="252" t="s">
        <v>67</v>
      </c>
      <c r="P18" s="150" t="s">
        <v>1111</v>
      </c>
      <c r="Q18" s="150" t="s">
        <v>1111</v>
      </c>
      <c r="R18" s="162" t="s">
        <v>1112</v>
      </c>
      <c r="S18" s="257" t="s">
        <v>24</v>
      </c>
      <c r="T18" s="155" t="s">
        <v>24</v>
      </c>
      <c r="U18" s="117" t="s">
        <v>1112</v>
      </c>
      <c r="V18" s="342" t="s">
        <v>24</v>
      </c>
      <c r="W18" s="150" t="s">
        <v>1111</v>
      </c>
      <c r="X18" s="150" t="s">
        <v>1116</v>
      </c>
      <c r="Y18" s="162" t="s">
        <v>1111</v>
      </c>
      <c r="Z18" s="162" t="s">
        <v>1099</v>
      </c>
      <c r="AA18" s="155" t="s">
        <v>24</v>
      </c>
      <c r="AB18" s="122" t="s">
        <v>1112</v>
      </c>
      <c r="AC18" s="154" t="s">
        <v>1112</v>
      </c>
      <c r="AD18" s="150" t="s">
        <v>1118</v>
      </c>
      <c r="AE18" s="270" t="s">
        <v>1117</v>
      </c>
      <c r="AF18" s="603" t="s">
        <v>294</v>
      </c>
      <c r="AG18" s="257" t="s">
        <v>24</v>
      </c>
      <c r="AH18" s="155" t="s">
        <v>24</v>
      </c>
      <c r="AI18" s="150" t="s">
        <v>1118</v>
      </c>
      <c r="AJ18" s="150" t="s">
        <v>1118</v>
      </c>
      <c r="AK18" s="603" t="s">
        <v>1199</v>
      </c>
      <c r="AL18" s="61">
        <f t="shared" si="0"/>
        <v>1</v>
      </c>
      <c r="AM18" s="53">
        <f t="shared" si="1"/>
        <v>20</v>
      </c>
      <c r="AN18" s="56"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603" t="s">
        <v>65</v>
      </c>
      <c r="D19" s="1604"/>
      <c r="E19" s="1524" t="s">
        <v>51</v>
      </c>
      <c r="F19" s="1605"/>
      <c r="G19" s="257" t="s">
        <v>24</v>
      </c>
      <c r="H19" s="119" t="s">
        <v>1107</v>
      </c>
      <c r="I19" s="150" t="s">
        <v>1109</v>
      </c>
      <c r="J19" s="150" t="s">
        <v>1108</v>
      </c>
      <c r="K19" s="150" t="s">
        <v>1108</v>
      </c>
      <c r="L19" s="342" t="s">
        <v>24</v>
      </c>
      <c r="M19" s="155" t="s">
        <v>24</v>
      </c>
      <c r="N19" s="117" t="s">
        <v>1107</v>
      </c>
      <c r="O19" s="150" t="s">
        <v>1108</v>
      </c>
      <c r="P19" s="150" t="s">
        <v>1108</v>
      </c>
      <c r="Q19" s="150" t="s">
        <v>1107</v>
      </c>
      <c r="R19" s="150" t="s">
        <v>1107</v>
      </c>
      <c r="S19" s="257" t="s">
        <v>24</v>
      </c>
      <c r="T19" s="155" t="s">
        <v>24</v>
      </c>
      <c r="U19" s="117" t="s">
        <v>1108</v>
      </c>
      <c r="V19" s="117" t="s">
        <v>1108</v>
      </c>
      <c r="W19" s="150" t="s">
        <v>1107</v>
      </c>
      <c r="X19" s="257" t="s">
        <v>24</v>
      </c>
      <c r="Y19" s="150" t="s">
        <v>1108</v>
      </c>
      <c r="Z19" s="270" t="s">
        <v>1094</v>
      </c>
      <c r="AA19" s="155" t="s">
        <v>24</v>
      </c>
      <c r="AB19" s="159" t="s">
        <v>1108</v>
      </c>
      <c r="AC19" s="241" t="s">
        <v>685</v>
      </c>
      <c r="AD19" s="165" t="s">
        <v>1107</v>
      </c>
      <c r="AE19" s="603" t="s">
        <v>1126</v>
      </c>
      <c r="AF19" s="129" t="s">
        <v>1108</v>
      </c>
      <c r="AG19" s="150" t="s">
        <v>1093</v>
      </c>
      <c r="AH19" s="155" t="s">
        <v>24</v>
      </c>
      <c r="AI19" s="150" t="s">
        <v>1107</v>
      </c>
      <c r="AJ19" s="270" t="s">
        <v>1108</v>
      </c>
      <c r="AK19" s="334" t="s">
        <v>1107</v>
      </c>
      <c r="AL19" s="61">
        <f t="shared" si="0"/>
        <v>0</v>
      </c>
      <c r="AM19" s="65">
        <f t="shared" si="1"/>
        <v>21</v>
      </c>
      <c r="AN19" s="56">
        <v>9</v>
      </c>
      <c r="AO19" s="5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257" t="s">
        <v>24</v>
      </c>
      <c r="H20" s="150" t="s">
        <v>1119</v>
      </c>
      <c r="I20" s="150" t="s">
        <v>1137</v>
      </c>
      <c r="J20" s="241" t="s">
        <v>992</v>
      </c>
      <c r="K20" s="249" t="s">
        <v>1118</v>
      </c>
      <c r="L20" s="150" t="s">
        <v>1092</v>
      </c>
      <c r="M20" s="155" t="s">
        <v>24</v>
      </c>
      <c r="N20" s="150" t="s">
        <v>1119</v>
      </c>
      <c r="O20" s="150" t="s">
        <v>1118</v>
      </c>
      <c r="P20" s="117" t="s">
        <v>1119</v>
      </c>
      <c r="Q20" s="150" t="s">
        <v>1155</v>
      </c>
      <c r="R20" s="257" t="s">
        <v>24</v>
      </c>
      <c r="S20" s="150" t="s">
        <v>1093</v>
      </c>
      <c r="T20" s="155" t="s">
        <v>24</v>
      </c>
      <c r="U20" s="150" t="s">
        <v>1118</v>
      </c>
      <c r="V20" s="150" t="s">
        <v>1119</v>
      </c>
      <c r="W20" s="117" t="s">
        <v>1120</v>
      </c>
      <c r="X20" s="150" t="s">
        <v>1119</v>
      </c>
      <c r="Y20" s="342" t="s">
        <v>24</v>
      </c>
      <c r="Z20" s="342" t="s">
        <v>24</v>
      </c>
      <c r="AA20" s="117" t="s">
        <v>24</v>
      </c>
      <c r="AB20" s="129" t="s">
        <v>1119</v>
      </c>
      <c r="AC20" s="162" t="s">
        <v>1093</v>
      </c>
      <c r="AD20" s="241" t="s">
        <v>992</v>
      </c>
      <c r="AE20" s="162" t="s">
        <v>1081</v>
      </c>
      <c r="AF20" s="119" t="s">
        <v>1118</v>
      </c>
      <c r="AG20" s="257" t="s">
        <v>24</v>
      </c>
      <c r="AH20" s="155" t="s">
        <v>24</v>
      </c>
      <c r="AI20" s="159" t="s">
        <v>1118</v>
      </c>
      <c r="AJ20" s="150" t="s">
        <v>1137</v>
      </c>
      <c r="AK20" s="150" t="s">
        <v>1108</v>
      </c>
      <c r="AL20" s="61"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/>
      <c r="AR20" s="214"/>
      <c r="AS20" s="214"/>
    </row>
    <row r="21" spans="1:81" ht="21.75" customHeight="1">
      <c r="A21" s="40"/>
      <c r="B21" s="49">
        <v>16</v>
      </c>
      <c r="C21" s="1608" t="s">
        <v>75</v>
      </c>
      <c r="D21" s="1609"/>
      <c r="E21" s="1610" t="s">
        <v>51</v>
      </c>
      <c r="F21" s="1611"/>
      <c r="G21" s="149" t="s">
        <v>1119</v>
      </c>
      <c r="H21" s="150" t="s">
        <v>1137</v>
      </c>
      <c r="I21" s="252" t="s">
        <v>67</v>
      </c>
      <c r="J21" s="150" t="s">
        <v>1119</v>
      </c>
      <c r="K21" s="150" t="s">
        <v>1118</v>
      </c>
      <c r="L21" s="150" t="s">
        <v>1093</v>
      </c>
      <c r="M21" s="155" t="s">
        <v>24</v>
      </c>
      <c r="N21" s="150" t="s">
        <v>1093</v>
      </c>
      <c r="O21" s="342" t="s">
        <v>24</v>
      </c>
      <c r="P21" s="342" t="s">
        <v>24</v>
      </c>
      <c r="Q21" s="150" t="s">
        <v>1119</v>
      </c>
      <c r="R21" s="150" t="s">
        <v>1118</v>
      </c>
      <c r="S21" s="257" t="s">
        <v>24</v>
      </c>
      <c r="T21" s="155" t="s">
        <v>24</v>
      </c>
      <c r="U21" s="150" t="s">
        <v>1118</v>
      </c>
      <c r="V21" s="119" t="s">
        <v>1118</v>
      </c>
      <c r="W21" s="257" t="s">
        <v>24</v>
      </c>
      <c r="X21" s="150" t="s">
        <v>1118</v>
      </c>
      <c r="Y21" s="150" t="s">
        <v>1119</v>
      </c>
      <c r="Z21" s="150" t="s">
        <v>1093</v>
      </c>
      <c r="AA21" s="155" t="s">
        <v>24</v>
      </c>
      <c r="AB21" s="252" t="s">
        <v>67</v>
      </c>
      <c r="AC21" s="119" t="s">
        <v>1094</v>
      </c>
      <c r="AD21" s="117" t="s">
        <v>1119</v>
      </c>
      <c r="AE21" s="150" t="s">
        <v>1083</v>
      </c>
      <c r="AF21" s="150" t="s">
        <v>1118</v>
      </c>
      <c r="AG21" s="257" t="s">
        <v>1098</v>
      </c>
      <c r="AH21" s="155" t="s">
        <v>24</v>
      </c>
      <c r="AI21" s="150" t="s">
        <v>1119</v>
      </c>
      <c r="AJ21" s="162" t="s">
        <v>1118</v>
      </c>
      <c r="AK21" s="156" t="s">
        <v>1119</v>
      </c>
      <c r="AL21" s="61">
        <f t="shared" si="0"/>
        <v>2</v>
      </c>
      <c r="AM21" s="97">
        <f t="shared" si="1"/>
        <v>20</v>
      </c>
      <c r="AN21" s="56">
        <f t="shared" si="2"/>
        <v>9</v>
      </c>
      <c r="AO21" s="99">
        <f t="shared" si="3"/>
        <v>11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2" t="s">
        <v>447</v>
      </c>
      <c r="D22" s="1521"/>
      <c r="E22" s="1610" t="s">
        <v>51</v>
      </c>
      <c r="F22" s="1611"/>
      <c r="G22" s="149" t="s">
        <v>1119</v>
      </c>
      <c r="H22" s="150" t="s">
        <v>1100</v>
      </c>
      <c r="I22" s="150" t="s">
        <v>1100</v>
      </c>
      <c r="J22" s="117" t="s">
        <v>1100</v>
      </c>
      <c r="K22" s="150" t="s">
        <v>1099</v>
      </c>
      <c r="L22" s="342" t="s">
        <v>24</v>
      </c>
      <c r="M22" s="155" t="s">
        <v>24</v>
      </c>
      <c r="N22" s="252" t="s">
        <v>67</v>
      </c>
      <c r="O22" s="150" t="s">
        <v>1099</v>
      </c>
      <c r="P22" s="150" t="s">
        <v>1123</v>
      </c>
      <c r="Q22" s="257" t="s">
        <v>24</v>
      </c>
      <c r="R22" s="150" t="s">
        <v>1155</v>
      </c>
      <c r="S22" s="270" t="s">
        <v>1093</v>
      </c>
      <c r="T22" s="155" t="s">
        <v>24</v>
      </c>
      <c r="U22" s="257" t="s">
        <v>24</v>
      </c>
      <c r="V22" s="117" t="s">
        <v>1118</v>
      </c>
      <c r="W22" s="150" t="s">
        <v>1119</v>
      </c>
      <c r="X22" s="150" t="s">
        <v>1118</v>
      </c>
      <c r="Y22" s="150" t="s">
        <v>1119</v>
      </c>
      <c r="Z22" s="342" t="s">
        <v>24</v>
      </c>
      <c r="AA22" s="155" t="s">
        <v>24</v>
      </c>
      <c r="AB22" s="150" t="s">
        <v>1118</v>
      </c>
      <c r="AC22" s="119" t="s">
        <v>1094</v>
      </c>
      <c r="AD22" s="150" t="s">
        <v>1108</v>
      </c>
      <c r="AE22" s="150" t="s">
        <v>1081</v>
      </c>
      <c r="AF22" s="252" t="s">
        <v>67</v>
      </c>
      <c r="AG22" s="150" t="s">
        <v>1093</v>
      </c>
      <c r="AH22" s="155" t="s">
        <v>24</v>
      </c>
      <c r="AI22" s="150" t="s">
        <v>1100</v>
      </c>
      <c r="AJ22" s="150" t="s">
        <v>1107</v>
      </c>
      <c r="AK22" s="257" t="s">
        <v>24</v>
      </c>
      <c r="AL22" s="61">
        <f t="shared" si="0"/>
        <v>2</v>
      </c>
      <c r="AM22" s="97">
        <f t="shared" si="1"/>
        <v>20</v>
      </c>
      <c r="AN22" s="56">
        <f t="shared" si="2"/>
        <v>9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596" t="s">
        <v>44</v>
      </c>
      <c r="D23" s="1597"/>
      <c r="E23" s="1527" t="s">
        <v>51</v>
      </c>
      <c r="F23" s="1613"/>
      <c r="G23" s="252" t="s">
        <v>67</v>
      </c>
      <c r="H23" s="119" t="s">
        <v>1121</v>
      </c>
      <c r="I23" s="117" t="s">
        <v>1118</v>
      </c>
      <c r="J23" s="257" t="s">
        <v>24</v>
      </c>
      <c r="K23" s="150" t="s">
        <v>1119</v>
      </c>
      <c r="L23" s="150" t="s">
        <v>1103</v>
      </c>
      <c r="M23" s="155" t="s">
        <v>1161</v>
      </c>
      <c r="N23" s="150" t="s">
        <v>1122</v>
      </c>
      <c r="O23" s="252" t="s">
        <v>67</v>
      </c>
      <c r="P23" s="117" t="s">
        <v>1119</v>
      </c>
      <c r="Q23" s="204" t="s">
        <v>1119</v>
      </c>
      <c r="R23" s="117" t="s">
        <v>1118</v>
      </c>
      <c r="S23" s="257" t="s">
        <v>24</v>
      </c>
      <c r="T23" s="155" t="s">
        <v>24</v>
      </c>
      <c r="U23" s="129" t="s">
        <v>1118</v>
      </c>
      <c r="V23" s="150" t="s">
        <v>1119</v>
      </c>
      <c r="W23" s="257" t="s">
        <v>24</v>
      </c>
      <c r="X23" s="150" t="s">
        <v>1118</v>
      </c>
      <c r="Y23" s="150" t="s">
        <v>1119</v>
      </c>
      <c r="Z23" s="150" t="s">
        <v>1100</v>
      </c>
      <c r="AA23" s="155" t="s">
        <v>24</v>
      </c>
      <c r="AB23" s="257" t="s">
        <v>24</v>
      </c>
      <c r="AC23" s="150" t="s">
        <v>1118</v>
      </c>
      <c r="AD23" s="117" t="s">
        <v>1118</v>
      </c>
      <c r="AE23" s="150" t="s">
        <v>1083</v>
      </c>
      <c r="AF23" s="150" t="s">
        <v>1119</v>
      </c>
      <c r="AG23" s="342" t="s">
        <v>24</v>
      </c>
      <c r="AH23" s="155" t="s">
        <v>24</v>
      </c>
      <c r="AI23" s="150" t="s">
        <v>1119</v>
      </c>
      <c r="AJ23" s="150" t="s">
        <v>1118</v>
      </c>
      <c r="AK23" s="252" t="s">
        <v>67</v>
      </c>
      <c r="AL23" s="61">
        <f t="shared" si="0"/>
        <v>3</v>
      </c>
      <c r="AM23" s="200">
        <f t="shared" si="1"/>
        <v>19</v>
      </c>
      <c r="AN23" s="56">
        <f t="shared" si="2"/>
        <v>9</v>
      </c>
      <c r="AO23" s="99">
        <f t="shared" si="3"/>
        <v>12</v>
      </c>
      <c r="AP23" s="15"/>
      <c r="AR23" s="1529"/>
      <c r="AS23" s="1529"/>
    </row>
    <row r="24" spans="1:81" ht="22" customHeight="1">
      <c r="A24" s="40"/>
      <c r="B24" s="192">
        <v>19</v>
      </c>
      <c r="C24" s="1600" t="s">
        <v>64</v>
      </c>
      <c r="D24" s="1517"/>
      <c r="E24" s="1524" t="s">
        <v>51</v>
      </c>
      <c r="F24" s="1605"/>
      <c r="G24" s="342" t="s">
        <v>24</v>
      </c>
      <c r="H24" s="165" t="s">
        <v>1099</v>
      </c>
      <c r="I24" s="150" t="s">
        <v>1100</v>
      </c>
      <c r="J24" s="150" t="s">
        <v>1099</v>
      </c>
      <c r="K24" s="150" t="s">
        <v>1100</v>
      </c>
      <c r="L24" s="342" t="s">
        <v>24</v>
      </c>
      <c r="M24" s="155" t="s">
        <v>24</v>
      </c>
      <c r="N24" s="150" t="s">
        <v>1099</v>
      </c>
      <c r="O24" s="150" t="s">
        <v>1100</v>
      </c>
      <c r="P24" s="150" t="s">
        <v>1108</v>
      </c>
      <c r="Q24" s="257" t="s">
        <v>24</v>
      </c>
      <c r="R24" s="150" t="s">
        <v>1200</v>
      </c>
      <c r="S24" s="162" t="s">
        <v>1100</v>
      </c>
      <c r="T24" s="155" t="s">
        <v>24</v>
      </c>
      <c r="U24" s="150" t="s">
        <v>1118</v>
      </c>
      <c r="V24" s="257" t="s">
        <v>24</v>
      </c>
      <c r="W24" s="150" t="s">
        <v>1118</v>
      </c>
      <c r="X24" s="119" t="s">
        <v>1119</v>
      </c>
      <c r="Y24" s="150" t="s">
        <v>1118</v>
      </c>
      <c r="Z24" s="150" t="s">
        <v>1099</v>
      </c>
      <c r="AA24" s="155" t="s">
        <v>24</v>
      </c>
      <c r="AB24" s="150" t="s">
        <v>1119</v>
      </c>
      <c r="AC24" s="252" t="s">
        <v>67</v>
      </c>
      <c r="AD24" s="150" t="s">
        <v>1118</v>
      </c>
      <c r="AE24" s="119" t="s">
        <v>1081</v>
      </c>
      <c r="AF24" s="150" t="s">
        <v>1118</v>
      </c>
      <c r="AG24" s="257" t="s">
        <v>24</v>
      </c>
      <c r="AH24" s="155" t="s">
        <v>24</v>
      </c>
      <c r="AI24" s="150" t="s">
        <v>1100</v>
      </c>
      <c r="AJ24" s="150" t="s">
        <v>1118</v>
      </c>
      <c r="AK24" s="334" t="s">
        <v>1118</v>
      </c>
      <c r="AL24" s="61">
        <f t="shared" si="0"/>
        <v>1</v>
      </c>
      <c r="AM24" s="65">
        <f t="shared" si="1"/>
        <v>21</v>
      </c>
      <c r="AN24" s="56">
        <f t="shared" si="2"/>
        <v>9</v>
      </c>
      <c r="AO24" s="99">
        <f t="shared" si="3"/>
        <v>10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49" t="s">
        <v>1121</v>
      </c>
      <c r="H25" s="252" t="s">
        <v>67</v>
      </c>
      <c r="I25" s="150" t="s">
        <v>1119</v>
      </c>
      <c r="J25" s="150" t="s">
        <v>1119</v>
      </c>
      <c r="K25" s="270" t="s">
        <v>1118</v>
      </c>
      <c r="L25" s="257" t="s">
        <v>24</v>
      </c>
      <c r="M25" s="117" t="s">
        <v>24</v>
      </c>
      <c r="N25" s="150" t="s">
        <v>1118</v>
      </c>
      <c r="O25" s="150" t="s">
        <v>1119</v>
      </c>
      <c r="P25" s="257" t="s">
        <v>24</v>
      </c>
      <c r="Q25" s="150" t="s">
        <v>1108</v>
      </c>
      <c r="R25" s="270" t="s">
        <v>1118</v>
      </c>
      <c r="S25" s="150" t="s">
        <v>1103</v>
      </c>
      <c r="T25" s="117" t="s">
        <v>24</v>
      </c>
      <c r="U25" s="150" t="s">
        <v>1118</v>
      </c>
      <c r="V25" s="117" t="s">
        <v>1118</v>
      </c>
      <c r="W25" s="150" t="s">
        <v>1118</v>
      </c>
      <c r="X25" s="270" t="s">
        <v>1119</v>
      </c>
      <c r="Y25" s="342" t="s">
        <v>24</v>
      </c>
      <c r="Z25" s="342" t="s">
        <v>24</v>
      </c>
      <c r="AA25" s="117" t="s">
        <v>24</v>
      </c>
      <c r="AB25" s="150" t="s">
        <v>1119</v>
      </c>
      <c r="AC25" s="150" t="s">
        <v>1119</v>
      </c>
      <c r="AD25" s="150" t="s">
        <v>1119</v>
      </c>
      <c r="AE25" s="150" t="s">
        <v>1081</v>
      </c>
      <c r="AF25" s="257" t="s">
        <v>24</v>
      </c>
      <c r="AG25" s="117" t="s">
        <v>1100</v>
      </c>
      <c r="AH25" s="117" t="s">
        <v>24</v>
      </c>
      <c r="AI25" s="119" t="s">
        <v>1119</v>
      </c>
      <c r="AJ25" s="119" t="s">
        <v>1119</v>
      </c>
      <c r="AK25" s="334" t="s">
        <v>1124</v>
      </c>
      <c r="AL25" s="61">
        <f t="shared" si="0"/>
        <v>1</v>
      </c>
      <c r="AM25" s="55">
        <f t="shared" si="1"/>
        <v>21</v>
      </c>
      <c r="AN25" s="56">
        <f t="shared" si="2"/>
        <v>9</v>
      </c>
      <c r="AO25" s="99">
        <f t="shared" si="3"/>
        <v>10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24" t="s">
        <v>51</v>
      </c>
      <c r="F26" s="1524"/>
      <c r="G26" s="224" t="s">
        <v>1119</v>
      </c>
      <c r="H26" s="131" t="s">
        <v>1119</v>
      </c>
      <c r="I26" s="257" t="s">
        <v>24</v>
      </c>
      <c r="J26" s="211" t="s">
        <v>1118</v>
      </c>
      <c r="K26" s="121" t="s">
        <v>1118</v>
      </c>
      <c r="L26" s="211" t="s">
        <v>1100</v>
      </c>
      <c r="M26" s="232" t="s">
        <v>24</v>
      </c>
      <c r="N26" s="252" t="s">
        <v>67</v>
      </c>
      <c r="O26" s="211" t="s">
        <v>1119</v>
      </c>
      <c r="P26" s="211" t="s">
        <v>1118</v>
      </c>
      <c r="Q26" s="211" t="s">
        <v>1118</v>
      </c>
      <c r="R26" s="211" t="s">
        <v>1118</v>
      </c>
      <c r="S26" s="342" t="s">
        <v>24</v>
      </c>
      <c r="T26" s="232" t="s">
        <v>24</v>
      </c>
      <c r="U26" s="211" t="s">
        <v>1119</v>
      </c>
      <c r="V26" s="131" t="s">
        <v>1118</v>
      </c>
      <c r="W26" s="211" t="s">
        <v>1118</v>
      </c>
      <c r="X26" s="121" t="s">
        <v>1118</v>
      </c>
      <c r="Y26" s="211" t="s">
        <v>1125</v>
      </c>
      <c r="Z26" s="257" t="s">
        <v>24</v>
      </c>
      <c r="AA26" s="232" t="s">
        <v>24</v>
      </c>
      <c r="AB26" s="211" t="s">
        <v>1119</v>
      </c>
      <c r="AC26" s="150" t="s">
        <v>2</v>
      </c>
      <c r="AD26" s="257" t="s">
        <v>24</v>
      </c>
      <c r="AE26" s="121" t="s">
        <v>1083</v>
      </c>
      <c r="AF26" s="211" t="s">
        <v>1118</v>
      </c>
      <c r="AG26" s="211" t="s">
        <v>1099</v>
      </c>
      <c r="AH26" s="232" t="s">
        <v>24</v>
      </c>
      <c r="AI26" s="257" t="s">
        <v>24</v>
      </c>
      <c r="AJ26" s="121" t="s">
        <v>1119</v>
      </c>
      <c r="AK26" s="213" t="s">
        <v>1118</v>
      </c>
      <c r="AL26" s="502">
        <f t="shared" si="0"/>
        <v>1</v>
      </c>
      <c r="AM26" s="65">
        <f t="shared" si="1"/>
        <v>21</v>
      </c>
      <c r="AN26" s="68">
        <f t="shared" si="2"/>
        <v>9</v>
      </c>
      <c r="AO26" s="99">
        <f t="shared" si="3"/>
        <v>10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11</v>
      </c>
      <c r="H27" s="473">
        <f t="shared" si="4"/>
        <v>17</v>
      </c>
      <c r="I27" s="473">
        <f t="shared" si="4"/>
        <v>16</v>
      </c>
      <c r="J27" s="473">
        <f t="shared" si="4"/>
        <v>16</v>
      </c>
      <c r="K27" s="473">
        <f t="shared" si="4"/>
        <v>18</v>
      </c>
      <c r="L27" s="473">
        <f t="shared" si="4"/>
        <v>11</v>
      </c>
      <c r="M27" s="473">
        <f t="shared" si="4"/>
        <v>0</v>
      </c>
      <c r="N27" s="473">
        <f t="shared" si="4"/>
        <v>17</v>
      </c>
      <c r="O27" s="473">
        <f t="shared" si="4"/>
        <v>16</v>
      </c>
      <c r="P27" s="473">
        <f t="shared" si="4"/>
        <v>15</v>
      </c>
      <c r="Q27" s="473">
        <f t="shared" si="4"/>
        <v>17</v>
      </c>
      <c r="R27" s="473">
        <f t="shared" si="4"/>
        <v>18</v>
      </c>
      <c r="S27" s="473">
        <f t="shared" si="4"/>
        <v>10</v>
      </c>
      <c r="T27" s="473">
        <f t="shared" si="4"/>
        <v>0</v>
      </c>
      <c r="U27" s="473">
        <f t="shared" si="4"/>
        <v>17</v>
      </c>
      <c r="V27" s="473">
        <f t="shared" si="4"/>
        <v>16</v>
      </c>
      <c r="W27" s="473">
        <f t="shared" si="4"/>
        <v>17</v>
      </c>
      <c r="X27" s="473">
        <f t="shared" si="4"/>
        <v>17</v>
      </c>
      <c r="Y27" s="473">
        <f t="shared" si="4"/>
        <v>17</v>
      </c>
      <c r="Z27" s="473">
        <f t="shared" si="4"/>
        <v>10</v>
      </c>
      <c r="AA27" s="473">
        <f t="shared" si="4"/>
        <v>0</v>
      </c>
      <c r="AB27" s="473">
        <f t="shared" si="4"/>
        <v>16</v>
      </c>
      <c r="AC27" s="473">
        <f t="shared" si="4"/>
        <v>16</v>
      </c>
      <c r="AD27" s="473">
        <f t="shared" si="4"/>
        <v>16</v>
      </c>
      <c r="AE27" s="473">
        <f t="shared" si="4"/>
        <v>20</v>
      </c>
      <c r="AF27" s="473">
        <f t="shared" si="4"/>
        <v>18</v>
      </c>
      <c r="AG27" s="473">
        <f t="shared" si="4"/>
        <v>10</v>
      </c>
      <c r="AH27" s="473">
        <f t="shared" si="4"/>
        <v>0</v>
      </c>
      <c r="AI27" s="473">
        <f t="shared" si="4"/>
        <v>17</v>
      </c>
      <c r="AJ27" s="473">
        <f t="shared" si="4"/>
        <v>19</v>
      </c>
      <c r="AK27" s="473">
        <f t="shared" si="4"/>
        <v>16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7</v>
      </c>
      <c r="H28" s="23">
        <f t="shared" si="5"/>
        <v>3</v>
      </c>
      <c r="I28" s="23">
        <f t="shared" si="5"/>
        <v>4</v>
      </c>
      <c r="J28" s="23">
        <f t="shared" si="5"/>
        <v>1</v>
      </c>
      <c r="K28" s="23">
        <f t="shared" si="5"/>
        <v>3</v>
      </c>
      <c r="L28" s="23">
        <f t="shared" si="5"/>
        <v>10</v>
      </c>
      <c r="M28" s="23">
        <f t="shared" si="5"/>
        <v>21</v>
      </c>
      <c r="N28" s="23">
        <f t="shared" si="5"/>
        <v>1</v>
      </c>
      <c r="O28" s="23">
        <f t="shared" si="5"/>
        <v>1</v>
      </c>
      <c r="P28" s="23">
        <f t="shared" si="5"/>
        <v>4</v>
      </c>
      <c r="Q28" s="23">
        <f t="shared" si="5"/>
        <v>4</v>
      </c>
      <c r="R28" s="23">
        <f t="shared" si="5"/>
        <v>2</v>
      </c>
      <c r="S28" s="23">
        <f t="shared" si="5"/>
        <v>11</v>
      </c>
      <c r="T28" s="23">
        <f t="shared" si="5"/>
        <v>21</v>
      </c>
      <c r="U28" s="23">
        <f t="shared" si="5"/>
        <v>2</v>
      </c>
      <c r="V28" s="23">
        <f t="shared" si="5"/>
        <v>4</v>
      </c>
      <c r="W28" s="23">
        <f t="shared" si="5"/>
        <v>3</v>
      </c>
      <c r="X28" s="23">
        <f t="shared" si="5"/>
        <v>4</v>
      </c>
      <c r="Y28" s="23">
        <f t="shared" si="5"/>
        <v>2</v>
      </c>
      <c r="Z28" s="23">
        <f t="shared" si="5"/>
        <v>10</v>
      </c>
      <c r="AA28" s="23">
        <f t="shared" si="5"/>
        <v>21</v>
      </c>
      <c r="AB28" s="23">
        <f t="shared" si="5"/>
        <v>2</v>
      </c>
      <c r="AC28" s="23">
        <f t="shared" si="5"/>
        <v>1</v>
      </c>
      <c r="AD28" s="23">
        <f t="shared" si="5"/>
        <v>4</v>
      </c>
      <c r="AE28" s="23">
        <f t="shared" si="5"/>
        <v>0</v>
      </c>
      <c r="AF28" s="23">
        <f t="shared" si="5"/>
        <v>1</v>
      </c>
      <c r="AG28" s="23">
        <f t="shared" si="5"/>
        <v>11</v>
      </c>
      <c r="AH28" s="23">
        <f t="shared" si="5"/>
        <v>21</v>
      </c>
      <c r="AI28" s="23">
        <f t="shared" si="5"/>
        <v>2</v>
      </c>
      <c r="AJ28" s="23">
        <f t="shared" si="5"/>
        <v>1</v>
      </c>
      <c r="AK28" s="20">
        <f t="shared" si="5"/>
        <v>3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3</v>
      </c>
      <c r="H29" s="23">
        <f t="shared" si="6"/>
        <v>1</v>
      </c>
      <c r="I29" s="23">
        <f t="shared" si="6"/>
        <v>1</v>
      </c>
      <c r="J29" s="23">
        <f t="shared" si="6"/>
        <v>2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3</v>
      </c>
      <c r="O29" s="23">
        <f t="shared" si="6"/>
        <v>3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3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1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1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1095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9" priority="5" operator="equal">
      <formula>8</formula>
    </cfRule>
    <cfRule type="cellIs" dxfId="368" priority="6" operator="equal">
      <formula>0</formula>
    </cfRule>
  </conditionalFormatting>
  <conditionalFormatting sqref="BZ19">
    <cfRule type="cellIs" dxfId="367" priority="3" operator="equal">
      <formula>8</formula>
    </cfRule>
    <cfRule type="cellIs" dxfId="366" priority="4" operator="equal">
      <formula>0</formula>
    </cfRule>
  </conditionalFormatting>
  <conditionalFormatting sqref="BZ25">
    <cfRule type="cellIs" dxfId="365" priority="1" operator="equal">
      <formula>8</formula>
    </cfRule>
    <cfRule type="cellIs" dxfId="36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R31" sqref="R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1479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8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355</v>
      </c>
      <c r="H5" s="429" t="s">
        <v>1480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1139</v>
      </c>
      <c r="D6" s="1482"/>
      <c r="E6" s="1483" t="s">
        <v>1144</v>
      </c>
      <c r="F6" s="1567"/>
      <c r="G6" s="116" t="s">
        <v>2</v>
      </c>
      <c r="H6" s="116" t="s">
        <v>2</v>
      </c>
      <c r="I6" s="116" t="s">
        <v>2</v>
      </c>
      <c r="J6" s="116" t="s">
        <v>2</v>
      </c>
      <c r="K6" s="116" t="s">
        <v>2</v>
      </c>
      <c r="L6" s="130" t="s">
        <v>24</v>
      </c>
      <c r="M6" s="116" t="s">
        <v>24</v>
      </c>
      <c r="N6" s="116" t="s">
        <v>2</v>
      </c>
      <c r="O6" s="116" t="s">
        <v>2</v>
      </c>
      <c r="P6" s="116" t="s">
        <v>2</v>
      </c>
      <c r="Q6" s="116" t="s">
        <v>2</v>
      </c>
      <c r="R6" s="116" t="s">
        <v>2</v>
      </c>
      <c r="S6" s="130" t="s">
        <v>24</v>
      </c>
      <c r="T6" s="116" t="s">
        <v>24</v>
      </c>
      <c r="U6" s="116" t="s">
        <v>2</v>
      </c>
      <c r="V6" s="116" t="s">
        <v>2</v>
      </c>
      <c r="W6" s="116" t="s">
        <v>2</v>
      </c>
      <c r="X6" s="116" t="s">
        <v>2</v>
      </c>
      <c r="Y6" s="116" t="s">
        <v>2</v>
      </c>
      <c r="Z6" s="130" t="s">
        <v>24</v>
      </c>
      <c r="AA6" s="116" t="s">
        <v>24</v>
      </c>
      <c r="AB6" s="116" t="s">
        <v>2</v>
      </c>
      <c r="AC6" s="116" t="s">
        <v>2</v>
      </c>
      <c r="AD6" s="116" t="s">
        <v>2</v>
      </c>
      <c r="AE6" s="116" t="s">
        <v>2</v>
      </c>
      <c r="AF6" s="116" t="s">
        <v>2</v>
      </c>
      <c r="AG6" s="130" t="s">
        <v>24</v>
      </c>
      <c r="AH6" s="116" t="s">
        <v>24</v>
      </c>
      <c r="AI6" s="116" t="s">
        <v>1475</v>
      </c>
      <c r="AJ6" s="116" t="s">
        <v>2</v>
      </c>
      <c r="AK6" s="202" t="s">
        <v>1484</v>
      </c>
      <c r="AL6" s="143">
        <f t="shared" ref="AL6:AL26" si="0">COUNTIF(G6:AK6,"▲")</f>
        <v>0</v>
      </c>
      <c r="AM6" s="51">
        <f t="shared" ref="AM6:AM26" si="1">COUNTIF(G6:AK6,"D")</f>
        <v>23</v>
      </c>
      <c r="AN6" s="52">
        <f t="shared" ref="AN6:AN26" si="2">COUNTIF(G6:AK6,"●")</f>
        <v>8</v>
      </c>
      <c r="AO6" s="57">
        <f t="shared" ref="AO6:AO26" si="3">AN6+AL6</f>
        <v>8</v>
      </c>
      <c r="AP6" s="15"/>
    </row>
    <row r="7" spans="1:46" ht="21.75" customHeight="1">
      <c r="B7" s="192">
        <v>2</v>
      </c>
      <c r="C7" s="1568" t="s">
        <v>1140</v>
      </c>
      <c r="D7" s="1569"/>
      <c r="E7" s="1487" t="s">
        <v>54</v>
      </c>
      <c r="F7" s="1570"/>
      <c r="G7" s="117" t="s">
        <v>1475</v>
      </c>
      <c r="H7" s="117" t="s">
        <v>2</v>
      </c>
      <c r="I7" s="121" t="s">
        <v>1481</v>
      </c>
      <c r="J7" s="121" t="s">
        <v>1475</v>
      </c>
      <c r="K7" s="117" t="s">
        <v>2</v>
      </c>
      <c r="L7" s="117" t="s">
        <v>2</v>
      </c>
      <c r="M7" s="117" t="s">
        <v>24</v>
      </c>
      <c r="N7" s="117" t="s">
        <v>1475</v>
      </c>
      <c r="O7" s="117" t="s">
        <v>2</v>
      </c>
      <c r="P7" s="121" t="s">
        <v>1481</v>
      </c>
      <c r="Q7" s="121" t="s">
        <v>1475</v>
      </c>
      <c r="R7" s="117" t="s">
        <v>2</v>
      </c>
      <c r="S7" s="148" t="s">
        <v>24</v>
      </c>
      <c r="T7" s="117" t="s">
        <v>24</v>
      </c>
      <c r="U7" s="117" t="s">
        <v>1475</v>
      </c>
      <c r="V7" s="117" t="s">
        <v>2</v>
      </c>
      <c r="W7" s="121" t="s">
        <v>1481</v>
      </c>
      <c r="X7" s="121" t="s">
        <v>1475</v>
      </c>
      <c r="Y7" s="117" t="s">
        <v>2</v>
      </c>
      <c r="Z7" s="148" t="s">
        <v>24</v>
      </c>
      <c r="AA7" s="117" t="s">
        <v>24</v>
      </c>
      <c r="AB7" s="117" t="s">
        <v>1475</v>
      </c>
      <c r="AC7" s="117" t="s">
        <v>2</v>
      </c>
      <c r="AD7" s="121" t="s">
        <v>1481</v>
      </c>
      <c r="AE7" s="121" t="s">
        <v>1475</v>
      </c>
      <c r="AF7" s="117" t="s">
        <v>2</v>
      </c>
      <c r="AG7" s="148" t="s">
        <v>24</v>
      </c>
      <c r="AH7" s="117" t="s">
        <v>24</v>
      </c>
      <c r="AI7" s="122" t="s">
        <v>2</v>
      </c>
      <c r="AJ7" s="148" t="s">
        <v>24</v>
      </c>
      <c r="AK7" s="292" t="s">
        <v>1485</v>
      </c>
      <c r="AL7" s="502">
        <f t="shared" si="0"/>
        <v>0</v>
      </c>
      <c r="AM7" s="53">
        <f t="shared" si="1"/>
        <v>23</v>
      </c>
      <c r="AN7" s="68">
        <f t="shared" si="2"/>
        <v>8</v>
      </c>
      <c r="AO7" s="58">
        <f>AN7+AL7</f>
        <v>8</v>
      </c>
      <c r="AP7" s="15"/>
    </row>
    <row r="8" spans="1:46" ht="22" customHeight="1">
      <c r="B8" s="48">
        <v>3</v>
      </c>
      <c r="C8" s="1571" t="s">
        <v>1141</v>
      </c>
      <c r="D8" s="1572"/>
      <c r="E8" s="1573" t="s">
        <v>51</v>
      </c>
      <c r="F8" s="1574"/>
      <c r="G8" s="116" t="s">
        <v>2</v>
      </c>
      <c r="H8" s="116" t="s">
        <v>1475</v>
      </c>
      <c r="I8" s="119" t="s">
        <v>2</v>
      </c>
      <c r="J8" s="119" t="s">
        <v>1475</v>
      </c>
      <c r="K8" s="116" t="s">
        <v>1475</v>
      </c>
      <c r="L8" s="130" t="s">
        <v>24</v>
      </c>
      <c r="M8" s="116" t="s">
        <v>24</v>
      </c>
      <c r="N8" s="116" t="s">
        <v>2</v>
      </c>
      <c r="O8" s="116" t="s">
        <v>1475</v>
      </c>
      <c r="P8" s="119" t="s">
        <v>2</v>
      </c>
      <c r="Q8" s="119" t="s">
        <v>1475</v>
      </c>
      <c r="R8" s="116" t="s">
        <v>1475</v>
      </c>
      <c r="S8" s="130" t="s">
        <v>24</v>
      </c>
      <c r="T8" s="116" t="s">
        <v>24</v>
      </c>
      <c r="U8" s="116" t="s">
        <v>2</v>
      </c>
      <c r="V8" s="116" t="s">
        <v>1475</v>
      </c>
      <c r="W8" s="119" t="s">
        <v>2</v>
      </c>
      <c r="X8" s="119" t="s">
        <v>1475</v>
      </c>
      <c r="Y8" s="116" t="s">
        <v>1475</v>
      </c>
      <c r="Z8" s="130" t="s">
        <v>24</v>
      </c>
      <c r="AA8" s="116" t="s">
        <v>24</v>
      </c>
      <c r="AB8" s="116" t="s">
        <v>2</v>
      </c>
      <c r="AC8" s="116" t="s">
        <v>1475</v>
      </c>
      <c r="AD8" s="119" t="s">
        <v>2</v>
      </c>
      <c r="AE8" s="119" t="s">
        <v>1475</v>
      </c>
      <c r="AF8" s="116" t="s">
        <v>1475</v>
      </c>
      <c r="AG8" s="130" t="s">
        <v>24</v>
      </c>
      <c r="AH8" s="116" t="s">
        <v>24</v>
      </c>
      <c r="AI8" s="116" t="s">
        <v>1475</v>
      </c>
      <c r="AJ8" s="116" t="s">
        <v>2</v>
      </c>
      <c r="AK8" s="117" t="s">
        <v>1482</v>
      </c>
      <c r="AL8" s="61">
        <f t="shared" si="0"/>
        <v>0</v>
      </c>
      <c r="AM8" s="51">
        <f t="shared" si="1"/>
        <v>23</v>
      </c>
      <c r="AN8" s="98">
        <f t="shared" si="2"/>
        <v>8</v>
      </c>
      <c r="AO8" s="57">
        <f t="shared" si="3"/>
        <v>8</v>
      </c>
      <c r="AP8" s="15"/>
    </row>
    <row r="9" spans="1:46" ht="22" customHeight="1">
      <c r="B9" s="49">
        <v>4</v>
      </c>
      <c r="C9" s="1575" t="s">
        <v>1142</v>
      </c>
      <c r="D9" s="1576"/>
      <c r="E9" s="1577" t="s">
        <v>51</v>
      </c>
      <c r="F9" s="1578"/>
      <c r="G9" s="117" t="s">
        <v>2</v>
      </c>
      <c r="H9" s="117" t="s">
        <v>2</v>
      </c>
      <c r="I9" s="117" t="s">
        <v>2</v>
      </c>
      <c r="J9" s="117" t="s">
        <v>2</v>
      </c>
      <c r="K9" s="117" t="s">
        <v>1482</v>
      </c>
      <c r="L9" s="148" t="s">
        <v>24</v>
      </c>
      <c r="M9" s="117" t="s">
        <v>24</v>
      </c>
      <c r="N9" s="117" t="s">
        <v>2</v>
      </c>
      <c r="O9" s="117" t="s">
        <v>2</v>
      </c>
      <c r="P9" s="117" t="s">
        <v>2</v>
      </c>
      <c r="Q9" s="117" t="s">
        <v>2</v>
      </c>
      <c r="R9" s="117" t="s">
        <v>1482</v>
      </c>
      <c r="S9" s="148" t="s">
        <v>24</v>
      </c>
      <c r="T9" s="117" t="s">
        <v>24</v>
      </c>
      <c r="U9" s="117" t="s">
        <v>2</v>
      </c>
      <c r="V9" s="117" t="s">
        <v>2</v>
      </c>
      <c r="W9" s="117" t="s">
        <v>2</v>
      </c>
      <c r="X9" s="117" t="s">
        <v>2</v>
      </c>
      <c r="Y9" s="117" t="s">
        <v>1482</v>
      </c>
      <c r="Z9" s="148" t="s">
        <v>24</v>
      </c>
      <c r="AA9" s="117" t="s">
        <v>24</v>
      </c>
      <c r="AB9" s="117" t="s">
        <v>2</v>
      </c>
      <c r="AC9" s="117" t="s">
        <v>2</v>
      </c>
      <c r="AD9" s="117" t="s">
        <v>2</v>
      </c>
      <c r="AE9" s="117" t="s">
        <v>2</v>
      </c>
      <c r="AF9" s="117" t="s">
        <v>1482</v>
      </c>
      <c r="AG9" s="148" t="s">
        <v>24</v>
      </c>
      <c r="AH9" s="117" t="s">
        <v>24</v>
      </c>
      <c r="AI9" s="117" t="s">
        <v>2</v>
      </c>
      <c r="AJ9" s="155" t="s">
        <v>1475</v>
      </c>
      <c r="AK9" s="156" t="s">
        <v>2</v>
      </c>
      <c r="AL9" s="61">
        <f t="shared" si="0"/>
        <v>0</v>
      </c>
      <c r="AM9" s="97">
        <f t="shared" si="1"/>
        <v>23</v>
      </c>
      <c r="AN9" s="56">
        <f t="shared" si="2"/>
        <v>8</v>
      </c>
      <c r="AO9" s="99">
        <f t="shared" si="3"/>
        <v>8</v>
      </c>
      <c r="AP9" s="15"/>
    </row>
    <row r="10" spans="1:46" ht="22" customHeight="1">
      <c r="A10" s="1496"/>
      <c r="B10" s="49">
        <v>5</v>
      </c>
      <c r="C10" s="1579" t="s">
        <v>1143</v>
      </c>
      <c r="D10" s="1580"/>
      <c r="E10" s="1577" t="s">
        <v>51</v>
      </c>
      <c r="F10" s="1578"/>
      <c r="G10" s="117" t="s">
        <v>2</v>
      </c>
      <c r="H10" s="117" t="s">
        <v>1483</v>
      </c>
      <c r="I10" s="121" t="s">
        <v>1475</v>
      </c>
      <c r="J10" s="121" t="s">
        <v>2</v>
      </c>
      <c r="K10" s="117" t="s">
        <v>2</v>
      </c>
      <c r="L10" s="148" t="s">
        <v>24</v>
      </c>
      <c r="M10" s="117" t="s">
        <v>24</v>
      </c>
      <c r="N10" s="117" t="s">
        <v>2</v>
      </c>
      <c r="O10" s="117" t="s">
        <v>1483</v>
      </c>
      <c r="P10" s="121" t="s">
        <v>1475</v>
      </c>
      <c r="Q10" s="121" t="s">
        <v>2</v>
      </c>
      <c r="R10" s="117" t="s">
        <v>2</v>
      </c>
      <c r="S10" s="148" t="s">
        <v>24</v>
      </c>
      <c r="T10" s="117" t="s">
        <v>24</v>
      </c>
      <c r="U10" s="117" t="s">
        <v>2</v>
      </c>
      <c r="V10" s="117" t="s">
        <v>1483</v>
      </c>
      <c r="W10" s="121" t="s">
        <v>1475</v>
      </c>
      <c r="X10" s="121" t="s">
        <v>2</v>
      </c>
      <c r="Y10" s="117" t="s">
        <v>2</v>
      </c>
      <c r="Z10" s="148" t="s">
        <v>24</v>
      </c>
      <c r="AA10" s="117" t="s">
        <v>24</v>
      </c>
      <c r="AB10" s="117" t="s">
        <v>2</v>
      </c>
      <c r="AC10" s="117" t="s">
        <v>1483</v>
      </c>
      <c r="AD10" s="121" t="s">
        <v>1475</v>
      </c>
      <c r="AE10" s="121" t="s">
        <v>2</v>
      </c>
      <c r="AF10" s="117" t="s">
        <v>2</v>
      </c>
      <c r="AG10" s="148" t="s">
        <v>24</v>
      </c>
      <c r="AH10" s="117" t="s">
        <v>24</v>
      </c>
      <c r="AI10" s="117" t="s">
        <v>1483</v>
      </c>
      <c r="AJ10" s="121" t="s">
        <v>1475</v>
      </c>
      <c r="AK10" s="292" t="s">
        <v>1484</v>
      </c>
      <c r="AL10" s="61">
        <f t="shared" si="0"/>
        <v>0</v>
      </c>
      <c r="AM10" s="139">
        <f t="shared" si="1"/>
        <v>23</v>
      </c>
      <c r="AN10" s="56">
        <f t="shared" si="2"/>
        <v>8</v>
      </c>
      <c r="AO10" s="99">
        <f t="shared" si="3"/>
        <v>8</v>
      </c>
      <c r="AP10" s="15"/>
    </row>
    <row r="11" spans="1:46" ht="22" hidden="1" customHeight="1">
      <c r="A11" s="1496"/>
      <c r="B11" s="49">
        <v>6</v>
      </c>
      <c r="C11" s="1581"/>
      <c r="D11" s="1582"/>
      <c r="E11" s="1583" t="s">
        <v>29</v>
      </c>
      <c r="F11" s="1578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6"/>
      <c r="B12" s="49">
        <v>7</v>
      </c>
      <c r="C12" s="1584"/>
      <c r="D12" s="1507"/>
      <c r="E12" s="1583" t="s">
        <v>54</v>
      </c>
      <c r="F12" s="1585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6"/>
      <c r="B13" s="49">
        <v>8</v>
      </c>
      <c r="C13" s="1586"/>
      <c r="D13" s="1587"/>
      <c r="E13" s="1583" t="s">
        <v>82</v>
      </c>
      <c r="F13" s="1578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6"/>
      <c r="B14" s="142">
        <v>9</v>
      </c>
      <c r="C14" s="1588"/>
      <c r="D14" s="1589"/>
      <c r="E14" s="1590" t="s">
        <v>48</v>
      </c>
      <c r="F14" s="1591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6"/>
      <c r="B15" s="50">
        <v>10</v>
      </c>
      <c r="C15" s="1592"/>
      <c r="D15" s="1593"/>
      <c r="E15" s="1594" t="s">
        <v>50</v>
      </c>
      <c r="F15" s="1595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86"/>
      <c r="D16" s="1587"/>
      <c r="E16" s="1583" t="s">
        <v>30</v>
      </c>
      <c r="F16" s="1578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9"/>
      <c r="AS16" s="1529"/>
    </row>
    <row r="17" spans="1:81" ht="21.75" hidden="1" customHeight="1">
      <c r="A17" s="40"/>
      <c r="B17" s="192">
        <v>12</v>
      </c>
      <c r="C17" s="1596"/>
      <c r="D17" s="1597"/>
      <c r="E17" s="1598" t="s">
        <v>30</v>
      </c>
      <c r="F17" s="1599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9"/>
      <c r="AS17" s="1529"/>
    </row>
    <row r="18" spans="1:81" ht="21.75" hidden="1" customHeight="1">
      <c r="A18" s="40" t="s">
        <v>745</v>
      </c>
      <c r="B18" s="192">
        <v>13</v>
      </c>
      <c r="C18" s="1600"/>
      <c r="D18" s="1517"/>
      <c r="E18" s="1601" t="s">
        <v>51</v>
      </c>
      <c r="F18" s="1602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3"/>
      <c r="D19" s="1604"/>
      <c r="E19" s="1524" t="s">
        <v>51</v>
      </c>
      <c r="F19" s="1605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6"/>
      <c r="D20" s="1607"/>
      <c r="E20" s="1583" t="s">
        <v>51</v>
      </c>
      <c r="F20" s="1578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8"/>
      <c r="D21" s="1609"/>
      <c r="E21" s="1610" t="s">
        <v>51</v>
      </c>
      <c r="F21" s="1611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2"/>
      <c r="D22" s="1521"/>
      <c r="E22" s="1610" t="s">
        <v>51</v>
      </c>
      <c r="F22" s="1611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6"/>
      <c r="D23" s="1597"/>
      <c r="E23" s="1527" t="s">
        <v>51</v>
      </c>
      <c r="F23" s="1613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9"/>
      <c r="AS23" s="1529"/>
    </row>
    <row r="24" spans="1:81" ht="22" hidden="1" customHeight="1">
      <c r="A24" s="40"/>
      <c r="B24" s="192">
        <v>19</v>
      </c>
      <c r="C24" s="1600"/>
      <c r="D24" s="1517"/>
      <c r="E24" s="1524" t="s">
        <v>51</v>
      </c>
      <c r="F24" s="1605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9"/>
      <c r="AS24" s="1529"/>
    </row>
    <row r="25" spans="1:81" ht="22" hidden="1" customHeight="1">
      <c r="A25" s="40"/>
      <c r="B25" s="49">
        <v>20</v>
      </c>
      <c r="C25" s="1614"/>
      <c r="D25" s="1615"/>
      <c r="E25" s="1524" t="s">
        <v>51</v>
      </c>
      <c r="F25" s="1605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2"/>
      <c r="D26" s="1533"/>
      <c r="E26" s="1524" t="s">
        <v>51</v>
      </c>
      <c r="F26" s="152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1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5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5</v>
      </c>
      <c r="V27" s="473">
        <f t="shared" si="4"/>
        <v>5</v>
      </c>
      <c r="W27" s="473">
        <f t="shared" si="4"/>
        <v>5</v>
      </c>
      <c r="X27" s="473">
        <f t="shared" si="4"/>
        <v>5</v>
      </c>
      <c r="Y27" s="473">
        <f t="shared" si="4"/>
        <v>5</v>
      </c>
      <c r="Z27" s="473">
        <f t="shared" si="4"/>
        <v>0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4</v>
      </c>
      <c r="AK27" s="473">
        <f t="shared" si="4"/>
        <v>5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4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0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0</v>
      </c>
      <c r="X28" s="23">
        <f t="shared" si="5"/>
        <v>0</v>
      </c>
      <c r="Y28" s="23">
        <f t="shared" si="5"/>
        <v>0</v>
      </c>
      <c r="Z28" s="23">
        <f t="shared" si="5"/>
        <v>5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1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353"/>
      <c r="O30" s="1617"/>
      <c r="P30" s="1617"/>
      <c r="Q30" s="1617"/>
      <c r="R30" s="4" t="s">
        <v>0</v>
      </c>
      <c r="S30" s="1539" t="s">
        <v>5</v>
      </c>
      <c r="T30" s="1540"/>
      <c r="U30" s="1541"/>
      <c r="V30" s="10" t="s">
        <v>108</v>
      </c>
      <c r="W30" s="1539" t="s">
        <v>19</v>
      </c>
      <c r="X30" s="1540"/>
      <c r="Y30" s="1541"/>
      <c r="Z30" s="9" t="s">
        <v>294</v>
      </c>
      <c r="AA30" s="1539" t="s">
        <v>46</v>
      </c>
      <c r="AB30" s="1541"/>
      <c r="AC30" s="341" t="s">
        <v>1</v>
      </c>
      <c r="AD30" s="1547" t="s">
        <v>16</v>
      </c>
      <c r="AE30" s="1548"/>
      <c r="AF30" s="1549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63" priority="5" operator="equal">
      <formula>8</formula>
    </cfRule>
    <cfRule type="cellIs" dxfId="362" priority="6" operator="equal">
      <formula>0</formula>
    </cfRule>
  </conditionalFormatting>
  <conditionalFormatting sqref="BZ19">
    <cfRule type="cellIs" dxfId="361" priority="3" operator="equal">
      <formula>8</formula>
    </cfRule>
    <cfRule type="cellIs" dxfId="360" priority="4" operator="equal">
      <formula>0</formula>
    </cfRule>
  </conditionalFormatting>
  <conditionalFormatting sqref="BZ25">
    <cfRule type="cellIs" dxfId="359" priority="1" operator="equal">
      <formula>8</formula>
    </cfRule>
    <cfRule type="cellIs" dxfId="35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Y45" sqref="Y4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1472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87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27">
        <v>9</v>
      </c>
      <c r="P4" s="227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1473</v>
      </c>
      <c r="H5" s="429" t="s">
        <v>1474</v>
      </c>
      <c r="I5" s="430" t="s">
        <v>12</v>
      </c>
      <c r="J5" s="429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29" t="s">
        <v>12</v>
      </c>
      <c r="Q5" s="429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29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29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70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1139</v>
      </c>
      <c r="D6" s="1482"/>
      <c r="E6" s="1483" t="s">
        <v>1144</v>
      </c>
      <c r="F6" s="1567"/>
      <c r="G6" s="116" t="s">
        <v>2</v>
      </c>
      <c r="H6" s="116" t="s">
        <v>2</v>
      </c>
      <c r="I6" s="130" t="s">
        <v>24</v>
      </c>
      <c r="J6" s="116" t="s">
        <v>24</v>
      </c>
      <c r="K6" s="116" t="s">
        <v>2</v>
      </c>
      <c r="L6" s="116" t="s">
        <v>1475</v>
      </c>
      <c r="M6" s="116" t="s">
        <v>1475</v>
      </c>
      <c r="N6" s="116" t="s">
        <v>2</v>
      </c>
      <c r="O6" s="116" t="s">
        <v>24</v>
      </c>
      <c r="P6" s="116" t="s">
        <v>24</v>
      </c>
      <c r="Q6" s="116" t="s">
        <v>24</v>
      </c>
      <c r="R6" s="116" t="s">
        <v>24</v>
      </c>
      <c r="S6" s="116" t="s">
        <v>1476</v>
      </c>
      <c r="T6" s="116" t="s">
        <v>2</v>
      </c>
      <c r="U6" s="116" t="s">
        <v>1475</v>
      </c>
      <c r="V6" s="116" t="s">
        <v>1475</v>
      </c>
      <c r="W6" s="130" t="s">
        <v>24</v>
      </c>
      <c r="X6" s="116" t="s">
        <v>24</v>
      </c>
      <c r="Y6" s="116" t="s">
        <v>1475</v>
      </c>
      <c r="Z6" s="116" t="s">
        <v>1477</v>
      </c>
      <c r="AA6" s="116" t="s">
        <v>2</v>
      </c>
      <c r="AB6" s="116" t="s">
        <v>2</v>
      </c>
      <c r="AC6" s="116" t="s">
        <v>2</v>
      </c>
      <c r="AD6" s="130" t="s">
        <v>24</v>
      </c>
      <c r="AE6" s="116" t="s">
        <v>24</v>
      </c>
      <c r="AF6" s="116" t="s">
        <v>2</v>
      </c>
      <c r="AG6" s="116" t="s">
        <v>2</v>
      </c>
      <c r="AH6" s="116" t="s">
        <v>1475</v>
      </c>
      <c r="AI6" s="116" t="s">
        <v>2</v>
      </c>
      <c r="AJ6" s="130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568" t="s">
        <v>1140</v>
      </c>
      <c r="D7" s="1569"/>
      <c r="E7" s="1487" t="s">
        <v>54</v>
      </c>
      <c r="F7" s="1570"/>
      <c r="G7" s="117" t="s">
        <v>2</v>
      </c>
      <c r="H7" s="117" t="s">
        <v>2</v>
      </c>
      <c r="I7" s="132" t="s">
        <v>24</v>
      </c>
      <c r="J7" s="121" t="s">
        <v>24</v>
      </c>
      <c r="K7" s="117" t="s">
        <v>2</v>
      </c>
      <c r="L7" s="117" t="s">
        <v>1475</v>
      </c>
      <c r="M7" s="117" t="s">
        <v>1475</v>
      </c>
      <c r="N7" s="117" t="s">
        <v>2</v>
      </c>
      <c r="O7" s="121" t="s">
        <v>24</v>
      </c>
      <c r="P7" s="121" t="s">
        <v>24</v>
      </c>
      <c r="Q7" s="121" t="s">
        <v>24</v>
      </c>
      <c r="R7" s="121" t="s">
        <v>24</v>
      </c>
      <c r="S7" s="117" t="s">
        <v>2</v>
      </c>
      <c r="T7" s="117" t="s">
        <v>1475</v>
      </c>
      <c r="U7" s="117" t="s">
        <v>1475</v>
      </c>
      <c r="V7" s="117" t="s">
        <v>2</v>
      </c>
      <c r="W7" s="132" t="s">
        <v>24</v>
      </c>
      <c r="X7" s="121" t="s">
        <v>24</v>
      </c>
      <c r="Y7" s="117" t="s">
        <v>1475</v>
      </c>
      <c r="Z7" s="117" t="s">
        <v>1477</v>
      </c>
      <c r="AA7" s="117" t="s">
        <v>2</v>
      </c>
      <c r="AB7" s="117" t="s">
        <v>2</v>
      </c>
      <c r="AC7" s="294" t="s">
        <v>67</v>
      </c>
      <c r="AD7" s="132" t="s">
        <v>24</v>
      </c>
      <c r="AE7" s="121" t="s">
        <v>24</v>
      </c>
      <c r="AF7" s="122" t="s">
        <v>2</v>
      </c>
      <c r="AG7" s="122" t="s">
        <v>1475</v>
      </c>
      <c r="AH7" s="122" t="s">
        <v>1475</v>
      </c>
      <c r="AI7" s="122" t="s">
        <v>2</v>
      </c>
      <c r="AJ7" s="147" t="s">
        <v>2</v>
      </c>
      <c r="AK7" s="292"/>
      <c r="AL7" s="502">
        <f t="shared" si="0"/>
        <v>1</v>
      </c>
      <c r="AM7" s="53">
        <f t="shared" si="1"/>
        <v>19</v>
      </c>
      <c r="AN7" s="68">
        <f t="shared" si="2"/>
        <v>10</v>
      </c>
      <c r="AO7" s="58">
        <f>AN7+AL7</f>
        <v>11</v>
      </c>
      <c r="AP7" s="15"/>
    </row>
    <row r="8" spans="1:46" ht="22" customHeight="1">
      <c r="B8" s="48">
        <v>3</v>
      </c>
      <c r="C8" s="1571" t="s">
        <v>1141</v>
      </c>
      <c r="D8" s="1572"/>
      <c r="E8" s="1573" t="s">
        <v>51</v>
      </c>
      <c r="F8" s="1574"/>
      <c r="G8" s="116" t="s">
        <v>2</v>
      </c>
      <c r="H8" s="116" t="s">
        <v>2</v>
      </c>
      <c r="I8" s="147" t="s">
        <v>24</v>
      </c>
      <c r="J8" s="119" t="s">
        <v>24</v>
      </c>
      <c r="K8" s="116" t="s">
        <v>2</v>
      </c>
      <c r="L8" s="116" t="s">
        <v>1475</v>
      </c>
      <c r="M8" s="116" t="s">
        <v>1475</v>
      </c>
      <c r="N8" s="116" t="s">
        <v>2</v>
      </c>
      <c r="O8" s="116" t="s">
        <v>24</v>
      </c>
      <c r="P8" s="116" t="s">
        <v>24</v>
      </c>
      <c r="Q8" s="116" t="s">
        <v>24</v>
      </c>
      <c r="R8" s="116" t="s">
        <v>24</v>
      </c>
      <c r="S8" s="116" t="s">
        <v>2</v>
      </c>
      <c r="T8" s="116" t="s">
        <v>1475</v>
      </c>
      <c r="U8" s="116" t="s">
        <v>1475</v>
      </c>
      <c r="V8" s="116" t="s">
        <v>2</v>
      </c>
      <c r="W8" s="147" t="s">
        <v>24</v>
      </c>
      <c r="X8" s="119" t="s">
        <v>24</v>
      </c>
      <c r="Y8" s="116" t="s">
        <v>2</v>
      </c>
      <c r="Z8" s="116" t="s">
        <v>1475</v>
      </c>
      <c r="AA8" s="116" t="s">
        <v>1475</v>
      </c>
      <c r="AB8" s="116" t="s">
        <v>2</v>
      </c>
      <c r="AC8" s="119" t="s">
        <v>2</v>
      </c>
      <c r="AD8" s="147" t="s">
        <v>24</v>
      </c>
      <c r="AE8" s="119" t="s">
        <v>24</v>
      </c>
      <c r="AF8" s="116" t="s">
        <v>1475</v>
      </c>
      <c r="AG8" s="116" t="s">
        <v>1476</v>
      </c>
      <c r="AH8" s="116" t="s">
        <v>1476</v>
      </c>
      <c r="AI8" s="268" t="s">
        <v>67</v>
      </c>
      <c r="AJ8" s="147"/>
      <c r="AK8" s="206"/>
      <c r="AL8" s="61">
        <f t="shared" si="0"/>
        <v>1</v>
      </c>
      <c r="AM8" s="51">
        <f t="shared" si="1"/>
        <v>18</v>
      </c>
      <c r="AN8" s="98">
        <f t="shared" si="2"/>
        <v>10</v>
      </c>
      <c r="AO8" s="57">
        <f t="shared" si="3"/>
        <v>11</v>
      </c>
      <c r="AP8" s="15"/>
    </row>
    <row r="9" spans="1:46" ht="22" customHeight="1">
      <c r="B9" s="49">
        <v>4</v>
      </c>
      <c r="C9" s="1575" t="s">
        <v>1142</v>
      </c>
      <c r="D9" s="1576"/>
      <c r="E9" s="1577" t="s">
        <v>51</v>
      </c>
      <c r="F9" s="1578"/>
      <c r="G9" s="117" t="s">
        <v>2</v>
      </c>
      <c r="H9" s="117" t="s">
        <v>2</v>
      </c>
      <c r="I9" s="148" t="s">
        <v>24</v>
      </c>
      <c r="J9" s="117" t="s">
        <v>24</v>
      </c>
      <c r="K9" s="117" t="s">
        <v>2</v>
      </c>
      <c r="L9" s="117" t="s">
        <v>1475</v>
      </c>
      <c r="M9" s="117" t="s">
        <v>1475</v>
      </c>
      <c r="N9" s="117" t="s">
        <v>2</v>
      </c>
      <c r="O9" s="117" t="s">
        <v>24</v>
      </c>
      <c r="P9" s="117" t="s">
        <v>24</v>
      </c>
      <c r="Q9" s="117" t="s">
        <v>24</v>
      </c>
      <c r="R9" s="117" t="s">
        <v>24</v>
      </c>
      <c r="S9" s="117" t="s">
        <v>2</v>
      </c>
      <c r="T9" s="117" t="s">
        <v>1475</v>
      </c>
      <c r="U9" s="117" t="s">
        <v>1475</v>
      </c>
      <c r="V9" s="117" t="s">
        <v>2</v>
      </c>
      <c r="W9" s="148" t="s">
        <v>24</v>
      </c>
      <c r="X9" s="117" t="s">
        <v>24</v>
      </c>
      <c r="Y9" s="117" t="s">
        <v>2</v>
      </c>
      <c r="Z9" s="117" t="s">
        <v>1475</v>
      </c>
      <c r="AA9" s="117" t="s">
        <v>1475</v>
      </c>
      <c r="AB9" s="117" t="s">
        <v>2</v>
      </c>
      <c r="AC9" s="119" t="s">
        <v>2</v>
      </c>
      <c r="AD9" s="148" t="s">
        <v>24</v>
      </c>
      <c r="AE9" s="117" t="s">
        <v>24</v>
      </c>
      <c r="AF9" s="117" t="s">
        <v>1475</v>
      </c>
      <c r="AG9" s="117" t="s">
        <v>2</v>
      </c>
      <c r="AH9" s="206" t="s">
        <v>67</v>
      </c>
      <c r="AI9" s="156" t="s">
        <v>2</v>
      </c>
      <c r="AJ9" s="206"/>
      <c r="AK9" s="156"/>
      <c r="AL9" s="61">
        <f t="shared" si="0"/>
        <v>1</v>
      </c>
      <c r="AM9" s="97">
        <f t="shared" si="1"/>
        <v>18</v>
      </c>
      <c r="AN9" s="56">
        <f t="shared" si="2"/>
        <v>10</v>
      </c>
      <c r="AO9" s="99">
        <f t="shared" si="3"/>
        <v>11</v>
      </c>
      <c r="AP9" s="15"/>
    </row>
    <row r="10" spans="1:46" ht="22" customHeight="1">
      <c r="A10" s="1496"/>
      <c r="B10" s="49">
        <v>5</v>
      </c>
      <c r="C10" s="1579" t="s">
        <v>1143</v>
      </c>
      <c r="D10" s="1580"/>
      <c r="E10" s="1577" t="s">
        <v>51</v>
      </c>
      <c r="F10" s="1578"/>
      <c r="G10" s="117" t="s">
        <v>2</v>
      </c>
      <c r="H10" s="117" t="s">
        <v>2</v>
      </c>
      <c r="I10" s="132" t="s">
        <v>24</v>
      </c>
      <c r="J10" s="121" t="s">
        <v>24</v>
      </c>
      <c r="K10" s="117" t="s">
        <v>2</v>
      </c>
      <c r="L10" s="117" t="s">
        <v>1475</v>
      </c>
      <c r="M10" s="117" t="s">
        <v>1475</v>
      </c>
      <c r="N10" s="117" t="s">
        <v>2</v>
      </c>
      <c r="O10" s="117" t="s">
        <v>24</v>
      </c>
      <c r="P10" s="117" t="s">
        <v>24</v>
      </c>
      <c r="Q10" s="117" t="s">
        <v>24</v>
      </c>
      <c r="R10" s="117" t="s">
        <v>24</v>
      </c>
      <c r="S10" s="117" t="s">
        <v>2</v>
      </c>
      <c r="T10" s="117" t="s">
        <v>1475</v>
      </c>
      <c r="U10" s="117" t="s">
        <v>1475</v>
      </c>
      <c r="V10" s="117" t="s">
        <v>2</v>
      </c>
      <c r="W10" s="132" t="s">
        <v>24</v>
      </c>
      <c r="X10" s="121" t="s">
        <v>24</v>
      </c>
      <c r="Y10" s="117" t="s">
        <v>2</v>
      </c>
      <c r="Z10" s="117" t="s">
        <v>1475</v>
      </c>
      <c r="AA10" s="117" t="s">
        <v>1475</v>
      </c>
      <c r="AB10" s="117" t="s">
        <v>2</v>
      </c>
      <c r="AC10" s="119" t="s">
        <v>2</v>
      </c>
      <c r="AD10" s="132" t="s">
        <v>24</v>
      </c>
      <c r="AE10" s="121" t="s">
        <v>24</v>
      </c>
      <c r="AF10" s="117" t="s">
        <v>2</v>
      </c>
      <c r="AG10" s="117" t="s">
        <v>1475</v>
      </c>
      <c r="AH10" s="117" t="s">
        <v>1475</v>
      </c>
      <c r="AI10" s="117" t="s">
        <v>2</v>
      </c>
      <c r="AJ10" s="132"/>
      <c r="AK10" s="292"/>
      <c r="AL10" s="61">
        <f t="shared" si="0"/>
        <v>0</v>
      </c>
      <c r="AM10" s="139">
        <f t="shared" si="1"/>
        <v>19</v>
      </c>
      <c r="AN10" s="56">
        <f t="shared" si="2"/>
        <v>10</v>
      </c>
      <c r="AO10" s="99">
        <f t="shared" si="3"/>
        <v>10</v>
      </c>
      <c r="AP10" s="15"/>
    </row>
    <row r="11" spans="1:46" ht="22" hidden="1" customHeight="1">
      <c r="A11" s="1496"/>
      <c r="B11" s="49">
        <v>6</v>
      </c>
      <c r="C11" s="1581"/>
      <c r="D11" s="1582"/>
      <c r="E11" s="1583" t="s">
        <v>29</v>
      </c>
      <c r="F11" s="1578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6"/>
      <c r="B12" s="49">
        <v>7</v>
      </c>
      <c r="C12" s="1584"/>
      <c r="D12" s="1507"/>
      <c r="E12" s="1583" t="s">
        <v>54</v>
      </c>
      <c r="F12" s="1585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6"/>
      <c r="B13" s="49">
        <v>8</v>
      </c>
      <c r="C13" s="1586"/>
      <c r="D13" s="1587"/>
      <c r="E13" s="1583" t="s">
        <v>82</v>
      </c>
      <c r="F13" s="1578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6"/>
      <c r="B14" s="142">
        <v>9</v>
      </c>
      <c r="C14" s="1588"/>
      <c r="D14" s="1589"/>
      <c r="E14" s="1590" t="s">
        <v>48</v>
      </c>
      <c r="F14" s="1591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6"/>
      <c r="B15" s="50">
        <v>10</v>
      </c>
      <c r="C15" s="1592"/>
      <c r="D15" s="1593"/>
      <c r="E15" s="1594" t="s">
        <v>50</v>
      </c>
      <c r="F15" s="1595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86"/>
      <c r="D16" s="1587"/>
      <c r="E16" s="1583" t="s">
        <v>30</v>
      </c>
      <c r="F16" s="1578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9"/>
      <c r="AS16" s="1529"/>
    </row>
    <row r="17" spans="1:81" ht="21.75" hidden="1" customHeight="1">
      <c r="A17" s="40"/>
      <c r="B17" s="192">
        <v>12</v>
      </c>
      <c r="C17" s="1596"/>
      <c r="D17" s="1597"/>
      <c r="E17" s="1598" t="s">
        <v>30</v>
      </c>
      <c r="F17" s="1599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9"/>
      <c r="AS17" s="1529"/>
    </row>
    <row r="18" spans="1:81" ht="21.75" hidden="1" customHeight="1">
      <c r="A18" s="40" t="s">
        <v>745</v>
      </c>
      <c r="B18" s="192">
        <v>13</v>
      </c>
      <c r="C18" s="1600"/>
      <c r="D18" s="1517"/>
      <c r="E18" s="1601" t="s">
        <v>51</v>
      </c>
      <c r="F18" s="1602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3"/>
      <c r="D19" s="1604"/>
      <c r="E19" s="1524" t="s">
        <v>51</v>
      </c>
      <c r="F19" s="1605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6"/>
      <c r="D20" s="1607"/>
      <c r="E20" s="1583" t="s">
        <v>51</v>
      </c>
      <c r="F20" s="1578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8"/>
      <c r="D21" s="1609"/>
      <c r="E21" s="1610" t="s">
        <v>51</v>
      </c>
      <c r="F21" s="1611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2"/>
      <c r="D22" s="1521"/>
      <c r="E22" s="1610" t="s">
        <v>51</v>
      </c>
      <c r="F22" s="1611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6"/>
      <c r="D23" s="1597"/>
      <c r="E23" s="1527" t="s">
        <v>51</v>
      </c>
      <c r="F23" s="1613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9"/>
      <c r="AS23" s="1529"/>
    </row>
    <row r="24" spans="1:81" ht="22" hidden="1" customHeight="1">
      <c r="A24" s="40"/>
      <c r="B24" s="192">
        <v>19</v>
      </c>
      <c r="C24" s="1600"/>
      <c r="D24" s="1517"/>
      <c r="E24" s="1524" t="s">
        <v>51</v>
      </c>
      <c r="F24" s="1605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9"/>
      <c r="AS24" s="1529"/>
    </row>
    <row r="25" spans="1:81" ht="22" hidden="1" customHeight="1">
      <c r="A25" s="40"/>
      <c r="B25" s="49">
        <v>20</v>
      </c>
      <c r="C25" s="1614"/>
      <c r="D25" s="1615"/>
      <c r="E25" s="1524" t="s">
        <v>51</v>
      </c>
      <c r="F25" s="1605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2"/>
      <c r="D26" s="1533"/>
      <c r="E26" s="1524" t="s">
        <v>51</v>
      </c>
      <c r="F26" s="152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0</v>
      </c>
      <c r="J27" s="473">
        <f t="shared" si="4"/>
        <v>0</v>
      </c>
      <c r="K27" s="473">
        <f t="shared" si="4"/>
        <v>5</v>
      </c>
      <c r="L27" s="473">
        <f t="shared" si="4"/>
        <v>5</v>
      </c>
      <c r="M27" s="473">
        <f t="shared" si="4"/>
        <v>5</v>
      </c>
      <c r="N27" s="473">
        <f t="shared" si="4"/>
        <v>5</v>
      </c>
      <c r="O27" s="473">
        <f t="shared" si="4"/>
        <v>0</v>
      </c>
      <c r="P27" s="473">
        <f t="shared" si="4"/>
        <v>0</v>
      </c>
      <c r="Q27" s="473">
        <f t="shared" si="4"/>
        <v>0</v>
      </c>
      <c r="R27" s="473">
        <f t="shared" si="4"/>
        <v>0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5</v>
      </c>
      <c r="W27" s="473">
        <f t="shared" si="4"/>
        <v>0</v>
      </c>
      <c r="X27" s="473">
        <f t="shared" si="4"/>
        <v>0</v>
      </c>
      <c r="Y27" s="473">
        <f t="shared" si="4"/>
        <v>5</v>
      </c>
      <c r="Z27" s="473">
        <f t="shared" si="4"/>
        <v>5</v>
      </c>
      <c r="AA27" s="473">
        <f t="shared" si="4"/>
        <v>5</v>
      </c>
      <c r="AB27" s="473">
        <f t="shared" si="4"/>
        <v>5</v>
      </c>
      <c r="AC27" s="473">
        <f t="shared" si="4"/>
        <v>4</v>
      </c>
      <c r="AD27" s="473">
        <f t="shared" si="4"/>
        <v>0</v>
      </c>
      <c r="AE27" s="473">
        <f t="shared" si="4"/>
        <v>0</v>
      </c>
      <c r="AF27" s="473">
        <f t="shared" si="4"/>
        <v>5</v>
      </c>
      <c r="AG27" s="473">
        <f t="shared" si="4"/>
        <v>5</v>
      </c>
      <c r="AH27" s="473">
        <f t="shared" si="4"/>
        <v>4</v>
      </c>
      <c r="AI27" s="473">
        <f t="shared" si="4"/>
        <v>4</v>
      </c>
      <c r="AJ27" s="473">
        <f t="shared" si="4"/>
        <v>1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5</v>
      </c>
      <c r="J28" s="23">
        <f t="shared" si="5"/>
        <v>5</v>
      </c>
      <c r="K28" s="23">
        <f t="shared" si="5"/>
        <v>0</v>
      </c>
      <c r="L28" s="23">
        <f t="shared" si="5"/>
        <v>0</v>
      </c>
      <c r="M28" s="23">
        <f t="shared" si="5"/>
        <v>16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5</v>
      </c>
      <c r="R28" s="23">
        <f t="shared" si="5"/>
        <v>5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0</v>
      </c>
      <c r="W28" s="23">
        <f t="shared" si="5"/>
        <v>5</v>
      </c>
      <c r="X28" s="23">
        <f t="shared" si="5"/>
        <v>5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0</v>
      </c>
      <c r="AD28" s="23">
        <f t="shared" si="5"/>
        <v>5</v>
      </c>
      <c r="AE28" s="23">
        <f t="shared" si="5"/>
        <v>5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1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353"/>
      <c r="O30" s="1617"/>
      <c r="P30" s="1617"/>
      <c r="Q30" s="1617"/>
      <c r="R30" s="4" t="s">
        <v>0</v>
      </c>
      <c r="S30" s="1539" t="s">
        <v>5</v>
      </c>
      <c r="T30" s="1540"/>
      <c r="U30" s="1541"/>
      <c r="V30" s="10" t="s">
        <v>108</v>
      </c>
      <c r="W30" s="1539" t="s">
        <v>19</v>
      </c>
      <c r="X30" s="1540"/>
      <c r="Y30" s="1541"/>
      <c r="Z30" s="9" t="s">
        <v>294</v>
      </c>
      <c r="AA30" s="1539" t="s">
        <v>46</v>
      </c>
      <c r="AB30" s="1541"/>
      <c r="AC30" s="341" t="s">
        <v>1</v>
      </c>
      <c r="AD30" s="1547" t="s">
        <v>16</v>
      </c>
      <c r="AE30" s="1548"/>
      <c r="AF30" s="1549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57" priority="5" operator="equal">
      <formula>8</formula>
    </cfRule>
    <cfRule type="cellIs" dxfId="356" priority="6" operator="equal">
      <formula>0</formula>
    </cfRule>
  </conditionalFormatting>
  <conditionalFormatting sqref="BZ19">
    <cfRule type="cellIs" dxfId="355" priority="3" operator="equal">
      <formula>8</formula>
    </cfRule>
    <cfRule type="cellIs" dxfId="354" priority="4" operator="equal">
      <formula>0</formula>
    </cfRule>
  </conditionalFormatting>
  <conditionalFormatting sqref="BZ25">
    <cfRule type="cellIs" dxfId="353" priority="1" operator="equal">
      <formula>8</formula>
    </cfRule>
    <cfRule type="cellIs" dxfId="35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39" sqref="T3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1349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1350</v>
      </c>
      <c r="H5" s="430" t="s">
        <v>1351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1384</v>
      </c>
      <c r="AM5" s="100" t="s">
        <v>2</v>
      </c>
      <c r="AN5" s="620" t="s">
        <v>88</v>
      </c>
      <c r="AO5" s="102" t="s">
        <v>17</v>
      </c>
      <c r="AP5" s="15"/>
    </row>
    <row r="6" spans="1:46" ht="22" customHeight="1">
      <c r="B6" s="48">
        <v>1</v>
      </c>
      <c r="C6" s="1481" t="s">
        <v>1139</v>
      </c>
      <c r="D6" s="1482"/>
      <c r="E6" s="1483" t="s">
        <v>1144</v>
      </c>
      <c r="F6" s="1567"/>
      <c r="G6" s="130" t="s">
        <v>24</v>
      </c>
      <c r="H6" s="130" t="s">
        <v>24</v>
      </c>
      <c r="I6" s="116" t="s">
        <v>24</v>
      </c>
      <c r="J6" s="116" t="s">
        <v>1352</v>
      </c>
      <c r="K6" s="116" t="s">
        <v>1352</v>
      </c>
      <c r="L6" s="116" t="s">
        <v>1352</v>
      </c>
      <c r="M6" s="116" t="s">
        <v>1352</v>
      </c>
      <c r="N6" s="116" t="s">
        <v>1352</v>
      </c>
      <c r="O6" s="130" t="s">
        <v>24</v>
      </c>
      <c r="P6" s="116" t="s">
        <v>24</v>
      </c>
      <c r="Q6" s="116" t="s">
        <v>1352</v>
      </c>
      <c r="R6" s="116" t="s">
        <v>1352</v>
      </c>
      <c r="S6" s="116" t="s">
        <v>1352</v>
      </c>
      <c r="T6" s="116" t="s">
        <v>1352</v>
      </c>
      <c r="U6" s="116" t="s">
        <v>1352</v>
      </c>
      <c r="V6" s="130" t="s">
        <v>24</v>
      </c>
      <c r="W6" s="116" t="s">
        <v>24</v>
      </c>
      <c r="X6" s="116" t="s">
        <v>1352</v>
      </c>
      <c r="Y6" s="116" t="s">
        <v>1352</v>
      </c>
      <c r="Z6" s="116" t="s">
        <v>1352</v>
      </c>
      <c r="AA6" s="116" t="s">
        <v>1352</v>
      </c>
      <c r="AB6" s="116" t="s">
        <v>1352</v>
      </c>
      <c r="AC6" s="130" t="s">
        <v>24</v>
      </c>
      <c r="AD6" s="116" t="s">
        <v>24</v>
      </c>
      <c r="AE6" s="116" t="s">
        <v>1352</v>
      </c>
      <c r="AF6" s="116" t="s">
        <v>1352</v>
      </c>
      <c r="AG6" s="116" t="s">
        <v>1352</v>
      </c>
      <c r="AH6" s="116" t="s">
        <v>1352</v>
      </c>
      <c r="AI6" s="116" t="s">
        <v>1352</v>
      </c>
      <c r="AJ6" s="130" t="s">
        <v>24</v>
      </c>
      <c r="AK6" s="202" t="s">
        <v>24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568" t="s">
        <v>1140</v>
      </c>
      <c r="D7" s="1569"/>
      <c r="E7" s="1487" t="s">
        <v>54</v>
      </c>
      <c r="F7" s="1570"/>
      <c r="G7" s="306" t="s">
        <v>1412</v>
      </c>
      <c r="H7" s="132" t="s">
        <v>24</v>
      </c>
      <c r="I7" s="121" t="s">
        <v>24</v>
      </c>
      <c r="J7" s="121" t="s">
        <v>1352</v>
      </c>
      <c r="K7" s="121" t="s">
        <v>1352</v>
      </c>
      <c r="L7" s="121" t="s">
        <v>1352</v>
      </c>
      <c r="M7" s="121" t="s">
        <v>1352</v>
      </c>
      <c r="N7" s="121" t="s">
        <v>1352</v>
      </c>
      <c r="O7" s="132" t="s">
        <v>24</v>
      </c>
      <c r="P7" s="121" t="s">
        <v>24</v>
      </c>
      <c r="Q7" s="121" t="s">
        <v>1352</v>
      </c>
      <c r="R7" s="121" t="s">
        <v>1352</v>
      </c>
      <c r="S7" s="121" t="s">
        <v>1352</v>
      </c>
      <c r="T7" s="121" t="s">
        <v>1352</v>
      </c>
      <c r="U7" s="121" t="s">
        <v>1352</v>
      </c>
      <c r="V7" s="132" t="s">
        <v>24</v>
      </c>
      <c r="W7" s="121" t="s">
        <v>24</v>
      </c>
      <c r="X7" s="121" t="s">
        <v>1352</v>
      </c>
      <c r="Y7" s="121" t="s">
        <v>1352</v>
      </c>
      <c r="Z7" s="121" t="s">
        <v>1352</v>
      </c>
      <c r="AA7" s="121" t="s">
        <v>1352</v>
      </c>
      <c r="AB7" s="121" t="s">
        <v>1352</v>
      </c>
      <c r="AC7" s="132" t="s">
        <v>24</v>
      </c>
      <c r="AD7" s="121" t="s">
        <v>24</v>
      </c>
      <c r="AE7" s="121" t="s">
        <v>1352</v>
      </c>
      <c r="AF7" s="121" t="s">
        <v>1352</v>
      </c>
      <c r="AG7" s="121" t="s">
        <v>1352</v>
      </c>
      <c r="AH7" s="121" t="s">
        <v>1352</v>
      </c>
      <c r="AI7" s="132" t="s">
        <v>24</v>
      </c>
      <c r="AJ7" s="132" t="s">
        <v>24</v>
      </c>
      <c r="AK7" s="292" t="s">
        <v>24</v>
      </c>
      <c r="AL7" s="502">
        <f t="shared" si="0"/>
        <v>0</v>
      </c>
      <c r="AM7" s="53">
        <f t="shared" si="1"/>
        <v>20</v>
      </c>
      <c r="AN7" s="68">
        <f t="shared" si="2"/>
        <v>11</v>
      </c>
      <c r="AO7" s="58">
        <f>AN7+AL7</f>
        <v>11</v>
      </c>
      <c r="AP7" s="15"/>
    </row>
    <row r="8" spans="1:46" ht="22" customHeight="1">
      <c r="B8" s="48">
        <v>3</v>
      </c>
      <c r="C8" s="1571" t="s">
        <v>1141</v>
      </c>
      <c r="D8" s="1572"/>
      <c r="E8" s="1573" t="s">
        <v>1145</v>
      </c>
      <c r="F8" s="1574"/>
      <c r="G8" s="632" t="s">
        <v>24</v>
      </c>
      <c r="H8" s="147" t="s">
        <v>24</v>
      </c>
      <c r="I8" s="119" t="s">
        <v>24</v>
      </c>
      <c r="J8" s="119" t="s">
        <v>1352</v>
      </c>
      <c r="K8" s="119" t="s">
        <v>1352</v>
      </c>
      <c r="L8" s="119" t="s">
        <v>1352</v>
      </c>
      <c r="M8" s="119" t="s">
        <v>1352</v>
      </c>
      <c r="N8" s="119" t="s">
        <v>1352</v>
      </c>
      <c r="O8" s="147" t="s">
        <v>24</v>
      </c>
      <c r="P8" s="119" t="s">
        <v>24</v>
      </c>
      <c r="Q8" s="119" t="s">
        <v>1352</v>
      </c>
      <c r="R8" s="119" t="s">
        <v>1352</v>
      </c>
      <c r="S8" s="119" t="s">
        <v>1352</v>
      </c>
      <c r="T8" s="119" t="s">
        <v>1352</v>
      </c>
      <c r="U8" s="119" t="s">
        <v>1352</v>
      </c>
      <c r="V8" s="147" t="s">
        <v>24</v>
      </c>
      <c r="W8" s="119" t="s">
        <v>24</v>
      </c>
      <c r="X8" s="119" t="s">
        <v>1352</v>
      </c>
      <c r="Y8" s="119" t="s">
        <v>1352</v>
      </c>
      <c r="Z8" s="119" t="s">
        <v>1352</v>
      </c>
      <c r="AA8" s="119" t="s">
        <v>1352</v>
      </c>
      <c r="AB8" s="206" t="s">
        <v>67</v>
      </c>
      <c r="AC8" s="147" t="s">
        <v>24</v>
      </c>
      <c r="AD8" s="119" t="s">
        <v>24</v>
      </c>
      <c r="AE8" s="119" t="s">
        <v>1352</v>
      </c>
      <c r="AF8" s="119" t="s">
        <v>1352</v>
      </c>
      <c r="AG8" s="119" t="s">
        <v>1385</v>
      </c>
      <c r="AH8" s="119" t="s">
        <v>1352</v>
      </c>
      <c r="AI8" s="119" t="s">
        <v>1352</v>
      </c>
      <c r="AJ8" s="147" t="s">
        <v>24</v>
      </c>
      <c r="AK8" s="209" t="s">
        <v>24</v>
      </c>
      <c r="AL8" s="61">
        <f t="shared" si="0"/>
        <v>1</v>
      </c>
      <c r="AM8" s="51">
        <f t="shared" si="1"/>
        <v>19</v>
      </c>
      <c r="AN8" s="98">
        <f t="shared" si="2"/>
        <v>11</v>
      </c>
      <c r="AO8" s="57">
        <f t="shared" si="3"/>
        <v>12</v>
      </c>
      <c r="AP8" s="15"/>
    </row>
    <row r="9" spans="1:46" ht="22" customHeight="1">
      <c r="B9" s="49">
        <v>4</v>
      </c>
      <c r="C9" s="1575" t="s">
        <v>1142</v>
      </c>
      <c r="D9" s="1576"/>
      <c r="E9" s="1577" t="s">
        <v>1145</v>
      </c>
      <c r="F9" s="1578"/>
      <c r="G9" s="632" t="s">
        <v>24</v>
      </c>
      <c r="H9" s="148" t="s">
        <v>24</v>
      </c>
      <c r="I9" s="117" t="s">
        <v>24</v>
      </c>
      <c r="J9" s="117" t="s">
        <v>1352</v>
      </c>
      <c r="K9" s="117" t="s">
        <v>1352</v>
      </c>
      <c r="L9" s="117" t="s">
        <v>1352</v>
      </c>
      <c r="M9" s="117" t="s">
        <v>1352</v>
      </c>
      <c r="N9" s="117" t="s">
        <v>1352</v>
      </c>
      <c r="O9" s="148" t="s">
        <v>24</v>
      </c>
      <c r="P9" s="117" t="s">
        <v>24</v>
      </c>
      <c r="Q9" s="117" t="s">
        <v>1352</v>
      </c>
      <c r="R9" s="206" t="s">
        <v>67</v>
      </c>
      <c r="S9" s="117" t="s">
        <v>1352</v>
      </c>
      <c r="T9" s="117" t="s">
        <v>1352</v>
      </c>
      <c r="U9" s="117" t="s">
        <v>1352</v>
      </c>
      <c r="V9" s="148" t="s">
        <v>24</v>
      </c>
      <c r="W9" s="117" t="s">
        <v>24</v>
      </c>
      <c r="X9" s="117" t="s">
        <v>1352</v>
      </c>
      <c r="Y9" s="117" t="s">
        <v>1352</v>
      </c>
      <c r="Z9" s="117" t="s">
        <v>1352</v>
      </c>
      <c r="AA9" s="117" t="s">
        <v>1352</v>
      </c>
      <c r="AB9" s="117" t="s">
        <v>1352</v>
      </c>
      <c r="AC9" s="148" t="s">
        <v>1386</v>
      </c>
      <c r="AD9" s="117" t="s">
        <v>24</v>
      </c>
      <c r="AE9" s="117" t="s">
        <v>1352</v>
      </c>
      <c r="AF9" s="117" t="s">
        <v>1352</v>
      </c>
      <c r="AG9" s="117" t="s">
        <v>1352</v>
      </c>
      <c r="AH9" s="117" t="s">
        <v>1352</v>
      </c>
      <c r="AI9" s="117" t="s">
        <v>1352</v>
      </c>
      <c r="AJ9" s="148" t="s">
        <v>24</v>
      </c>
      <c r="AK9" s="156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96"/>
      <c r="B10" s="49">
        <v>5</v>
      </c>
      <c r="C10" s="1579" t="s">
        <v>1143</v>
      </c>
      <c r="D10" s="1580"/>
      <c r="E10" s="1577" t="s">
        <v>1145</v>
      </c>
      <c r="F10" s="1578"/>
      <c r="G10" s="306" t="s">
        <v>1407</v>
      </c>
      <c r="H10" s="132" t="s">
        <v>24</v>
      </c>
      <c r="I10" s="121" t="s">
        <v>24</v>
      </c>
      <c r="J10" s="121" t="s">
        <v>1352</v>
      </c>
      <c r="K10" s="121" t="s">
        <v>1352</v>
      </c>
      <c r="L10" s="121" t="s">
        <v>1352</v>
      </c>
      <c r="M10" s="148" t="s">
        <v>24</v>
      </c>
      <c r="N10" s="206" t="s">
        <v>67</v>
      </c>
      <c r="O10" s="148" t="s">
        <v>24</v>
      </c>
      <c r="P10" s="121" t="s">
        <v>24</v>
      </c>
      <c r="Q10" s="121" t="s">
        <v>1352</v>
      </c>
      <c r="R10" s="121" t="s">
        <v>1352</v>
      </c>
      <c r="S10" s="121" t="s">
        <v>1352</v>
      </c>
      <c r="T10" s="121" t="s">
        <v>1352</v>
      </c>
      <c r="U10" s="121" t="s">
        <v>1352</v>
      </c>
      <c r="V10" s="132" t="s">
        <v>24</v>
      </c>
      <c r="W10" s="121" t="s">
        <v>24</v>
      </c>
      <c r="X10" s="121" t="s">
        <v>1352</v>
      </c>
      <c r="Y10" s="121" t="s">
        <v>1352</v>
      </c>
      <c r="Z10" s="121" t="s">
        <v>1352</v>
      </c>
      <c r="AA10" s="206" t="s">
        <v>67</v>
      </c>
      <c r="AB10" s="121" t="s">
        <v>1352</v>
      </c>
      <c r="AC10" s="148" t="s">
        <v>24</v>
      </c>
      <c r="AD10" s="121" t="s">
        <v>24</v>
      </c>
      <c r="AE10" s="121" t="s">
        <v>1352</v>
      </c>
      <c r="AF10" s="121" t="s">
        <v>1352</v>
      </c>
      <c r="AG10" s="121" t="s">
        <v>1352</v>
      </c>
      <c r="AH10" s="121" t="s">
        <v>1352</v>
      </c>
      <c r="AI10" s="121" t="s">
        <v>1352</v>
      </c>
      <c r="AJ10" s="132" t="s">
        <v>24</v>
      </c>
      <c r="AK10" s="292" t="s">
        <v>24</v>
      </c>
      <c r="AL10" s="61">
        <f t="shared" si="0"/>
        <v>2</v>
      </c>
      <c r="AM10" s="139">
        <f t="shared" si="1"/>
        <v>18</v>
      </c>
      <c r="AN10" s="56">
        <f t="shared" si="2"/>
        <v>11</v>
      </c>
      <c r="AO10" s="99">
        <f t="shared" si="3"/>
        <v>13</v>
      </c>
      <c r="AP10" s="15"/>
    </row>
    <row r="11" spans="1:46" ht="22" hidden="1" customHeight="1">
      <c r="A11" s="1496"/>
      <c r="B11" s="49">
        <v>6</v>
      </c>
      <c r="C11" s="1581"/>
      <c r="D11" s="1582"/>
      <c r="E11" s="1583" t="s">
        <v>29</v>
      </c>
      <c r="F11" s="1578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6"/>
      <c r="B12" s="49">
        <v>7</v>
      </c>
      <c r="C12" s="1584"/>
      <c r="D12" s="1507"/>
      <c r="E12" s="1583" t="s">
        <v>54</v>
      </c>
      <c r="F12" s="1585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6"/>
      <c r="B13" s="49">
        <v>8</v>
      </c>
      <c r="C13" s="1586"/>
      <c r="D13" s="1587"/>
      <c r="E13" s="1583" t="s">
        <v>82</v>
      </c>
      <c r="F13" s="1578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6"/>
      <c r="B14" s="142">
        <v>9</v>
      </c>
      <c r="C14" s="1588"/>
      <c r="D14" s="1589"/>
      <c r="E14" s="1590" t="s">
        <v>48</v>
      </c>
      <c r="F14" s="1591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6"/>
      <c r="B15" s="50">
        <v>10</v>
      </c>
      <c r="C15" s="1592"/>
      <c r="D15" s="1593"/>
      <c r="E15" s="1594" t="s">
        <v>50</v>
      </c>
      <c r="F15" s="1595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86"/>
      <c r="D16" s="1587"/>
      <c r="E16" s="1583" t="s">
        <v>30</v>
      </c>
      <c r="F16" s="1578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9"/>
      <c r="AS16" s="1529"/>
    </row>
    <row r="17" spans="1:81" ht="21.75" hidden="1" customHeight="1">
      <c r="A17" s="40"/>
      <c r="B17" s="192">
        <v>12</v>
      </c>
      <c r="C17" s="1596"/>
      <c r="D17" s="1597"/>
      <c r="E17" s="1598" t="s">
        <v>30</v>
      </c>
      <c r="F17" s="1599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9"/>
      <c r="AS17" s="1529"/>
    </row>
    <row r="18" spans="1:81" ht="21.75" hidden="1" customHeight="1">
      <c r="A18" s="40" t="s">
        <v>745</v>
      </c>
      <c r="B18" s="192">
        <v>13</v>
      </c>
      <c r="C18" s="1600"/>
      <c r="D18" s="1517"/>
      <c r="E18" s="1601" t="s">
        <v>51</v>
      </c>
      <c r="F18" s="1602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3"/>
      <c r="D19" s="1604"/>
      <c r="E19" s="1524" t="s">
        <v>51</v>
      </c>
      <c r="F19" s="1605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6"/>
      <c r="D20" s="1607"/>
      <c r="E20" s="1583" t="s">
        <v>51</v>
      </c>
      <c r="F20" s="1578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8"/>
      <c r="D21" s="1609"/>
      <c r="E21" s="1610" t="s">
        <v>51</v>
      </c>
      <c r="F21" s="1611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2"/>
      <c r="D22" s="1521"/>
      <c r="E22" s="1610" t="s">
        <v>51</v>
      </c>
      <c r="F22" s="1611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6"/>
      <c r="D23" s="1597"/>
      <c r="E23" s="1527" t="s">
        <v>51</v>
      </c>
      <c r="F23" s="1613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9"/>
      <c r="AS23" s="1529"/>
    </row>
    <row r="24" spans="1:81" ht="22" hidden="1" customHeight="1">
      <c r="A24" s="40"/>
      <c r="B24" s="192">
        <v>19</v>
      </c>
      <c r="C24" s="1600"/>
      <c r="D24" s="1517"/>
      <c r="E24" s="1524" t="s">
        <v>51</v>
      </c>
      <c r="F24" s="1605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9"/>
      <c r="AS24" s="1529"/>
    </row>
    <row r="25" spans="1:81" ht="22" hidden="1" customHeight="1">
      <c r="A25" s="40"/>
      <c r="B25" s="49">
        <v>20</v>
      </c>
      <c r="C25" s="1614"/>
      <c r="D25" s="1615"/>
      <c r="E25" s="1524" t="s">
        <v>51</v>
      </c>
      <c r="F25" s="1605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2"/>
      <c r="D26" s="1533"/>
      <c r="E26" s="1524" t="s">
        <v>51</v>
      </c>
      <c r="F26" s="152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2</v>
      </c>
      <c r="H27" s="473">
        <f t="shared" si="4"/>
        <v>0</v>
      </c>
      <c r="I27" s="473">
        <f t="shared" si="4"/>
        <v>0</v>
      </c>
      <c r="J27" s="473">
        <f t="shared" si="4"/>
        <v>5</v>
      </c>
      <c r="K27" s="473">
        <f t="shared" si="4"/>
        <v>5</v>
      </c>
      <c r="L27" s="473">
        <f t="shared" si="4"/>
        <v>5</v>
      </c>
      <c r="M27" s="473">
        <f t="shared" si="4"/>
        <v>4</v>
      </c>
      <c r="N27" s="473">
        <f t="shared" si="4"/>
        <v>4</v>
      </c>
      <c r="O27" s="473">
        <f t="shared" si="4"/>
        <v>0</v>
      </c>
      <c r="P27" s="473">
        <f t="shared" si="4"/>
        <v>0</v>
      </c>
      <c r="Q27" s="473">
        <f t="shared" si="4"/>
        <v>5</v>
      </c>
      <c r="R27" s="473">
        <f t="shared" si="4"/>
        <v>4</v>
      </c>
      <c r="S27" s="473">
        <f t="shared" si="4"/>
        <v>5</v>
      </c>
      <c r="T27" s="473">
        <f t="shared" si="4"/>
        <v>5</v>
      </c>
      <c r="U27" s="473">
        <f t="shared" si="4"/>
        <v>5</v>
      </c>
      <c r="V27" s="473">
        <f t="shared" si="4"/>
        <v>0</v>
      </c>
      <c r="W27" s="473">
        <f t="shared" si="4"/>
        <v>0</v>
      </c>
      <c r="X27" s="473">
        <f t="shared" si="4"/>
        <v>5</v>
      </c>
      <c r="Y27" s="473">
        <f t="shared" si="4"/>
        <v>5</v>
      </c>
      <c r="Z27" s="473">
        <f t="shared" si="4"/>
        <v>5</v>
      </c>
      <c r="AA27" s="473">
        <f t="shared" si="4"/>
        <v>4</v>
      </c>
      <c r="AB27" s="473">
        <f t="shared" si="4"/>
        <v>4</v>
      </c>
      <c r="AC27" s="473">
        <f t="shared" si="4"/>
        <v>0</v>
      </c>
      <c r="AD27" s="473">
        <f t="shared" si="4"/>
        <v>0</v>
      </c>
      <c r="AE27" s="473">
        <f t="shared" si="4"/>
        <v>5</v>
      </c>
      <c r="AF27" s="473">
        <f t="shared" si="4"/>
        <v>5</v>
      </c>
      <c r="AG27" s="473">
        <f t="shared" si="4"/>
        <v>5</v>
      </c>
      <c r="AH27" s="473">
        <f t="shared" si="4"/>
        <v>5</v>
      </c>
      <c r="AI27" s="473">
        <f t="shared" si="4"/>
        <v>4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3</v>
      </c>
      <c r="H28" s="23">
        <f t="shared" si="5"/>
        <v>5</v>
      </c>
      <c r="I28" s="23">
        <f t="shared" si="5"/>
        <v>5</v>
      </c>
      <c r="J28" s="23">
        <f t="shared" si="5"/>
        <v>0</v>
      </c>
      <c r="K28" s="23">
        <f t="shared" si="5"/>
        <v>0</v>
      </c>
      <c r="L28" s="23">
        <f t="shared" si="5"/>
        <v>0</v>
      </c>
      <c r="M28" s="23">
        <f t="shared" si="5"/>
        <v>17</v>
      </c>
      <c r="N28" s="23">
        <f t="shared" si="5"/>
        <v>0</v>
      </c>
      <c r="O28" s="23">
        <f t="shared" si="5"/>
        <v>5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0</v>
      </c>
      <c r="T28" s="23">
        <f t="shared" si="5"/>
        <v>16</v>
      </c>
      <c r="U28" s="23">
        <f t="shared" si="5"/>
        <v>0</v>
      </c>
      <c r="V28" s="23">
        <f t="shared" si="5"/>
        <v>5</v>
      </c>
      <c r="W28" s="23">
        <f t="shared" si="5"/>
        <v>5</v>
      </c>
      <c r="X28" s="23">
        <f t="shared" si="5"/>
        <v>0</v>
      </c>
      <c r="Y28" s="23">
        <f t="shared" si="5"/>
        <v>0</v>
      </c>
      <c r="Z28" s="23">
        <f t="shared" si="5"/>
        <v>0</v>
      </c>
      <c r="AA28" s="23">
        <f t="shared" si="5"/>
        <v>16</v>
      </c>
      <c r="AB28" s="23">
        <f t="shared" si="5"/>
        <v>0</v>
      </c>
      <c r="AC28" s="23">
        <f t="shared" si="5"/>
        <v>5</v>
      </c>
      <c r="AD28" s="23">
        <f t="shared" si="5"/>
        <v>5</v>
      </c>
      <c r="AE28" s="23">
        <f t="shared" si="5"/>
        <v>0</v>
      </c>
      <c r="AF28" s="23">
        <f t="shared" si="5"/>
        <v>0</v>
      </c>
      <c r="AG28" s="23">
        <f t="shared" si="5"/>
        <v>0</v>
      </c>
      <c r="AH28" s="23">
        <f t="shared" si="5"/>
        <v>16</v>
      </c>
      <c r="AI28" s="23">
        <f t="shared" si="5"/>
        <v>1</v>
      </c>
      <c r="AJ28" s="23">
        <f t="shared" si="5"/>
        <v>5</v>
      </c>
      <c r="AK28" s="20">
        <f t="shared" si="5"/>
        <v>5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1256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1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1</v>
      </c>
      <c r="S29" s="23">
        <f t="shared" si="6"/>
        <v>0</v>
      </c>
      <c r="T29" s="23">
        <f t="shared" si="6"/>
        <v>0</v>
      </c>
      <c r="U29" s="23">
        <f t="shared" si="6"/>
        <v>0</v>
      </c>
      <c r="V29" s="23">
        <f t="shared" si="6"/>
        <v>0</v>
      </c>
      <c r="W29" s="23">
        <f t="shared" si="6"/>
        <v>0</v>
      </c>
      <c r="X29" s="23">
        <f t="shared" si="6"/>
        <v>0</v>
      </c>
      <c r="Y29" s="23">
        <f t="shared" si="6"/>
        <v>0</v>
      </c>
      <c r="Z29" s="23">
        <f t="shared" si="6"/>
        <v>0</v>
      </c>
      <c r="AA29" s="23">
        <f t="shared" si="6"/>
        <v>1</v>
      </c>
      <c r="AB29" s="23">
        <f t="shared" si="6"/>
        <v>1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353"/>
      <c r="O30" s="1617"/>
      <c r="P30" s="1617"/>
      <c r="Q30" s="1617"/>
      <c r="R30" s="4" t="s">
        <v>1095</v>
      </c>
      <c r="S30" s="1539" t="s">
        <v>5</v>
      </c>
      <c r="T30" s="1540"/>
      <c r="U30" s="1541"/>
      <c r="V30" s="10" t="s">
        <v>108</v>
      </c>
      <c r="W30" s="1539" t="s">
        <v>19</v>
      </c>
      <c r="X30" s="1540"/>
      <c r="Y30" s="1541"/>
      <c r="Z30" s="9" t="s">
        <v>294</v>
      </c>
      <c r="AA30" s="1539" t="s">
        <v>46</v>
      </c>
      <c r="AB30" s="1541"/>
      <c r="AC30" s="341" t="s">
        <v>1</v>
      </c>
      <c r="AD30" s="1547" t="s">
        <v>16</v>
      </c>
      <c r="AE30" s="1548"/>
      <c r="AF30" s="1549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t="s">
        <v>1478</v>
      </c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S30:U30"/>
    <mergeCell ref="AA30:AB30"/>
    <mergeCell ref="AD30:AF30"/>
    <mergeCell ref="AH30:AK30"/>
    <mergeCell ref="AM30:AO30"/>
    <mergeCell ref="O30:Q30"/>
    <mergeCell ref="W30:Y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51" priority="5" operator="equal">
      <formula>8</formula>
    </cfRule>
    <cfRule type="cellIs" dxfId="350" priority="6" operator="equal">
      <formula>0</formula>
    </cfRule>
  </conditionalFormatting>
  <conditionalFormatting sqref="BZ19">
    <cfRule type="cellIs" dxfId="349" priority="3" operator="equal">
      <formula>8</formula>
    </cfRule>
    <cfRule type="cellIs" dxfId="348" priority="4" operator="equal">
      <formula>0</formula>
    </cfRule>
  </conditionalFormatting>
  <conditionalFormatting sqref="BZ25">
    <cfRule type="cellIs" dxfId="347" priority="1" operator="equal">
      <formula>8</formula>
    </cfRule>
    <cfRule type="cellIs" dxfId="346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>
    <tabColor rgb="FFFFFF00"/>
  </sheetPr>
  <dimension ref="A1:CE81"/>
  <sheetViews>
    <sheetView zoomScaleNormal="100" zoomScaleSheetLayoutView="55" workbookViewId="0">
      <pane xSplit="2" ySplit="3" topLeftCell="C16" activePane="bottomRight" state="frozen"/>
      <selection activeCell="AD25" sqref="AD25"/>
      <selection pane="topRight" activeCell="AD25" sqref="AD25"/>
      <selection pane="bottomLeft" activeCell="AD25" sqref="AD25"/>
      <selection pane="bottomRight" activeCell="N38" sqref="N38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hidden="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1219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169</v>
      </c>
      <c r="E3" s="372" t="s">
        <v>11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15</v>
      </c>
      <c r="AH3" s="372" t="s">
        <v>9</v>
      </c>
      <c r="AI3" s="1640"/>
    </row>
    <row r="4" spans="1:39" ht="17.5" customHeight="1">
      <c r="A4" s="1652">
        <v>1</v>
      </c>
      <c r="B4" s="1645" t="s">
        <v>34</v>
      </c>
      <c r="C4" s="70" t="s">
        <v>35</v>
      </c>
      <c r="D4" s="164" t="s">
        <v>1221</v>
      </c>
      <c r="E4" s="116" t="s">
        <v>1222</v>
      </c>
      <c r="F4" s="116" t="s">
        <v>24</v>
      </c>
      <c r="G4" s="624" t="s">
        <v>1220</v>
      </c>
      <c r="H4" s="116" t="s">
        <v>1222</v>
      </c>
      <c r="I4" s="116" t="s">
        <v>1222</v>
      </c>
      <c r="J4" s="116" t="s">
        <v>1222</v>
      </c>
      <c r="K4" s="116" t="s">
        <v>1222</v>
      </c>
      <c r="L4" s="116" t="s">
        <v>24</v>
      </c>
      <c r="M4" s="606" t="s">
        <v>24</v>
      </c>
      <c r="N4" s="606" t="s">
        <v>24</v>
      </c>
      <c r="O4" s="186" t="s">
        <v>24</v>
      </c>
      <c r="P4" s="381" t="s">
        <v>1222</v>
      </c>
      <c r="Q4" s="186" t="s">
        <v>1222</v>
      </c>
      <c r="R4" s="186" t="s">
        <v>1222</v>
      </c>
      <c r="S4" s="116" t="s">
        <v>1222</v>
      </c>
      <c r="T4" s="116" t="s">
        <v>24</v>
      </c>
      <c r="U4" s="606" t="s">
        <v>24</v>
      </c>
      <c r="V4" s="116" t="s">
        <v>1222</v>
      </c>
      <c r="W4" s="116" t="s">
        <v>1222</v>
      </c>
      <c r="X4" s="116" t="s">
        <v>1222</v>
      </c>
      <c r="Y4" s="116" t="s">
        <v>1222</v>
      </c>
      <c r="Z4" s="116" t="s">
        <v>1222</v>
      </c>
      <c r="AA4" s="116" t="s">
        <v>24</v>
      </c>
      <c r="AB4" s="606" t="s">
        <v>24</v>
      </c>
      <c r="AC4" s="116" t="s">
        <v>1223</v>
      </c>
      <c r="AD4" s="116" t="s">
        <v>1222</v>
      </c>
      <c r="AE4" s="116" t="s">
        <v>1222</v>
      </c>
      <c r="AF4" s="116" t="s">
        <v>1222</v>
      </c>
      <c r="AG4" s="116"/>
      <c r="AH4" s="116"/>
      <c r="AI4" s="187">
        <f>COUNTIF(D4:AH4,"D")</f>
        <v>19</v>
      </c>
      <c r="AK4" t="s">
        <v>340</v>
      </c>
    </row>
    <row r="5" spans="1:39" ht="17.5" customHeight="1">
      <c r="A5" s="1644"/>
      <c r="B5" s="1646"/>
      <c r="C5" s="71"/>
      <c r="D5" s="170"/>
      <c r="E5" s="171"/>
      <c r="F5" s="171"/>
      <c r="G5" s="607"/>
      <c r="H5" s="171"/>
      <c r="I5" s="171"/>
      <c r="J5" s="171"/>
      <c r="K5" s="171"/>
      <c r="L5" s="171"/>
      <c r="M5" s="607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173"/>
      <c r="G6" s="608"/>
      <c r="H6" s="173"/>
      <c r="I6" s="173"/>
      <c r="J6" s="173"/>
      <c r="K6" s="173"/>
      <c r="L6" s="173"/>
      <c r="M6" s="608"/>
      <c r="N6" s="608"/>
      <c r="O6" s="173"/>
      <c r="P6" s="173"/>
      <c r="Q6" s="173"/>
      <c r="R6" s="173"/>
      <c r="S6" s="173"/>
      <c r="T6" s="173"/>
      <c r="U6" s="611"/>
      <c r="V6" s="173"/>
      <c r="W6" s="173"/>
      <c r="X6" s="173"/>
      <c r="Y6" s="173"/>
      <c r="Z6" s="173"/>
      <c r="AA6" s="173"/>
      <c r="AB6" s="608"/>
      <c r="AC6" s="173"/>
      <c r="AD6" s="173"/>
      <c r="AE6" s="173"/>
      <c r="AF6" s="173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67</v>
      </c>
      <c r="E7" s="167" t="s">
        <v>67</v>
      </c>
      <c r="F7" s="220" t="s">
        <v>24</v>
      </c>
      <c r="G7" s="609" t="s">
        <v>1220</v>
      </c>
      <c r="H7" s="220" t="s">
        <v>1332</v>
      </c>
      <c r="I7" s="590" t="s">
        <v>1225</v>
      </c>
      <c r="J7" s="220" t="s">
        <v>1223</v>
      </c>
      <c r="K7" s="116" t="s">
        <v>1222</v>
      </c>
      <c r="L7" s="220" t="s">
        <v>24</v>
      </c>
      <c r="M7" s="609" t="s">
        <v>1220</v>
      </c>
      <c r="N7" s="606" t="s">
        <v>24</v>
      </c>
      <c r="O7" s="116" t="s">
        <v>1222</v>
      </c>
      <c r="P7" s="116" t="s">
        <v>1222</v>
      </c>
      <c r="Q7" s="116" t="s">
        <v>1222</v>
      </c>
      <c r="R7" s="150" t="s">
        <v>1222</v>
      </c>
      <c r="S7" s="220" t="s">
        <v>1223</v>
      </c>
      <c r="T7" s="220" t="s">
        <v>24</v>
      </c>
      <c r="U7" s="626" t="s">
        <v>24</v>
      </c>
      <c r="V7" s="590" t="s">
        <v>1225</v>
      </c>
      <c r="W7" s="116" t="s">
        <v>1223</v>
      </c>
      <c r="X7" s="220" t="s">
        <v>67</v>
      </c>
      <c r="Y7" s="116" t="s">
        <v>1222</v>
      </c>
      <c r="Z7" s="220" t="s">
        <v>1222</v>
      </c>
      <c r="AA7" s="220" t="s">
        <v>1226</v>
      </c>
      <c r="AB7" s="606" t="s">
        <v>24</v>
      </c>
      <c r="AC7" s="116" t="s">
        <v>1222</v>
      </c>
      <c r="AD7" s="220" t="s">
        <v>1222</v>
      </c>
      <c r="AE7" s="116" t="s">
        <v>1222</v>
      </c>
      <c r="AF7" s="167" t="s">
        <v>24</v>
      </c>
      <c r="AG7" s="117"/>
      <c r="AH7" s="150"/>
      <c r="AI7" s="29">
        <f>COUNTIF(D7:AH7,"D")</f>
        <v>13</v>
      </c>
    </row>
    <row r="8" spans="1:39" ht="17.5" customHeight="1">
      <c r="A8" s="1644"/>
      <c r="B8" s="1646"/>
      <c r="C8" s="71"/>
      <c r="D8" s="174"/>
      <c r="E8" s="175"/>
      <c r="F8" s="175"/>
      <c r="G8" s="610"/>
      <c r="H8" s="175"/>
      <c r="I8" s="175"/>
      <c r="J8" s="175"/>
      <c r="K8" s="175"/>
      <c r="L8" s="175"/>
      <c r="M8" s="610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4"/>
      <c r="B9" s="1651"/>
      <c r="C9" s="81" t="s">
        <v>37</v>
      </c>
      <c r="D9" s="176"/>
      <c r="E9" s="177"/>
      <c r="F9" s="177"/>
      <c r="G9" s="611"/>
      <c r="H9" s="177"/>
      <c r="I9" s="177"/>
      <c r="J9" s="177"/>
      <c r="K9" s="177"/>
      <c r="L9" s="177"/>
      <c r="M9" s="611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220" t="s">
        <v>24</v>
      </c>
      <c r="E10" s="220" t="s">
        <v>1222</v>
      </c>
      <c r="F10" s="116" t="s">
        <v>1223</v>
      </c>
      <c r="G10" s="606" t="s">
        <v>24</v>
      </c>
      <c r="H10" s="116" t="s">
        <v>1222</v>
      </c>
      <c r="I10" s="220" t="s">
        <v>67</v>
      </c>
      <c r="J10" s="220" t="s">
        <v>1221</v>
      </c>
      <c r="K10" s="116" t="s">
        <v>1222</v>
      </c>
      <c r="L10" s="220" t="s">
        <v>24</v>
      </c>
      <c r="M10" s="606" t="s">
        <v>24</v>
      </c>
      <c r="N10" s="623" t="s">
        <v>24</v>
      </c>
      <c r="O10" s="220" t="s">
        <v>24</v>
      </c>
      <c r="P10" s="116" t="s">
        <v>1222</v>
      </c>
      <c r="Q10" s="220" t="s">
        <v>1222</v>
      </c>
      <c r="R10" s="220" t="s">
        <v>67</v>
      </c>
      <c r="S10" s="116" t="s">
        <v>1222</v>
      </c>
      <c r="T10" s="116" t="s">
        <v>1221</v>
      </c>
      <c r="U10" s="623" t="s">
        <v>24</v>
      </c>
      <c r="V10" s="116" t="s">
        <v>1221</v>
      </c>
      <c r="W10" s="220" t="s">
        <v>24</v>
      </c>
      <c r="X10" s="220" t="s">
        <v>1222</v>
      </c>
      <c r="Y10" s="116" t="s">
        <v>1222</v>
      </c>
      <c r="Z10" s="116" t="s">
        <v>1221</v>
      </c>
      <c r="AA10" s="116" t="s">
        <v>1222</v>
      </c>
      <c r="AB10" s="606" t="s">
        <v>24</v>
      </c>
      <c r="AC10" s="116" t="s">
        <v>1223</v>
      </c>
      <c r="AD10" s="116" t="s">
        <v>1221</v>
      </c>
      <c r="AE10" s="220" t="s">
        <v>1222</v>
      </c>
      <c r="AF10" s="220" t="s">
        <v>24</v>
      </c>
      <c r="AG10" s="116"/>
      <c r="AH10" s="116"/>
      <c r="AI10" s="26">
        <f>COUNTIF(D10:AH10,"D")</f>
        <v>17</v>
      </c>
      <c r="AJ10" s="106"/>
    </row>
    <row r="11" spans="1:39" ht="17.5" customHeight="1">
      <c r="A11" s="1644"/>
      <c r="B11" s="1646"/>
      <c r="C11" s="71"/>
      <c r="D11" s="170"/>
      <c r="E11" s="171"/>
      <c r="F11" s="171"/>
      <c r="G11" s="607"/>
      <c r="H11" s="171"/>
      <c r="I11" s="171"/>
      <c r="J11" s="171"/>
      <c r="K11" s="171"/>
      <c r="L11" s="171"/>
      <c r="M11" s="607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173"/>
      <c r="G12" s="608"/>
      <c r="H12" s="173"/>
      <c r="I12" s="173"/>
      <c r="J12" s="173"/>
      <c r="K12" s="173"/>
      <c r="L12" s="173"/>
      <c r="M12" s="608"/>
      <c r="N12" s="608"/>
      <c r="O12" s="173"/>
      <c r="P12" s="173"/>
      <c r="Q12" s="173"/>
      <c r="R12" s="173"/>
      <c r="S12" s="173"/>
      <c r="T12" s="173"/>
      <c r="U12" s="608"/>
      <c r="V12" s="173"/>
      <c r="W12" s="173"/>
      <c r="X12" s="173"/>
      <c r="Y12" s="173"/>
      <c r="Z12" s="173"/>
      <c r="AA12" s="173"/>
      <c r="AB12" s="608"/>
      <c r="AC12" s="173"/>
      <c r="AD12" s="173"/>
      <c r="AE12" s="173"/>
      <c r="AF12" s="173"/>
      <c r="AG12" s="173"/>
      <c r="AH12" s="173"/>
      <c r="AI12" s="30"/>
    </row>
    <row r="13" spans="1:39" ht="17.5" customHeight="1">
      <c r="A13" s="1652">
        <v>4</v>
      </c>
      <c r="B13" s="1650" t="s">
        <v>85</v>
      </c>
      <c r="C13" s="79" t="s">
        <v>35</v>
      </c>
      <c r="D13" s="220" t="s">
        <v>1223</v>
      </c>
      <c r="E13" s="220" t="s">
        <v>24</v>
      </c>
      <c r="F13" s="150" t="s">
        <v>1222</v>
      </c>
      <c r="G13" s="606" t="s">
        <v>24</v>
      </c>
      <c r="H13" s="150" t="s">
        <v>1223</v>
      </c>
      <c r="I13" s="116" t="s">
        <v>1222</v>
      </c>
      <c r="J13" s="220" t="s">
        <v>1223</v>
      </c>
      <c r="K13" s="119" t="s">
        <v>1222</v>
      </c>
      <c r="L13" s="220" t="s">
        <v>24</v>
      </c>
      <c r="M13" s="609" t="s">
        <v>24</v>
      </c>
      <c r="N13" s="606" t="s">
        <v>1250</v>
      </c>
      <c r="O13" s="116" t="s">
        <v>1222</v>
      </c>
      <c r="P13" s="220" t="s">
        <v>67</v>
      </c>
      <c r="Q13" s="220" t="s">
        <v>1222</v>
      </c>
      <c r="R13" s="116" t="s">
        <v>1223</v>
      </c>
      <c r="S13" s="116" t="s">
        <v>1223</v>
      </c>
      <c r="T13" s="220" t="s">
        <v>24</v>
      </c>
      <c r="U13" s="606" t="s">
        <v>24</v>
      </c>
      <c r="V13" s="290" t="s">
        <v>1221</v>
      </c>
      <c r="W13" s="220" t="s">
        <v>1222</v>
      </c>
      <c r="X13" s="220" t="s">
        <v>1222</v>
      </c>
      <c r="Y13" s="119" t="s">
        <v>1222</v>
      </c>
      <c r="Z13" s="220" t="s">
        <v>24</v>
      </c>
      <c r="AA13" s="150" t="s">
        <v>1223</v>
      </c>
      <c r="AB13" s="606" t="s">
        <v>24</v>
      </c>
      <c r="AC13" s="116" t="s">
        <v>1223</v>
      </c>
      <c r="AD13" s="116" t="s">
        <v>1228</v>
      </c>
      <c r="AE13" s="220" t="s">
        <v>24</v>
      </c>
      <c r="AF13" s="220" t="s">
        <v>1222</v>
      </c>
      <c r="AG13" s="150"/>
      <c r="AH13" s="150"/>
      <c r="AI13" s="29">
        <f>COUNTIF(D13:AH13,"D")</f>
        <v>18</v>
      </c>
    </row>
    <row r="14" spans="1:39" ht="17.5" customHeight="1">
      <c r="A14" s="1644"/>
      <c r="B14" s="1646"/>
      <c r="C14" s="71"/>
      <c r="D14" s="170"/>
      <c r="E14" s="171"/>
      <c r="F14" s="171"/>
      <c r="G14" s="607"/>
      <c r="H14" s="171"/>
      <c r="I14" s="171"/>
      <c r="J14" s="171"/>
      <c r="K14" s="171"/>
      <c r="L14" s="171"/>
      <c r="M14" s="607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4"/>
      <c r="B15" s="1651"/>
      <c r="C15" s="81" t="s">
        <v>37</v>
      </c>
      <c r="D15" s="176"/>
      <c r="E15" s="177"/>
      <c r="F15" s="177"/>
      <c r="G15" s="611"/>
      <c r="H15" s="177"/>
      <c r="I15" s="177"/>
      <c r="J15" s="177"/>
      <c r="K15" s="177"/>
      <c r="L15" s="177"/>
      <c r="M15" s="611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6" t="s">
        <v>1223</v>
      </c>
      <c r="E16" s="169" t="s">
        <v>1222</v>
      </c>
      <c r="F16" s="220" t="s">
        <v>24</v>
      </c>
      <c r="G16" s="609" t="s">
        <v>24</v>
      </c>
      <c r="H16" s="116" t="s">
        <v>1223</v>
      </c>
      <c r="I16" s="220" t="s">
        <v>1222</v>
      </c>
      <c r="J16" s="220" t="s">
        <v>24</v>
      </c>
      <c r="K16" s="116" t="s">
        <v>1221</v>
      </c>
      <c r="L16" s="116" t="s">
        <v>1222</v>
      </c>
      <c r="M16" s="623" t="s">
        <v>24</v>
      </c>
      <c r="N16" s="606" t="s">
        <v>24</v>
      </c>
      <c r="O16" s="220" t="s">
        <v>24</v>
      </c>
      <c r="P16" s="220" t="s">
        <v>1223</v>
      </c>
      <c r="Q16" s="220" t="s">
        <v>1222</v>
      </c>
      <c r="R16" s="167" t="s">
        <v>1222</v>
      </c>
      <c r="S16" s="167" t="s">
        <v>1222</v>
      </c>
      <c r="T16" s="167" t="s">
        <v>1222</v>
      </c>
      <c r="U16" s="609" t="s">
        <v>24</v>
      </c>
      <c r="V16" s="220" t="s">
        <v>24</v>
      </c>
      <c r="W16" s="116" t="s">
        <v>1222</v>
      </c>
      <c r="X16" s="220" t="s">
        <v>1229</v>
      </c>
      <c r="Y16" s="458" t="s">
        <v>1223</v>
      </c>
      <c r="Z16" s="116" t="s">
        <v>1222</v>
      </c>
      <c r="AA16" s="220" t="s">
        <v>24</v>
      </c>
      <c r="AB16" s="606" t="s">
        <v>24</v>
      </c>
      <c r="AC16" s="116" t="s">
        <v>1222</v>
      </c>
      <c r="AD16" s="220" t="s">
        <v>67</v>
      </c>
      <c r="AE16" s="220" t="s">
        <v>1230</v>
      </c>
      <c r="AF16" s="116" t="s">
        <v>1223</v>
      </c>
      <c r="AG16" s="116"/>
      <c r="AH16" s="220"/>
      <c r="AI16" s="26">
        <f>COUNTIF(D16:AH16,"D")</f>
        <v>18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607"/>
      <c r="H17" s="175"/>
      <c r="I17" s="171"/>
      <c r="J17" s="175"/>
      <c r="K17" s="171"/>
      <c r="L17" s="171"/>
      <c r="M17" s="607"/>
      <c r="N17" s="607"/>
      <c r="O17" s="171"/>
      <c r="P17" s="171"/>
      <c r="Q17" s="171"/>
      <c r="R17" s="171"/>
      <c r="S17" s="171"/>
      <c r="T17" s="171"/>
      <c r="U17" s="607"/>
      <c r="V17" s="171"/>
      <c r="W17" s="171"/>
      <c r="X17" s="171"/>
      <c r="Y17" s="171"/>
      <c r="Z17" s="171"/>
      <c r="AA17" s="171"/>
      <c r="AB17" s="607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608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1222</v>
      </c>
      <c r="E19" s="117" t="s">
        <v>1221</v>
      </c>
      <c r="F19" s="220" t="s">
        <v>1222</v>
      </c>
      <c r="G19" s="606" t="s">
        <v>24</v>
      </c>
      <c r="H19" s="220" t="s">
        <v>24</v>
      </c>
      <c r="I19" s="116" t="s">
        <v>1222</v>
      </c>
      <c r="J19" s="220" t="s">
        <v>1222</v>
      </c>
      <c r="K19" s="116" t="s">
        <v>1222</v>
      </c>
      <c r="L19" s="220" t="s">
        <v>24</v>
      </c>
      <c r="M19" s="624" t="s">
        <v>24</v>
      </c>
      <c r="N19" s="624" t="s">
        <v>24</v>
      </c>
      <c r="O19" s="116" t="s">
        <v>1222</v>
      </c>
      <c r="P19" s="220" t="s">
        <v>1222</v>
      </c>
      <c r="Q19" s="220" t="s">
        <v>1223</v>
      </c>
      <c r="R19" s="116" t="s">
        <v>1222</v>
      </c>
      <c r="S19" s="458" t="s">
        <v>1223</v>
      </c>
      <c r="T19" s="220" t="s">
        <v>24</v>
      </c>
      <c r="U19" s="624" t="s">
        <v>24</v>
      </c>
      <c r="V19" s="117" t="s">
        <v>1222</v>
      </c>
      <c r="W19" s="220" t="s">
        <v>1222</v>
      </c>
      <c r="X19" s="220" t="s">
        <v>24</v>
      </c>
      <c r="Y19" s="116" t="s">
        <v>1223</v>
      </c>
      <c r="Z19" s="117" t="s">
        <v>1222</v>
      </c>
      <c r="AA19" s="220" t="s">
        <v>24</v>
      </c>
      <c r="AB19" s="624" t="s">
        <v>24</v>
      </c>
      <c r="AC19" s="116" t="s">
        <v>1223</v>
      </c>
      <c r="AD19" s="116" t="s">
        <v>1222</v>
      </c>
      <c r="AE19" s="220" t="s">
        <v>1223</v>
      </c>
      <c r="AF19" s="220" t="s">
        <v>1222</v>
      </c>
      <c r="AG19" s="220"/>
      <c r="AH19" s="117"/>
      <c r="AI19" s="26">
        <f>COUNTIF(D19:AH19,"D")</f>
        <v>19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171"/>
      <c r="G20" s="607"/>
      <c r="H20" s="171"/>
      <c r="I20" s="171"/>
      <c r="J20" s="171"/>
      <c r="K20" s="171"/>
      <c r="L20" s="171"/>
      <c r="M20" s="607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611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330</v>
      </c>
      <c r="C22" s="79" t="s">
        <v>35</v>
      </c>
      <c r="D22" s="116" t="s">
        <v>1223</v>
      </c>
      <c r="E22" s="220" t="s">
        <v>24</v>
      </c>
      <c r="F22" s="220" t="s">
        <v>24</v>
      </c>
      <c r="G22" s="606" t="s">
        <v>24</v>
      </c>
      <c r="H22" s="220" t="s">
        <v>1223</v>
      </c>
      <c r="I22" s="220" t="s">
        <v>1223</v>
      </c>
      <c r="J22" s="220" t="s">
        <v>1223</v>
      </c>
      <c r="K22" s="116" t="s">
        <v>1222</v>
      </c>
      <c r="L22" s="116" t="s">
        <v>1223</v>
      </c>
      <c r="M22" s="606" t="s">
        <v>24</v>
      </c>
      <c r="N22" s="606" t="s">
        <v>24</v>
      </c>
      <c r="O22" s="220" t="s">
        <v>24</v>
      </c>
      <c r="P22" s="116" t="s">
        <v>1223</v>
      </c>
      <c r="Q22" s="220" t="s">
        <v>24</v>
      </c>
      <c r="R22" s="116" t="s">
        <v>1222</v>
      </c>
      <c r="S22" s="220" t="s">
        <v>1223</v>
      </c>
      <c r="T22" s="220" t="s">
        <v>1222</v>
      </c>
      <c r="U22" s="606" t="s">
        <v>24</v>
      </c>
      <c r="V22" s="116" t="s">
        <v>1222</v>
      </c>
      <c r="W22" s="220" t="s">
        <v>67</v>
      </c>
      <c r="X22" s="220" t="s">
        <v>1223</v>
      </c>
      <c r="Y22" s="167" t="s">
        <v>1223</v>
      </c>
      <c r="Z22" s="116" t="s">
        <v>1222</v>
      </c>
      <c r="AA22" s="116" t="s">
        <v>1222</v>
      </c>
      <c r="AB22" s="606" t="s">
        <v>24</v>
      </c>
      <c r="AC22" s="220" t="s">
        <v>24</v>
      </c>
      <c r="AD22" s="220" t="s">
        <v>1223</v>
      </c>
      <c r="AE22" s="220" t="s">
        <v>1222</v>
      </c>
      <c r="AF22" s="458" t="s">
        <v>1222</v>
      </c>
      <c r="AG22" s="116"/>
      <c r="AH22" s="116"/>
      <c r="AI22" s="29">
        <f>COUNTIF(D22:AH22,"D")</f>
        <v>18</v>
      </c>
    </row>
    <row r="23" spans="1:37" ht="17.5" customHeight="1">
      <c r="A23" s="1644"/>
      <c r="B23" s="1655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607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611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1223</v>
      </c>
      <c r="E25" s="220" t="s">
        <v>1222</v>
      </c>
      <c r="F25" s="116" t="s">
        <v>1222</v>
      </c>
      <c r="G25" s="606" t="s">
        <v>24</v>
      </c>
      <c r="H25" s="220" t="s">
        <v>24</v>
      </c>
      <c r="I25" s="220" t="s">
        <v>1223</v>
      </c>
      <c r="J25" s="220" t="s">
        <v>1222</v>
      </c>
      <c r="K25" s="220" t="s">
        <v>1222</v>
      </c>
      <c r="L25" s="220" t="s">
        <v>24</v>
      </c>
      <c r="M25" s="606" t="s">
        <v>24</v>
      </c>
      <c r="N25" s="625" t="s">
        <v>24</v>
      </c>
      <c r="O25" s="116" t="s">
        <v>1222</v>
      </c>
      <c r="P25" s="220" t="s">
        <v>1222</v>
      </c>
      <c r="Q25" s="220" t="s">
        <v>1223</v>
      </c>
      <c r="R25" s="116" t="s">
        <v>1223</v>
      </c>
      <c r="S25" s="180" t="s">
        <v>1222</v>
      </c>
      <c r="T25" s="220" t="s">
        <v>24</v>
      </c>
      <c r="U25" s="609" t="s">
        <v>24</v>
      </c>
      <c r="V25" s="220" t="s">
        <v>1251</v>
      </c>
      <c r="W25" s="220" t="s">
        <v>1223</v>
      </c>
      <c r="X25" s="220" t="s">
        <v>1222</v>
      </c>
      <c r="Y25" s="116" t="s">
        <v>1223</v>
      </c>
      <c r="Z25" s="116" t="s">
        <v>1223</v>
      </c>
      <c r="AA25" s="220" t="s">
        <v>24</v>
      </c>
      <c r="AB25" s="606" t="s">
        <v>24</v>
      </c>
      <c r="AC25" s="116" t="s">
        <v>1223</v>
      </c>
      <c r="AD25" s="220" t="s">
        <v>24</v>
      </c>
      <c r="AE25" s="220" t="s">
        <v>1221</v>
      </c>
      <c r="AF25" s="116" t="s">
        <v>1223</v>
      </c>
      <c r="AG25" s="116"/>
      <c r="AH25" s="116"/>
      <c r="AI25" s="26">
        <f>COUNTIF(D25:AH25,"D")</f>
        <v>18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171"/>
      <c r="G26" s="607"/>
      <c r="H26" s="171"/>
      <c r="I26" s="171"/>
      <c r="J26" s="171"/>
      <c r="K26" s="171"/>
      <c r="L26" s="171"/>
      <c r="M26" s="607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608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9</v>
      </c>
      <c r="B28" s="1654" t="s">
        <v>49</v>
      </c>
      <c r="C28" s="83" t="s">
        <v>35</v>
      </c>
      <c r="D28" s="220" t="s">
        <v>24</v>
      </c>
      <c r="E28" s="180" t="s">
        <v>1229</v>
      </c>
      <c r="F28" s="220" t="s">
        <v>24</v>
      </c>
      <c r="G28" s="606" t="s">
        <v>24</v>
      </c>
      <c r="H28" s="116" t="s">
        <v>1229</v>
      </c>
      <c r="I28" s="220" t="s">
        <v>1229</v>
      </c>
      <c r="J28" s="220" t="s">
        <v>1222</v>
      </c>
      <c r="K28" s="180" t="s">
        <v>67</v>
      </c>
      <c r="L28" s="116" t="s">
        <v>1222</v>
      </c>
      <c r="M28" s="609" t="s">
        <v>24</v>
      </c>
      <c r="N28" s="626" t="s">
        <v>24</v>
      </c>
      <c r="O28" s="220" t="s">
        <v>24</v>
      </c>
      <c r="P28" s="116" t="s">
        <v>1223</v>
      </c>
      <c r="Q28" s="220" t="s">
        <v>1221</v>
      </c>
      <c r="R28" s="116" t="s">
        <v>1223</v>
      </c>
      <c r="S28" s="220" t="s">
        <v>1223</v>
      </c>
      <c r="T28" s="116" t="s">
        <v>1222</v>
      </c>
      <c r="U28" s="606" t="s">
        <v>24</v>
      </c>
      <c r="V28" s="116" t="s">
        <v>1223</v>
      </c>
      <c r="W28" s="116" t="s">
        <v>1223</v>
      </c>
      <c r="X28" s="220" t="s">
        <v>24</v>
      </c>
      <c r="Y28" s="116" t="s">
        <v>1221</v>
      </c>
      <c r="Z28" s="116" t="s">
        <v>1222</v>
      </c>
      <c r="AA28" s="116" t="s">
        <v>1222</v>
      </c>
      <c r="AB28" s="606" t="s">
        <v>24</v>
      </c>
      <c r="AC28" s="180" t="s">
        <v>1223</v>
      </c>
      <c r="AD28" s="220" t="s">
        <v>1221</v>
      </c>
      <c r="AE28" s="220" t="s">
        <v>24</v>
      </c>
      <c r="AF28" s="116" t="s">
        <v>1229</v>
      </c>
      <c r="AG28" s="116"/>
      <c r="AH28" s="116"/>
      <c r="AI28" s="26">
        <f>COUNTIF(D28:AH28,"D")</f>
        <v>18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175"/>
      <c r="G29" s="610"/>
      <c r="H29" s="175"/>
      <c r="I29" s="175"/>
      <c r="J29" s="175"/>
      <c r="K29" s="175"/>
      <c r="L29" s="175"/>
      <c r="M29" s="610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612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55" t="s">
        <v>43</v>
      </c>
      <c r="C31" s="79" t="s">
        <v>35</v>
      </c>
      <c r="D31" s="116" t="s">
        <v>1222</v>
      </c>
      <c r="E31" s="116" t="s">
        <v>1222</v>
      </c>
      <c r="F31" s="220" t="s">
        <v>24</v>
      </c>
      <c r="G31" s="617" t="s">
        <v>24</v>
      </c>
      <c r="H31" s="116" t="s">
        <v>1222</v>
      </c>
      <c r="I31" s="220" t="s">
        <v>1229</v>
      </c>
      <c r="J31" s="220" t="s">
        <v>1223</v>
      </c>
      <c r="K31" s="180" t="s">
        <v>1222</v>
      </c>
      <c r="L31" s="220" t="s">
        <v>24</v>
      </c>
      <c r="M31" s="627" t="s">
        <v>24</v>
      </c>
      <c r="N31" s="627" t="s">
        <v>24</v>
      </c>
      <c r="O31" s="220" t="s">
        <v>1222</v>
      </c>
      <c r="P31" s="220" t="s">
        <v>67</v>
      </c>
      <c r="Q31" s="220" t="s">
        <v>1223</v>
      </c>
      <c r="R31" s="186" t="s">
        <v>1223</v>
      </c>
      <c r="S31" s="497" t="s">
        <v>970</v>
      </c>
      <c r="T31" s="220" t="s">
        <v>1240</v>
      </c>
      <c r="U31" s="617" t="s">
        <v>24</v>
      </c>
      <c r="V31" s="290" t="s">
        <v>1223</v>
      </c>
      <c r="W31" s="220" t="s">
        <v>1242</v>
      </c>
      <c r="X31" s="220" t="s">
        <v>1222</v>
      </c>
      <c r="Y31" s="185" t="s">
        <v>1223</v>
      </c>
      <c r="Z31" s="497" t="s">
        <v>970</v>
      </c>
      <c r="AA31" s="369" t="s">
        <v>1222</v>
      </c>
      <c r="AB31" s="628" t="s">
        <v>24</v>
      </c>
      <c r="AC31" s="220" t="s">
        <v>24</v>
      </c>
      <c r="AD31" s="381" t="s">
        <v>1222</v>
      </c>
      <c r="AE31" s="220" t="s">
        <v>1223</v>
      </c>
      <c r="AF31" s="290" t="s">
        <v>1223</v>
      </c>
      <c r="AG31" s="369"/>
      <c r="AH31" s="369"/>
      <c r="AI31" s="187">
        <f>COUNTIF(D31:AH31,"D")</f>
        <v>17</v>
      </c>
    </row>
    <row r="32" spans="1:37" ht="17.5" customHeight="1">
      <c r="A32" s="1644"/>
      <c r="B32" s="1655"/>
      <c r="C32" s="71"/>
      <c r="D32" s="170"/>
      <c r="E32" s="171"/>
      <c r="F32" s="171"/>
      <c r="G32" s="607"/>
      <c r="H32" s="171"/>
      <c r="I32" s="171"/>
      <c r="J32" s="171"/>
      <c r="K32" s="171"/>
      <c r="L32" s="171"/>
      <c r="M32" s="607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83" ht="17.5" customHeight="1">
      <c r="A33" s="1644"/>
      <c r="B33" s="1656"/>
      <c r="C33" s="72" t="s">
        <v>37</v>
      </c>
      <c r="D33" s="172"/>
      <c r="E33" s="173"/>
      <c r="F33" s="173"/>
      <c r="G33" s="608"/>
      <c r="H33" s="173"/>
      <c r="I33" s="173"/>
      <c r="J33" s="173"/>
      <c r="K33" s="173"/>
      <c r="L33" s="173"/>
      <c r="M33" s="608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83" ht="17.5" customHeight="1">
      <c r="A34" s="1652">
        <v>11</v>
      </c>
      <c r="B34" s="1654" t="s">
        <v>1147</v>
      </c>
      <c r="C34" s="79" t="s">
        <v>35</v>
      </c>
      <c r="D34" s="117" t="s">
        <v>1223</v>
      </c>
      <c r="E34" s="220" t="s">
        <v>24</v>
      </c>
      <c r="F34" s="129" t="s">
        <v>1222</v>
      </c>
      <c r="G34" s="606" t="s">
        <v>24</v>
      </c>
      <c r="H34" s="116" t="s">
        <v>1222</v>
      </c>
      <c r="I34" s="220" t="s">
        <v>1223</v>
      </c>
      <c r="J34" s="220" t="s">
        <v>24</v>
      </c>
      <c r="K34" s="180" t="s">
        <v>1222</v>
      </c>
      <c r="L34" s="116" t="s">
        <v>1223</v>
      </c>
      <c r="M34" s="609" t="s">
        <v>24</v>
      </c>
      <c r="N34" s="626" t="s">
        <v>24</v>
      </c>
      <c r="O34" s="220" t="s">
        <v>24</v>
      </c>
      <c r="P34" s="116" t="s">
        <v>1223</v>
      </c>
      <c r="Q34" s="220" t="s">
        <v>1223</v>
      </c>
      <c r="R34" s="116" t="s">
        <v>1222</v>
      </c>
      <c r="S34" s="220" t="s">
        <v>1222</v>
      </c>
      <c r="T34" s="220" t="s">
        <v>24</v>
      </c>
      <c r="U34" s="606" t="s">
        <v>24</v>
      </c>
      <c r="V34" s="220" t="s">
        <v>67</v>
      </c>
      <c r="W34" s="116" t="s">
        <v>1222</v>
      </c>
      <c r="X34" s="220" t="s">
        <v>1222</v>
      </c>
      <c r="Y34" s="116" t="s">
        <v>1222</v>
      </c>
      <c r="Z34" s="220" t="s">
        <v>1243</v>
      </c>
      <c r="AA34" s="116" t="s">
        <v>1223</v>
      </c>
      <c r="AB34" s="606" t="s">
        <v>24</v>
      </c>
      <c r="AC34" s="116" t="s">
        <v>1223</v>
      </c>
      <c r="AD34" s="116" t="s">
        <v>1223</v>
      </c>
      <c r="AE34" s="220" t="s">
        <v>24</v>
      </c>
      <c r="AF34" s="119" t="s">
        <v>1222</v>
      </c>
      <c r="AG34" s="129"/>
      <c r="AH34" s="129"/>
      <c r="AI34" s="29">
        <f>COUNTIF(D34:AH34,"D")</f>
        <v>18</v>
      </c>
      <c r="AJ34" s="33"/>
    </row>
    <row r="35" spans="1:83" ht="17.5" customHeight="1">
      <c r="A35" s="1644"/>
      <c r="B35" s="1655"/>
      <c r="C35" s="71"/>
      <c r="D35" s="170"/>
      <c r="E35" s="171"/>
      <c r="F35" s="171"/>
      <c r="G35" s="607"/>
      <c r="H35" s="171"/>
      <c r="I35" s="171"/>
      <c r="J35" s="171"/>
      <c r="K35" s="171"/>
      <c r="L35" s="171"/>
      <c r="M35" s="607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83" ht="17.5" customHeight="1">
      <c r="A36" s="1644"/>
      <c r="B36" s="1656"/>
      <c r="C36" s="81" t="s">
        <v>37</v>
      </c>
      <c r="D36" s="176"/>
      <c r="E36" s="177"/>
      <c r="F36" s="177"/>
      <c r="G36" s="611"/>
      <c r="H36" s="177"/>
      <c r="I36" s="177"/>
      <c r="J36" s="177"/>
      <c r="K36" s="177"/>
      <c r="L36" s="177"/>
      <c r="M36" s="611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83" s="108" customFormat="1" ht="17.5" customHeight="1">
      <c r="A37" s="1652">
        <v>12</v>
      </c>
      <c r="B37" s="1654" t="s">
        <v>286</v>
      </c>
      <c r="C37" s="83" t="s">
        <v>35</v>
      </c>
      <c r="D37" s="220" t="s">
        <v>24</v>
      </c>
      <c r="E37" s="180" t="s">
        <v>1222</v>
      </c>
      <c r="F37" s="116" t="s">
        <v>1222</v>
      </c>
      <c r="G37" s="606" t="s">
        <v>24</v>
      </c>
      <c r="H37" s="116" t="s">
        <v>1223</v>
      </c>
      <c r="I37" s="220" t="s">
        <v>1229</v>
      </c>
      <c r="J37" s="497" t="s">
        <v>1241</v>
      </c>
      <c r="K37" s="220" t="s">
        <v>1242</v>
      </c>
      <c r="L37" s="116" t="s">
        <v>1222</v>
      </c>
      <c r="M37" s="609" t="s">
        <v>24</v>
      </c>
      <c r="N37" s="626" t="s">
        <v>24</v>
      </c>
      <c r="O37" s="220" t="s">
        <v>24</v>
      </c>
      <c r="P37" s="116" t="s">
        <v>1223</v>
      </c>
      <c r="Q37" s="220" t="s">
        <v>1221</v>
      </c>
      <c r="R37" s="116" t="s">
        <v>1222</v>
      </c>
      <c r="S37" s="220" t="s">
        <v>1222</v>
      </c>
      <c r="T37" s="116" t="s">
        <v>1223</v>
      </c>
      <c r="U37" s="606" t="s">
        <v>24</v>
      </c>
      <c r="V37" s="116" t="s">
        <v>1222</v>
      </c>
      <c r="W37" s="220" t="s">
        <v>24</v>
      </c>
      <c r="X37" s="220" t="s">
        <v>1248</v>
      </c>
      <c r="Y37" s="497" t="s">
        <v>1241</v>
      </c>
      <c r="Z37" s="116" t="s">
        <v>1222</v>
      </c>
      <c r="AA37" s="220" t="s">
        <v>24</v>
      </c>
      <c r="AB37" s="606" t="s">
        <v>24</v>
      </c>
      <c r="AC37" s="116" t="s">
        <v>1223</v>
      </c>
      <c r="AD37" s="220" t="s">
        <v>1229</v>
      </c>
      <c r="AE37" s="220" t="s">
        <v>1222</v>
      </c>
      <c r="AF37" s="116" t="s">
        <v>1222</v>
      </c>
      <c r="AG37" s="180"/>
      <c r="AH37" s="116"/>
      <c r="AI37" s="26">
        <f>COUNTIF(D37:AH37,"D")</f>
        <v>18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44"/>
      <c r="B38" s="1655"/>
      <c r="C38" s="71"/>
      <c r="D38" s="170"/>
      <c r="E38" s="171"/>
      <c r="F38" s="171"/>
      <c r="G38" s="607"/>
      <c r="H38" s="171"/>
      <c r="I38" s="171"/>
      <c r="J38" s="171"/>
      <c r="K38" s="171"/>
      <c r="L38" s="171"/>
      <c r="M38" s="607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83" ht="17.25" customHeight="1">
      <c r="A39" s="1644"/>
      <c r="B39" s="1656"/>
      <c r="C39" s="72" t="s">
        <v>37</v>
      </c>
      <c r="D39" s="172"/>
      <c r="E39" s="173"/>
      <c r="F39" s="173"/>
      <c r="G39" s="608"/>
      <c r="H39" s="173"/>
      <c r="I39" s="173"/>
      <c r="J39" s="173"/>
      <c r="K39" s="173"/>
      <c r="L39" s="173"/>
      <c r="M39" s="608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83" s="108" customFormat="1" ht="17.5" customHeight="1">
      <c r="A40" s="1662">
        <v>13</v>
      </c>
      <c r="B40" s="1654" t="s">
        <v>1148</v>
      </c>
      <c r="C40" s="83" t="s">
        <v>35</v>
      </c>
      <c r="D40" s="116" t="s">
        <v>1223</v>
      </c>
      <c r="E40" s="167" t="s">
        <v>1222</v>
      </c>
      <c r="F40" s="220" t="s">
        <v>24</v>
      </c>
      <c r="G40" s="606" t="s">
        <v>24</v>
      </c>
      <c r="H40" s="220" t="s">
        <v>1249</v>
      </c>
      <c r="I40" s="220" t="s">
        <v>1223</v>
      </c>
      <c r="J40" s="220" t="s">
        <v>1223</v>
      </c>
      <c r="K40" s="180" t="s">
        <v>1223</v>
      </c>
      <c r="L40" s="220" t="s">
        <v>24</v>
      </c>
      <c r="M40" s="609" t="s">
        <v>24</v>
      </c>
      <c r="N40" s="626" t="s">
        <v>24</v>
      </c>
      <c r="O40" s="220" t="s">
        <v>1223</v>
      </c>
      <c r="P40" s="116" t="s">
        <v>1222</v>
      </c>
      <c r="Q40" s="220" t="s">
        <v>0</v>
      </c>
      <c r="R40" s="220" t="s">
        <v>24</v>
      </c>
      <c r="S40" s="220" t="s">
        <v>1222</v>
      </c>
      <c r="T40" s="116" t="s">
        <v>1222</v>
      </c>
      <c r="U40" s="606" t="s">
        <v>24</v>
      </c>
      <c r="V40" s="220" t="s">
        <v>1242</v>
      </c>
      <c r="W40" s="220" t="s">
        <v>1248</v>
      </c>
      <c r="X40" s="220" t="s">
        <v>24</v>
      </c>
      <c r="Y40" s="116" t="s">
        <v>1223</v>
      </c>
      <c r="Z40" s="116" t="s">
        <v>1223</v>
      </c>
      <c r="AA40" s="220" t="s">
        <v>24</v>
      </c>
      <c r="AB40" s="606" t="s">
        <v>24</v>
      </c>
      <c r="AC40" s="220" t="s">
        <v>1222</v>
      </c>
      <c r="AD40" s="220" t="s">
        <v>1222</v>
      </c>
      <c r="AE40" s="220" t="s">
        <v>1222</v>
      </c>
      <c r="AF40" s="180" t="s">
        <v>1223</v>
      </c>
      <c r="AG40" s="116"/>
      <c r="AH40" s="180"/>
      <c r="AI40" s="26">
        <f>COUNTIF(D40:AH40,"D")</f>
        <v>18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62"/>
      <c r="B41" s="1655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607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83" ht="17.5" customHeight="1">
      <c r="A42" s="1648"/>
      <c r="B42" s="1656"/>
      <c r="C42" s="72" t="s">
        <v>37</v>
      </c>
      <c r="D42" s="172"/>
      <c r="E42" s="173"/>
      <c r="F42" s="173"/>
      <c r="G42" s="608"/>
      <c r="H42" s="173"/>
      <c r="I42" s="173"/>
      <c r="J42" s="173"/>
      <c r="K42" s="173"/>
      <c r="L42" s="173"/>
      <c r="M42" s="608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83" ht="17.5" customHeight="1">
      <c r="A43" s="1662">
        <v>14</v>
      </c>
      <c r="B43" s="1654" t="s">
        <v>65</v>
      </c>
      <c r="C43" s="83" t="s">
        <v>35</v>
      </c>
      <c r="D43" s="220" t="s">
        <v>1223</v>
      </c>
      <c r="E43" s="180" t="s">
        <v>1223</v>
      </c>
      <c r="F43" s="220" t="s">
        <v>24</v>
      </c>
      <c r="G43" s="606" t="s">
        <v>24</v>
      </c>
      <c r="H43" s="116" t="s">
        <v>1229</v>
      </c>
      <c r="I43" s="220" t="s">
        <v>1222</v>
      </c>
      <c r="J43" s="220" t="s">
        <v>1222</v>
      </c>
      <c r="K43" s="497" t="s">
        <v>1227</v>
      </c>
      <c r="L43" s="220" t="s">
        <v>24</v>
      </c>
      <c r="M43" s="609" t="s">
        <v>24</v>
      </c>
      <c r="N43" s="626" t="s">
        <v>24</v>
      </c>
      <c r="O43" s="220" t="s">
        <v>1222</v>
      </c>
      <c r="P43" s="116" t="s">
        <v>1222</v>
      </c>
      <c r="Q43" s="220" t="s">
        <v>1223</v>
      </c>
      <c r="R43" s="220" t="s">
        <v>24</v>
      </c>
      <c r="S43" s="220" t="s">
        <v>1223</v>
      </c>
      <c r="T43" s="116" t="s">
        <v>1222</v>
      </c>
      <c r="U43" s="606" t="s">
        <v>24</v>
      </c>
      <c r="V43" s="116" t="s">
        <v>1222</v>
      </c>
      <c r="W43" s="116" t="s">
        <v>1222</v>
      </c>
      <c r="X43" s="220" t="s">
        <v>24</v>
      </c>
      <c r="Y43" s="116" t="s">
        <v>1222</v>
      </c>
      <c r="Z43" s="116" t="s">
        <v>1222</v>
      </c>
      <c r="AA43" s="116" t="s">
        <v>1222</v>
      </c>
      <c r="AB43" s="606" t="s">
        <v>24</v>
      </c>
      <c r="AC43" s="116" t="s">
        <v>1223</v>
      </c>
      <c r="AD43" s="180" t="s">
        <v>1222</v>
      </c>
      <c r="AE43" s="220" t="s">
        <v>1229</v>
      </c>
      <c r="AF43" s="220" t="s">
        <v>24</v>
      </c>
      <c r="AG43" s="180"/>
      <c r="AH43" s="167"/>
      <c r="AI43" s="29">
        <f>COUNTIF(D43:AH43,"D")</f>
        <v>18</v>
      </c>
      <c r="AK43" s="36"/>
    </row>
    <row r="44" spans="1:83" ht="17.5" customHeight="1">
      <c r="A44" s="1662"/>
      <c r="B44" s="1655"/>
      <c r="C44" s="71" t="s">
        <v>42</v>
      </c>
      <c r="D44" s="548"/>
      <c r="E44" s="549"/>
      <c r="F44" s="549"/>
      <c r="G44" s="613"/>
      <c r="H44" s="549"/>
      <c r="I44" s="549"/>
      <c r="J44" s="549"/>
      <c r="K44" s="549"/>
      <c r="L44" s="549"/>
      <c r="M44" s="613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83" ht="17.5" customHeight="1">
      <c r="A45" s="1648"/>
      <c r="B45" s="1656"/>
      <c r="C45" s="72" t="s">
        <v>37</v>
      </c>
      <c r="D45" s="80"/>
      <c r="E45" s="44"/>
      <c r="F45" s="44"/>
      <c r="G45" s="614"/>
      <c r="H45" s="44"/>
      <c r="I45" s="44"/>
      <c r="J45" s="44"/>
      <c r="K45" s="44"/>
      <c r="L45" s="44"/>
      <c r="M45" s="61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83" s="108" customFormat="1" ht="17.5" customHeight="1">
      <c r="A46" s="1662">
        <v>15</v>
      </c>
      <c r="B46" s="1654" t="s">
        <v>66</v>
      </c>
      <c r="C46" s="79" t="s">
        <v>35</v>
      </c>
      <c r="D46" s="220" t="s">
        <v>24</v>
      </c>
      <c r="E46" s="116" t="s">
        <v>1223</v>
      </c>
      <c r="F46" s="129" t="s">
        <v>1222</v>
      </c>
      <c r="G46" s="606" t="s">
        <v>24</v>
      </c>
      <c r="H46" s="116" t="s">
        <v>1223</v>
      </c>
      <c r="I46" s="220" t="s">
        <v>1223</v>
      </c>
      <c r="J46" s="220" t="s">
        <v>1223</v>
      </c>
      <c r="K46" s="180" t="s">
        <v>1223</v>
      </c>
      <c r="L46" s="220" t="s">
        <v>24</v>
      </c>
      <c r="M46" s="609" t="s">
        <v>24</v>
      </c>
      <c r="N46" s="626" t="s">
        <v>24</v>
      </c>
      <c r="O46" s="220" t="s">
        <v>1221</v>
      </c>
      <c r="P46" s="116" t="s">
        <v>1222</v>
      </c>
      <c r="Q46" s="220" t="s">
        <v>24</v>
      </c>
      <c r="R46" s="116" t="s">
        <v>1222</v>
      </c>
      <c r="S46" s="220" t="s">
        <v>1222</v>
      </c>
      <c r="T46" s="220" t="s">
        <v>24</v>
      </c>
      <c r="U46" s="606" t="s">
        <v>24</v>
      </c>
      <c r="V46" s="116" t="s">
        <v>1223</v>
      </c>
      <c r="W46" s="116" t="s">
        <v>1222</v>
      </c>
      <c r="X46" s="220" t="s">
        <v>1223</v>
      </c>
      <c r="Y46" s="116" t="s">
        <v>1222</v>
      </c>
      <c r="Z46" s="116" t="s">
        <v>1223</v>
      </c>
      <c r="AA46" s="220" t="s">
        <v>24</v>
      </c>
      <c r="AB46" s="606" t="s">
        <v>24</v>
      </c>
      <c r="AC46" s="129" t="s">
        <v>1222</v>
      </c>
      <c r="AD46" s="220" t="s">
        <v>1223</v>
      </c>
      <c r="AE46" s="220" t="s">
        <v>67</v>
      </c>
      <c r="AF46" s="119" t="s">
        <v>1222</v>
      </c>
      <c r="AG46" s="129"/>
      <c r="AH46" s="129"/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62"/>
      <c r="B47" s="1655"/>
      <c r="C47" s="71"/>
      <c r="D47" s="170"/>
      <c r="E47" s="171"/>
      <c r="F47" s="171"/>
      <c r="G47" s="607"/>
      <c r="H47" s="171"/>
      <c r="I47" s="171"/>
      <c r="J47" s="171"/>
      <c r="K47" s="171"/>
      <c r="L47" s="171"/>
      <c r="M47" s="607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83" ht="17.5" customHeight="1">
      <c r="A48" s="1648"/>
      <c r="B48" s="1656"/>
      <c r="C48" s="467" t="s">
        <v>37</v>
      </c>
      <c r="D48" s="176"/>
      <c r="E48" s="177"/>
      <c r="F48" s="177"/>
      <c r="G48" s="611"/>
      <c r="H48" s="177"/>
      <c r="I48" s="177"/>
      <c r="J48" s="177"/>
      <c r="K48" s="177"/>
      <c r="L48" s="177"/>
      <c r="M48" s="611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83" ht="17.5" customHeight="1">
      <c r="A49" s="1662">
        <v>16</v>
      </c>
      <c r="B49" s="1654" t="s">
        <v>75</v>
      </c>
      <c r="C49" s="79" t="s">
        <v>35</v>
      </c>
      <c r="D49" s="220" t="s">
        <v>1222</v>
      </c>
      <c r="E49" s="220" t="s">
        <v>24</v>
      </c>
      <c r="F49" s="167" t="s">
        <v>1223</v>
      </c>
      <c r="G49" s="606" t="s">
        <v>24</v>
      </c>
      <c r="H49" s="116" t="s">
        <v>1223</v>
      </c>
      <c r="I49" s="220" t="s">
        <v>1222</v>
      </c>
      <c r="J49" s="220" t="s">
        <v>1223</v>
      </c>
      <c r="K49" s="180" t="s">
        <v>1229</v>
      </c>
      <c r="L49" s="116" t="s">
        <v>1222</v>
      </c>
      <c r="M49" s="609" t="s">
        <v>24</v>
      </c>
      <c r="N49" s="626" t="s">
        <v>24</v>
      </c>
      <c r="O49" s="220" t="s">
        <v>24</v>
      </c>
      <c r="P49" s="116" t="s">
        <v>1222</v>
      </c>
      <c r="Q49" s="220" t="s">
        <v>1222</v>
      </c>
      <c r="R49" s="116" t="s">
        <v>1223</v>
      </c>
      <c r="S49" s="220" t="s">
        <v>1223</v>
      </c>
      <c r="T49" s="220" t="s">
        <v>24</v>
      </c>
      <c r="U49" s="606" t="s">
        <v>24</v>
      </c>
      <c r="V49" s="116" t="s">
        <v>1229</v>
      </c>
      <c r="W49" s="220" t="s">
        <v>67</v>
      </c>
      <c r="X49" s="220" t="s">
        <v>1223</v>
      </c>
      <c r="Y49" s="116" t="s">
        <v>1222</v>
      </c>
      <c r="Z49" s="116" t="s">
        <v>1223</v>
      </c>
      <c r="AA49" s="116" t="s">
        <v>1223</v>
      </c>
      <c r="AB49" s="606" t="s">
        <v>24</v>
      </c>
      <c r="AC49" s="220" t="s">
        <v>24</v>
      </c>
      <c r="AD49" s="220" t="s">
        <v>24</v>
      </c>
      <c r="AE49" s="220" t="s">
        <v>1223</v>
      </c>
      <c r="AF49" s="116" t="s">
        <v>1223</v>
      </c>
      <c r="AG49" s="116"/>
      <c r="AH49" s="116"/>
      <c r="AI49" s="29">
        <f>COUNTIF(D49:AH49,"D")</f>
        <v>18</v>
      </c>
      <c r="AK49" s="35"/>
    </row>
    <row r="50" spans="1:83" ht="17.5" customHeight="1">
      <c r="A50" s="1662"/>
      <c r="B50" s="1655"/>
      <c r="C50" s="71" t="s">
        <v>42</v>
      </c>
      <c r="D50" s="75"/>
      <c r="E50" s="43"/>
      <c r="F50" s="43"/>
      <c r="G50" s="615"/>
      <c r="H50" s="43"/>
      <c r="I50" s="43"/>
      <c r="J50" s="43"/>
      <c r="K50" s="43"/>
      <c r="L50" s="43"/>
      <c r="M50" s="615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83" ht="17.5" customHeight="1">
      <c r="A51" s="1648"/>
      <c r="B51" s="1656"/>
      <c r="C51" s="81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616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83" ht="17.5" customHeight="1">
      <c r="A52" s="1662">
        <v>17</v>
      </c>
      <c r="B52" s="1654" t="s">
        <v>447</v>
      </c>
      <c r="C52" s="83" t="s">
        <v>35</v>
      </c>
      <c r="D52" s="167" t="s">
        <v>1223</v>
      </c>
      <c r="E52" s="167" t="s">
        <v>1222</v>
      </c>
      <c r="F52" s="220" t="s">
        <v>24</v>
      </c>
      <c r="G52" s="606" t="s">
        <v>24</v>
      </c>
      <c r="H52" s="116" t="s">
        <v>1223</v>
      </c>
      <c r="I52" s="220" t="s">
        <v>24</v>
      </c>
      <c r="J52" s="220" t="s">
        <v>1223</v>
      </c>
      <c r="K52" s="180" t="s">
        <v>1229</v>
      </c>
      <c r="L52" s="116" t="s">
        <v>1223</v>
      </c>
      <c r="M52" s="609" t="s">
        <v>24</v>
      </c>
      <c r="N52" s="626" t="s">
        <v>24</v>
      </c>
      <c r="O52" s="220" t="s">
        <v>24</v>
      </c>
      <c r="P52" s="116" t="s">
        <v>1222</v>
      </c>
      <c r="Q52" s="220" t="s">
        <v>1222</v>
      </c>
      <c r="R52" s="116" t="s">
        <v>1222</v>
      </c>
      <c r="S52" s="220" t="s">
        <v>24</v>
      </c>
      <c r="T52" s="116" t="s">
        <v>1222</v>
      </c>
      <c r="U52" s="606" t="s">
        <v>24</v>
      </c>
      <c r="V52" s="220" t="s">
        <v>1242</v>
      </c>
      <c r="W52" s="220" t="s">
        <v>1243</v>
      </c>
      <c r="X52" s="220" t="s">
        <v>1222</v>
      </c>
      <c r="Y52" s="116" t="s">
        <v>1222</v>
      </c>
      <c r="Z52" s="220" t="s">
        <v>67</v>
      </c>
      <c r="AA52" s="220" t="s">
        <v>24</v>
      </c>
      <c r="AB52" s="606" t="s">
        <v>24</v>
      </c>
      <c r="AC52" s="167" t="s">
        <v>1223</v>
      </c>
      <c r="AD52" s="116" t="s">
        <v>1223</v>
      </c>
      <c r="AE52" s="220" t="s">
        <v>1223</v>
      </c>
      <c r="AF52" s="116" t="s">
        <v>1222</v>
      </c>
      <c r="AG52" s="116"/>
      <c r="AH52" s="220"/>
      <c r="AI52" s="26">
        <f>COUNTIF(D52:AH52,"D")</f>
        <v>18</v>
      </c>
      <c r="AK52" s="35"/>
    </row>
    <row r="53" spans="1:83" ht="17.25" customHeight="1">
      <c r="A53" s="1662"/>
      <c r="B53" s="1655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607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83" ht="17.5" customHeight="1" thickBot="1">
      <c r="A54" s="1663"/>
      <c r="B54" s="1658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612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83" s="108" customFormat="1" ht="17.5" customHeight="1">
      <c r="A55" s="1667">
        <v>18</v>
      </c>
      <c r="B55" s="1668" t="s">
        <v>44</v>
      </c>
      <c r="C55" s="79" t="s">
        <v>35</v>
      </c>
      <c r="D55" s="167" t="s">
        <v>1223</v>
      </c>
      <c r="E55" s="116" t="s">
        <v>1222</v>
      </c>
      <c r="F55" s="117" t="s">
        <v>1223</v>
      </c>
      <c r="G55" s="606" t="s">
        <v>24</v>
      </c>
      <c r="H55" s="220" t="s">
        <v>24</v>
      </c>
      <c r="I55" s="220" t="s">
        <v>1229</v>
      </c>
      <c r="J55" s="220" t="s">
        <v>1222</v>
      </c>
      <c r="K55" s="180" t="s">
        <v>1221</v>
      </c>
      <c r="L55" s="116" t="s">
        <v>1223</v>
      </c>
      <c r="M55" s="609" t="s">
        <v>24</v>
      </c>
      <c r="N55" s="626" t="s">
        <v>24</v>
      </c>
      <c r="O55" s="220" t="s">
        <v>24</v>
      </c>
      <c r="P55" s="116" t="s">
        <v>1222</v>
      </c>
      <c r="Q55" s="220" t="s">
        <v>1223</v>
      </c>
      <c r="R55" s="116" t="s">
        <v>1223</v>
      </c>
      <c r="S55" s="220" t="s">
        <v>24</v>
      </c>
      <c r="T55" s="116" t="s">
        <v>1223</v>
      </c>
      <c r="U55" s="606" t="s">
        <v>24</v>
      </c>
      <c r="V55" s="116" t="s">
        <v>1223</v>
      </c>
      <c r="W55" s="220" t="s">
        <v>24</v>
      </c>
      <c r="X55" s="220" t="s">
        <v>1223</v>
      </c>
      <c r="Y55" s="116" t="s">
        <v>1223</v>
      </c>
      <c r="Z55" s="116" t="s">
        <v>1222</v>
      </c>
      <c r="AA55" s="116" t="s">
        <v>1223</v>
      </c>
      <c r="AB55" s="606" t="s">
        <v>24</v>
      </c>
      <c r="AC55" s="220" t="s">
        <v>1223</v>
      </c>
      <c r="AD55" s="220" t="s">
        <v>1223</v>
      </c>
      <c r="AE55" s="220" t="s">
        <v>24</v>
      </c>
      <c r="AF55" s="220" t="s">
        <v>67</v>
      </c>
      <c r="AG55" s="116"/>
      <c r="AH55" s="167"/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62"/>
      <c r="B56" s="1655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607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83" ht="17.5" customHeight="1">
      <c r="A57" s="1648"/>
      <c r="B57" s="1656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608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83" ht="17.5" customHeight="1">
      <c r="A58" s="1662">
        <v>19</v>
      </c>
      <c r="B58" s="1654" t="s">
        <v>314</v>
      </c>
      <c r="C58" s="79" t="s">
        <v>35</v>
      </c>
      <c r="D58" s="220" t="s">
        <v>1222</v>
      </c>
      <c r="E58" s="116" t="s">
        <v>1222</v>
      </c>
      <c r="F58" s="220" t="s">
        <v>24</v>
      </c>
      <c r="G58" s="606" t="s">
        <v>24</v>
      </c>
      <c r="H58" s="116" t="s">
        <v>1222</v>
      </c>
      <c r="I58" s="220" t="s">
        <v>1222</v>
      </c>
      <c r="J58" s="220" t="s">
        <v>1223</v>
      </c>
      <c r="K58" s="180" t="s">
        <v>1222</v>
      </c>
      <c r="L58" s="220" t="s">
        <v>24</v>
      </c>
      <c r="M58" s="609" t="s">
        <v>24</v>
      </c>
      <c r="N58" s="626" t="s">
        <v>24</v>
      </c>
      <c r="O58" s="220" t="s">
        <v>1223</v>
      </c>
      <c r="P58" s="116" t="s">
        <v>1223</v>
      </c>
      <c r="Q58" s="220" t="s">
        <v>67</v>
      </c>
      <c r="R58" s="116" t="s">
        <v>1223</v>
      </c>
      <c r="S58" s="220" t="s">
        <v>1223</v>
      </c>
      <c r="T58" s="220" t="s">
        <v>24</v>
      </c>
      <c r="U58" s="606" t="s">
        <v>24</v>
      </c>
      <c r="V58" s="116" t="s">
        <v>1221</v>
      </c>
      <c r="W58" s="116" t="s">
        <v>1221</v>
      </c>
      <c r="X58" s="220" t="s">
        <v>1222</v>
      </c>
      <c r="Y58" s="116" t="s">
        <v>1222</v>
      </c>
      <c r="Z58" s="116" t="s">
        <v>1222</v>
      </c>
      <c r="AA58" s="220" t="s">
        <v>24</v>
      </c>
      <c r="AB58" s="606" t="s">
        <v>24</v>
      </c>
      <c r="AC58" s="117" t="s">
        <v>1222</v>
      </c>
      <c r="AD58" s="220" t="s">
        <v>24</v>
      </c>
      <c r="AE58" s="220" t="s">
        <v>1222</v>
      </c>
      <c r="AF58" s="116" t="s">
        <v>1223</v>
      </c>
      <c r="AG58" s="129"/>
      <c r="AH58" s="117"/>
      <c r="AI58" s="29">
        <f>COUNTIF(D58:AH58,"D")</f>
        <v>18</v>
      </c>
      <c r="AJ58" s="32"/>
    </row>
    <row r="59" spans="1:83" ht="17.5" customHeight="1">
      <c r="A59" s="1662"/>
      <c r="B59" s="1655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607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83" ht="17.5" customHeight="1">
      <c r="A60" s="1648"/>
      <c r="B60" s="1656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611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83" ht="17.5" customHeight="1">
      <c r="A61" s="1661">
        <v>20</v>
      </c>
      <c r="B61" s="1654" t="s">
        <v>63</v>
      </c>
      <c r="C61" s="83" t="s">
        <v>35</v>
      </c>
      <c r="D61" s="84" t="s">
        <v>1221</v>
      </c>
      <c r="E61" s="167" t="s">
        <v>1222</v>
      </c>
      <c r="F61" s="220" t="s">
        <v>24</v>
      </c>
      <c r="G61" s="606" t="s">
        <v>24</v>
      </c>
      <c r="H61" s="116" t="s">
        <v>1223</v>
      </c>
      <c r="I61" s="220" t="s">
        <v>1223</v>
      </c>
      <c r="J61" s="220" t="s">
        <v>1222</v>
      </c>
      <c r="K61" s="180" t="s">
        <v>1223</v>
      </c>
      <c r="L61" s="220" t="s">
        <v>24</v>
      </c>
      <c r="M61" s="609" t="s">
        <v>24</v>
      </c>
      <c r="N61" s="626" t="s">
        <v>24</v>
      </c>
      <c r="O61" s="220" t="s">
        <v>1223</v>
      </c>
      <c r="P61" s="220" t="s">
        <v>24</v>
      </c>
      <c r="Q61" s="220" t="s">
        <v>1223</v>
      </c>
      <c r="R61" s="116" t="s">
        <v>1222</v>
      </c>
      <c r="S61" s="220" t="s">
        <v>1223</v>
      </c>
      <c r="T61" s="116" t="s">
        <v>1223</v>
      </c>
      <c r="U61" s="606" t="s">
        <v>24</v>
      </c>
      <c r="V61" s="220" t="s">
        <v>24</v>
      </c>
      <c r="W61" s="116" t="s">
        <v>1223</v>
      </c>
      <c r="X61" s="220" t="s">
        <v>1221</v>
      </c>
      <c r="Y61" s="116" t="s">
        <v>1229</v>
      </c>
      <c r="Z61" s="220" t="s">
        <v>67</v>
      </c>
      <c r="AA61" s="220" t="s">
        <v>24</v>
      </c>
      <c r="AB61" s="606" t="s">
        <v>24</v>
      </c>
      <c r="AC61" s="220" t="s">
        <v>1223</v>
      </c>
      <c r="AD61" s="116" t="s">
        <v>1222</v>
      </c>
      <c r="AE61" s="220" t="s">
        <v>1223</v>
      </c>
      <c r="AF61" s="41" t="s">
        <v>1223</v>
      </c>
      <c r="AG61" s="116"/>
      <c r="AH61" s="41"/>
      <c r="AI61" s="26">
        <f>COUNTIF(D61:AH61,"D")</f>
        <v>18</v>
      </c>
      <c r="AJ61" s="32"/>
    </row>
    <row r="62" spans="1:83" ht="17.5" customHeight="1">
      <c r="A62" s="1662"/>
      <c r="B62" s="1655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615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83" ht="17.5" customHeight="1">
      <c r="A63" s="1648"/>
      <c r="B63" s="1656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61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83" ht="17.5" customHeight="1">
      <c r="A64" s="1661">
        <v>21</v>
      </c>
      <c r="B64" s="1654" t="s">
        <v>574</v>
      </c>
      <c r="C64" s="83" t="s">
        <v>35</v>
      </c>
      <c r="D64" s="116" t="s">
        <v>1223</v>
      </c>
      <c r="E64" s="116" t="s">
        <v>1222</v>
      </c>
      <c r="F64" s="220" t="s">
        <v>1222</v>
      </c>
      <c r="G64" s="606" t="s">
        <v>24</v>
      </c>
      <c r="H64" s="116" t="s">
        <v>1222</v>
      </c>
      <c r="I64" s="220" t="s">
        <v>1222</v>
      </c>
      <c r="J64" s="220" t="s">
        <v>24</v>
      </c>
      <c r="K64" s="180" t="s">
        <v>1222</v>
      </c>
      <c r="L64" s="116" t="s">
        <v>1222</v>
      </c>
      <c r="M64" s="609" t="s">
        <v>24</v>
      </c>
      <c r="N64" s="626" t="s">
        <v>24</v>
      </c>
      <c r="O64" s="220" t="s">
        <v>24</v>
      </c>
      <c r="P64" s="116" t="s">
        <v>1223</v>
      </c>
      <c r="Q64" s="220" t="s">
        <v>1223</v>
      </c>
      <c r="R64" s="116" t="s">
        <v>1223</v>
      </c>
      <c r="S64" s="220" t="s">
        <v>1222</v>
      </c>
      <c r="T64" s="220" t="s">
        <v>24</v>
      </c>
      <c r="U64" s="606" t="s">
        <v>24</v>
      </c>
      <c r="V64" s="116" t="s">
        <v>1223</v>
      </c>
      <c r="W64" s="116" t="s">
        <v>1229</v>
      </c>
      <c r="X64" s="220" t="s">
        <v>24</v>
      </c>
      <c r="Y64" s="116" t="s">
        <v>1222</v>
      </c>
      <c r="Z64" s="116" t="s">
        <v>1222</v>
      </c>
      <c r="AA64" s="116" t="s">
        <v>1222</v>
      </c>
      <c r="AB64" s="606" t="s">
        <v>24</v>
      </c>
      <c r="AC64" s="220" t="s">
        <v>24</v>
      </c>
      <c r="AD64" s="116" t="s">
        <v>1229</v>
      </c>
      <c r="AE64" s="220" t="s">
        <v>1222</v>
      </c>
      <c r="AF64" s="220" t="s">
        <v>1222</v>
      </c>
      <c r="AG64" s="116"/>
      <c r="AH64" s="116"/>
      <c r="AI64" s="26">
        <f>COUNTIF(D64:AH64,"D")</f>
        <v>19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607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8"/>
      <c r="B66" s="1656"/>
      <c r="C66" s="72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608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6" sqref="A16:XFD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5" width="3.6640625" style="1" customWidth="1"/>
    <col min="36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1158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87">
        <v>3</v>
      </c>
      <c r="J4" s="191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191">
        <v>11</v>
      </c>
      <c r="R4" s="287">
        <v>12</v>
      </c>
      <c r="S4" s="227">
        <v>13</v>
      </c>
      <c r="T4" s="227">
        <v>14</v>
      </c>
      <c r="U4" s="227">
        <v>15</v>
      </c>
      <c r="V4" s="227">
        <v>16</v>
      </c>
      <c r="W4" s="287">
        <v>17</v>
      </c>
      <c r="X4" s="191">
        <v>18</v>
      </c>
      <c r="Y4" s="227">
        <v>19</v>
      </c>
      <c r="Z4" s="227">
        <v>20</v>
      </c>
      <c r="AA4" s="227">
        <v>21</v>
      </c>
      <c r="AB4" s="227">
        <v>22</v>
      </c>
      <c r="AC4" s="227">
        <v>23</v>
      </c>
      <c r="AD4" s="287">
        <v>24</v>
      </c>
      <c r="AE4" s="191">
        <v>25</v>
      </c>
      <c r="AF4" s="227">
        <v>26</v>
      </c>
      <c r="AG4" s="227">
        <v>27</v>
      </c>
      <c r="AH4" s="227">
        <v>28</v>
      </c>
      <c r="AI4" s="227">
        <v>29</v>
      </c>
      <c r="AJ4" s="227"/>
      <c r="AK4" s="227"/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618" t="s">
        <v>1159</v>
      </c>
      <c r="H5" s="619" t="s">
        <v>1160</v>
      </c>
      <c r="I5" s="430" t="s">
        <v>12</v>
      </c>
      <c r="J5" s="432" t="s">
        <v>13</v>
      </c>
      <c r="K5" s="619" t="s">
        <v>14</v>
      </c>
      <c r="L5" s="619" t="s">
        <v>15</v>
      </c>
      <c r="M5" s="619" t="s">
        <v>9</v>
      </c>
      <c r="N5" s="619" t="s">
        <v>10</v>
      </c>
      <c r="O5" s="430" t="s">
        <v>11</v>
      </c>
      <c r="P5" s="432" t="s">
        <v>12</v>
      </c>
      <c r="Q5" s="432" t="s">
        <v>13</v>
      </c>
      <c r="R5" s="430" t="s">
        <v>14</v>
      </c>
      <c r="S5" s="619" t="s">
        <v>15</v>
      </c>
      <c r="T5" s="619" t="s">
        <v>9</v>
      </c>
      <c r="U5" s="619" t="s">
        <v>10</v>
      </c>
      <c r="V5" s="619" t="s">
        <v>11</v>
      </c>
      <c r="W5" s="430" t="s">
        <v>12</v>
      </c>
      <c r="X5" s="432" t="s">
        <v>13</v>
      </c>
      <c r="Y5" s="619" t="s">
        <v>14</v>
      </c>
      <c r="Z5" s="619" t="s">
        <v>15</v>
      </c>
      <c r="AA5" s="619" t="s">
        <v>9</v>
      </c>
      <c r="AB5" s="619" t="s">
        <v>10</v>
      </c>
      <c r="AC5" s="619" t="s">
        <v>11</v>
      </c>
      <c r="AD5" s="430" t="s">
        <v>12</v>
      </c>
      <c r="AE5" s="432" t="s">
        <v>13</v>
      </c>
      <c r="AF5" s="619" t="s">
        <v>14</v>
      </c>
      <c r="AG5" s="619" t="s">
        <v>15</v>
      </c>
      <c r="AH5" s="619" t="s">
        <v>9</v>
      </c>
      <c r="AI5" s="619" t="s">
        <v>10</v>
      </c>
      <c r="AJ5" s="619"/>
      <c r="AK5" s="618"/>
      <c r="AL5" s="4" t="s">
        <v>0</v>
      </c>
      <c r="AM5" s="100" t="s">
        <v>2</v>
      </c>
      <c r="AN5" s="620" t="s">
        <v>1164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8" t="s">
        <v>111</v>
      </c>
      <c r="H6" s="116" t="s">
        <v>111</v>
      </c>
      <c r="I6" s="130" t="s">
        <v>24</v>
      </c>
      <c r="J6" s="137" t="s">
        <v>1163</v>
      </c>
      <c r="K6" s="116" t="s">
        <v>111</v>
      </c>
      <c r="L6" s="167" t="s">
        <v>111</v>
      </c>
      <c r="M6" s="116" t="s">
        <v>111</v>
      </c>
      <c r="N6" s="116" t="s">
        <v>1165</v>
      </c>
      <c r="O6" s="130" t="s">
        <v>24</v>
      </c>
      <c r="P6" s="116" t="s">
        <v>24</v>
      </c>
      <c r="Q6" s="116" t="s">
        <v>24</v>
      </c>
      <c r="R6" s="130" t="s">
        <v>1192</v>
      </c>
      <c r="S6" s="167" t="s">
        <v>111</v>
      </c>
      <c r="T6" s="116" t="s">
        <v>1166</v>
      </c>
      <c r="U6" s="116" t="s">
        <v>111</v>
      </c>
      <c r="V6" s="116" t="s">
        <v>111</v>
      </c>
      <c r="W6" s="130" t="s">
        <v>24</v>
      </c>
      <c r="X6" s="137" t="s">
        <v>24</v>
      </c>
      <c r="Y6" s="116" t="s">
        <v>1166</v>
      </c>
      <c r="Z6" s="167" t="s">
        <v>111</v>
      </c>
      <c r="AA6" s="116" t="s">
        <v>111</v>
      </c>
      <c r="AB6" s="116" t="s">
        <v>1166</v>
      </c>
      <c r="AC6" s="116" t="s">
        <v>111</v>
      </c>
      <c r="AD6" s="130" t="s">
        <v>24</v>
      </c>
      <c r="AE6" s="137" t="s">
        <v>24</v>
      </c>
      <c r="AF6" s="116" t="s">
        <v>111</v>
      </c>
      <c r="AG6" s="167" t="s">
        <v>111</v>
      </c>
      <c r="AH6" s="116" t="s">
        <v>111</v>
      </c>
      <c r="AI6" s="116" t="s">
        <v>1166</v>
      </c>
      <c r="AJ6" s="116"/>
      <c r="AK6" s="202"/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10</v>
      </c>
      <c r="AO6" s="57">
        <f t="shared" ref="AO6:AO26" si="3">AN6+AL6</f>
        <v>10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621" t="s">
        <v>1224</v>
      </c>
      <c r="H7" s="448" t="s">
        <v>67</v>
      </c>
      <c r="I7" s="132" t="s">
        <v>24</v>
      </c>
      <c r="J7" s="121" t="s">
        <v>1162</v>
      </c>
      <c r="K7" s="211" t="s">
        <v>1299</v>
      </c>
      <c r="L7" s="629" t="s">
        <v>1300</v>
      </c>
      <c r="M7" s="232" t="s">
        <v>1195</v>
      </c>
      <c r="N7" s="211" t="s">
        <v>1195</v>
      </c>
      <c r="O7" s="445" t="s">
        <v>1</v>
      </c>
      <c r="P7" s="121" t="s">
        <v>24</v>
      </c>
      <c r="Q7" s="121" t="s">
        <v>24</v>
      </c>
      <c r="R7" s="211" t="s">
        <v>1216</v>
      </c>
      <c r="S7" s="211" t="s">
        <v>1195</v>
      </c>
      <c r="T7" s="232" t="s">
        <v>1195</v>
      </c>
      <c r="U7" s="211" t="s">
        <v>1195</v>
      </c>
      <c r="V7" s="121" t="s">
        <v>1195</v>
      </c>
      <c r="W7" s="132" t="s">
        <v>1217</v>
      </c>
      <c r="X7" s="122" t="s">
        <v>24</v>
      </c>
      <c r="Y7" s="622" t="s">
        <v>991</v>
      </c>
      <c r="Z7" s="211" t="s">
        <v>1195</v>
      </c>
      <c r="AA7" s="483" t="s">
        <v>1180</v>
      </c>
      <c r="AB7" s="211" t="s">
        <v>1170</v>
      </c>
      <c r="AC7" s="121" t="s">
        <v>1195</v>
      </c>
      <c r="AD7" s="305" t="s">
        <v>24</v>
      </c>
      <c r="AE7" s="211" t="s">
        <v>24</v>
      </c>
      <c r="AF7" s="211" t="s">
        <v>1195</v>
      </c>
      <c r="AG7" s="211" t="s">
        <v>1202</v>
      </c>
      <c r="AH7" s="232" t="s">
        <v>1197</v>
      </c>
      <c r="AI7" s="475" t="s">
        <v>24</v>
      </c>
      <c r="AJ7" s="121"/>
      <c r="AK7" s="528"/>
      <c r="AL7" s="524" t="s">
        <v>1301</v>
      </c>
      <c r="AM7" s="53">
        <f t="shared" si="1"/>
        <v>15</v>
      </c>
      <c r="AN7" s="68">
        <f t="shared" si="2"/>
        <v>10</v>
      </c>
      <c r="AO7" s="58">
        <f>AN7+AL7</f>
        <v>13.5</v>
      </c>
      <c r="AP7" s="15"/>
    </row>
    <row r="8" spans="1:46" ht="22" customHeight="1">
      <c r="B8" s="48">
        <v>3</v>
      </c>
      <c r="C8" s="1671" t="s">
        <v>59</v>
      </c>
      <c r="D8" s="1702"/>
      <c r="E8" s="1673" t="s">
        <v>61</v>
      </c>
      <c r="F8" s="1574"/>
      <c r="G8" s="257" t="s">
        <v>1254</v>
      </c>
      <c r="H8" s="150" t="s">
        <v>1195</v>
      </c>
      <c r="I8" s="150" t="s">
        <v>1197</v>
      </c>
      <c r="J8" s="150" t="s">
        <v>24</v>
      </c>
      <c r="K8" s="162" t="s">
        <v>1197</v>
      </c>
      <c r="L8" s="150" t="s">
        <v>2</v>
      </c>
      <c r="M8" s="119" t="s">
        <v>1195</v>
      </c>
      <c r="N8" s="119" t="s">
        <v>1195</v>
      </c>
      <c r="O8" s="394" t="s">
        <v>24</v>
      </c>
      <c r="P8" s="150" t="s">
        <v>24</v>
      </c>
      <c r="Q8" s="150" t="s">
        <v>24</v>
      </c>
      <c r="R8" s="150" t="s">
        <v>1253</v>
      </c>
      <c r="S8" s="382" t="s">
        <v>24</v>
      </c>
      <c r="T8" s="116" t="s">
        <v>1195</v>
      </c>
      <c r="U8" s="252" t="s">
        <v>126</v>
      </c>
      <c r="V8" s="150" t="s">
        <v>1195</v>
      </c>
      <c r="W8" s="204" t="s">
        <v>1195</v>
      </c>
      <c r="X8" s="167" t="s">
        <v>24</v>
      </c>
      <c r="Y8" s="167" t="s">
        <v>1195</v>
      </c>
      <c r="Z8" s="257" t="s">
        <v>24</v>
      </c>
      <c r="AA8" s="116" t="s">
        <v>1195</v>
      </c>
      <c r="AB8" s="116" t="s">
        <v>1169</v>
      </c>
      <c r="AC8" s="116" t="s">
        <v>1197</v>
      </c>
      <c r="AD8" s="150" t="s">
        <v>1197</v>
      </c>
      <c r="AE8" s="150" t="s">
        <v>24</v>
      </c>
      <c r="AF8" s="622" t="s">
        <v>991</v>
      </c>
      <c r="AG8" s="257" t="s">
        <v>24</v>
      </c>
      <c r="AH8" s="116" t="s">
        <v>1195</v>
      </c>
      <c r="AI8" s="150" t="s">
        <v>1323</v>
      </c>
      <c r="AJ8" s="116"/>
      <c r="AK8" s="604"/>
      <c r="AL8" s="591" t="s">
        <v>1302</v>
      </c>
      <c r="AM8" s="51">
        <f t="shared" si="1"/>
        <v>17</v>
      </c>
      <c r="AN8" s="52">
        <f t="shared" si="2"/>
        <v>10</v>
      </c>
      <c r="AO8" s="57">
        <f t="shared" si="3"/>
        <v>11.5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161" t="s">
        <v>1176</v>
      </c>
      <c r="H9" s="342" t="s">
        <v>1</v>
      </c>
      <c r="I9" s="150" t="s">
        <v>1176</v>
      </c>
      <c r="J9" s="119" t="s">
        <v>24</v>
      </c>
      <c r="K9" s="150" t="s">
        <v>1181</v>
      </c>
      <c r="L9" s="150" t="s">
        <v>1177</v>
      </c>
      <c r="M9" s="117" t="s">
        <v>1176</v>
      </c>
      <c r="N9" s="117" t="s">
        <v>1177</v>
      </c>
      <c r="O9" s="342" t="s">
        <v>1</v>
      </c>
      <c r="P9" s="150" t="s">
        <v>24</v>
      </c>
      <c r="Q9" s="150" t="s">
        <v>24</v>
      </c>
      <c r="R9" s="150" t="s">
        <v>1176</v>
      </c>
      <c r="S9" s="257" t="s">
        <v>70</v>
      </c>
      <c r="T9" s="150" t="s">
        <v>2</v>
      </c>
      <c r="U9" s="150" t="s">
        <v>1181</v>
      </c>
      <c r="V9" s="150" t="s">
        <v>1169</v>
      </c>
      <c r="W9" s="150" t="s">
        <v>1258</v>
      </c>
      <c r="X9" s="162" t="s">
        <v>24</v>
      </c>
      <c r="Y9" s="150" t="s">
        <v>1176</v>
      </c>
      <c r="Z9" s="150" t="s">
        <v>1176</v>
      </c>
      <c r="AA9" s="150" t="s">
        <v>1210</v>
      </c>
      <c r="AB9" s="117" t="s">
        <v>1169</v>
      </c>
      <c r="AC9" s="257" t="s">
        <v>24</v>
      </c>
      <c r="AD9" s="150" t="s">
        <v>1176</v>
      </c>
      <c r="AE9" s="150" t="s">
        <v>24</v>
      </c>
      <c r="AF9" s="150" t="s">
        <v>1176</v>
      </c>
      <c r="AG9" s="150" t="s">
        <v>1206</v>
      </c>
      <c r="AH9" s="257" t="s">
        <v>24</v>
      </c>
      <c r="AI9" s="150" t="s">
        <v>1176</v>
      </c>
      <c r="AJ9" s="150"/>
      <c r="AK9" s="334"/>
      <c r="AL9" s="61">
        <f t="shared" si="0"/>
        <v>0</v>
      </c>
      <c r="AM9" s="97">
        <f t="shared" si="1"/>
        <v>19</v>
      </c>
      <c r="AN9" s="56">
        <f t="shared" si="2"/>
        <v>10</v>
      </c>
      <c r="AO9" s="99">
        <f t="shared" si="3"/>
        <v>10</v>
      </c>
      <c r="AP9" s="15"/>
    </row>
    <row r="10" spans="1:46" ht="22" customHeight="1">
      <c r="A10" s="1496"/>
      <c r="B10" s="49">
        <v>5</v>
      </c>
      <c r="C10" s="1579" t="s">
        <v>55</v>
      </c>
      <c r="D10" s="1580"/>
      <c r="E10" s="1594" t="s">
        <v>29</v>
      </c>
      <c r="F10" s="1624"/>
      <c r="G10" s="149" t="s">
        <v>1176</v>
      </c>
      <c r="H10" s="162" t="s">
        <v>1177</v>
      </c>
      <c r="I10" s="257" t="s">
        <v>24</v>
      </c>
      <c r="J10" s="150" t="s">
        <v>24</v>
      </c>
      <c r="K10" s="162" t="s">
        <v>1176</v>
      </c>
      <c r="L10" s="150" t="s">
        <v>1176</v>
      </c>
      <c r="M10" s="257" t="s">
        <v>24</v>
      </c>
      <c r="N10" s="150" t="s">
        <v>1176</v>
      </c>
      <c r="O10" s="150" t="s">
        <v>1176</v>
      </c>
      <c r="P10" s="150" t="s">
        <v>24</v>
      </c>
      <c r="Q10" s="150" t="s">
        <v>24</v>
      </c>
      <c r="R10" s="342" t="s">
        <v>1</v>
      </c>
      <c r="S10" s="150" t="s">
        <v>1181</v>
      </c>
      <c r="T10" s="117" t="s">
        <v>1176</v>
      </c>
      <c r="U10" s="622" t="s">
        <v>1257</v>
      </c>
      <c r="V10" s="622" t="s">
        <v>1191</v>
      </c>
      <c r="W10" s="252" t="s">
        <v>0</v>
      </c>
      <c r="X10" s="150" t="s">
        <v>24</v>
      </c>
      <c r="Y10" s="257" t="s">
        <v>1232</v>
      </c>
      <c r="Z10" s="117" t="s">
        <v>1177</v>
      </c>
      <c r="AA10" s="117" t="s">
        <v>1176</v>
      </c>
      <c r="AB10" s="117" t="s">
        <v>1169</v>
      </c>
      <c r="AC10" s="150" t="s">
        <v>1176</v>
      </c>
      <c r="AD10" s="342" t="s">
        <v>1</v>
      </c>
      <c r="AE10" s="150" t="s">
        <v>24</v>
      </c>
      <c r="AF10" s="150" t="s">
        <v>1176</v>
      </c>
      <c r="AG10" s="150" t="s">
        <v>115</v>
      </c>
      <c r="AH10" s="150" t="s">
        <v>1209</v>
      </c>
      <c r="AI10" s="622" t="s">
        <v>1257</v>
      </c>
      <c r="AJ10" s="119"/>
      <c r="AK10" s="527"/>
      <c r="AL10" s="316" t="s">
        <v>1303</v>
      </c>
      <c r="AM10" s="139">
        <f t="shared" si="1"/>
        <v>15</v>
      </c>
      <c r="AN10" s="56">
        <f t="shared" si="2"/>
        <v>10</v>
      </c>
      <c r="AO10" s="99">
        <f t="shared" si="3"/>
        <v>12.5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1176</v>
      </c>
      <c r="H11" s="119" t="s">
        <v>1176</v>
      </c>
      <c r="I11" s="150" t="s">
        <v>1176</v>
      </c>
      <c r="J11" s="150" t="s">
        <v>24</v>
      </c>
      <c r="K11" s="257" t="s">
        <v>24</v>
      </c>
      <c r="L11" s="150" t="s">
        <v>1182</v>
      </c>
      <c r="M11" s="117" t="s">
        <v>1176</v>
      </c>
      <c r="N11" s="622" t="s">
        <v>907</v>
      </c>
      <c r="O11" s="257" t="s">
        <v>24</v>
      </c>
      <c r="P11" s="150" t="s">
        <v>24</v>
      </c>
      <c r="Q11" s="150" t="s">
        <v>24</v>
      </c>
      <c r="R11" s="150" t="s">
        <v>1177</v>
      </c>
      <c r="S11" s="150" t="s">
        <v>1176</v>
      </c>
      <c r="T11" s="622" t="s">
        <v>907</v>
      </c>
      <c r="U11" s="150" t="s">
        <v>1177</v>
      </c>
      <c r="V11" s="150" t="s">
        <v>1169</v>
      </c>
      <c r="W11" s="342" t="s">
        <v>1</v>
      </c>
      <c r="X11" s="150" t="s">
        <v>24</v>
      </c>
      <c r="Y11" s="238" t="s">
        <v>1183</v>
      </c>
      <c r="Z11" s="148" t="s">
        <v>24</v>
      </c>
      <c r="AA11" s="117" t="s">
        <v>1255</v>
      </c>
      <c r="AB11" s="150" t="s">
        <v>96</v>
      </c>
      <c r="AC11" s="119" t="s">
        <v>1176</v>
      </c>
      <c r="AD11" s="342" t="s">
        <v>1</v>
      </c>
      <c r="AE11" s="150" t="s">
        <v>24</v>
      </c>
      <c r="AF11" s="150" t="s">
        <v>1181</v>
      </c>
      <c r="AG11" s="150" t="s">
        <v>1176</v>
      </c>
      <c r="AH11" s="117" t="s">
        <v>1177</v>
      </c>
      <c r="AI11" s="622" t="s">
        <v>1191</v>
      </c>
      <c r="AJ11" s="257"/>
      <c r="AK11" s="334"/>
      <c r="AL11" s="316" t="s">
        <v>1326</v>
      </c>
      <c r="AM11" s="103">
        <f t="shared" si="1"/>
        <v>16</v>
      </c>
      <c r="AN11" s="56">
        <f t="shared" si="2"/>
        <v>10</v>
      </c>
      <c r="AO11" s="99">
        <f t="shared" si="3"/>
        <v>11.5</v>
      </c>
      <c r="AP11" s="15"/>
    </row>
    <row r="12" spans="1:46" ht="22" customHeight="1">
      <c r="A12" s="1496"/>
      <c r="B12" s="49">
        <v>7</v>
      </c>
      <c r="C12" s="1700" t="s">
        <v>79</v>
      </c>
      <c r="D12" s="1701"/>
      <c r="E12" s="1583" t="s">
        <v>54</v>
      </c>
      <c r="F12" s="1585"/>
      <c r="G12" s="161" t="s">
        <v>1176</v>
      </c>
      <c r="H12" s="342" t="s">
        <v>1</v>
      </c>
      <c r="I12" s="342" t="s">
        <v>1</v>
      </c>
      <c r="J12" s="150" t="s">
        <v>24</v>
      </c>
      <c r="K12" s="150" t="s">
        <v>1176</v>
      </c>
      <c r="L12" s="150" t="s">
        <v>1177</v>
      </c>
      <c r="M12" s="117" t="s">
        <v>1177</v>
      </c>
      <c r="N12" s="162" t="s">
        <v>1177</v>
      </c>
      <c r="O12" s="150" t="s">
        <v>1177</v>
      </c>
      <c r="P12" s="117" t="s">
        <v>24</v>
      </c>
      <c r="Q12" s="150" t="s">
        <v>24</v>
      </c>
      <c r="R12" s="257" t="s">
        <v>24</v>
      </c>
      <c r="S12" s="150" t="s">
        <v>1177</v>
      </c>
      <c r="T12" s="257" t="s">
        <v>24</v>
      </c>
      <c r="U12" s="150" t="s">
        <v>1205</v>
      </c>
      <c r="V12" s="622" t="s">
        <v>907</v>
      </c>
      <c r="W12" s="150" t="s">
        <v>1176</v>
      </c>
      <c r="X12" s="150" t="s">
        <v>24</v>
      </c>
      <c r="Y12" s="150" t="s">
        <v>1177</v>
      </c>
      <c r="Z12" s="150" t="s">
        <v>2</v>
      </c>
      <c r="AA12" s="252" t="s">
        <v>0</v>
      </c>
      <c r="AB12" s="150" t="s">
        <v>1169</v>
      </c>
      <c r="AC12" s="150" t="s">
        <v>1176</v>
      </c>
      <c r="AD12" s="117" t="s">
        <v>1178</v>
      </c>
      <c r="AE12" s="150" t="s">
        <v>24</v>
      </c>
      <c r="AF12" s="257" t="s">
        <v>24</v>
      </c>
      <c r="AG12" s="150" t="s">
        <v>1176</v>
      </c>
      <c r="AH12" s="117" t="s">
        <v>1181</v>
      </c>
      <c r="AI12" s="117" t="s">
        <v>1177</v>
      </c>
      <c r="AJ12" s="283"/>
      <c r="AK12" s="156"/>
      <c r="AL12" s="316" t="s">
        <v>1304</v>
      </c>
      <c r="AM12" s="55">
        <f t="shared" si="1"/>
        <v>17</v>
      </c>
      <c r="AN12" s="56">
        <f t="shared" si="2"/>
        <v>10</v>
      </c>
      <c r="AO12" s="99">
        <f t="shared" si="3"/>
        <v>11.5</v>
      </c>
      <c r="AP12" s="582"/>
    </row>
    <row r="13" spans="1:46" ht="22" customHeight="1">
      <c r="A13" s="1496"/>
      <c r="B13" s="49">
        <v>8</v>
      </c>
      <c r="C13" s="1586" t="s">
        <v>41</v>
      </c>
      <c r="D13" s="1688"/>
      <c r="E13" s="1583" t="s">
        <v>82</v>
      </c>
      <c r="F13" s="1578"/>
      <c r="G13" s="149" t="s">
        <v>1176</v>
      </c>
      <c r="H13" s="162" t="s">
        <v>1187</v>
      </c>
      <c r="I13" s="150" t="s">
        <v>1177</v>
      </c>
      <c r="J13" s="119" t="s">
        <v>24</v>
      </c>
      <c r="K13" s="257" t="s">
        <v>24</v>
      </c>
      <c r="L13" s="162" t="s">
        <v>1190</v>
      </c>
      <c r="M13" s="117" t="s">
        <v>1188</v>
      </c>
      <c r="N13" s="150" t="s">
        <v>1189</v>
      </c>
      <c r="O13" s="257" t="s">
        <v>24</v>
      </c>
      <c r="P13" s="150" t="s">
        <v>24</v>
      </c>
      <c r="Q13" s="150" t="s">
        <v>24</v>
      </c>
      <c r="R13" s="150" t="s">
        <v>1177</v>
      </c>
      <c r="S13" s="150" t="s">
        <v>1189</v>
      </c>
      <c r="T13" s="117" t="s">
        <v>1189</v>
      </c>
      <c r="U13" s="150" t="s">
        <v>1188</v>
      </c>
      <c r="V13" s="117" t="s">
        <v>1188</v>
      </c>
      <c r="W13" s="342" t="s">
        <v>1</v>
      </c>
      <c r="X13" s="150" t="s">
        <v>24</v>
      </c>
      <c r="Y13" s="252" t="s">
        <v>1179</v>
      </c>
      <c r="Z13" s="150" t="s">
        <v>1190</v>
      </c>
      <c r="AA13" s="117" t="s">
        <v>1184</v>
      </c>
      <c r="AB13" s="150" t="s">
        <v>1169</v>
      </c>
      <c r="AC13" s="150" t="s">
        <v>1185</v>
      </c>
      <c r="AD13" s="342" t="s">
        <v>1</v>
      </c>
      <c r="AE13" s="150" t="s">
        <v>24</v>
      </c>
      <c r="AF13" s="150" t="s">
        <v>1188</v>
      </c>
      <c r="AG13" s="257" t="s">
        <v>24</v>
      </c>
      <c r="AH13" s="117" t="s">
        <v>1186</v>
      </c>
      <c r="AI13" s="150" t="s">
        <v>1189</v>
      </c>
      <c r="AJ13" s="150"/>
      <c r="AK13" s="334"/>
      <c r="AL13" s="61">
        <f t="shared" si="0"/>
        <v>1</v>
      </c>
      <c r="AM13" s="55">
        <f t="shared" si="1"/>
        <v>18</v>
      </c>
      <c r="AN13" s="56">
        <f t="shared" si="2"/>
        <v>10</v>
      </c>
      <c r="AO13" s="99">
        <f t="shared" si="3"/>
        <v>11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479" t="s">
        <v>24</v>
      </c>
      <c r="H14" s="211" t="s">
        <v>1189</v>
      </c>
      <c r="I14" s="305" t="s">
        <v>24</v>
      </c>
      <c r="J14" s="121" t="s">
        <v>24</v>
      </c>
      <c r="K14" s="121" t="s">
        <v>1188</v>
      </c>
      <c r="L14" s="211" t="s">
        <v>1207</v>
      </c>
      <c r="M14" s="150" t="s">
        <v>1195</v>
      </c>
      <c r="N14" s="448" t="s">
        <v>1252</v>
      </c>
      <c r="O14" s="121" t="s">
        <v>1176</v>
      </c>
      <c r="P14" s="211" t="s">
        <v>24</v>
      </c>
      <c r="Q14" s="121" t="s">
        <v>24</v>
      </c>
      <c r="R14" s="445" t="s">
        <v>1</v>
      </c>
      <c r="S14" s="121" t="s">
        <v>1188</v>
      </c>
      <c r="T14" s="121" t="s">
        <v>1188</v>
      </c>
      <c r="U14" s="211" t="s">
        <v>1211</v>
      </c>
      <c r="V14" s="211" t="s">
        <v>1188</v>
      </c>
      <c r="W14" s="211" t="s">
        <v>1176</v>
      </c>
      <c r="X14" s="121" t="s">
        <v>24</v>
      </c>
      <c r="Y14" s="121" t="s">
        <v>1189</v>
      </c>
      <c r="Z14" s="121" t="s">
        <v>1188</v>
      </c>
      <c r="AA14" s="257" t="s">
        <v>24</v>
      </c>
      <c r="AB14" s="270" t="s">
        <v>1169</v>
      </c>
      <c r="AC14" s="211" t="s">
        <v>1207</v>
      </c>
      <c r="AD14" s="211" t="s">
        <v>1177</v>
      </c>
      <c r="AE14" s="211" t="s">
        <v>24</v>
      </c>
      <c r="AF14" s="211" t="s">
        <v>1194</v>
      </c>
      <c r="AG14" s="211" t="s">
        <v>1188</v>
      </c>
      <c r="AH14" s="257" t="s">
        <v>24</v>
      </c>
      <c r="AI14" s="128" t="s">
        <v>1189</v>
      </c>
      <c r="AJ14" s="211"/>
      <c r="AK14" s="213"/>
      <c r="AL14" s="502">
        <f t="shared" si="0"/>
        <v>1</v>
      </c>
      <c r="AM14" s="144">
        <f t="shared" si="1"/>
        <v>18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6"/>
      <c r="B15" s="50">
        <v>10</v>
      </c>
      <c r="C15" s="1632" t="s">
        <v>43</v>
      </c>
      <c r="D15" s="1633"/>
      <c r="E15" s="1594" t="s">
        <v>50</v>
      </c>
      <c r="F15" s="1595"/>
      <c r="G15" s="152" t="s">
        <v>1201</v>
      </c>
      <c r="H15" s="150" t="s">
        <v>1195</v>
      </c>
      <c r="I15" s="394" t="s">
        <v>24</v>
      </c>
      <c r="J15" s="150" t="s">
        <v>24</v>
      </c>
      <c r="K15" s="150" t="s">
        <v>1195</v>
      </c>
      <c r="L15" s="162" t="s">
        <v>1195</v>
      </c>
      <c r="M15" s="169" t="s">
        <v>1195</v>
      </c>
      <c r="N15" s="119" t="s">
        <v>1195</v>
      </c>
      <c r="O15" s="257" t="s">
        <v>24</v>
      </c>
      <c r="P15" s="162" t="s">
        <v>24</v>
      </c>
      <c r="Q15" s="150" t="s">
        <v>24</v>
      </c>
      <c r="R15" s="162" t="s">
        <v>1176</v>
      </c>
      <c r="S15" s="252" t="s">
        <v>0</v>
      </c>
      <c r="T15" s="169" t="s">
        <v>1195</v>
      </c>
      <c r="U15" s="119" t="s">
        <v>1195</v>
      </c>
      <c r="V15" s="622" t="s">
        <v>897</v>
      </c>
      <c r="W15" s="342" t="s">
        <v>24</v>
      </c>
      <c r="X15" s="117" t="s">
        <v>24</v>
      </c>
      <c r="Y15" s="150" t="s">
        <v>1197</v>
      </c>
      <c r="Z15" s="117" t="s">
        <v>1234</v>
      </c>
      <c r="AA15" s="169" t="s">
        <v>1186</v>
      </c>
      <c r="AB15" s="167" t="s">
        <v>1170</v>
      </c>
      <c r="AC15" s="622" t="s">
        <v>894</v>
      </c>
      <c r="AD15" s="150" t="s">
        <v>1185</v>
      </c>
      <c r="AE15" s="167" t="s">
        <v>24</v>
      </c>
      <c r="AF15" s="148" t="s">
        <v>1</v>
      </c>
      <c r="AG15" s="162" t="s">
        <v>1197</v>
      </c>
      <c r="AH15" s="169" t="s">
        <v>1186</v>
      </c>
      <c r="AI15" s="167" t="s">
        <v>1197</v>
      </c>
      <c r="AJ15" s="162"/>
      <c r="AK15" s="334"/>
      <c r="AL15" s="143">
        <f t="shared" si="0"/>
        <v>1</v>
      </c>
      <c r="AM15" s="139">
        <f t="shared" si="1"/>
        <v>17</v>
      </c>
      <c r="AN15" s="52">
        <v>10</v>
      </c>
      <c r="AO15" s="57">
        <f t="shared" si="3"/>
        <v>11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698" t="s">
        <v>77</v>
      </c>
      <c r="D16" s="1699"/>
      <c r="E16" s="1583" t="s">
        <v>30</v>
      </c>
      <c r="F16" s="1578"/>
      <c r="G16" s="149" t="s">
        <v>1197</v>
      </c>
      <c r="H16" s="148" t="s">
        <v>1</v>
      </c>
      <c r="I16" s="117" t="s">
        <v>2</v>
      </c>
      <c r="J16" s="150" t="s">
        <v>24</v>
      </c>
      <c r="K16" s="150" t="s">
        <v>1197</v>
      </c>
      <c r="L16" s="150" t="s">
        <v>1195</v>
      </c>
      <c r="M16" s="342" t="s">
        <v>24</v>
      </c>
      <c r="N16" s="252" t="s">
        <v>67</v>
      </c>
      <c r="O16" s="150" t="s">
        <v>1177</v>
      </c>
      <c r="P16" s="150" t="s">
        <v>24</v>
      </c>
      <c r="Q16" s="150" t="s">
        <v>24</v>
      </c>
      <c r="R16" s="257" t="s">
        <v>24</v>
      </c>
      <c r="S16" s="150" t="s">
        <v>1195</v>
      </c>
      <c r="T16" s="155" t="s">
        <v>1195</v>
      </c>
      <c r="U16" s="150" t="s">
        <v>1188</v>
      </c>
      <c r="V16" s="150" t="s">
        <v>1195</v>
      </c>
      <c r="W16" s="257" t="s">
        <v>24</v>
      </c>
      <c r="X16" s="162" t="s">
        <v>24</v>
      </c>
      <c r="Y16" s="252" t="s">
        <v>0</v>
      </c>
      <c r="Z16" s="150" t="s">
        <v>1195</v>
      </c>
      <c r="AA16" s="155" t="s">
        <v>1185</v>
      </c>
      <c r="AB16" s="150" t="s">
        <v>1169</v>
      </c>
      <c r="AC16" s="150" t="s">
        <v>2</v>
      </c>
      <c r="AD16" s="150" t="s">
        <v>1185</v>
      </c>
      <c r="AE16" s="162" t="s">
        <v>24</v>
      </c>
      <c r="AF16" s="150" t="s">
        <v>1195</v>
      </c>
      <c r="AG16" s="150" t="s">
        <v>1195</v>
      </c>
      <c r="AH16" s="342" t="s">
        <v>24</v>
      </c>
      <c r="AI16" s="150" t="s">
        <v>1197</v>
      </c>
      <c r="AJ16" s="150"/>
      <c r="AK16" s="156"/>
      <c r="AL16" s="61">
        <f t="shared" si="0"/>
        <v>2</v>
      </c>
      <c r="AM16" s="55">
        <f t="shared" si="1"/>
        <v>17</v>
      </c>
      <c r="AN16" s="56">
        <f t="shared" si="2"/>
        <v>10</v>
      </c>
      <c r="AO16" s="59">
        <f t="shared" si="3"/>
        <v>12</v>
      </c>
      <c r="AP16" s="15"/>
      <c r="AR16" s="1529"/>
      <c r="AS16" s="1529"/>
    </row>
    <row r="17" spans="1:81" ht="21.75" customHeight="1">
      <c r="A17" s="40"/>
      <c r="B17" s="192">
        <v>12</v>
      </c>
      <c r="C17" s="1596" t="s">
        <v>286</v>
      </c>
      <c r="D17" s="1597"/>
      <c r="E17" s="1598" t="s">
        <v>30</v>
      </c>
      <c r="F17" s="1599"/>
      <c r="G17" s="148" t="s">
        <v>1</v>
      </c>
      <c r="H17" s="150" t="s">
        <v>1195</v>
      </c>
      <c r="I17" s="150" t="s">
        <v>1185</v>
      </c>
      <c r="J17" s="162" t="s">
        <v>24</v>
      </c>
      <c r="K17" s="162" t="s">
        <v>1195</v>
      </c>
      <c r="L17" s="150" t="s">
        <v>1195</v>
      </c>
      <c r="M17" s="622" t="s">
        <v>1235</v>
      </c>
      <c r="N17" s="150" t="s">
        <v>1236</v>
      </c>
      <c r="O17" s="162" t="s">
        <v>1176</v>
      </c>
      <c r="P17" s="150" t="s">
        <v>24</v>
      </c>
      <c r="Q17" s="150" t="s">
        <v>24</v>
      </c>
      <c r="R17" s="257" t="s">
        <v>24</v>
      </c>
      <c r="S17" s="150" t="s">
        <v>1195</v>
      </c>
      <c r="T17" s="155" t="s">
        <v>1195</v>
      </c>
      <c r="U17" s="150" t="s">
        <v>1202</v>
      </c>
      <c r="V17" s="150" t="s">
        <v>1195</v>
      </c>
      <c r="W17" s="150" t="s">
        <v>1185</v>
      </c>
      <c r="X17" s="150" t="s">
        <v>24</v>
      </c>
      <c r="Y17" s="119" t="s">
        <v>1195</v>
      </c>
      <c r="Z17" s="342" t="s">
        <v>24</v>
      </c>
      <c r="AA17" s="150" t="s">
        <v>1244</v>
      </c>
      <c r="AB17" s="622" t="s">
        <v>1235</v>
      </c>
      <c r="AC17" s="150" t="s">
        <v>1195</v>
      </c>
      <c r="AD17" s="148" t="s">
        <v>1</v>
      </c>
      <c r="AE17" s="150" t="s">
        <v>24</v>
      </c>
      <c r="AF17" s="150" t="s">
        <v>1195</v>
      </c>
      <c r="AG17" s="150" t="s">
        <v>1195</v>
      </c>
      <c r="AH17" s="155" t="s">
        <v>1185</v>
      </c>
      <c r="AI17" s="162" t="s">
        <v>1197</v>
      </c>
      <c r="AJ17" s="150"/>
      <c r="AK17" s="334"/>
      <c r="AL17" s="61">
        <f t="shared" si="0"/>
        <v>0</v>
      </c>
      <c r="AM17" s="53">
        <f t="shared" si="1"/>
        <v>18</v>
      </c>
      <c r="AN17" s="56">
        <v>10</v>
      </c>
      <c r="AO17" s="59">
        <f t="shared" si="3"/>
        <v>10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600" t="s">
        <v>91</v>
      </c>
      <c r="D18" s="1517"/>
      <c r="E18" s="1601" t="s">
        <v>51</v>
      </c>
      <c r="F18" s="1602"/>
      <c r="G18" s="161" t="s">
        <v>1203</v>
      </c>
      <c r="H18" s="150" t="s">
        <v>1197</v>
      </c>
      <c r="I18" s="342" t="s">
        <v>24</v>
      </c>
      <c r="J18" s="150" t="s">
        <v>24</v>
      </c>
      <c r="K18" s="150" t="s">
        <v>1246</v>
      </c>
      <c r="L18" s="150" t="s">
        <v>1195</v>
      </c>
      <c r="M18" s="155" t="s">
        <v>1197</v>
      </c>
      <c r="N18" s="122" t="s">
        <v>1197</v>
      </c>
      <c r="O18" s="257" t="s">
        <v>24</v>
      </c>
      <c r="P18" s="150" t="s">
        <v>24</v>
      </c>
      <c r="Q18" s="150" t="s">
        <v>24</v>
      </c>
      <c r="R18" s="162" t="s">
        <v>1176</v>
      </c>
      <c r="S18" s="150" t="s">
        <v>1197</v>
      </c>
      <c r="T18" s="252" t="s">
        <v>67</v>
      </c>
      <c r="U18" s="148" t="s">
        <v>24</v>
      </c>
      <c r="V18" s="150" t="s">
        <v>1195</v>
      </c>
      <c r="W18" s="150" t="s">
        <v>2</v>
      </c>
      <c r="X18" s="150" t="s">
        <v>24</v>
      </c>
      <c r="Y18" s="117" t="s">
        <v>2</v>
      </c>
      <c r="Z18" s="117" t="s">
        <v>1245</v>
      </c>
      <c r="AA18" s="622" t="s">
        <v>1233</v>
      </c>
      <c r="AB18" s="122" t="s">
        <v>1169</v>
      </c>
      <c r="AC18" s="154" t="s">
        <v>1195</v>
      </c>
      <c r="AD18" s="342" t="s">
        <v>24</v>
      </c>
      <c r="AE18" s="270" t="s">
        <v>24</v>
      </c>
      <c r="AF18" s="150" t="s">
        <v>1197</v>
      </c>
      <c r="AG18" s="622" t="s">
        <v>1233</v>
      </c>
      <c r="AH18" s="155" t="s">
        <v>1186</v>
      </c>
      <c r="AI18" s="150" t="s">
        <v>1214</v>
      </c>
      <c r="AJ18" s="150"/>
      <c r="AK18" s="334"/>
      <c r="AL18" s="61">
        <f t="shared" si="0"/>
        <v>1</v>
      </c>
      <c r="AM18" s="53">
        <f t="shared" si="1"/>
        <v>17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603" t="s">
        <v>1231</v>
      </c>
      <c r="D19" s="1604"/>
      <c r="E19" s="1524" t="s">
        <v>51</v>
      </c>
      <c r="F19" s="1605"/>
      <c r="G19" s="149" t="s">
        <v>1169</v>
      </c>
      <c r="H19" s="119" t="s">
        <v>1170</v>
      </c>
      <c r="I19" s="342" t="s">
        <v>1171</v>
      </c>
      <c r="J19" s="150" t="s">
        <v>24</v>
      </c>
      <c r="K19" s="150" t="s">
        <v>1169</v>
      </c>
      <c r="L19" s="150" t="s">
        <v>1195</v>
      </c>
      <c r="M19" s="155" t="s">
        <v>1186</v>
      </c>
      <c r="N19" s="622" t="s">
        <v>1191</v>
      </c>
      <c r="O19" s="342" t="s">
        <v>24</v>
      </c>
      <c r="P19" s="150" t="s">
        <v>24</v>
      </c>
      <c r="Q19" s="150" t="s">
        <v>24</v>
      </c>
      <c r="R19" s="150" t="s">
        <v>1169</v>
      </c>
      <c r="S19" s="150" t="s">
        <v>1197</v>
      </c>
      <c r="T19" s="155" t="s">
        <v>1170</v>
      </c>
      <c r="U19" s="148" t="s">
        <v>1</v>
      </c>
      <c r="V19" s="117" t="s">
        <v>1195</v>
      </c>
      <c r="W19" s="148" t="s">
        <v>1</v>
      </c>
      <c r="X19" s="150" t="s">
        <v>24</v>
      </c>
      <c r="Y19" s="150" t="s">
        <v>1195</v>
      </c>
      <c r="Z19" s="270" t="s">
        <v>1195</v>
      </c>
      <c r="AA19" s="117" t="s">
        <v>115</v>
      </c>
      <c r="AB19" s="159" t="s">
        <v>1170</v>
      </c>
      <c r="AC19" s="150" t="s">
        <v>1197</v>
      </c>
      <c r="AD19" s="165" t="s">
        <v>1172</v>
      </c>
      <c r="AE19" s="150" t="s">
        <v>24</v>
      </c>
      <c r="AF19" s="129" t="s">
        <v>1170</v>
      </c>
      <c r="AG19" s="150" t="s">
        <v>1174</v>
      </c>
      <c r="AH19" s="155" t="s">
        <v>1195</v>
      </c>
      <c r="AI19" s="148" t="s">
        <v>1</v>
      </c>
      <c r="AJ19" s="270"/>
      <c r="AK19" s="334"/>
      <c r="AL19" s="316" t="s">
        <v>1212</v>
      </c>
      <c r="AM19" s="65">
        <f t="shared" si="1"/>
        <v>18</v>
      </c>
      <c r="AN19" s="56">
        <f t="shared" si="2"/>
        <v>10</v>
      </c>
      <c r="AO19" s="589" t="s">
        <v>1213</v>
      </c>
      <c r="AP19" s="15"/>
      <c r="AQ19" s="1529"/>
      <c r="AR19" s="1529"/>
      <c r="AS19" s="1508"/>
      <c r="AT19" s="1508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606" t="s">
        <v>66</v>
      </c>
      <c r="D20" s="1607"/>
      <c r="E20" s="1583" t="s">
        <v>51</v>
      </c>
      <c r="F20" s="1578"/>
      <c r="G20" s="308" t="s">
        <v>24</v>
      </c>
      <c r="H20" s="117" t="s">
        <v>1218</v>
      </c>
      <c r="I20" s="150" t="s">
        <v>1170</v>
      </c>
      <c r="J20" s="150" t="s">
        <v>24</v>
      </c>
      <c r="K20" s="249" t="s">
        <v>1195</v>
      </c>
      <c r="L20" s="150" t="s">
        <v>1195</v>
      </c>
      <c r="M20" s="155" t="s">
        <v>1195</v>
      </c>
      <c r="N20" s="150" t="s">
        <v>1170</v>
      </c>
      <c r="O20" s="342" t="s">
        <v>1171</v>
      </c>
      <c r="P20" s="117" t="s">
        <v>24</v>
      </c>
      <c r="Q20" s="150" t="s">
        <v>24</v>
      </c>
      <c r="R20" s="150" t="s">
        <v>1170</v>
      </c>
      <c r="S20" s="150" t="s">
        <v>1169</v>
      </c>
      <c r="T20" s="342" t="s">
        <v>1173</v>
      </c>
      <c r="U20" s="150" t="s">
        <v>1170</v>
      </c>
      <c r="V20" s="150" t="s">
        <v>1169</v>
      </c>
      <c r="W20" s="150" t="s">
        <v>1259</v>
      </c>
      <c r="X20" s="150" t="s">
        <v>24</v>
      </c>
      <c r="Y20" s="150" t="s">
        <v>1169</v>
      </c>
      <c r="Z20" s="150" t="s">
        <v>1195</v>
      </c>
      <c r="AA20" s="257" t="s">
        <v>24</v>
      </c>
      <c r="AB20" s="129" t="s">
        <v>1169</v>
      </c>
      <c r="AC20" s="117" t="s">
        <v>2</v>
      </c>
      <c r="AD20" s="148" t="s">
        <v>1</v>
      </c>
      <c r="AE20" s="162" t="s">
        <v>24</v>
      </c>
      <c r="AF20" s="119" t="s">
        <v>1169</v>
      </c>
      <c r="AG20" s="150" t="s">
        <v>1169</v>
      </c>
      <c r="AH20" s="347" t="s">
        <v>67</v>
      </c>
      <c r="AI20" s="159" t="s">
        <v>1197</v>
      </c>
      <c r="AJ20" s="150"/>
      <c r="AK20" s="334"/>
      <c r="AL20" s="61">
        <f t="shared" si="0"/>
        <v>1</v>
      </c>
      <c r="AM20" s="55">
        <f t="shared" si="1"/>
        <v>18</v>
      </c>
      <c r="AN20" s="56">
        <f t="shared" si="2"/>
        <v>10</v>
      </c>
      <c r="AO20" s="59">
        <f t="shared" si="3"/>
        <v>11</v>
      </c>
      <c r="AP20" s="15"/>
      <c r="AR20" s="214"/>
      <c r="AS20" s="214"/>
    </row>
    <row r="21" spans="1:81" ht="21.75" customHeight="1">
      <c r="A21" s="40"/>
      <c r="B21" s="49">
        <v>16</v>
      </c>
      <c r="C21" s="1694" t="s">
        <v>75</v>
      </c>
      <c r="D21" s="1695"/>
      <c r="E21" s="1610" t="s">
        <v>51</v>
      </c>
      <c r="F21" s="1611"/>
      <c r="G21" s="117" t="s">
        <v>2</v>
      </c>
      <c r="H21" s="257" t="s">
        <v>24</v>
      </c>
      <c r="I21" s="150" t="s">
        <v>1169</v>
      </c>
      <c r="J21" s="150" t="s">
        <v>24</v>
      </c>
      <c r="K21" s="150" t="s">
        <v>1195</v>
      </c>
      <c r="L21" s="150" t="s">
        <v>2</v>
      </c>
      <c r="M21" s="150" t="s">
        <v>2</v>
      </c>
      <c r="N21" s="150" t="s">
        <v>1185</v>
      </c>
      <c r="O21" s="150" t="s">
        <v>1170</v>
      </c>
      <c r="P21" s="150" t="s">
        <v>24</v>
      </c>
      <c r="Q21" s="150" t="s">
        <v>24</v>
      </c>
      <c r="R21" s="257" t="s">
        <v>24</v>
      </c>
      <c r="S21" s="150" t="s">
        <v>1172</v>
      </c>
      <c r="T21" s="155" t="s">
        <v>1169</v>
      </c>
      <c r="U21" s="150" t="s">
        <v>1195</v>
      </c>
      <c r="V21" s="119" t="s">
        <v>1195</v>
      </c>
      <c r="W21" s="257" t="s">
        <v>24</v>
      </c>
      <c r="X21" s="150" t="s">
        <v>24</v>
      </c>
      <c r="Y21" s="150" t="s">
        <v>1218</v>
      </c>
      <c r="Z21" s="148" t="s">
        <v>1</v>
      </c>
      <c r="AA21" s="155" t="s">
        <v>1195</v>
      </c>
      <c r="AB21" s="150" t="s">
        <v>1169</v>
      </c>
      <c r="AC21" s="119" t="s">
        <v>1169</v>
      </c>
      <c r="AD21" s="117" t="s">
        <v>1196</v>
      </c>
      <c r="AE21" s="150" t="s">
        <v>24</v>
      </c>
      <c r="AF21" s="342" t="s">
        <v>1171</v>
      </c>
      <c r="AG21" s="150" t="s">
        <v>2</v>
      </c>
      <c r="AH21" s="155" t="s">
        <v>1169</v>
      </c>
      <c r="AI21" s="150" t="s">
        <v>1169</v>
      </c>
      <c r="AJ21" s="162"/>
      <c r="AK21" s="156"/>
      <c r="AL21" s="61">
        <f t="shared" si="0"/>
        <v>0</v>
      </c>
      <c r="AM21" s="97">
        <f t="shared" si="1"/>
        <v>19</v>
      </c>
      <c r="AN21" s="56">
        <f t="shared" si="2"/>
        <v>10</v>
      </c>
      <c r="AO21" s="99">
        <f t="shared" si="3"/>
        <v>10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2" t="s">
        <v>447</v>
      </c>
      <c r="D22" s="1690"/>
      <c r="E22" s="1610" t="s">
        <v>51</v>
      </c>
      <c r="F22" s="1611"/>
      <c r="G22" s="149" t="s">
        <v>1170</v>
      </c>
      <c r="H22" s="150" t="s">
        <v>1169</v>
      </c>
      <c r="I22" s="342" t="s">
        <v>1171</v>
      </c>
      <c r="J22" s="117" t="s">
        <v>24</v>
      </c>
      <c r="K22" s="150" t="s">
        <v>1170</v>
      </c>
      <c r="L22" s="257" t="s">
        <v>24</v>
      </c>
      <c r="M22" s="155" t="s">
        <v>1186</v>
      </c>
      <c r="N22" s="150" t="s">
        <v>1185</v>
      </c>
      <c r="O22" s="150" t="s">
        <v>1169</v>
      </c>
      <c r="P22" s="150" t="s">
        <v>24</v>
      </c>
      <c r="Q22" s="150" t="s">
        <v>24</v>
      </c>
      <c r="R22" s="257" t="s">
        <v>24</v>
      </c>
      <c r="S22" s="270" t="s">
        <v>1169</v>
      </c>
      <c r="T22" s="155" t="s">
        <v>1169</v>
      </c>
      <c r="U22" s="150" t="s">
        <v>1188</v>
      </c>
      <c r="V22" s="148" t="s">
        <v>1</v>
      </c>
      <c r="W22" s="150" t="s">
        <v>1169</v>
      </c>
      <c r="X22" s="150" t="s">
        <v>24</v>
      </c>
      <c r="Y22" s="117" t="s">
        <v>1234</v>
      </c>
      <c r="Z22" s="117" t="s">
        <v>2</v>
      </c>
      <c r="AA22" s="155" t="s">
        <v>1195</v>
      </c>
      <c r="AB22" s="150" t="s">
        <v>1169</v>
      </c>
      <c r="AC22" s="252" t="s">
        <v>0</v>
      </c>
      <c r="AD22" s="342" t="s">
        <v>1171</v>
      </c>
      <c r="AE22" s="150" t="s">
        <v>24</v>
      </c>
      <c r="AF22" s="150" t="s">
        <v>1172</v>
      </c>
      <c r="AG22" s="150" t="s">
        <v>1170</v>
      </c>
      <c r="AH22" s="155" t="s">
        <v>1186</v>
      </c>
      <c r="AI22" s="150" t="s">
        <v>1204</v>
      </c>
      <c r="AJ22" s="150"/>
      <c r="AK22" s="527"/>
      <c r="AL22" s="61">
        <f t="shared" si="0"/>
        <v>1</v>
      </c>
      <c r="AM22" s="97">
        <f t="shared" si="1"/>
        <v>18</v>
      </c>
      <c r="AN22" s="56">
        <f t="shared" si="2"/>
        <v>10</v>
      </c>
      <c r="AO22" s="9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696" t="s">
        <v>44</v>
      </c>
      <c r="D23" s="1697"/>
      <c r="E23" s="1527" t="s">
        <v>51</v>
      </c>
      <c r="F23" s="1613"/>
      <c r="G23" s="149" t="s">
        <v>1197</v>
      </c>
      <c r="H23" s="119" t="s">
        <v>1197</v>
      </c>
      <c r="I23" s="150" t="s">
        <v>1197</v>
      </c>
      <c r="J23" s="150" t="s">
        <v>24</v>
      </c>
      <c r="K23" s="257" t="s">
        <v>24</v>
      </c>
      <c r="L23" s="150" t="s">
        <v>1197</v>
      </c>
      <c r="M23" s="155" t="s">
        <v>1189</v>
      </c>
      <c r="N23" s="150" t="s">
        <v>1195</v>
      </c>
      <c r="O23" s="150" t="s">
        <v>1177</v>
      </c>
      <c r="P23" s="117" t="s">
        <v>24</v>
      </c>
      <c r="Q23" s="204" t="s">
        <v>24</v>
      </c>
      <c r="R23" s="257" t="s">
        <v>24</v>
      </c>
      <c r="S23" s="150" t="s">
        <v>1195</v>
      </c>
      <c r="T23" s="155" t="s">
        <v>1195</v>
      </c>
      <c r="U23" s="129" t="s">
        <v>1195</v>
      </c>
      <c r="V23" s="342" t="s">
        <v>1</v>
      </c>
      <c r="W23" s="150" t="s">
        <v>1189</v>
      </c>
      <c r="X23" s="150" t="s">
        <v>24</v>
      </c>
      <c r="Y23" s="117" t="s">
        <v>2</v>
      </c>
      <c r="Z23" s="148" t="s">
        <v>1</v>
      </c>
      <c r="AA23" s="117" t="s">
        <v>1195</v>
      </c>
      <c r="AB23" s="150" t="s">
        <v>1170</v>
      </c>
      <c r="AC23" s="150" t="s">
        <v>1197</v>
      </c>
      <c r="AD23" s="117" t="s">
        <v>1188</v>
      </c>
      <c r="AE23" s="150" t="s">
        <v>24</v>
      </c>
      <c r="AF23" s="150" t="s">
        <v>1189</v>
      </c>
      <c r="AG23" s="150" t="s">
        <v>1189</v>
      </c>
      <c r="AH23" s="342" t="s">
        <v>1</v>
      </c>
      <c r="AI23" s="252" t="s">
        <v>0</v>
      </c>
      <c r="AJ23" s="150"/>
      <c r="AK23" s="529"/>
      <c r="AL23" s="61">
        <f t="shared" si="0"/>
        <v>1</v>
      </c>
      <c r="AM23" s="200">
        <f t="shared" si="1"/>
        <v>18</v>
      </c>
      <c r="AN23" s="56">
        <f t="shared" si="2"/>
        <v>10</v>
      </c>
      <c r="AO23" s="99">
        <f t="shared" si="3"/>
        <v>11</v>
      </c>
      <c r="AP23" s="15"/>
      <c r="AR23" s="1529"/>
      <c r="AS23" s="1529"/>
    </row>
    <row r="24" spans="1:81" ht="22" customHeight="1">
      <c r="A24" s="40"/>
      <c r="B24" s="192">
        <v>19</v>
      </c>
      <c r="C24" s="1600" t="s">
        <v>64</v>
      </c>
      <c r="D24" s="1689"/>
      <c r="E24" s="1524" t="s">
        <v>51</v>
      </c>
      <c r="F24" s="1605"/>
      <c r="G24" s="150" t="s">
        <v>1215</v>
      </c>
      <c r="H24" s="165" t="s">
        <v>1186</v>
      </c>
      <c r="I24" s="342" t="s">
        <v>24</v>
      </c>
      <c r="J24" s="150" t="s">
        <v>24</v>
      </c>
      <c r="K24" s="150" t="s">
        <v>1197</v>
      </c>
      <c r="L24" s="150" t="s">
        <v>1195</v>
      </c>
      <c r="M24" s="155" t="s">
        <v>1189</v>
      </c>
      <c r="N24" s="150" t="s">
        <v>1188</v>
      </c>
      <c r="O24" s="257" t="s">
        <v>1</v>
      </c>
      <c r="P24" s="150" t="s">
        <v>24</v>
      </c>
      <c r="Q24" s="150" t="s">
        <v>24</v>
      </c>
      <c r="R24" s="150" t="s">
        <v>1176</v>
      </c>
      <c r="S24" s="162" t="s">
        <v>1197</v>
      </c>
      <c r="T24" s="252" t="s">
        <v>0</v>
      </c>
      <c r="U24" s="150" t="s">
        <v>1209</v>
      </c>
      <c r="V24" s="150" t="s">
        <v>1188</v>
      </c>
      <c r="W24" s="257" t="s">
        <v>24</v>
      </c>
      <c r="X24" s="119" t="s">
        <v>24</v>
      </c>
      <c r="Y24" s="150" t="s">
        <v>1197</v>
      </c>
      <c r="Z24" s="150" t="s">
        <v>2</v>
      </c>
      <c r="AA24" s="155" t="s">
        <v>1203</v>
      </c>
      <c r="AB24" s="150" t="s">
        <v>1169</v>
      </c>
      <c r="AC24" s="150" t="s">
        <v>1185</v>
      </c>
      <c r="AD24" s="342" t="s">
        <v>1</v>
      </c>
      <c r="AE24" s="119" t="s">
        <v>24</v>
      </c>
      <c r="AF24" s="150" t="s">
        <v>1188</v>
      </c>
      <c r="AG24" s="257" t="s">
        <v>24</v>
      </c>
      <c r="AH24" s="155" t="s">
        <v>1186</v>
      </c>
      <c r="AI24" s="150" t="s">
        <v>1195</v>
      </c>
      <c r="AJ24" s="150"/>
      <c r="AK24" s="334"/>
      <c r="AL24" s="61">
        <f t="shared" si="0"/>
        <v>1</v>
      </c>
      <c r="AM24" s="65">
        <f t="shared" si="1"/>
        <v>18</v>
      </c>
      <c r="AN24" s="56">
        <f t="shared" si="2"/>
        <v>10</v>
      </c>
      <c r="AO24" s="99">
        <f t="shared" si="3"/>
        <v>11</v>
      </c>
      <c r="AP24" s="15"/>
      <c r="AR24" s="1529"/>
      <c r="AS24" s="1529"/>
    </row>
    <row r="25" spans="1:81" ht="22" customHeight="1">
      <c r="A25" s="40"/>
      <c r="B25" s="49">
        <v>20</v>
      </c>
      <c r="C25" s="1614" t="s">
        <v>63</v>
      </c>
      <c r="D25" s="1615"/>
      <c r="E25" s="1524" t="s">
        <v>51</v>
      </c>
      <c r="F25" s="1605"/>
      <c r="G25" s="149" t="s">
        <v>1195</v>
      </c>
      <c r="H25" s="150" t="s">
        <v>1195</v>
      </c>
      <c r="I25" s="257" t="s">
        <v>1208</v>
      </c>
      <c r="J25" s="150" t="s">
        <v>24</v>
      </c>
      <c r="K25" s="150" t="s">
        <v>1195</v>
      </c>
      <c r="L25" s="150" t="s">
        <v>1195</v>
      </c>
      <c r="M25" s="117" t="s">
        <v>1189</v>
      </c>
      <c r="N25" s="150" t="s">
        <v>1188</v>
      </c>
      <c r="O25" s="342" t="s">
        <v>1</v>
      </c>
      <c r="P25" s="150" t="s">
        <v>24</v>
      </c>
      <c r="Q25" s="150" t="s">
        <v>24</v>
      </c>
      <c r="R25" s="270" t="s">
        <v>1176</v>
      </c>
      <c r="S25" s="257" t="s">
        <v>24</v>
      </c>
      <c r="T25" s="150" t="s">
        <v>1193</v>
      </c>
      <c r="U25" s="150" t="s">
        <v>1195</v>
      </c>
      <c r="V25" s="117" t="s">
        <v>1189</v>
      </c>
      <c r="W25" s="150" t="s">
        <v>1195</v>
      </c>
      <c r="X25" s="270" t="s">
        <v>24</v>
      </c>
      <c r="Y25" s="257" t="s">
        <v>24</v>
      </c>
      <c r="Z25" s="150" t="s">
        <v>1195</v>
      </c>
      <c r="AA25" s="117" t="s">
        <v>1203</v>
      </c>
      <c r="AB25" s="150" t="s">
        <v>1169</v>
      </c>
      <c r="AC25" s="252" t="s">
        <v>126</v>
      </c>
      <c r="AD25" s="342" t="s">
        <v>1</v>
      </c>
      <c r="AE25" s="150" t="s">
        <v>24</v>
      </c>
      <c r="AF25" s="150" t="s">
        <v>1188</v>
      </c>
      <c r="AG25" s="117" t="s">
        <v>1195</v>
      </c>
      <c r="AH25" s="117" t="s">
        <v>1189</v>
      </c>
      <c r="AI25" s="119" t="s">
        <v>1195</v>
      </c>
      <c r="AJ25" s="119"/>
      <c r="AK25" s="334"/>
      <c r="AL25" s="61">
        <f t="shared" si="0"/>
        <v>1</v>
      </c>
      <c r="AM25" s="55">
        <f t="shared" si="1"/>
        <v>18</v>
      </c>
      <c r="AN25" s="56">
        <f t="shared" si="2"/>
        <v>10</v>
      </c>
      <c r="AO25" s="99">
        <f t="shared" si="3"/>
        <v>11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2" t="s">
        <v>574</v>
      </c>
      <c r="D26" s="1533"/>
      <c r="E26" s="1591" t="s">
        <v>51</v>
      </c>
      <c r="F26" s="1693"/>
      <c r="G26" s="224" t="s">
        <v>1197</v>
      </c>
      <c r="H26" s="131" t="s">
        <v>1195</v>
      </c>
      <c r="I26" s="211" t="s">
        <v>1188</v>
      </c>
      <c r="J26" s="211" t="s">
        <v>24</v>
      </c>
      <c r="K26" s="121" t="s">
        <v>1195</v>
      </c>
      <c r="L26" s="211" t="s">
        <v>1195</v>
      </c>
      <c r="M26" s="342" t="s">
        <v>1</v>
      </c>
      <c r="N26" s="211" t="s">
        <v>1195</v>
      </c>
      <c r="O26" s="211" t="s">
        <v>1177</v>
      </c>
      <c r="P26" s="211" t="s">
        <v>24</v>
      </c>
      <c r="Q26" s="211" t="s">
        <v>24</v>
      </c>
      <c r="R26" s="257" t="s">
        <v>24</v>
      </c>
      <c r="S26" s="211" t="s">
        <v>1197</v>
      </c>
      <c r="T26" s="232" t="s">
        <v>1197</v>
      </c>
      <c r="U26" s="211" t="s">
        <v>1195</v>
      </c>
      <c r="V26" s="131" t="s">
        <v>1188</v>
      </c>
      <c r="W26" s="257" t="s">
        <v>24</v>
      </c>
      <c r="X26" s="121" t="s">
        <v>24</v>
      </c>
      <c r="Y26" s="211" t="s">
        <v>1195</v>
      </c>
      <c r="Z26" s="150" t="s">
        <v>1195</v>
      </c>
      <c r="AA26" s="257" t="s">
        <v>24</v>
      </c>
      <c r="AB26" s="211" t="s">
        <v>1169</v>
      </c>
      <c r="AC26" s="211" t="s">
        <v>1195</v>
      </c>
      <c r="AD26" s="211" t="s">
        <v>1189</v>
      </c>
      <c r="AE26" s="121" t="s">
        <v>24</v>
      </c>
      <c r="AF26" s="342" t="s">
        <v>1</v>
      </c>
      <c r="AG26" s="211" t="s">
        <v>1202</v>
      </c>
      <c r="AH26" s="232" t="s">
        <v>1189</v>
      </c>
      <c r="AI26" s="211" t="s">
        <v>1195</v>
      </c>
      <c r="AJ26" s="121"/>
      <c r="AK26" s="213"/>
      <c r="AL26" s="502">
        <f t="shared" si="0"/>
        <v>0</v>
      </c>
      <c r="AM26" s="65">
        <f t="shared" si="1"/>
        <v>19</v>
      </c>
      <c r="AN26" s="68">
        <f t="shared" si="2"/>
        <v>10</v>
      </c>
      <c r="AO26" s="99">
        <f t="shared" si="3"/>
        <v>10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16</v>
      </c>
      <c r="H27" s="473">
        <f t="shared" si="4"/>
        <v>16</v>
      </c>
      <c r="I27" s="473">
        <f t="shared" si="4"/>
        <v>10</v>
      </c>
      <c r="J27" s="473">
        <f t="shared" si="4"/>
        <v>0</v>
      </c>
      <c r="K27" s="473">
        <f t="shared" si="4"/>
        <v>18</v>
      </c>
      <c r="L27" s="504">
        <v>20</v>
      </c>
      <c r="M27" s="504" t="s">
        <v>1239</v>
      </c>
      <c r="N27" s="504">
        <v>18</v>
      </c>
      <c r="O27" s="473">
        <f t="shared" si="4"/>
        <v>9</v>
      </c>
      <c r="P27" s="473">
        <f t="shared" si="4"/>
        <v>0</v>
      </c>
      <c r="Q27" s="473">
        <f t="shared" si="4"/>
        <v>0</v>
      </c>
      <c r="R27" s="473">
        <f t="shared" si="4"/>
        <v>11</v>
      </c>
      <c r="S27" s="473">
        <f t="shared" si="4"/>
        <v>17</v>
      </c>
      <c r="T27" s="504" t="s">
        <v>1305</v>
      </c>
      <c r="U27" s="504" t="s">
        <v>1306</v>
      </c>
      <c r="V27" s="504" t="s">
        <v>1306</v>
      </c>
      <c r="W27" s="473">
        <f t="shared" si="4"/>
        <v>10</v>
      </c>
      <c r="X27" s="473">
        <f t="shared" si="4"/>
        <v>0</v>
      </c>
      <c r="Y27" s="504" t="s">
        <v>1307</v>
      </c>
      <c r="Z27" s="473">
        <f t="shared" si="4"/>
        <v>16</v>
      </c>
      <c r="AA27" s="504" t="s">
        <v>1308</v>
      </c>
      <c r="AB27" s="504" t="s">
        <v>1238</v>
      </c>
      <c r="AC27" s="504" t="s">
        <v>1237</v>
      </c>
      <c r="AD27" s="473">
        <f t="shared" si="4"/>
        <v>10</v>
      </c>
      <c r="AE27" s="473">
        <f t="shared" si="4"/>
        <v>0</v>
      </c>
      <c r="AF27" s="504" t="s">
        <v>1309</v>
      </c>
      <c r="AG27" s="504" t="s">
        <v>1310</v>
      </c>
      <c r="AH27" s="473">
        <f t="shared" si="4"/>
        <v>16</v>
      </c>
      <c r="AI27" s="504" t="s">
        <v>1311</v>
      </c>
      <c r="AJ27" s="473">
        <f t="shared" si="4"/>
        <v>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4</v>
      </c>
      <c r="H28" s="23">
        <f t="shared" si="5"/>
        <v>4</v>
      </c>
      <c r="I28" s="23">
        <f t="shared" si="5"/>
        <v>11</v>
      </c>
      <c r="J28" s="23">
        <f t="shared" si="5"/>
        <v>21</v>
      </c>
      <c r="K28" s="23">
        <f t="shared" si="5"/>
        <v>3</v>
      </c>
      <c r="L28" s="23">
        <f t="shared" si="5"/>
        <v>1</v>
      </c>
      <c r="M28" s="23">
        <f t="shared" si="5"/>
        <v>3</v>
      </c>
      <c r="N28" s="23">
        <f t="shared" si="5"/>
        <v>0</v>
      </c>
      <c r="O28" s="23">
        <f t="shared" si="5"/>
        <v>12</v>
      </c>
      <c r="P28" s="23">
        <f t="shared" si="5"/>
        <v>21</v>
      </c>
      <c r="Q28" s="23">
        <f t="shared" si="5"/>
        <v>21</v>
      </c>
      <c r="R28" s="23">
        <f t="shared" si="5"/>
        <v>10</v>
      </c>
      <c r="S28" s="23">
        <f t="shared" si="5"/>
        <v>3</v>
      </c>
      <c r="T28" s="23">
        <f t="shared" si="5"/>
        <v>2</v>
      </c>
      <c r="U28" s="23">
        <f t="shared" si="5"/>
        <v>2</v>
      </c>
      <c r="V28" s="23">
        <f t="shared" si="5"/>
        <v>2</v>
      </c>
      <c r="W28" s="23">
        <f t="shared" si="5"/>
        <v>10</v>
      </c>
      <c r="X28" s="23">
        <f t="shared" si="5"/>
        <v>21</v>
      </c>
      <c r="Y28" s="23">
        <f t="shared" si="5"/>
        <v>2</v>
      </c>
      <c r="Z28" s="23">
        <f t="shared" si="5"/>
        <v>5</v>
      </c>
      <c r="AA28" s="23">
        <f t="shared" si="5"/>
        <v>3</v>
      </c>
      <c r="AB28" s="23">
        <f t="shared" si="5"/>
        <v>0</v>
      </c>
      <c r="AC28" s="23">
        <f t="shared" si="5"/>
        <v>1</v>
      </c>
      <c r="AD28" s="23">
        <f t="shared" si="5"/>
        <v>11</v>
      </c>
      <c r="AE28" s="23">
        <f t="shared" si="5"/>
        <v>21</v>
      </c>
      <c r="AF28" s="23">
        <f t="shared" si="5"/>
        <v>4</v>
      </c>
      <c r="AG28" s="23">
        <f t="shared" si="5"/>
        <v>3</v>
      </c>
      <c r="AH28" s="23">
        <f t="shared" si="5"/>
        <v>4</v>
      </c>
      <c r="AI28" s="23">
        <f t="shared" si="5"/>
        <v>2</v>
      </c>
      <c r="AJ28" s="23">
        <f t="shared" si="5"/>
        <v>0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1</v>
      </c>
      <c r="H29" s="23">
        <f t="shared" si="6"/>
        <v>1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23">
        <f t="shared" si="6"/>
        <v>2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1</v>
      </c>
      <c r="T29" s="23">
        <f t="shared" si="6"/>
        <v>2</v>
      </c>
      <c r="U29" s="23">
        <f t="shared" si="6"/>
        <v>1</v>
      </c>
      <c r="V29" s="23">
        <f t="shared" si="6"/>
        <v>0</v>
      </c>
      <c r="W29" s="23">
        <f t="shared" si="6"/>
        <v>1</v>
      </c>
      <c r="X29" s="23">
        <f t="shared" si="6"/>
        <v>0</v>
      </c>
      <c r="Y29" s="23">
        <f t="shared" si="6"/>
        <v>2</v>
      </c>
      <c r="Z29" s="23">
        <f t="shared" si="6"/>
        <v>0</v>
      </c>
      <c r="AA29" s="23">
        <f t="shared" si="6"/>
        <v>2</v>
      </c>
      <c r="AB29" s="23">
        <f t="shared" si="6"/>
        <v>0</v>
      </c>
      <c r="AC29" s="23">
        <f t="shared" si="6"/>
        <v>2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1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1175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45" priority="5" operator="equal">
      <formula>8</formula>
    </cfRule>
    <cfRule type="cellIs" dxfId="344" priority="6" operator="equal">
      <formula>0</formula>
    </cfRule>
  </conditionalFormatting>
  <conditionalFormatting sqref="BZ19">
    <cfRule type="cellIs" dxfId="343" priority="3" operator="equal">
      <formula>8</formula>
    </cfRule>
    <cfRule type="cellIs" dxfId="342" priority="4" operator="equal">
      <formula>0</formula>
    </cfRule>
  </conditionalFormatting>
  <conditionalFormatting sqref="BZ25">
    <cfRule type="cellIs" dxfId="341" priority="1" operator="equal">
      <formula>8</formula>
    </cfRule>
    <cfRule type="cellIs" dxfId="340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F18" sqref="AF1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1261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87">
        <v>1</v>
      </c>
      <c r="H4" s="287">
        <v>2</v>
      </c>
      <c r="I4" s="191">
        <v>3</v>
      </c>
      <c r="J4" s="227">
        <v>4</v>
      </c>
      <c r="K4" s="227">
        <v>5</v>
      </c>
      <c r="L4" s="227">
        <v>6</v>
      </c>
      <c r="M4" s="227">
        <v>7</v>
      </c>
      <c r="N4" s="227">
        <v>8</v>
      </c>
      <c r="O4" s="287">
        <v>9</v>
      </c>
      <c r="P4" s="191">
        <v>10</v>
      </c>
      <c r="Q4" s="227">
        <v>11</v>
      </c>
      <c r="R4" s="227">
        <v>12</v>
      </c>
      <c r="S4" s="227">
        <v>13</v>
      </c>
      <c r="T4" s="227">
        <v>14</v>
      </c>
      <c r="U4" s="227">
        <v>15</v>
      </c>
      <c r="V4" s="287">
        <v>16</v>
      </c>
      <c r="W4" s="191">
        <v>17</v>
      </c>
      <c r="X4" s="227">
        <v>18</v>
      </c>
      <c r="Y4" s="227">
        <v>19</v>
      </c>
      <c r="Z4" s="227">
        <v>20</v>
      </c>
      <c r="AA4" s="227">
        <v>21</v>
      </c>
      <c r="AB4" s="227">
        <v>22</v>
      </c>
      <c r="AC4" s="287">
        <v>23</v>
      </c>
      <c r="AD4" s="191">
        <v>24</v>
      </c>
      <c r="AE4" s="227">
        <v>25</v>
      </c>
      <c r="AF4" s="227">
        <v>26</v>
      </c>
      <c r="AG4" s="227">
        <v>27</v>
      </c>
      <c r="AH4" s="227">
        <v>28</v>
      </c>
      <c r="AI4" s="227">
        <v>29</v>
      </c>
      <c r="AJ4" s="28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1262</v>
      </c>
      <c r="H5" s="430" t="s">
        <v>248</v>
      </c>
      <c r="I5" s="432" t="s">
        <v>342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432" t="s">
        <v>13</v>
      </c>
      <c r="AL5" s="4" t="s">
        <v>0</v>
      </c>
      <c r="AM5" s="100" t="s">
        <v>2</v>
      </c>
      <c r="AN5" s="620" t="s">
        <v>70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630" t="s">
        <v>24</v>
      </c>
      <c r="H6" s="130" t="s">
        <v>1364</v>
      </c>
      <c r="I6" s="116" t="s">
        <v>70</v>
      </c>
      <c r="J6" s="137" t="s">
        <v>1278</v>
      </c>
      <c r="K6" s="116" t="s">
        <v>1268</v>
      </c>
      <c r="L6" s="167" t="s">
        <v>1278</v>
      </c>
      <c r="M6" s="116" t="s">
        <v>1281</v>
      </c>
      <c r="N6" s="116" t="s">
        <v>1268</v>
      </c>
      <c r="O6" s="130" t="s">
        <v>1271</v>
      </c>
      <c r="P6" s="116" t="s">
        <v>70</v>
      </c>
      <c r="Q6" s="116" t="s">
        <v>1282</v>
      </c>
      <c r="R6" s="116" t="s">
        <v>1278</v>
      </c>
      <c r="S6" s="167" t="s">
        <v>1267</v>
      </c>
      <c r="T6" s="116" t="s">
        <v>1281</v>
      </c>
      <c r="U6" s="116" t="s">
        <v>1283</v>
      </c>
      <c r="V6" s="130" t="s">
        <v>1271</v>
      </c>
      <c r="W6" s="116" t="s">
        <v>70</v>
      </c>
      <c r="X6" s="137" t="s">
        <v>1281</v>
      </c>
      <c r="Y6" s="116" t="s">
        <v>1281</v>
      </c>
      <c r="Z6" s="167" t="s">
        <v>1268</v>
      </c>
      <c r="AA6" s="116" t="s">
        <v>115</v>
      </c>
      <c r="AB6" s="116" t="s">
        <v>1269</v>
      </c>
      <c r="AC6" s="130" t="s">
        <v>1279</v>
      </c>
      <c r="AD6" s="116" t="s">
        <v>70</v>
      </c>
      <c r="AE6" s="137" t="s">
        <v>1281</v>
      </c>
      <c r="AF6" s="116" t="s">
        <v>1281</v>
      </c>
      <c r="AG6" s="167" t="s">
        <v>1268</v>
      </c>
      <c r="AH6" s="116" t="s">
        <v>1268</v>
      </c>
      <c r="AI6" s="116" t="s">
        <v>1268</v>
      </c>
      <c r="AJ6" s="130" t="s">
        <v>24</v>
      </c>
      <c r="AK6" s="116" t="s">
        <v>70</v>
      </c>
      <c r="AL6" s="143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257" t="s">
        <v>24</v>
      </c>
      <c r="H7" s="257" t="s">
        <v>24</v>
      </c>
      <c r="I7" s="121" t="s">
        <v>24</v>
      </c>
      <c r="J7" s="121" t="s">
        <v>1288</v>
      </c>
      <c r="K7" s="448" t="s">
        <v>1264</v>
      </c>
      <c r="L7" s="629" t="s">
        <v>1288</v>
      </c>
      <c r="M7" s="121" t="s">
        <v>1289</v>
      </c>
      <c r="N7" s="211" t="s">
        <v>1288</v>
      </c>
      <c r="O7" s="257" t="s">
        <v>24</v>
      </c>
      <c r="P7" s="121" t="s">
        <v>24</v>
      </c>
      <c r="Q7" s="121" t="s">
        <v>1288</v>
      </c>
      <c r="R7" s="305" t="s">
        <v>24</v>
      </c>
      <c r="S7" s="211" t="s">
        <v>1288</v>
      </c>
      <c r="T7" s="121" t="s">
        <v>1288</v>
      </c>
      <c r="U7" s="211" t="s">
        <v>1288</v>
      </c>
      <c r="V7" s="257" t="s">
        <v>24</v>
      </c>
      <c r="W7" s="121" t="s">
        <v>24</v>
      </c>
      <c r="X7" s="121" t="s">
        <v>1288</v>
      </c>
      <c r="Y7" s="629" t="s">
        <v>1289</v>
      </c>
      <c r="Z7" s="211" t="s">
        <v>1289</v>
      </c>
      <c r="AA7" s="121" t="s">
        <v>115</v>
      </c>
      <c r="AB7" s="211" t="s">
        <v>1288</v>
      </c>
      <c r="AC7" s="383" t="s">
        <v>1295</v>
      </c>
      <c r="AD7" s="121" t="s">
        <v>24</v>
      </c>
      <c r="AE7" s="448" t="s">
        <v>0</v>
      </c>
      <c r="AF7" s="154" t="s">
        <v>1294</v>
      </c>
      <c r="AG7" s="211" t="s">
        <v>1290</v>
      </c>
      <c r="AH7" s="121" t="s">
        <v>1288</v>
      </c>
      <c r="AI7" s="121" t="s">
        <v>1289</v>
      </c>
      <c r="AJ7" s="150" t="s">
        <v>2</v>
      </c>
      <c r="AK7" s="121" t="s">
        <v>24</v>
      </c>
      <c r="AL7" s="502">
        <f t="shared" si="0"/>
        <v>2</v>
      </c>
      <c r="AM7" s="53">
        <f t="shared" si="1"/>
        <v>18</v>
      </c>
      <c r="AN7" s="68">
        <f t="shared" si="2"/>
        <v>11</v>
      </c>
      <c r="AO7" s="58">
        <f>AN7+AL7</f>
        <v>13</v>
      </c>
      <c r="AP7" s="15"/>
    </row>
    <row r="8" spans="1:46" ht="22" customHeight="1">
      <c r="B8" s="48">
        <v>3</v>
      </c>
      <c r="C8" s="1671" t="s">
        <v>59</v>
      </c>
      <c r="D8" s="1672"/>
      <c r="E8" s="1673" t="s">
        <v>61</v>
      </c>
      <c r="F8" s="1574"/>
      <c r="G8" s="168" t="s">
        <v>1312</v>
      </c>
      <c r="H8" s="478" t="s">
        <v>1313</v>
      </c>
      <c r="I8" s="167" t="s">
        <v>24</v>
      </c>
      <c r="J8" s="150" t="s">
        <v>1356</v>
      </c>
      <c r="K8" s="167" t="s">
        <v>1312</v>
      </c>
      <c r="L8" s="167" t="s">
        <v>1312</v>
      </c>
      <c r="M8" s="554" t="s">
        <v>1313</v>
      </c>
      <c r="N8" s="116" t="s">
        <v>1312</v>
      </c>
      <c r="O8" s="554" t="s">
        <v>24</v>
      </c>
      <c r="P8" s="167" t="s">
        <v>24</v>
      </c>
      <c r="Q8" s="635" t="s">
        <v>1048</v>
      </c>
      <c r="R8" s="456" t="s">
        <v>67</v>
      </c>
      <c r="S8" s="167" t="s">
        <v>1312</v>
      </c>
      <c r="T8" s="150" t="s">
        <v>1361</v>
      </c>
      <c r="U8" s="257" t="s">
        <v>24</v>
      </c>
      <c r="V8" s="167" t="s">
        <v>1316</v>
      </c>
      <c r="W8" s="167" t="s">
        <v>24</v>
      </c>
      <c r="X8" s="252" t="s">
        <v>67</v>
      </c>
      <c r="Y8" s="342" t="s">
        <v>24</v>
      </c>
      <c r="Z8" s="167" t="s">
        <v>1316</v>
      </c>
      <c r="AA8" s="116" t="s">
        <v>115</v>
      </c>
      <c r="AB8" s="116" t="s">
        <v>1320</v>
      </c>
      <c r="AC8" s="167" t="s">
        <v>1355</v>
      </c>
      <c r="AD8" s="167" t="s">
        <v>24</v>
      </c>
      <c r="AE8" s="583" t="s">
        <v>67</v>
      </c>
      <c r="AF8" s="167" t="s">
        <v>1387</v>
      </c>
      <c r="AG8" s="167" t="s">
        <v>1312</v>
      </c>
      <c r="AH8" s="257" t="s">
        <v>24</v>
      </c>
      <c r="AI8" s="635" t="s">
        <v>1048</v>
      </c>
      <c r="AJ8" s="116" t="s">
        <v>1315</v>
      </c>
      <c r="AK8" s="167" t="s">
        <v>24</v>
      </c>
      <c r="AL8" s="143">
        <v>4</v>
      </c>
      <c r="AM8" s="51">
        <f t="shared" si="1"/>
        <v>15</v>
      </c>
      <c r="AN8" s="52">
        <f t="shared" si="2"/>
        <v>11</v>
      </c>
      <c r="AO8" s="57">
        <f t="shared" si="3"/>
        <v>15</v>
      </c>
      <c r="AP8" s="15"/>
    </row>
    <row r="9" spans="1:46" ht="22" customHeight="1">
      <c r="B9" s="49">
        <v>4</v>
      </c>
      <c r="C9" s="1575" t="s">
        <v>53</v>
      </c>
      <c r="D9" s="1576"/>
      <c r="E9" s="1594" t="s">
        <v>54</v>
      </c>
      <c r="F9" s="1595"/>
      <c r="G9" s="632" t="s">
        <v>1313</v>
      </c>
      <c r="H9" s="150" t="s">
        <v>1268</v>
      </c>
      <c r="I9" s="150" t="s">
        <v>24</v>
      </c>
      <c r="J9" s="150" t="s">
        <v>1294</v>
      </c>
      <c r="K9" s="150" t="s">
        <v>1267</v>
      </c>
      <c r="L9" s="150" t="s">
        <v>1268</v>
      </c>
      <c r="M9" s="117" t="s">
        <v>1278</v>
      </c>
      <c r="N9" s="117" t="s">
        <v>115</v>
      </c>
      <c r="O9" s="297" t="s">
        <v>24</v>
      </c>
      <c r="P9" s="150" t="s">
        <v>24</v>
      </c>
      <c r="Q9" s="252" t="s">
        <v>67</v>
      </c>
      <c r="R9" s="150" t="s">
        <v>1268</v>
      </c>
      <c r="S9" s="150" t="s">
        <v>1269</v>
      </c>
      <c r="T9" s="150" t="s">
        <v>1267</v>
      </c>
      <c r="U9" s="257" t="s">
        <v>24</v>
      </c>
      <c r="V9" s="150" t="s">
        <v>1269</v>
      </c>
      <c r="W9" s="150" t="s">
        <v>24</v>
      </c>
      <c r="X9" s="162" t="s">
        <v>1268</v>
      </c>
      <c r="Y9" s="150" t="s">
        <v>1267</v>
      </c>
      <c r="Z9" s="257" t="s">
        <v>24</v>
      </c>
      <c r="AA9" s="150" t="s">
        <v>115</v>
      </c>
      <c r="AB9" s="117" t="s">
        <v>1267</v>
      </c>
      <c r="AC9" s="257" t="s">
        <v>24</v>
      </c>
      <c r="AD9" s="150" t="s">
        <v>24</v>
      </c>
      <c r="AE9" s="150" t="s">
        <v>1269</v>
      </c>
      <c r="AF9" s="150" t="s">
        <v>1268</v>
      </c>
      <c r="AG9" s="150" t="s">
        <v>1269</v>
      </c>
      <c r="AH9" s="257" t="s">
        <v>24</v>
      </c>
      <c r="AI9" s="150" t="s">
        <v>1268</v>
      </c>
      <c r="AJ9" s="150" t="s">
        <v>1268</v>
      </c>
      <c r="AK9" s="150" t="s">
        <v>24</v>
      </c>
      <c r="AL9" s="61">
        <f t="shared" si="0"/>
        <v>1</v>
      </c>
      <c r="AM9" s="97">
        <f t="shared" si="1"/>
        <v>19</v>
      </c>
      <c r="AN9" s="56">
        <f t="shared" si="2"/>
        <v>11</v>
      </c>
      <c r="AO9" s="99">
        <f t="shared" si="3"/>
        <v>12</v>
      </c>
      <c r="AP9" s="15"/>
    </row>
    <row r="10" spans="1:46" ht="22" customHeight="1">
      <c r="A10" s="1496"/>
      <c r="B10" s="49">
        <v>5</v>
      </c>
      <c r="C10" s="1579" t="s">
        <v>55</v>
      </c>
      <c r="D10" s="1580"/>
      <c r="E10" s="1594" t="s">
        <v>29</v>
      </c>
      <c r="F10" s="1624"/>
      <c r="G10" s="149" t="s">
        <v>1268</v>
      </c>
      <c r="H10" s="382" t="s">
        <v>1313</v>
      </c>
      <c r="I10" s="150" t="s">
        <v>24</v>
      </c>
      <c r="J10" s="150" t="s">
        <v>1268</v>
      </c>
      <c r="K10" s="257" t="s">
        <v>24</v>
      </c>
      <c r="L10" s="150" t="s">
        <v>1267</v>
      </c>
      <c r="M10" s="150" t="s">
        <v>1268</v>
      </c>
      <c r="N10" s="150" t="s">
        <v>115</v>
      </c>
      <c r="O10" s="150" t="s">
        <v>1267</v>
      </c>
      <c r="P10" s="150" t="s">
        <v>24</v>
      </c>
      <c r="Q10" s="150" t="s">
        <v>1268</v>
      </c>
      <c r="R10" s="252" t="s">
        <v>67</v>
      </c>
      <c r="S10" s="150" t="s">
        <v>1267</v>
      </c>
      <c r="T10" s="117" t="s">
        <v>1268</v>
      </c>
      <c r="U10" s="631" t="s">
        <v>1268</v>
      </c>
      <c r="V10" s="297" t="s">
        <v>24</v>
      </c>
      <c r="W10" s="150" t="s">
        <v>24</v>
      </c>
      <c r="X10" s="631" t="s">
        <v>2</v>
      </c>
      <c r="Y10" s="150" t="s">
        <v>1268</v>
      </c>
      <c r="Z10" s="150" t="s">
        <v>1268</v>
      </c>
      <c r="AA10" s="622" t="s">
        <v>1235</v>
      </c>
      <c r="AB10" s="257" t="s">
        <v>24</v>
      </c>
      <c r="AC10" s="150" t="s">
        <v>1267</v>
      </c>
      <c r="AD10" s="150" t="s">
        <v>24</v>
      </c>
      <c r="AE10" s="631" t="s">
        <v>1388</v>
      </c>
      <c r="AF10" s="622" t="s">
        <v>894</v>
      </c>
      <c r="AG10" s="150" t="s">
        <v>1267</v>
      </c>
      <c r="AH10" s="150" t="s">
        <v>1267</v>
      </c>
      <c r="AI10" s="631" t="s">
        <v>1268</v>
      </c>
      <c r="AJ10" s="297" t="s">
        <v>24</v>
      </c>
      <c r="AK10" s="150" t="s">
        <v>24</v>
      </c>
      <c r="AL10" s="61">
        <f t="shared" si="0"/>
        <v>1</v>
      </c>
      <c r="AM10" s="139">
        <f t="shared" si="1"/>
        <v>18</v>
      </c>
      <c r="AN10" s="56">
        <v>11</v>
      </c>
      <c r="AO10" s="99">
        <f t="shared" si="3"/>
        <v>12</v>
      </c>
      <c r="AP10" s="15"/>
    </row>
    <row r="11" spans="1:46" ht="22" customHeight="1">
      <c r="A11" s="1496"/>
      <c r="B11" s="49">
        <v>6</v>
      </c>
      <c r="C11" s="1581" t="s">
        <v>57</v>
      </c>
      <c r="D11" s="1582"/>
      <c r="E11" s="1583" t="s">
        <v>29</v>
      </c>
      <c r="F11" s="1578"/>
      <c r="G11" s="149" t="s">
        <v>1267</v>
      </c>
      <c r="H11" s="147" t="s">
        <v>24</v>
      </c>
      <c r="I11" s="150" t="s">
        <v>24</v>
      </c>
      <c r="J11" s="150" t="s">
        <v>1268</v>
      </c>
      <c r="K11" s="150" t="s">
        <v>1267</v>
      </c>
      <c r="L11" s="150" t="s">
        <v>1278</v>
      </c>
      <c r="M11" s="117" t="s">
        <v>1268</v>
      </c>
      <c r="N11" s="150" t="s">
        <v>115</v>
      </c>
      <c r="O11" s="297" t="s">
        <v>24</v>
      </c>
      <c r="P11" s="150" t="s">
        <v>24</v>
      </c>
      <c r="Q11" s="150" t="s">
        <v>1267</v>
      </c>
      <c r="R11" s="150" t="s">
        <v>1268</v>
      </c>
      <c r="S11" s="150" t="s">
        <v>1268</v>
      </c>
      <c r="T11" s="257" t="s">
        <v>24</v>
      </c>
      <c r="U11" s="150" t="s">
        <v>1268</v>
      </c>
      <c r="V11" s="150" t="s">
        <v>1268</v>
      </c>
      <c r="W11" s="150" t="s">
        <v>24</v>
      </c>
      <c r="X11" s="297" t="s">
        <v>24</v>
      </c>
      <c r="Y11" s="257" t="s">
        <v>24</v>
      </c>
      <c r="Z11" s="117" t="s">
        <v>1280</v>
      </c>
      <c r="AA11" s="117" t="s">
        <v>115</v>
      </c>
      <c r="AB11" s="150" t="s">
        <v>1281</v>
      </c>
      <c r="AC11" s="119" t="s">
        <v>1268</v>
      </c>
      <c r="AD11" s="150" t="s">
        <v>24</v>
      </c>
      <c r="AE11" s="150" t="s">
        <v>1268</v>
      </c>
      <c r="AF11" s="150" t="s">
        <v>1269</v>
      </c>
      <c r="AG11" s="635" t="s">
        <v>1048</v>
      </c>
      <c r="AH11" s="117" t="s">
        <v>1267</v>
      </c>
      <c r="AI11" s="150" t="s">
        <v>1269</v>
      </c>
      <c r="AJ11" s="257" t="s">
        <v>24</v>
      </c>
      <c r="AK11" s="150" t="s">
        <v>24</v>
      </c>
      <c r="AL11" s="316" t="s">
        <v>1413</v>
      </c>
      <c r="AM11" s="103">
        <f t="shared" si="1"/>
        <v>19</v>
      </c>
      <c r="AN11" s="56">
        <f t="shared" si="2"/>
        <v>11</v>
      </c>
      <c r="AO11" s="99">
        <f t="shared" si="3"/>
        <v>11.5</v>
      </c>
      <c r="AP11" s="15"/>
    </row>
    <row r="12" spans="1:46" ht="22" customHeight="1">
      <c r="A12" s="1496"/>
      <c r="B12" s="49">
        <v>7</v>
      </c>
      <c r="C12" s="1584" t="s">
        <v>79</v>
      </c>
      <c r="D12" s="1507"/>
      <c r="E12" s="1583" t="s">
        <v>54</v>
      </c>
      <c r="F12" s="1585"/>
      <c r="G12" s="632" t="s">
        <v>24</v>
      </c>
      <c r="H12" s="150" t="s">
        <v>1267</v>
      </c>
      <c r="I12" s="150" t="s">
        <v>24</v>
      </c>
      <c r="J12" s="635" t="s">
        <v>1358</v>
      </c>
      <c r="K12" s="150" t="s">
        <v>1267</v>
      </c>
      <c r="L12" s="150" t="s">
        <v>1357</v>
      </c>
      <c r="M12" s="297" t="s">
        <v>1266</v>
      </c>
      <c r="N12" s="162" t="s">
        <v>115</v>
      </c>
      <c r="O12" s="150" t="s">
        <v>1268</v>
      </c>
      <c r="P12" s="150" t="s">
        <v>24</v>
      </c>
      <c r="Q12" s="150" t="s">
        <v>1268</v>
      </c>
      <c r="R12" s="150" t="s">
        <v>1268</v>
      </c>
      <c r="S12" s="257" t="s">
        <v>24</v>
      </c>
      <c r="T12" s="150" t="s">
        <v>1267</v>
      </c>
      <c r="U12" s="150" t="s">
        <v>1268</v>
      </c>
      <c r="V12" s="257" t="s">
        <v>24</v>
      </c>
      <c r="W12" s="150" t="s">
        <v>24</v>
      </c>
      <c r="X12" s="150" t="s">
        <v>1268</v>
      </c>
      <c r="Y12" s="150" t="s">
        <v>1268</v>
      </c>
      <c r="Z12" s="150" t="s">
        <v>1268</v>
      </c>
      <c r="AA12" s="635" t="s">
        <v>1131</v>
      </c>
      <c r="AB12" s="150" t="s">
        <v>1268</v>
      </c>
      <c r="AC12" s="257" t="s">
        <v>24</v>
      </c>
      <c r="AD12" s="150" t="s">
        <v>24</v>
      </c>
      <c r="AE12" s="150" t="s">
        <v>1268</v>
      </c>
      <c r="AF12" s="150" t="s">
        <v>1268</v>
      </c>
      <c r="AG12" s="150" t="s">
        <v>1268</v>
      </c>
      <c r="AH12" s="117" t="s">
        <v>1269</v>
      </c>
      <c r="AI12" s="257" t="s">
        <v>24</v>
      </c>
      <c r="AJ12" s="283" t="s">
        <v>1268</v>
      </c>
      <c r="AK12" s="150" t="s">
        <v>24</v>
      </c>
      <c r="AL12" s="61">
        <f t="shared" si="0"/>
        <v>0</v>
      </c>
      <c r="AM12" s="55">
        <f t="shared" si="1"/>
        <v>18</v>
      </c>
      <c r="AN12" s="56">
        <f t="shared" si="2"/>
        <v>11</v>
      </c>
      <c r="AO12" s="99">
        <f t="shared" si="3"/>
        <v>11</v>
      </c>
      <c r="AP12" s="582"/>
    </row>
    <row r="13" spans="1:46" ht="22" customHeight="1">
      <c r="A13" s="1496"/>
      <c r="B13" s="49">
        <v>8</v>
      </c>
      <c r="C13" s="1586" t="s">
        <v>41</v>
      </c>
      <c r="D13" s="1587"/>
      <c r="E13" s="1583" t="s">
        <v>82</v>
      </c>
      <c r="F13" s="1578"/>
      <c r="G13" s="257" t="s">
        <v>24</v>
      </c>
      <c r="H13" s="162" t="s">
        <v>1284</v>
      </c>
      <c r="I13" s="150" t="s">
        <v>24</v>
      </c>
      <c r="J13" s="119" t="s">
        <v>1288</v>
      </c>
      <c r="K13" s="150" t="s">
        <v>1290</v>
      </c>
      <c r="L13" s="257" t="s">
        <v>24</v>
      </c>
      <c r="M13" s="117" t="s">
        <v>1288</v>
      </c>
      <c r="N13" s="150" t="s">
        <v>1291</v>
      </c>
      <c r="O13" s="150" t="s">
        <v>1284</v>
      </c>
      <c r="P13" s="150" t="s">
        <v>24</v>
      </c>
      <c r="Q13" s="297" t="s">
        <v>24</v>
      </c>
      <c r="R13" s="150" t="s">
        <v>1284</v>
      </c>
      <c r="S13" s="150" t="s">
        <v>1284</v>
      </c>
      <c r="T13" s="117" t="s">
        <v>1290</v>
      </c>
      <c r="U13" s="150" t="s">
        <v>1290</v>
      </c>
      <c r="V13" s="257" t="s">
        <v>24</v>
      </c>
      <c r="W13" s="150" t="s">
        <v>24</v>
      </c>
      <c r="X13" s="150" t="s">
        <v>1285</v>
      </c>
      <c r="Y13" s="150" t="s">
        <v>1284</v>
      </c>
      <c r="Z13" s="257" t="s">
        <v>24</v>
      </c>
      <c r="AA13" s="117" t="s">
        <v>1263</v>
      </c>
      <c r="AB13" s="150" t="s">
        <v>1284</v>
      </c>
      <c r="AC13" s="150" t="s">
        <v>1284</v>
      </c>
      <c r="AD13" s="150" t="s">
        <v>24</v>
      </c>
      <c r="AE13" s="252" t="s">
        <v>1314</v>
      </c>
      <c r="AF13" s="252" t="s">
        <v>67</v>
      </c>
      <c r="AG13" s="150" t="s">
        <v>1285</v>
      </c>
      <c r="AH13" s="117" t="s">
        <v>1288</v>
      </c>
      <c r="AI13" s="150" t="s">
        <v>1289</v>
      </c>
      <c r="AJ13" s="257" t="s">
        <v>24</v>
      </c>
      <c r="AK13" s="150" t="s">
        <v>24</v>
      </c>
      <c r="AL13" s="61">
        <f t="shared" si="0"/>
        <v>2</v>
      </c>
      <c r="AM13" s="55">
        <f t="shared" si="1"/>
        <v>18</v>
      </c>
      <c r="AN13" s="56">
        <f t="shared" si="2"/>
        <v>11</v>
      </c>
      <c r="AO13" s="99">
        <f t="shared" si="3"/>
        <v>13</v>
      </c>
      <c r="AP13" s="15"/>
    </row>
    <row r="14" spans="1:46" ht="22" customHeight="1">
      <c r="A14" s="1496"/>
      <c r="B14" s="142">
        <v>9</v>
      </c>
      <c r="C14" s="1588" t="s">
        <v>49</v>
      </c>
      <c r="D14" s="1589"/>
      <c r="E14" s="1590" t="s">
        <v>48</v>
      </c>
      <c r="F14" s="1591"/>
      <c r="G14" s="224" t="s">
        <v>1284</v>
      </c>
      <c r="H14" s="396" t="s">
        <v>24</v>
      </c>
      <c r="I14" s="211" t="s">
        <v>24</v>
      </c>
      <c r="J14" s="121" t="s">
        <v>1288</v>
      </c>
      <c r="K14" s="121" t="s">
        <v>1289</v>
      </c>
      <c r="L14" s="211" t="s">
        <v>1288</v>
      </c>
      <c r="M14" s="150" t="s">
        <v>1288</v>
      </c>
      <c r="N14" s="211" t="s">
        <v>1288</v>
      </c>
      <c r="O14" s="305" t="s">
        <v>24</v>
      </c>
      <c r="P14" s="211" t="s">
        <v>24</v>
      </c>
      <c r="Q14" s="121" t="s">
        <v>1284</v>
      </c>
      <c r="R14" s="211" t="s">
        <v>1288</v>
      </c>
      <c r="S14" s="305" t="s">
        <v>24</v>
      </c>
      <c r="T14" s="121" t="s">
        <v>1289</v>
      </c>
      <c r="U14" s="211" t="s">
        <v>1288</v>
      </c>
      <c r="V14" s="211" t="s">
        <v>1285</v>
      </c>
      <c r="W14" s="211" t="s">
        <v>24</v>
      </c>
      <c r="X14" s="121" t="s">
        <v>1284</v>
      </c>
      <c r="Y14" s="396" t="s">
        <v>24</v>
      </c>
      <c r="Z14" s="121" t="s">
        <v>1284</v>
      </c>
      <c r="AA14" s="211" t="s">
        <v>115</v>
      </c>
      <c r="AB14" s="211" t="s">
        <v>1288</v>
      </c>
      <c r="AC14" s="305" t="s">
        <v>24</v>
      </c>
      <c r="AD14" s="211" t="s">
        <v>24</v>
      </c>
      <c r="AE14" s="211" t="s">
        <v>1284</v>
      </c>
      <c r="AF14" s="211" t="s">
        <v>1284</v>
      </c>
      <c r="AG14" s="211" t="s">
        <v>1288</v>
      </c>
      <c r="AH14" s="257" t="s">
        <v>24</v>
      </c>
      <c r="AI14" s="128" t="s">
        <v>1288</v>
      </c>
      <c r="AJ14" s="211" t="s">
        <v>1284</v>
      </c>
      <c r="AK14" s="211" t="s">
        <v>24</v>
      </c>
      <c r="AL14" s="502">
        <f t="shared" si="0"/>
        <v>0</v>
      </c>
      <c r="AM14" s="144">
        <f t="shared" si="1"/>
        <v>20</v>
      </c>
      <c r="AN14" s="68">
        <f t="shared" si="2"/>
        <v>11</v>
      </c>
      <c r="AO14" s="379">
        <f t="shared" si="3"/>
        <v>11</v>
      </c>
      <c r="AP14" s="15"/>
    </row>
    <row r="15" spans="1:46" ht="22" customHeight="1">
      <c r="A15" s="1496"/>
      <c r="B15" s="50">
        <v>10</v>
      </c>
      <c r="C15" s="1592" t="s">
        <v>43</v>
      </c>
      <c r="D15" s="1593"/>
      <c r="E15" s="1594" t="s">
        <v>50</v>
      </c>
      <c r="F15" s="1595"/>
      <c r="G15" s="257" t="s">
        <v>24</v>
      </c>
      <c r="H15" s="162" t="s">
        <v>1267</v>
      </c>
      <c r="I15" s="162" t="s">
        <v>24</v>
      </c>
      <c r="J15" s="656" t="s">
        <v>1359</v>
      </c>
      <c r="K15" s="150" t="s">
        <v>1288</v>
      </c>
      <c r="L15" s="297" t="s">
        <v>24</v>
      </c>
      <c r="M15" s="169" t="s">
        <v>1289</v>
      </c>
      <c r="N15" s="119" t="s">
        <v>1289</v>
      </c>
      <c r="O15" s="382" t="s">
        <v>1273</v>
      </c>
      <c r="P15" s="162" t="s">
        <v>24</v>
      </c>
      <c r="Q15" s="162" t="s">
        <v>1269</v>
      </c>
      <c r="R15" s="382" t="s">
        <v>24</v>
      </c>
      <c r="S15" s="162" t="s">
        <v>1289</v>
      </c>
      <c r="T15" s="160" t="s">
        <v>1268</v>
      </c>
      <c r="U15" s="119" t="s">
        <v>1267</v>
      </c>
      <c r="V15" s="634" t="s">
        <v>1265</v>
      </c>
      <c r="W15" s="162" t="s">
        <v>24</v>
      </c>
      <c r="X15" s="119" t="s">
        <v>1267</v>
      </c>
      <c r="Y15" s="162" t="s">
        <v>1268</v>
      </c>
      <c r="Z15" s="119" t="s">
        <v>1268</v>
      </c>
      <c r="AA15" s="160" t="s">
        <v>115</v>
      </c>
      <c r="AB15" s="162" t="s">
        <v>1268</v>
      </c>
      <c r="AC15" s="382" t="s">
        <v>24</v>
      </c>
      <c r="AD15" s="162" t="s">
        <v>24</v>
      </c>
      <c r="AE15" s="633" t="s">
        <v>894</v>
      </c>
      <c r="AF15" s="117" t="s">
        <v>1288</v>
      </c>
      <c r="AG15" s="162" t="s">
        <v>1289</v>
      </c>
      <c r="AH15" s="169" t="s">
        <v>1289</v>
      </c>
      <c r="AI15" s="252" t="s">
        <v>67</v>
      </c>
      <c r="AJ15" s="162" t="s">
        <v>1267</v>
      </c>
      <c r="AK15" s="162" t="s">
        <v>24</v>
      </c>
      <c r="AL15" s="143">
        <f t="shared" si="0"/>
        <v>1</v>
      </c>
      <c r="AM15" s="139">
        <f t="shared" si="1"/>
        <v>18</v>
      </c>
      <c r="AN15" s="98">
        <v>11</v>
      </c>
      <c r="AO15" s="57">
        <f t="shared" si="3"/>
        <v>12</v>
      </c>
      <c r="AP15" s="15"/>
      <c r="AR15" s="1515"/>
      <c r="AS15" s="1515"/>
      <c r="AT15"/>
    </row>
    <row r="16" spans="1:46" ht="22" customHeight="1">
      <c r="A16" s="39"/>
      <c r="B16" s="49">
        <v>11</v>
      </c>
      <c r="C16" s="1586" t="s">
        <v>77</v>
      </c>
      <c r="D16" s="1587"/>
      <c r="E16" s="1583" t="s">
        <v>30</v>
      </c>
      <c r="F16" s="1578"/>
      <c r="G16" s="252" t="s">
        <v>67</v>
      </c>
      <c r="H16" s="117" t="s">
        <v>1267</v>
      </c>
      <c r="I16" s="117" t="s">
        <v>24</v>
      </c>
      <c r="J16" s="150" t="s">
        <v>1268</v>
      </c>
      <c r="K16" s="150" t="s">
        <v>1268</v>
      </c>
      <c r="L16" s="150" t="s">
        <v>1267</v>
      </c>
      <c r="M16" s="150" t="s">
        <v>1268</v>
      </c>
      <c r="N16" s="257" t="s">
        <v>24</v>
      </c>
      <c r="O16" s="150" t="s">
        <v>1268</v>
      </c>
      <c r="P16" s="117" t="s">
        <v>24</v>
      </c>
      <c r="Q16" s="297" t="s">
        <v>24</v>
      </c>
      <c r="R16" s="150" t="s">
        <v>2</v>
      </c>
      <c r="S16" s="150" t="s">
        <v>1281</v>
      </c>
      <c r="T16" s="155" t="s">
        <v>1268</v>
      </c>
      <c r="U16" s="150" t="s">
        <v>1268</v>
      </c>
      <c r="V16" s="257" t="s">
        <v>24</v>
      </c>
      <c r="W16" s="117" t="s">
        <v>24</v>
      </c>
      <c r="X16" s="162" t="s">
        <v>1267</v>
      </c>
      <c r="Y16" s="150" t="s">
        <v>1268</v>
      </c>
      <c r="Z16" s="150" t="s">
        <v>1267</v>
      </c>
      <c r="AA16" s="155" t="s">
        <v>115</v>
      </c>
      <c r="AB16" s="297" t="s">
        <v>24</v>
      </c>
      <c r="AC16" s="150" t="s">
        <v>1267</v>
      </c>
      <c r="AD16" s="117" t="s">
        <v>24</v>
      </c>
      <c r="AE16" s="162" t="s">
        <v>1268</v>
      </c>
      <c r="AF16" s="150" t="s">
        <v>1284</v>
      </c>
      <c r="AG16" s="257" t="s">
        <v>24</v>
      </c>
      <c r="AH16" s="150" t="s">
        <v>1284</v>
      </c>
      <c r="AI16" s="150" t="s">
        <v>1289</v>
      </c>
      <c r="AJ16" s="257" t="s">
        <v>1272</v>
      </c>
      <c r="AK16" s="117" t="s">
        <v>24</v>
      </c>
      <c r="AL16" s="61">
        <f t="shared" si="0"/>
        <v>1</v>
      </c>
      <c r="AM16" s="55">
        <f t="shared" si="1"/>
        <v>19</v>
      </c>
      <c r="AN16" s="98">
        <f t="shared" si="2"/>
        <v>11</v>
      </c>
      <c r="AO16" s="59">
        <f t="shared" si="3"/>
        <v>12</v>
      </c>
      <c r="AP16" s="15"/>
      <c r="AR16" s="1529"/>
      <c r="AS16" s="1529"/>
    </row>
    <row r="17" spans="1:81" ht="21.75" customHeight="1">
      <c r="A17" s="40"/>
      <c r="B17" s="192">
        <v>12</v>
      </c>
      <c r="C17" s="1708" t="s">
        <v>93</v>
      </c>
      <c r="D17" s="1597"/>
      <c r="E17" s="1598" t="s">
        <v>30</v>
      </c>
      <c r="F17" s="1599"/>
      <c r="G17" s="161" t="s">
        <v>1285</v>
      </c>
      <c r="H17" s="297" t="s">
        <v>24</v>
      </c>
      <c r="I17" s="150" t="s">
        <v>24</v>
      </c>
      <c r="J17" s="162" t="s">
        <v>1268</v>
      </c>
      <c r="K17" s="162" t="s">
        <v>1289</v>
      </c>
      <c r="L17" s="150" t="s">
        <v>1267</v>
      </c>
      <c r="M17" s="297" t="s">
        <v>24</v>
      </c>
      <c r="N17" s="150" t="s">
        <v>1288</v>
      </c>
      <c r="O17" s="162" t="s">
        <v>1269</v>
      </c>
      <c r="P17" s="150" t="s">
        <v>24</v>
      </c>
      <c r="Q17" s="150" t="s">
        <v>1268</v>
      </c>
      <c r="R17" s="150" t="s">
        <v>1289</v>
      </c>
      <c r="S17" s="150" t="s">
        <v>1289</v>
      </c>
      <c r="T17" s="155" t="s">
        <v>1268</v>
      </c>
      <c r="U17" s="252" t="s">
        <v>67</v>
      </c>
      <c r="V17" s="257" t="s">
        <v>24</v>
      </c>
      <c r="W17" s="150" t="s">
        <v>24</v>
      </c>
      <c r="X17" s="252" t="s">
        <v>67</v>
      </c>
      <c r="Y17" s="252" t="s">
        <v>67</v>
      </c>
      <c r="Z17" s="257" t="s">
        <v>1271</v>
      </c>
      <c r="AA17" s="150" t="s">
        <v>1263</v>
      </c>
      <c r="AB17" s="631" t="s">
        <v>1267</v>
      </c>
      <c r="AC17" s="150" t="s">
        <v>1267</v>
      </c>
      <c r="AD17" s="150" t="s">
        <v>24</v>
      </c>
      <c r="AE17" s="150" t="s">
        <v>1268</v>
      </c>
      <c r="AF17" s="150" t="s">
        <v>1360</v>
      </c>
      <c r="AG17" s="150" t="s">
        <v>1270</v>
      </c>
      <c r="AH17" s="257" t="s">
        <v>24</v>
      </c>
      <c r="AI17" s="238" t="s">
        <v>1288</v>
      </c>
      <c r="AJ17" s="383" t="s">
        <v>24</v>
      </c>
      <c r="AK17" s="150" t="s">
        <v>24</v>
      </c>
      <c r="AL17" s="61">
        <f t="shared" si="0"/>
        <v>3</v>
      </c>
      <c r="AM17" s="53">
        <f t="shared" si="1"/>
        <v>17</v>
      </c>
      <c r="AN17" s="56">
        <f t="shared" si="2"/>
        <v>11</v>
      </c>
      <c r="AO17" s="59">
        <f t="shared" si="3"/>
        <v>14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600" t="s">
        <v>91</v>
      </c>
      <c r="D18" s="1517"/>
      <c r="E18" s="1601" t="s">
        <v>51</v>
      </c>
      <c r="F18" s="1602"/>
      <c r="G18" s="161" t="s">
        <v>1284</v>
      </c>
      <c r="H18" s="297" t="s">
        <v>24</v>
      </c>
      <c r="I18" s="150" t="s">
        <v>24</v>
      </c>
      <c r="J18" s="150" t="s">
        <v>1267</v>
      </c>
      <c r="K18" s="257" t="s">
        <v>24</v>
      </c>
      <c r="L18" s="150" t="s">
        <v>1267</v>
      </c>
      <c r="M18" s="155" t="s">
        <v>1267</v>
      </c>
      <c r="N18" s="122" t="s">
        <v>1290</v>
      </c>
      <c r="O18" s="257" t="s">
        <v>24</v>
      </c>
      <c r="P18" s="150" t="s">
        <v>24</v>
      </c>
      <c r="Q18" s="150" t="s">
        <v>1268</v>
      </c>
      <c r="R18" s="162" t="s">
        <v>1289</v>
      </c>
      <c r="S18" s="635" t="s">
        <v>1048</v>
      </c>
      <c r="T18" s="297" t="s">
        <v>24</v>
      </c>
      <c r="U18" s="117" t="s">
        <v>1267</v>
      </c>
      <c r="V18" s="150" t="s">
        <v>2</v>
      </c>
      <c r="W18" s="150" t="s">
        <v>24</v>
      </c>
      <c r="X18" s="150" t="s">
        <v>1268</v>
      </c>
      <c r="Y18" s="117" t="s">
        <v>1268</v>
      </c>
      <c r="Z18" s="117" t="s">
        <v>1267</v>
      </c>
      <c r="AA18" s="635" t="s">
        <v>1354</v>
      </c>
      <c r="AB18" s="122" t="s">
        <v>1267</v>
      </c>
      <c r="AC18" s="259" t="s">
        <v>24</v>
      </c>
      <c r="AD18" s="150" t="s">
        <v>24</v>
      </c>
      <c r="AE18" s="270" t="s">
        <v>1267</v>
      </c>
      <c r="AF18" s="257" t="s">
        <v>24</v>
      </c>
      <c r="AG18" s="150" t="s">
        <v>1288</v>
      </c>
      <c r="AH18" s="204" t="s">
        <v>1361</v>
      </c>
      <c r="AI18" s="295" t="s">
        <v>23</v>
      </c>
      <c r="AJ18" s="295" t="s">
        <v>23</v>
      </c>
      <c r="AK18" s="295" t="s">
        <v>23</v>
      </c>
      <c r="AL18" s="61">
        <v>1</v>
      </c>
      <c r="AM18" s="53">
        <f t="shared" si="1"/>
        <v>16</v>
      </c>
      <c r="AN18" s="56">
        <f t="shared" si="2"/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709" t="s">
        <v>65</v>
      </c>
      <c r="D19" s="1604"/>
      <c r="E19" s="1524" t="s">
        <v>51</v>
      </c>
      <c r="F19" s="1605"/>
      <c r="G19" s="257" t="s">
        <v>24</v>
      </c>
      <c r="H19" s="119" t="s">
        <v>1267</v>
      </c>
      <c r="I19" s="150" t="s">
        <v>24</v>
      </c>
      <c r="J19" s="150" t="s">
        <v>1268</v>
      </c>
      <c r="K19" s="257" t="s">
        <v>1271</v>
      </c>
      <c r="L19" s="150" t="s">
        <v>1288</v>
      </c>
      <c r="M19" s="155" t="s">
        <v>1288</v>
      </c>
      <c r="N19" s="631" t="s">
        <v>1267</v>
      </c>
      <c r="O19" s="297" t="s">
        <v>24</v>
      </c>
      <c r="P19" s="150" t="s">
        <v>24</v>
      </c>
      <c r="Q19" s="150" t="s">
        <v>1268</v>
      </c>
      <c r="R19" s="150" t="s">
        <v>1289</v>
      </c>
      <c r="S19" s="150" t="s">
        <v>1289</v>
      </c>
      <c r="T19" s="150" t="s">
        <v>2</v>
      </c>
      <c r="U19" s="257" t="s">
        <v>1226</v>
      </c>
      <c r="V19" s="117" t="s">
        <v>1267</v>
      </c>
      <c r="W19" s="150" t="s">
        <v>24</v>
      </c>
      <c r="X19" s="257" t="s">
        <v>1226</v>
      </c>
      <c r="Y19" s="150" t="s">
        <v>2</v>
      </c>
      <c r="Z19" s="270" t="s">
        <v>1289</v>
      </c>
      <c r="AA19" s="117" t="s">
        <v>115</v>
      </c>
      <c r="AB19" s="159" t="s">
        <v>1288</v>
      </c>
      <c r="AC19" s="150" t="s">
        <v>1268</v>
      </c>
      <c r="AD19" s="150" t="s">
        <v>24</v>
      </c>
      <c r="AE19" s="150" t="s">
        <v>1289</v>
      </c>
      <c r="AF19" s="150" t="s">
        <v>1289</v>
      </c>
      <c r="AG19" s="150" t="s">
        <v>1289</v>
      </c>
      <c r="AH19" s="155" t="s">
        <v>1289</v>
      </c>
      <c r="AI19" s="119" t="s">
        <v>1267</v>
      </c>
      <c r="AJ19" s="297" t="s">
        <v>24</v>
      </c>
      <c r="AK19" s="150" t="s">
        <v>24</v>
      </c>
      <c r="AL19" s="61">
        <f t="shared" si="0"/>
        <v>0</v>
      </c>
      <c r="AM19" s="65">
        <f t="shared" si="1"/>
        <v>20</v>
      </c>
      <c r="AN19" s="56">
        <f t="shared" si="2"/>
        <v>11</v>
      </c>
      <c r="AO19" s="59">
        <f t="shared" si="3"/>
        <v>11</v>
      </c>
      <c r="AP19" s="15"/>
      <c r="AQ19" s="1529"/>
      <c r="AR19" s="1529"/>
      <c r="AS19" s="1508"/>
      <c r="AT19" s="1508"/>
      <c r="AU19" s="352" t="s">
        <v>1260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706" t="s">
        <v>66</v>
      </c>
      <c r="D20" s="1607"/>
      <c r="E20" s="1583" t="s">
        <v>51</v>
      </c>
      <c r="F20" s="1578"/>
      <c r="G20" s="257" t="s">
        <v>1271</v>
      </c>
      <c r="H20" s="117" t="s">
        <v>1268</v>
      </c>
      <c r="I20" s="150" t="s">
        <v>24</v>
      </c>
      <c r="J20" s="297" t="s">
        <v>24</v>
      </c>
      <c r="K20" s="249" t="s">
        <v>1267</v>
      </c>
      <c r="L20" s="150" t="s">
        <v>1288</v>
      </c>
      <c r="M20" s="155" t="s">
        <v>1288</v>
      </c>
      <c r="N20" s="631" t="s">
        <v>2</v>
      </c>
      <c r="O20" s="150" t="s">
        <v>1268</v>
      </c>
      <c r="P20" s="150" t="s">
        <v>24</v>
      </c>
      <c r="Q20" s="252" t="s">
        <v>67</v>
      </c>
      <c r="R20" s="150" t="s">
        <v>1288</v>
      </c>
      <c r="S20" s="155" t="s">
        <v>1288</v>
      </c>
      <c r="T20" s="631" t="s">
        <v>1325</v>
      </c>
      <c r="U20" s="150" t="s">
        <v>1268</v>
      </c>
      <c r="V20" s="257" t="s">
        <v>24</v>
      </c>
      <c r="W20" s="150" t="s">
        <v>24</v>
      </c>
      <c r="X20" s="150" t="s">
        <v>1267</v>
      </c>
      <c r="Y20" s="150" t="s">
        <v>1289</v>
      </c>
      <c r="Z20" s="150" t="s">
        <v>1293</v>
      </c>
      <c r="AA20" s="633" t="s">
        <v>1235</v>
      </c>
      <c r="AB20" s="633" t="s">
        <v>1324</v>
      </c>
      <c r="AC20" s="257" t="s">
        <v>24</v>
      </c>
      <c r="AD20" s="150" t="s">
        <v>24</v>
      </c>
      <c r="AE20" s="162" t="s">
        <v>1267</v>
      </c>
      <c r="AF20" s="119" t="s">
        <v>1288</v>
      </c>
      <c r="AG20" s="150" t="s">
        <v>1289</v>
      </c>
      <c r="AH20" s="150" t="s">
        <v>1296</v>
      </c>
      <c r="AI20" s="257" t="s">
        <v>24</v>
      </c>
      <c r="AJ20" s="150" t="s">
        <v>1269</v>
      </c>
      <c r="AK20" s="150" t="s">
        <v>24</v>
      </c>
      <c r="AL20" s="61">
        <f t="shared" si="0"/>
        <v>1</v>
      </c>
      <c r="AM20" s="55">
        <f t="shared" si="1"/>
        <v>18</v>
      </c>
      <c r="AN20" s="56">
        <v>11</v>
      </c>
      <c r="AO20" s="59">
        <f t="shared" si="3"/>
        <v>12</v>
      </c>
      <c r="AP20" s="15"/>
      <c r="AR20" s="214"/>
      <c r="AS20" s="214"/>
    </row>
    <row r="21" spans="1:81" ht="21.75" customHeight="1">
      <c r="A21" s="40"/>
      <c r="B21" s="49">
        <v>16</v>
      </c>
      <c r="C21" s="1707" t="s">
        <v>75</v>
      </c>
      <c r="D21" s="1695"/>
      <c r="E21" s="1610" t="s">
        <v>51</v>
      </c>
      <c r="F21" s="1611"/>
      <c r="G21" s="161" t="s">
        <v>1268</v>
      </c>
      <c r="H21" s="297" t="s">
        <v>24</v>
      </c>
      <c r="I21" s="150" t="s">
        <v>24</v>
      </c>
      <c r="J21" s="150" t="s">
        <v>1267</v>
      </c>
      <c r="K21" s="150" t="s">
        <v>1288</v>
      </c>
      <c r="L21" s="150" t="s">
        <v>2</v>
      </c>
      <c r="M21" s="150" t="s">
        <v>2</v>
      </c>
      <c r="N21" s="257" t="s">
        <v>1</v>
      </c>
      <c r="O21" s="150" t="s">
        <v>1270</v>
      </c>
      <c r="P21" s="150" t="s">
        <v>24</v>
      </c>
      <c r="Q21" s="150" t="s">
        <v>1288</v>
      </c>
      <c r="R21" s="150" t="s">
        <v>2</v>
      </c>
      <c r="S21" s="150" t="s">
        <v>1288</v>
      </c>
      <c r="T21" s="155" t="s">
        <v>1289</v>
      </c>
      <c r="U21" s="150" t="s">
        <v>1267</v>
      </c>
      <c r="V21" s="297" t="s">
        <v>24</v>
      </c>
      <c r="W21" s="150" t="s">
        <v>24</v>
      </c>
      <c r="X21" s="150" t="s">
        <v>1268</v>
      </c>
      <c r="Y21" s="150" t="s">
        <v>1292</v>
      </c>
      <c r="Z21" s="257" t="s">
        <v>1</v>
      </c>
      <c r="AA21" s="155" t="s">
        <v>115</v>
      </c>
      <c r="AB21" s="150" t="s">
        <v>1268</v>
      </c>
      <c r="AC21" s="257" t="s">
        <v>1271</v>
      </c>
      <c r="AD21" s="150" t="s">
        <v>24</v>
      </c>
      <c r="AE21" s="150" t="s">
        <v>1267</v>
      </c>
      <c r="AF21" s="252" t="s">
        <v>67</v>
      </c>
      <c r="AG21" s="257" t="s">
        <v>1</v>
      </c>
      <c r="AH21" s="155" t="s">
        <v>1290</v>
      </c>
      <c r="AI21" s="150" t="s">
        <v>1297</v>
      </c>
      <c r="AJ21" s="162" t="s">
        <v>1267</v>
      </c>
      <c r="AK21" s="150" t="s">
        <v>24</v>
      </c>
      <c r="AL21" s="61">
        <f t="shared" si="0"/>
        <v>1</v>
      </c>
      <c r="AM21" s="97">
        <f t="shared" si="1"/>
        <v>19</v>
      </c>
      <c r="AN21" s="56">
        <f t="shared" si="2"/>
        <v>11</v>
      </c>
      <c r="AO21" s="59">
        <f t="shared" si="3"/>
        <v>12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612" t="s">
        <v>447</v>
      </c>
      <c r="D22" s="1521"/>
      <c r="E22" s="1610" t="s">
        <v>51</v>
      </c>
      <c r="F22" s="1611"/>
      <c r="G22" s="149" t="s">
        <v>1268</v>
      </c>
      <c r="H22" s="257" t="s">
        <v>24</v>
      </c>
      <c r="I22" s="150" t="s">
        <v>24</v>
      </c>
      <c r="J22" s="117" t="s">
        <v>1268</v>
      </c>
      <c r="K22" s="150" t="s">
        <v>1268</v>
      </c>
      <c r="L22" s="150" t="s">
        <v>1267</v>
      </c>
      <c r="M22" s="155" t="s">
        <v>1267</v>
      </c>
      <c r="N22" s="150" t="s">
        <v>1275</v>
      </c>
      <c r="O22" s="297" t="s">
        <v>24</v>
      </c>
      <c r="P22" s="150" t="s">
        <v>24</v>
      </c>
      <c r="Q22" s="150" t="s">
        <v>1274</v>
      </c>
      <c r="R22" s="150" t="s">
        <v>1268</v>
      </c>
      <c r="S22" s="257" t="s">
        <v>1271</v>
      </c>
      <c r="T22" s="155" t="s">
        <v>1268</v>
      </c>
      <c r="U22" s="150" t="s">
        <v>1268</v>
      </c>
      <c r="V22" s="117" t="s">
        <v>1268</v>
      </c>
      <c r="W22" s="150" t="s">
        <v>24</v>
      </c>
      <c r="X22" s="150" t="s">
        <v>2</v>
      </c>
      <c r="Y22" s="257" t="s">
        <v>1</v>
      </c>
      <c r="Z22" s="150" t="s">
        <v>2</v>
      </c>
      <c r="AA22" s="155" t="s">
        <v>115</v>
      </c>
      <c r="AB22" s="150" t="s">
        <v>1285</v>
      </c>
      <c r="AC22" s="150" t="s">
        <v>1268</v>
      </c>
      <c r="AD22" s="150" t="s">
        <v>24</v>
      </c>
      <c r="AE22" s="252" t="s">
        <v>67</v>
      </c>
      <c r="AF22" s="150" t="s">
        <v>1296</v>
      </c>
      <c r="AG22" s="150" t="s">
        <v>1284</v>
      </c>
      <c r="AH22" s="257" t="s">
        <v>24</v>
      </c>
      <c r="AI22" s="150" t="s">
        <v>1267</v>
      </c>
      <c r="AJ22" s="297" t="s">
        <v>24</v>
      </c>
      <c r="AK22" s="150" t="s">
        <v>24</v>
      </c>
      <c r="AL22" s="61">
        <f t="shared" si="0"/>
        <v>1</v>
      </c>
      <c r="AM22" s="97">
        <f t="shared" si="1"/>
        <v>19</v>
      </c>
      <c r="AN22" s="56">
        <f t="shared" si="2"/>
        <v>11</v>
      </c>
      <c r="AO22" s="59">
        <f t="shared" si="3"/>
        <v>12</v>
      </c>
      <c r="AP22" s="582"/>
      <c r="AR22" s="214"/>
      <c r="AS22" s="214"/>
    </row>
    <row r="23" spans="1:81" ht="22" customHeight="1">
      <c r="A23" s="40"/>
      <c r="B23" s="49">
        <v>18</v>
      </c>
      <c r="C23" s="1586" t="s">
        <v>44</v>
      </c>
      <c r="D23" s="1587"/>
      <c r="E23" s="1527" t="s">
        <v>51</v>
      </c>
      <c r="F23" s="1613"/>
      <c r="G23" s="345" t="s">
        <v>24</v>
      </c>
      <c r="H23" s="297" t="s">
        <v>24</v>
      </c>
      <c r="I23" s="150" t="s">
        <v>24</v>
      </c>
      <c r="J23" s="150" t="s">
        <v>1268</v>
      </c>
      <c r="K23" s="150" t="s">
        <v>1288</v>
      </c>
      <c r="L23" s="150" t="s">
        <v>1319</v>
      </c>
      <c r="M23" s="150" t="s">
        <v>1287</v>
      </c>
      <c r="N23" s="257" t="s">
        <v>1</v>
      </c>
      <c r="O23" s="150" t="s">
        <v>1268</v>
      </c>
      <c r="P23" s="150" t="s">
        <v>24</v>
      </c>
      <c r="Q23" s="257" t="s">
        <v>1</v>
      </c>
      <c r="R23" s="150" t="s">
        <v>1287</v>
      </c>
      <c r="S23" s="150" t="s">
        <v>2</v>
      </c>
      <c r="T23" s="150" t="s">
        <v>2</v>
      </c>
      <c r="U23" s="162" t="s">
        <v>2</v>
      </c>
      <c r="V23" s="150" t="s">
        <v>1268</v>
      </c>
      <c r="W23" s="150" t="s">
        <v>24</v>
      </c>
      <c r="X23" s="150" t="s">
        <v>1288</v>
      </c>
      <c r="Y23" s="252" t="s">
        <v>67</v>
      </c>
      <c r="Z23" s="150" t="s">
        <v>1312</v>
      </c>
      <c r="AA23" s="117" t="s">
        <v>1263</v>
      </c>
      <c r="AB23" s="150" t="s">
        <v>1289</v>
      </c>
      <c r="AC23" s="257" t="s">
        <v>1271</v>
      </c>
      <c r="AD23" s="150" t="s">
        <v>24</v>
      </c>
      <c r="AE23" s="252" t="s">
        <v>67</v>
      </c>
      <c r="AF23" s="150" t="s">
        <v>1289</v>
      </c>
      <c r="AG23" s="150" t="s">
        <v>1289</v>
      </c>
      <c r="AH23" s="150" t="s">
        <v>1290</v>
      </c>
      <c r="AI23" s="257" t="s">
        <v>1</v>
      </c>
      <c r="AJ23" s="150" t="s">
        <v>1268</v>
      </c>
      <c r="AK23" s="150" t="s">
        <v>24</v>
      </c>
      <c r="AL23" s="61">
        <f t="shared" si="0"/>
        <v>2</v>
      </c>
      <c r="AM23" s="200">
        <f t="shared" si="1"/>
        <v>18</v>
      </c>
      <c r="AN23" s="56">
        <f t="shared" si="2"/>
        <v>11</v>
      </c>
      <c r="AO23" s="59">
        <f t="shared" si="3"/>
        <v>13</v>
      </c>
      <c r="AP23" s="15"/>
      <c r="AR23" s="1529"/>
      <c r="AS23" s="1529"/>
    </row>
    <row r="24" spans="1:81" ht="22" customHeight="1">
      <c r="A24" s="40"/>
      <c r="B24" s="192">
        <v>19</v>
      </c>
      <c r="C24" s="1600" t="s">
        <v>64</v>
      </c>
      <c r="D24" s="1517"/>
      <c r="E24" s="1524" t="s">
        <v>51</v>
      </c>
      <c r="F24" s="1605"/>
      <c r="G24" s="149" t="s">
        <v>1277</v>
      </c>
      <c r="H24" s="297" t="s">
        <v>24</v>
      </c>
      <c r="I24" s="150" t="s">
        <v>24</v>
      </c>
      <c r="J24" s="150" t="s">
        <v>1267</v>
      </c>
      <c r="K24" s="252" t="s">
        <v>67</v>
      </c>
      <c r="L24" s="150" t="s">
        <v>1268</v>
      </c>
      <c r="M24" s="155" t="s">
        <v>1268</v>
      </c>
      <c r="N24" s="150" t="s">
        <v>1268</v>
      </c>
      <c r="O24" s="297" t="s">
        <v>24</v>
      </c>
      <c r="P24" s="150" t="s">
        <v>24</v>
      </c>
      <c r="Q24" s="150" t="s">
        <v>1278</v>
      </c>
      <c r="R24" s="150" t="s">
        <v>1269</v>
      </c>
      <c r="S24" s="162" t="s">
        <v>1268</v>
      </c>
      <c r="T24" s="257" t="s">
        <v>1</v>
      </c>
      <c r="U24" s="252" t="s">
        <v>67</v>
      </c>
      <c r="V24" s="150" t="s">
        <v>1268</v>
      </c>
      <c r="W24" s="150" t="s">
        <v>24</v>
      </c>
      <c r="X24" s="257" t="s">
        <v>1</v>
      </c>
      <c r="Y24" s="150" t="s">
        <v>2</v>
      </c>
      <c r="Z24" s="150" t="s">
        <v>2</v>
      </c>
      <c r="AA24" s="155" t="s">
        <v>1263</v>
      </c>
      <c r="AB24" s="150" t="s">
        <v>1285</v>
      </c>
      <c r="AC24" s="257" t="s">
        <v>1226</v>
      </c>
      <c r="AD24" s="150" t="s">
        <v>24</v>
      </c>
      <c r="AE24" s="119" t="s">
        <v>1285</v>
      </c>
      <c r="AF24" s="150" t="s">
        <v>1317</v>
      </c>
      <c r="AG24" s="150" t="s">
        <v>1286</v>
      </c>
      <c r="AH24" s="257" t="s">
        <v>1</v>
      </c>
      <c r="AI24" s="150" t="s">
        <v>1289</v>
      </c>
      <c r="AJ24" s="150" t="s">
        <v>1317</v>
      </c>
      <c r="AK24" s="150" t="s">
        <v>24</v>
      </c>
      <c r="AL24" s="61">
        <f t="shared" si="0"/>
        <v>2</v>
      </c>
      <c r="AM24" s="65">
        <f t="shared" si="1"/>
        <v>18</v>
      </c>
      <c r="AN24" s="56">
        <f t="shared" si="2"/>
        <v>11</v>
      </c>
      <c r="AO24" s="59">
        <f t="shared" si="3"/>
        <v>13</v>
      </c>
      <c r="AP24" s="15"/>
      <c r="AR24" s="1529"/>
      <c r="AS24" s="1529"/>
    </row>
    <row r="25" spans="1:81" ht="22" customHeight="1">
      <c r="A25" s="40"/>
      <c r="B25" s="49">
        <v>20</v>
      </c>
      <c r="C25" s="1703" t="s">
        <v>63</v>
      </c>
      <c r="D25" s="1678"/>
      <c r="E25" s="1524" t="s">
        <v>51</v>
      </c>
      <c r="F25" s="1605"/>
      <c r="G25" s="257" t="s">
        <v>1271</v>
      </c>
      <c r="H25" s="150" t="s">
        <v>1267</v>
      </c>
      <c r="I25" s="150" t="s">
        <v>24</v>
      </c>
      <c r="J25" s="150" t="s">
        <v>1288</v>
      </c>
      <c r="K25" s="155" t="s">
        <v>1288</v>
      </c>
      <c r="L25" s="631" t="s">
        <v>2</v>
      </c>
      <c r="M25" s="150" t="s">
        <v>1321</v>
      </c>
      <c r="N25" s="150" t="s">
        <v>1289</v>
      </c>
      <c r="O25" s="297" t="s">
        <v>24</v>
      </c>
      <c r="P25" s="150" t="s">
        <v>24</v>
      </c>
      <c r="Q25" s="150" t="s">
        <v>1267</v>
      </c>
      <c r="R25" s="150" t="s">
        <v>1322</v>
      </c>
      <c r="S25" s="150" t="s">
        <v>1288</v>
      </c>
      <c r="T25" s="155" t="s">
        <v>1288</v>
      </c>
      <c r="U25" s="631" t="s">
        <v>2</v>
      </c>
      <c r="V25" s="257" t="s">
        <v>1271</v>
      </c>
      <c r="W25" s="150" t="s">
        <v>24</v>
      </c>
      <c r="X25" s="150" t="s">
        <v>1288</v>
      </c>
      <c r="Y25" s="150" t="s">
        <v>1318</v>
      </c>
      <c r="Z25" s="257" t="s">
        <v>1</v>
      </c>
      <c r="AA25" s="117" t="s">
        <v>115</v>
      </c>
      <c r="AB25" s="150" t="s">
        <v>1317</v>
      </c>
      <c r="AC25" s="150" t="s">
        <v>1276</v>
      </c>
      <c r="AD25" s="150" t="s">
        <v>24</v>
      </c>
      <c r="AE25" s="150" t="s">
        <v>1288</v>
      </c>
      <c r="AF25" s="257" t="s">
        <v>1</v>
      </c>
      <c r="AG25" s="150" t="s">
        <v>1317</v>
      </c>
      <c r="AH25" s="117" t="s">
        <v>1288</v>
      </c>
      <c r="AI25" s="119" t="s">
        <v>1289</v>
      </c>
      <c r="AJ25" s="257" t="s">
        <v>1271</v>
      </c>
      <c r="AK25" s="150" t="s">
        <v>24</v>
      </c>
      <c r="AL25" s="61">
        <f t="shared" si="0"/>
        <v>0</v>
      </c>
      <c r="AM25" s="55">
        <f t="shared" si="1"/>
        <v>20</v>
      </c>
      <c r="AN25" s="56">
        <f t="shared" si="2"/>
        <v>11</v>
      </c>
      <c r="AO25" s="59">
        <f t="shared" si="3"/>
        <v>11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535" t="s">
        <v>574</v>
      </c>
      <c r="D26" s="1704"/>
      <c r="E26" s="1705" t="s">
        <v>51</v>
      </c>
      <c r="F26" s="1693"/>
      <c r="G26" s="224" t="s">
        <v>1267</v>
      </c>
      <c r="H26" s="131" t="s">
        <v>1268</v>
      </c>
      <c r="I26" s="211" t="s">
        <v>24</v>
      </c>
      <c r="J26" s="150" t="s">
        <v>1319</v>
      </c>
      <c r="K26" s="121" t="s">
        <v>1290</v>
      </c>
      <c r="L26" s="257" t="s">
        <v>1</v>
      </c>
      <c r="M26" s="150" t="s">
        <v>1287</v>
      </c>
      <c r="N26" s="150" t="s">
        <v>2</v>
      </c>
      <c r="O26" s="211" t="s">
        <v>1268</v>
      </c>
      <c r="P26" s="211" t="s">
        <v>24</v>
      </c>
      <c r="Q26" s="211" t="s">
        <v>1288</v>
      </c>
      <c r="R26" s="150" t="s">
        <v>2</v>
      </c>
      <c r="S26" s="257" t="s">
        <v>1</v>
      </c>
      <c r="T26" s="232" t="s">
        <v>1289</v>
      </c>
      <c r="U26" s="211" t="s">
        <v>1288</v>
      </c>
      <c r="V26" s="257" t="s">
        <v>1271</v>
      </c>
      <c r="W26" s="211" t="s">
        <v>24</v>
      </c>
      <c r="X26" s="150" t="s">
        <v>1288</v>
      </c>
      <c r="Y26" s="155" t="s">
        <v>1288</v>
      </c>
      <c r="Z26" s="631" t="s">
        <v>2</v>
      </c>
      <c r="AA26" s="150" t="s">
        <v>115</v>
      </c>
      <c r="AB26" s="257" t="s">
        <v>1</v>
      </c>
      <c r="AC26" s="150" t="s">
        <v>2</v>
      </c>
      <c r="AD26" s="211" t="s">
        <v>24</v>
      </c>
      <c r="AE26" s="121" t="s">
        <v>1288</v>
      </c>
      <c r="AF26" s="150" t="s">
        <v>1298</v>
      </c>
      <c r="AG26" s="257" t="s">
        <v>1</v>
      </c>
      <c r="AH26" s="150" t="s">
        <v>1317</v>
      </c>
      <c r="AI26" s="631" t="s">
        <v>2</v>
      </c>
      <c r="AJ26" s="257" t="s">
        <v>1226</v>
      </c>
      <c r="AK26" s="211" t="s">
        <v>24</v>
      </c>
      <c r="AL26" s="502">
        <f t="shared" si="0"/>
        <v>0</v>
      </c>
      <c r="AM26" s="65">
        <f t="shared" si="1"/>
        <v>20</v>
      </c>
      <c r="AN26" s="56">
        <f t="shared" si="2"/>
        <v>11</v>
      </c>
      <c r="AO26" s="59">
        <f t="shared" si="3"/>
        <v>11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10</v>
      </c>
      <c r="H27" s="473">
        <f t="shared" si="4"/>
        <v>9</v>
      </c>
      <c r="I27" s="473">
        <f t="shared" si="4"/>
        <v>0</v>
      </c>
      <c r="J27" s="473">
        <f t="shared" si="4"/>
        <v>18</v>
      </c>
      <c r="K27" s="473">
        <f t="shared" si="4"/>
        <v>16</v>
      </c>
      <c r="L27" s="473">
        <f t="shared" si="4"/>
        <v>18</v>
      </c>
      <c r="M27" s="473">
        <f t="shared" si="4"/>
        <v>18</v>
      </c>
      <c r="N27" s="473">
        <f t="shared" si="4"/>
        <v>18</v>
      </c>
      <c r="O27" s="473">
        <f t="shared" si="4"/>
        <v>9</v>
      </c>
      <c r="P27" s="473">
        <f t="shared" si="4"/>
        <v>0</v>
      </c>
      <c r="Q27" s="473">
        <f t="shared" si="4"/>
        <v>15</v>
      </c>
      <c r="R27" s="473">
        <f t="shared" si="4"/>
        <v>17</v>
      </c>
      <c r="S27" s="473">
        <f t="shared" si="4"/>
        <v>16</v>
      </c>
      <c r="T27" s="473">
        <f t="shared" si="4"/>
        <v>18</v>
      </c>
      <c r="U27" s="473">
        <f t="shared" si="4"/>
        <v>16</v>
      </c>
      <c r="V27" s="473">
        <f t="shared" si="4"/>
        <v>10</v>
      </c>
      <c r="W27" s="473">
        <f t="shared" si="4"/>
        <v>0</v>
      </c>
      <c r="X27" s="473">
        <f t="shared" si="4"/>
        <v>16</v>
      </c>
      <c r="Y27" s="473">
        <f t="shared" si="4"/>
        <v>15</v>
      </c>
      <c r="Z27" s="473">
        <f t="shared" si="4"/>
        <v>16</v>
      </c>
      <c r="AA27" s="473">
        <f t="shared" si="4"/>
        <v>17</v>
      </c>
      <c r="AB27" s="473">
        <f t="shared" si="4"/>
        <v>17</v>
      </c>
      <c r="AC27" s="473">
        <f t="shared" si="4"/>
        <v>10</v>
      </c>
      <c r="AD27" s="473">
        <f t="shared" si="4"/>
        <v>0</v>
      </c>
      <c r="AE27" s="473">
        <f t="shared" si="4"/>
        <v>15</v>
      </c>
      <c r="AF27" s="473">
        <f t="shared" si="4"/>
        <v>16</v>
      </c>
      <c r="AG27" s="473">
        <f t="shared" si="4"/>
        <v>17</v>
      </c>
      <c r="AH27" s="473">
        <f t="shared" si="4"/>
        <v>15</v>
      </c>
      <c r="AI27" s="473">
        <f t="shared" si="4"/>
        <v>15</v>
      </c>
      <c r="AJ27" s="473">
        <f t="shared" si="4"/>
        <v>10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10</v>
      </c>
      <c r="H28" s="23">
        <f t="shared" si="5"/>
        <v>12</v>
      </c>
      <c r="I28" s="23">
        <f t="shared" si="5"/>
        <v>21</v>
      </c>
      <c r="J28" s="23">
        <f t="shared" si="5"/>
        <v>1</v>
      </c>
      <c r="K28" s="23">
        <f t="shared" si="5"/>
        <v>3</v>
      </c>
      <c r="L28" s="23">
        <f t="shared" si="5"/>
        <v>3</v>
      </c>
      <c r="M28" s="23">
        <f t="shared" si="5"/>
        <v>3</v>
      </c>
      <c r="N28" s="23">
        <f t="shared" si="5"/>
        <v>3</v>
      </c>
      <c r="O28" s="23">
        <f t="shared" si="5"/>
        <v>12</v>
      </c>
      <c r="P28" s="23">
        <f t="shared" si="5"/>
        <v>21</v>
      </c>
      <c r="Q28" s="23">
        <f t="shared" si="5"/>
        <v>3</v>
      </c>
      <c r="R28" s="23">
        <f t="shared" si="5"/>
        <v>2</v>
      </c>
      <c r="S28" s="23">
        <f t="shared" si="5"/>
        <v>4</v>
      </c>
      <c r="T28" s="23">
        <f t="shared" si="5"/>
        <v>3</v>
      </c>
      <c r="U28" s="23">
        <f t="shared" si="5"/>
        <v>3</v>
      </c>
      <c r="V28" s="23">
        <f t="shared" si="5"/>
        <v>11</v>
      </c>
      <c r="W28" s="23">
        <f t="shared" si="5"/>
        <v>21</v>
      </c>
      <c r="X28" s="23">
        <f t="shared" si="5"/>
        <v>3</v>
      </c>
      <c r="Y28" s="23">
        <f t="shared" si="5"/>
        <v>4</v>
      </c>
      <c r="Z28" s="23">
        <f t="shared" si="5"/>
        <v>5</v>
      </c>
      <c r="AA28" s="23">
        <f t="shared" si="5"/>
        <v>0</v>
      </c>
      <c r="AB28" s="23">
        <f t="shared" si="5"/>
        <v>3</v>
      </c>
      <c r="AC28" s="23">
        <f t="shared" si="5"/>
        <v>11</v>
      </c>
      <c r="AD28" s="23">
        <f t="shared" si="5"/>
        <v>21</v>
      </c>
      <c r="AE28" s="23">
        <f t="shared" si="5"/>
        <v>0</v>
      </c>
      <c r="AF28" s="23">
        <f t="shared" si="5"/>
        <v>2</v>
      </c>
      <c r="AG28" s="23">
        <f t="shared" si="5"/>
        <v>3</v>
      </c>
      <c r="AH28" s="23">
        <f t="shared" si="5"/>
        <v>6</v>
      </c>
      <c r="AI28" s="23">
        <f t="shared" si="5"/>
        <v>3</v>
      </c>
      <c r="AJ28" s="23">
        <f t="shared" si="5"/>
        <v>10</v>
      </c>
      <c r="AK28" s="20">
        <f t="shared" si="5"/>
        <v>20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1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2</v>
      </c>
      <c r="L29" s="23">
        <f t="shared" si="6"/>
        <v>0</v>
      </c>
      <c r="M29" s="23">
        <f t="shared" si="6"/>
        <v>0</v>
      </c>
      <c r="N29" s="23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2</v>
      </c>
      <c r="R29" s="23">
        <f t="shared" si="6"/>
        <v>2</v>
      </c>
      <c r="S29" s="23">
        <f t="shared" si="6"/>
        <v>0</v>
      </c>
      <c r="T29" s="23">
        <f t="shared" si="6"/>
        <v>0</v>
      </c>
      <c r="U29" s="23">
        <f t="shared" si="6"/>
        <v>2</v>
      </c>
      <c r="V29" s="23">
        <f t="shared" si="6"/>
        <v>0</v>
      </c>
      <c r="W29" s="23">
        <f t="shared" si="6"/>
        <v>0</v>
      </c>
      <c r="X29" s="23">
        <f t="shared" si="6"/>
        <v>2</v>
      </c>
      <c r="Y29" s="23">
        <f t="shared" si="6"/>
        <v>2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5</v>
      </c>
      <c r="AF29" s="23">
        <f t="shared" si="6"/>
        <v>2</v>
      </c>
      <c r="AG29" s="23">
        <f t="shared" si="6"/>
        <v>0</v>
      </c>
      <c r="AH29" s="23">
        <f t="shared" si="6"/>
        <v>0</v>
      </c>
      <c r="AI29" s="23">
        <f t="shared" si="6"/>
        <v>1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6:D26"/>
    <mergeCell ref="E26:F26"/>
    <mergeCell ref="AR26:AS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31:D31"/>
    <mergeCell ref="E31:F31"/>
    <mergeCell ref="B32:C32"/>
    <mergeCell ref="D32:E32"/>
    <mergeCell ref="F32:G32"/>
  </mergeCells>
  <phoneticPr fontId="2" type="noConversion"/>
  <conditionalFormatting sqref="AL6:AL26">
    <cfRule type="cellIs" dxfId="339" priority="5" operator="equal">
      <formula>8</formula>
    </cfRule>
    <cfRule type="cellIs" dxfId="338" priority="6" operator="equal">
      <formula>0</formula>
    </cfRule>
  </conditionalFormatting>
  <conditionalFormatting sqref="BZ19">
    <cfRule type="cellIs" dxfId="337" priority="3" operator="equal">
      <formula>8</formula>
    </cfRule>
    <cfRule type="cellIs" dxfId="336" priority="4" operator="equal">
      <formula>0</formula>
    </cfRule>
  </conditionalFormatting>
  <conditionalFormatting sqref="BZ25">
    <cfRule type="cellIs" dxfId="335" priority="1" operator="equal">
      <formula>8</formula>
    </cfRule>
    <cfRule type="cellIs" dxfId="334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>
    <tabColor rgb="FFFFFF00"/>
  </sheetPr>
  <dimension ref="A1:CE81"/>
  <sheetViews>
    <sheetView zoomScaleNormal="100" zoomScaleSheetLayoutView="55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X46" sqref="X46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1328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771</v>
      </c>
      <c r="E3" s="372" t="s">
        <v>1329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64" t="s">
        <v>24</v>
      </c>
      <c r="E4" s="116" t="s">
        <v>24</v>
      </c>
      <c r="F4" s="636" t="s">
        <v>1330</v>
      </c>
      <c r="G4" s="117" t="s">
        <v>2</v>
      </c>
      <c r="H4" s="116" t="s">
        <v>2</v>
      </c>
      <c r="I4" s="116" t="s">
        <v>2</v>
      </c>
      <c r="J4" s="116" t="s">
        <v>2</v>
      </c>
      <c r="K4" s="116" t="s">
        <v>1336</v>
      </c>
      <c r="L4" s="116" t="s">
        <v>24</v>
      </c>
      <c r="M4" s="636" t="s">
        <v>24</v>
      </c>
      <c r="N4" s="116" t="s">
        <v>2</v>
      </c>
      <c r="O4" s="186" t="s">
        <v>2</v>
      </c>
      <c r="P4" s="381" t="s">
        <v>2</v>
      </c>
      <c r="Q4" s="186" t="s">
        <v>1336</v>
      </c>
      <c r="R4" s="186" t="s">
        <v>1336</v>
      </c>
      <c r="S4" s="116" t="s">
        <v>24</v>
      </c>
      <c r="T4" s="636" t="s">
        <v>24</v>
      </c>
      <c r="U4" s="116" t="s">
        <v>2</v>
      </c>
      <c r="V4" s="116" t="s">
        <v>2</v>
      </c>
      <c r="W4" s="116" t="s">
        <v>1336</v>
      </c>
      <c r="X4" s="116" t="s">
        <v>2</v>
      </c>
      <c r="Y4" s="116" t="s">
        <v>1336</v>
      </c>
      <c r="Z4" s="116" t="s">
        <v>24</v>
      </c>
      <c r="AA4" s="636" t="s">
        <v>24</v>
      </c>
      <c r="AB4" s="116" t="s">
        <v>2</v>
      </c>
      <c r="AC4" s="116" t="s">
        <v>2</v>
      </c>
      <c r="AD4" s="116" t="s">
        <v>2</v>
      </c>
      <c r="AE4" s="116" t="s">
        <v>1336</v>
      </c>
      <c r="AF4" s="116" t="s">
        <v>2</v>
      </c>
      <c r="AG4" s="116" t="s">
        <v>24</v>
      </c>
      <c r="AH4" s="636" t="s">
        <v>24</v>
      </c>
      <c r="AI4" s="187">
        <f>COUNTIF(D4:AH4,"D")</f>
        <v>20</v>
      </c>
      <c r="AK4" t="s">
        <v>340</v>
      </c>
    </row>
    <row r="5" spans="1:39" ht="17.5" customHeight="1">
      <c r="A5" s="1644"/>
      <c r="B5" s="1646"/>
      <c r="C5" s="71"/>
      <c r="D5" s="170"/>
      <c r="E5" s="171"/>
      <c r="F5" s="637"/>
      <c r="G5" s="171"/>
      <c r="H5" s="171"/>
      <c r="I5" s="171"/>
      <c r="J5" s="171"/>
      <c r="K5" s="171"/>
      <c r="L5" s="171"/>
      <c r="M5" s="637"/>
      <c r="N5" s="171"/>
      <c r="O5" s="171"/>
      <c r="P5" s="171"/>
      <c r="Q5" s="171"/>
      <c r="R5" s="171"/>
      <c r="S5" s="171"/>
      <c r="T5" s="637"/>
      <c r="U5" s="171"/>
      <c r="V5" s="171"/>
      <c r="W5" s="171"/>
      <c r="X5" s="171"/>
      <c r="Y5" s="171"/>
      <c r="Z5" s="171"/>
      <c r="AA5" s="637"/>
      <c r="AB5" s="171"/>
      <c r="AC5" s="171"/>
      <c r="AD5" s="171"/>
      <c r="AE5" s="171"/>
      <c r="AF5" s="171"/>
      <c r="AG5" s="171"/>
      <c r="AH5" s="637"/>
      <c r="AI5" s="25"/>
    </row>
    <row r="6" spans="1:39" ht="17.5" customHeight="1">
      <c r="A6" s="1644"/>
      <c r="B6" s="1647"/>
      <c r="C6" s="72" t="s">
        <v>37</v>
      </c>
      <c r="D6" s="172"/>
      <c r="E6" s="173"/>
      <c r="F6" s="638"/>
      <c r="G6" s="173"/>
      <c r="H6" s="173"/>
      <c r="I6" s="173"/>
      <c r="J6" s="173"/>
      <c r="K6" s="173"/>
      <c r="L6" s="173"/>
      <c r="M6" s="638"/>
      <c r="N6" s="173"/>
      <c r="O6" s="173"/>
      <c r="P6" s="173"/>
      <c r="Q6" s="173"/>
      <c r="R6" s="173"/>
      <c r="S6" s="173"/>
      <c r="T6" s="638"/>
      <c r="U6" s="177"/>
      <c r="V6" s="173"/>
      <c r="W6" s="173"/>
      <c r="X6" s="173"/>
      <c r="Y6" s="173"/>
      <c r="Z6" s="173"/>
      <c r="AA6" s="638"/>
      <c r="AB6" s="173"/>
      <c r="AC6" s="173"/>
      <c r="AD6" s="173"/>
      <c r="AE6" s="173"/>
      <c r="AF6" s="173"/>
      <c r="AG6" s="173"/>
      <c r="AH6" s="638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8" t="s">
        <v>24</v>
      </c>
      <c r="E7" s="167" t="s">
        <v>24</v>
      </c>
      <c r="F7" s="639" t="s">
        <v>1331</v>
      </c>
      <c r="G7" s="220" t="s">
        <v>1336</v>
      </c>
      <c r="H7" s="220" t="s">
        <v>67</v>
      </c>
      <c r="I7" s="150" t="s">
        <v>2</v>
      </c>
      <c r="J7" s="220" t="s">
        <v>1337</v>
      </c>
      <c r="K7" s="116" t="s">
        <v>1338</v>
      </c>
      <c r="L7" s="220" t="s">
        <v>24</v>
      </c>
      <c r="M7" s="639" t="s">
        <v>24</v>
      </c>
      <c r="N7" s="116" t="s">
        <v>1339</v>
      </c>
      <c r="O7" s="116" t="s">
        <v>24</v>
      </c>
      <c r="P7" s="116" t="s">
        <v>2</v>
      </c>
      <c r="Q7" s="116" t="s">
        <v>1336</v>
      </c>
      <c r="R7" s="150" t="s">
        <v>1340</v>
      </c>
      <c r="S7" s="220" t="s">
        <v>24</v>
      </c>
      <c r="T7" s="639" t="s">
        <v>24</v>
      </c>
      <c r="U7" s="458" t="s">
        <v>1337</v>
      </c>
      <c r="V7" s="150" t="s">
        <v>2</v>
      </c>
      <c r="W7" s="116" t="s">
        <v>2</v>
      </c>
      <c r="X7" s="220" t="s">
        <v>2</v>
      </c>
      <c r="Y7" s="116" t="s">
        <v>2</v>
      </c>
      <c r="Z7" s="220" t="s">
        <v>24</v>
      </c>
      <c r="AA7" s="639" t="s">
        <v>24</v>
      </c>
      <c r="AB7" s="116" t="s">
        <v>67</v>
      </c>
      <c r="AC7" s="116" t="s">
        <v>2</v>
      </c>
      <c r="AD7" s="220" t="s">
        <v>2</v>
      </c>
      <c r="AE7" s="116" t="s">
        <v>2</v>
      </c>
      <c r="AF7" s="167" t="s">
        <v>1337</v>
      </c>
      <c r="AG7" s="117" t="s">
        <v>1336</v>
      </c>
      <c r="AH7" s="642" t="s">
        <v>24</v>
      </c>
      <c r="AI7" s="29">
        <f>COUNTIF(D7:AH7,"D")</f>
        <v>18</v>
      </c>
    </row>
    <row r="8" spans="1:39" ht="17.5" customHeight="1">
      <c r="A8" s="1644"/>
      <c r="B8" s="1646"/>
      <c r="C8" s="71"/>
      <c r="D8" s="174"/>
      <c r="E8" s="175"/>
      <c r="F8" s="640"/>
      <c r="G8" s="175"/>
      <c r="H8" s="175"/>
      <c r="I8" s="175"/>
      <c r="J8" s="175"/>
      <c r="K8" s="175"/>
      <c r="L8" s="175"/>
      <c r="M8" s="640"/>
      <c r="N8" s="175"/>
      <c r="O8" s="175"/>
      <c r="P8" s="175"/>
      <c r="Q8" s="175"/>
      <c r="R8" s="175"/>
      <c r="S8" s="175"/>
      <c r="T8" s="640"/>
      <c r="U8" s="175"/>
      <c r="V8" s="175"/>
      <c r="W8" s="175"/>
      <c r="X8" s="175"/>
      <c r="Y8" s="175"/>
      <c r="Z8" s="175"/>
      <c r="AA8" s="640"/>
      <c r="AB8" s="175"/>
      <c r="AC8" s="175"/>
      <c r="AD8" s="175"/>
      <c r="AE8" s="175"/>
      <c r="AF8" s="175"/>
      <c r="AG8" s="175"/>
      <c r="AH8" s="640"/>
      <c r="AI8" s="27"/>
      <c r="AM8" t="s">
        <v>338</v>
      </c>
    </row>
    <row r="9" spans="1:39" ht="17.5" customHeight="1">
      <c r="A9" s="1644"/>
      <c r="B9" s="1651"/>
      <c r="C9" s="81" t="s">
        <v>37</v>
      </c>
      <c r="D9" s="176"/>
      <c r="E9" s="177"/>
      <c r="F9" s="641"/>
      <c r="G9" s="177"/>
      <c r="H9" s="177"/>
      <c r="I9" s="177"/>
      <c r="J9" s="177"/>
      <c r="K9" s="177"/>
      <c r="L9" s="177"/>
      <c r="M9" s="641"/>
      <c r="N9" s="177"/>
      <c r="O9" s="177"/>
      <c r="P9" s="177"/>
      <c r="Q9" s="177"/>
      <c r="R9" s="177"/>
      <c r="S9" s="177"/>
      <c r="T9" s="641"/>
      <c r="U9" s="177"/>
      <c r="V9" s="177"/>
      <c r="W9" s="177"/>
      <c r="X9" s="177"/>
      <c r="Y9" s="177"/>
      <c r="Z9" s="177"/>
      <c r="AA9" s="641"/>
      <c r="AB9" s="177"/>
      <c r="AC9" s="177"/>
      <c r="AD9" s="177"/>
      <c r="AE9" s="177"/>
      <c r="AF9" s="177"/>
      <c r="AG9" s="177"/>
      <c r="AH9" s="641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220" t="s">
        <v>1336</v>
      </c>
      <c r="E10" s="167" t="s">
        <v>24</v>
      </c>
      <c r="F10" s="636" t="s">
        <v>24</v>
      </c>
      <c r="G10" s="220" t="s">
        <v>67</v>
      </c>
      <c r="H10" s="116" t="s">
        <v>1336</v>
      </c>
      <c r="I10" s="220" t="s">
        <v>1341</v>
      </c>
      <c r="J10" s="220" t="s">
        <v>24</v>
      </c>
      <c r="K10" s="116" t="s">
        <v>1337</v>
      </c>
      <c r="L10" s="220" t="s">
        <v>1340</v>
      </c>
      <c r="M10" s="636" t="s">
        <v>24</v>
      </c>
      <c r="N10" s="167" t="s">
        <v>1337</v>
      </c>
      <c r="O10" s="220" t="s">
        <v>67</v>
      </c>
      <c r="P10" s="116" t="s">
        <v>2</v>
      </c>
      <c r="Q10" s="220" t="s">
        <v>24</v>
      </c>
      <c r="R10" s="220" t="s">
        <v>2</v>
      </c>
      <c r="S10" s="116" t="s">
        <v>2</v>
      </c>
      <c r="T10" s="636" t="s">
        <v>24</v>
      </c>
      <c r="U10" s="220" t="s">
        <v>67</v>
      </c>
      <c r="V10" s="220" t="s">
        <v>24</v>
      </c>
      <c r="W10" s="220" t="s">
        <v>2</v>
      </c>
      <c r="X10" s="220" t="s">
        <v>2</v>
      </c>
      <c r="Y10" s="116" t="s">
        <v>2</v>
      </c>
      <c r="Z10" s="220" t="s">
        <v>24</v>
      </c>
      <c r="AA10" s="636" t="s">
        <v>24</v>
      </c>
      <c r="AB10" s="116" t="s">
        <v>2</v>
      </c>
      <c r="AC10" s="220" t="s">
        <v>67</v>
      </c>
      <c r="AD10" s="116" t="s">
        <v>2</v>
      </c>
      <c r="AE10" s="220" t="s">
        <v>24</v>
      </c>
      <c r="AF10" s="220" t="s">
        <v>1336</v>
      </c>
      <c r="AG10" s="116" t="s">
        <v>2</v>
      </c>
      <c r="AH10" s="636" t="s">
        <v>24</v>
      </c>
      <c r="AI10" s="26">
        <f>COUNTIF(D10:AH10,"D")</f>
        <v>16</v>
      </c>
      <c r="AJ10" s="106"/>
      <c r="AK10" s="108" t="s">
        <v>1327</v>
      </c>
    </row>
    <row r="11" spans="1:39" ht="17.5" customHeight="1">
      <c r="A11" s="1644"/>
      <c r="B11" s="1646"/>
      <c r="C11" s="71"/>
      <c r="D11" s="170"/>
      <c r="E11" s="171"/>
      <c r="F11" s="637"/>
      <c r="G11" s="171"/>
      <c r="H11" s="171"/>
      <c r="I11" s="171"/>
      <c r="J11" s="171"/>
      <c r="K11" s="171"/>
      <c r="L11" s="171"/>
      <c r="M11" s="637"/>
      <c r="N11" s="171"/>
      <c r="O11" s="171"/>
      <c r="P11" s="171"/>
      <c r="Q11" s="171"/>
      <c r="R11" s="171"/>
      <c r="S11" s="171"/>
      <c r="T11" s="637"/>
      <c r="U11" s="171"/>
      <c r="V11" s="171"/>
      <c r="W11" s="171"/>
      <c r="X11" s="171"/>
      <c r="Y11" s="171"/>
      <c r="Z11" s="171"/>
      <c r="AA11" s="637"/>
      <c r="AB11" s="171"/>
      <c r="AC11" s="171"/>
      <c r="AD11" s="171"/>
      <c r="AE11" s="171"/>
      <c r="AF11" s="171"/>
      <c r="AG11" s="171"/>
      <c r="AH11" s="637"/>
      <c r="AI11" s="25"/>
    </row>
    <row r="12" spans="1:39" ht="17.5" customHeight="1">
      <c r="A12" s="1644"/>
      <c r="B12" s="1647"/>
      <c r="C12" s="72" t="s">
        <v>40</v>
      </c>
      <c r="D12" s="172"/>
      <c r="E12" s="173"/>
      <c r="F12" s="638"/>
      <c r="G12" s="173"/>
      <c r="H12" s="173"/>
      <c r="I12" s="173"/>
      <c r="J12" s="173"/>
      <c r="K12" s="173"/>
      <c r="L12" s="173"/>
      <c r="M12" s="638"/>
      <c r="N12" s="173"/>
      <c r="O12" s="173"/>
      <c r="P12" s="173"/>
      <c r="Q12" s="173"/>
      <c r="R12" s="173"/>
      <c r="S12" s="173"/>
      <c r="T12" s="638"/>
      <c r="U12" s="173"/>
      <c r="V12" s="173"/>
      <c r="W12" s="173"/>
      <c r="X12" s="173"/>
      <c r="Y12" s="173"/>
      <c r="Z12" s="173"/>
      <c r="AA12" s="638"/>
      <c r="AB12" s="173"/>
      <c r="AC12" s="173"/>
      <c r="AD12" s="173"/>
      <c r="AE12" s="173"/>
      <c r="AF12" s="173"/>
      <c r="AG12" s="173"/>
      <c r="AH12" s="638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167" t="s">
        <v>24</v>
      </c>
      <c r="E13" s="220" t="s">
        <v>2</v>
      </c>
      <c r="F13" s="636" t="s">
        <v>1</v>
      </c>
      <c r="G13" s="116" t="s">
        <v>1336</v>
      </c>
      <c r="H13" s="150" t="s">
        <v>1338</v>
      </c>
      <c r="I13" s="116" t="s">
        <v>1336</v>
      </c>
      <c r="J13" s="220" t="s">
        <v>1336</v>
      </c>
      <c r="K13" s="119" t="s">
        <v>1336</v>
      </c>
      <c r="L13" s="167" t="s">
        <v>24</v>
      </c>
      <c r="M13" s="636" t="s">
        <v>24</v>
      </c>
      <c r="N13" s="220" t="s">
        <v>67</v>
      </c>
      <c r="O13" s="116" t="s">
        <v>2</v>
      </c>
      <c r="P13" s="220" t="s">
        <v>2</v>
      </c>
      <c r="Q13" s="220" t="s">
        <v>2</v>
      </c>
      <c r="R13" s="167" t="s">
        <v>24</v>
      </c>
      <c r="S13" s="116" t="s">
        <v>2</v>
      </c>
      <c r="T13" s="636" t="s">
        <v>24</v>
      </c>
      <c r="U13" s="116" t="s">
        <v>1336</v>
      </c>
      <c r="V13" s="290" t="s">
        <v>1336</v>
      </c>
      <c r="W13" s="167" t="s">
        <v>24</v>
      </c>
      <c r="X13" s="220" t="s">
        <v>1338</v>
      </c>
      <c r="Y13" s="119" t="s">
        <v>1336</v>
      </c>
      <c r="Z13" s="167" t="s">
        <v>24</v>
      </c>
      <c r="AA13" s="636" t="s">
        <v>24</v>
      </c>
      <c r="AB13" s="116" t="s">
        <v>1336</v>
      </c>
      <c r="AC13" s="116" t="s">
        <v>2</v>
      </c>
      <c r="AD13" s="116" t="s">
        <v>2</v>
      </c>
      <c r="AE13" s="167" t="s">
        <v>24</v>
      </c>
      <c r="AF13" s="220" t="s">
        <v>1336</v>
      </c>
      <c r="AG13" s="150" t="s">
        <v>1336</v>
      </c>
      <c r="AH13" s="636" t="s">
        <v>24</v>
      </c>
      <c r="AI13" s="29">
        <f>COUNTIF(D13:AH13,"D")</f>
        <v>19</v>
      </c>
    </row>
    <row r="14" spans="1:39" ht="17.5" customHeight="1">
      <c r="A14" s="1644"/>
      <c r="B14" s="1646"/>
      <c r="C14" s="71"/>
      <c r="D14" s="170"/>
      <c r="E14" s="171"/>
      <c r="F14" s="637"/>
      <c r="G14" s="171"/>
      <c r="H14" s="171"/>
      <c r="I14" s="171"/>
      <c r="J14" s="171"/>
      <c r="K14" s="171"/>
      <c r="L14" s="171"/>
      <c r="M14" s="637"/>
      <c r="N14" s="171"/>
      <c r="O14" s="171"/>
      <c r="P14" s="171"/>
      <c r="Q14" s="171"/>
      <c r="R14" s="171"/>
      <c r="S14" s="171"/>
      <c r="T14" s="637"/>
      <c r="U14" s="171"/>
      <c r="V14" s="171"/>
      <c r="W14" s="171"/>
      <c r="X14" s="171"/>
      <c r="Y14" s="171"/>
      <c r="Z14" s="171"/>
      <c r="AA14" s="637"/>
      <c r="AB14" s="171"/>
      <c r="AC14" s="171"/>
      <c r="AD14" s="171"/>
      <c r="AE14" s="171"/>
      <c r="AF14" s="171"/>
      <c r="AG14" s="171"/>
      <c r="AH14" s="637"/>
      <c r="AI14" s="25"/>
    </row>
    <row r="15" spans="1:39" ht="17.5" customHeight="1">
      <c r="A15" s="1644"/>
      <c r="B15" s="1651"/>
      <c r="C15" s="81" t="s">
        <v>37</v>
      </c>
      <c r="D15" s="176"/>
      <c r="E15" s="177"/>
      <c r="F15" s="641"/>
      <c r="G15" s="177"/>
      <c r="H15" s="177"/>
      <c r="I15" s="177"/>
      <c r="J15" s="177"/>
      <c r="K15" s="177"/>
      <c r="L15" s="177"/>
      <c r="M15" s="641"/>
      <c r="N15" s="177"/>
      <c r="O15" s="177"/>
      <c r="P15" s="177"/>
      <c r="Q15" s="177"/>
      <c r="R15" s="177"/>
      <c r="S15" s="177"/>
      <c r="T15" s="641"/>
      <c r="U15" s="177"/>
      <c r="V15" s="177"/>
      <c r="W15" s="177"/>
      <c r="X15" s="177"/>
      <c r="Y15" s="177"/>
      <c r="Z15" s="177"/>
      <c r="AA15" s="641"/>
      <c r="AB15" s="177"/>
      <c r="AC15" s="177"/>
      <c r="AD15" s="177"/>
      <c r="AE15" s="177"/>
      <c r="AF15" s="177"/>
      <c r="AG15" s="177"/>
      <c r="AH15" s="641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6" t="s">
        <v>2</v>
      </c>
      <c r="E16" s="167" t="s">
        <v>1</v>
      </c>
      <c r="F16" s="639" t="s">
        <v>1353</v>
      </c>
      <c r="G16" s="220" t="s">
        <v>2</v>
      </c>
      <c r="H16" s="167" t="s">
        <v>24</v>
      </c>
      <c r="I16" s="220" t="s">
        <v>1336</v>
      </c>
      <c r="J16" s="220" t="s">
        <v>2</v>
      </c>
      <c r="K16" s="116" t="s">
        <v>2</v>
      </c>
      <c r="L16" s="116" t="s">
        <v>1337</v>
      </c>
      <c r="M16" s="647" t="s">
        <v>24</v>
      </c>
      <c r="N16" s="116" t="s">
        <v>1336</v>
      </c>
      <c r="O16" s="220" t="s">
        <v>67</v>
      </c>
      <c r="P16" s="220" t="s">
        <v>2</v>
      </c>
      <c r="Q16" s="220" t="s">
        <v>2</v>
      </c>
      <c r="R16" s="167" t="s">
        <v>1336</v>
      </c>
      <c r="S16" s="167" t="s">
        <v>24</v>
      </c>
      <c r="T16" s="647" t="s">
        <v>24</v>
      </c>
      <c r="U16" s="220" t="s">
        <v>1336</v>
      </c>
      <c r="V16" s="220" t="s">
        <v>1336</v>
      </c>
      <c r="W16" s="116" t="s">
        <v>2</v>
      </c>
      <c r="X16" s="220" t="s">
        <v>1336</v>
      </c>
      <c r="Y16" s="167" t="s">
        <v>24</v>
      </c>
      <c r="Z16" s="116" t="s">
        <v>2</v>
      </c>
      <c r="AA16" s="639" t="s">
        <v>24</v>
      </c>
      <c r="AB16" s="167" t="s">
        <v>24</v>
      </c>
      <c r="AC16" s="116" t="s">
        <v>2</v>
      </c>
      <c r="AD16" s="220" t="s">
        <v>2</v>
      </c>
      <c r="AE16" s="220" t="s">
        <v>1336</v>
      </c>
      <c r="AF16" s="116" t="s">
        <v>2</v>
      </c>
      <c r="AG16" s="167" t="s">
        <v>24</v>
      </c>
      <c r="AH16" s="639" t="s">
        <v>24</v>
      </c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170"/>
      <c r="E17" s="171"/>
      <c r="F17" s="637"/>
      <c r="G17" s="171"/>
      <c r="H17" s="175"/>
      <c r="I17" s="171"/>
      <c r="J17" s="175"/>
      <c r="K17" s="171"/>
      <c r="L17" s="171"/>
      <c r="M17" s="637"/>
      <c r="N17" s="171"/>
      <c r="O17" s="171"/>
      <c r="P17" s="171"/>
      <c r="Q17" s="171"/>
      <c r="R17" s="171"/>
      <c r="S17" s="171"/>
      <c r="T17" s="637"/>
      <c r="U17" s="171"/>
      <c r="V17" s="171"/>
      <c r="W17" s="171"/>
      <c r="X17" s="171"/>
      <c r="Y17" s="171"/>
      <c r="Z17" s="171"/>
      <c r="AA17" s="637"/>
      <c r="AB17" s="171"/>
      <c r="AC17" s="171"/>
      <c r="AD17" s="171"/>
      <c r="AE17" s="171"/>
      <c r="AF17" s="171"/>
      <c r="AG17" s="171"/>
      <c r="AH17" s="637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638"/>
      <c r="G18" s="173"/>
      <c r="H18" s="173"/>
      <c r="I18" s="173"/>
      <c r="J18" s="173"/>
      <c r="K18" s="173"/>
      <c r="L18" s="173"/>
      <c r="M18" s="638"/>
      <c r="N18" s="173"/>
      <c r="O18" s="173"/>
      <c r="P18" s="173"/>
      <c r="Q18" s="173"/>
      <c r="R18" s="173"/>
      <c r="S18" s="173"/>
      <c r="T18" s="638"/>
      <c r="U18" s="173"/>
      <c r="V18" s="173"/>
      <c r="W18" s="173"/>
      <c r="X18" s="173"/>
      <c r="Y18" s="173"/>
      <c r="Z18" s="173"/>
      <c r="AA18" s="638"/>
      <c r="AB18" s="173"/>
      <c r="AC18" s="173"/>
      <c r="AD18" s="173"/>
      <c r="AE18" s="173"/>
      <c r="AF18" s="173"/>
      <c r="AG18" s="173"/>
      <c r="AH18" s="638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1336</v>
      </c>
      <c r="E19" s="117" t="s">
        <v>24</v>
      </c>
      <c r="F19" s="639" t="s">
        <v>24</v>
      </c>
      <c r="G19" s="116" t="s">
        <v>1336</v>
      </c>
      <c r="H19" s="220" t="s">
        <v>1336</v>
      </c>
      <c r="I19" s="116" t="s">
        <v>1336</v>
      </c>
      <c r="J19" s="220" t="s">
        <v>1336</v>
      </c>
      <c r="K19" s="116" t="s">
        <v>2</v>
      </c>
      <c r="L19" s="220" t="s">
        <v>24</v>
      </c>
      <c r="M19" s="650" t="s">
        <v>24</v>
      </c>
      <c r="N19" s="117" t="s">
        <v>2</v>
      </c>
      <c r="O19" s="116" t="s">
        <v>2</v>
      </c>
      <c r="P19" s="220" t="s">
        <v>2</v>
      </c>
      <c r="Q19" s="220" t="s">
        <v>24</v>
      </c>
      <c r="R19" s="116" t="s">
        <v>1336</v>
      </c>
      <c r="S19" s="458" t="s">
        <v>2</v>
      </c>
      <c r="T19" s="639" t="s">
        <v>24</v>
      </c>
      <c r="U19" s="117" t="s">
        <v>24</v>
      </c>
      <c r="V19" s="220" t="s">
        <v>67</v>
      </c>
      <c r="W19" s="220" t="s">
        <v>1336</v>
      </c>
      <c r="X19" s="220" t="s">
        <v>2</v>
      </c>
      <c r="Y19" s="116" t="s">
        <v>1336</v>
      </c>
      <c r="Z19" s="117" t="s">
        <v>1336</v>
      </c>
      <c r="AA19" s="639" t="s">
        <v>24</v>
      </c>
      <c r="AB19" s="117" t="s">
        <v>1336</v>
      </c>
      <c r="AC19" s="116" t="s">
        <v>1336</v>
      </c>
      <c r="AD19" s="116" t="s">
        <v>24</v>
      </c>
      <c r="AE19" s="220" t="s">
        <v>1336</v>
      </c>
      <c r="AF19" s="220" t="s">
        <v>1336</v>
      </c>
      <c r="AG19" s="116" t="s">
        <v>24</v>
      </c>
      <c r="AH19" s="650" t="s">
        <v>24</v>
      </c>
      <c r="AI19" s="26">
        <f>COUNTIF(D19:AH19,"D")</f>
        <v>19</v>
      </c>
      <c r="AK19" s="35"/>
    </row>
    <row r="20" spans="1:37" ht="17.5" customHeight="1">
      <c r="A20" s="1644"/>
      <c r="B20" s="1655"/>
      <c r="C20" s="71" t="s">
        <v>42</v>
      </c>
      <c r="D20" s="170"/>
      <c r="E20" s="171"/>
      <c r="F20" s="637"/>
      <c r="G20" s="171"/>
      <c r="H20" s="171"/>
      <c r="I20" s="171"/>
      <c r="J20" s="171"/>
      <c r="K20" s="171"/>
      <c r="L20" s="171"/>
      <c r="M20" s="637"/>
      <c r="N20" s="171"/>
      <c r="O20" s="171"/>
      <c r="P20" s="171"/>
      <c r="Q20" s="171"/>
      <c r="R20" s="171"/>
      <c r="S20" s="171"/>
      <c r="T20" s="637"/>
      <c r="U20" s="171"/>
      <c r="V20" s="171"/>
      <c r="W20" s="171"/>
      <c r="X20" s="171"/>
      <c r="Y20" s="171"/>
      <c r="Z20" s="171"/>
      <c r="AA20" s="637"/>
      <c r="AB20" s="171"/>
      <c r="AC20" s="171"/>
      <c r="AD20" s="171"/>
      <c r="AE20" s="171"/>
      <c r="AF20" s="171"/>
      <c r="AG20" s="171"/>
      <c r="AH20" s="637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641"/>
      <c r="G21" s="177"/>
      <c r="H21" s="177"/>
      <c r="I21" s="177"/>
      <c r="J21" s="177"/>
      <c r="K21" s="177"/>
      <c r="L21" s="177"/>
      <c r="M21" s="641"/>
      <c r="N21" s="177"/>
      <c r="O21" s="177"/>
      <c r="P21" s="177"/>
      <c r="Q21" s="177"/>
      <c r="R21" s="177"/>
      <c r="S21" s="177"/>
      <c r="T21" s="641"/>
      <c r="U21" s="177"/>
      <c r="V21" s="177"/>
      <c r="W21" s="177"/>
      <c r="X21" s="177"/>
      <c r="Y21" s="177"/>
      <c r="Z21" s="177"/>
      <c r="AA21" s="641"/>
      <c r="AB21" s="177"/>
      <c r="AC21" s="177"/>
      <c r="AD21" s="177"/>
      <c r="AE21" s="177"/>
      <c r="AF21" s="177"/>
      <c r="AG21" s="177"/>
      <c r="AH21" s="641"/>
      <c r="AI21" s="28"/>
      <c r="AK21" s="35"/>
    </row>
    <row r="22" spans="1:37" ht="17.5" customHeight="1">
      <c r="A22" s="1652">
        <v>7</v>
      </c>
      <c r="B22" s="1654" t="s">
        <v>330</v>
      </c>
      <c r="C22" s="79" t="s">
        <v>35</v>
      </c>
      <c r="D22" s="116" t="s">
        <v>24</v>
      </c>
      <c r="E22" s="220" t="s">
        <v>1337</v>
      </c>
      <c r="F22" s="639" t="s">
        <v>24</v>
      </c>
      <c r="G22" s="116" t="s">
        <v>2</v>
      </c>
      <c r="H22" s="220" t="s">
        <v>1343</v>
      </c>
      <c r="I22" s="655" t="s">
        <v>1333</v>
      </c>
      <c r="J22" s="116" t="s">
        <v>24</v>
      </c>
      <c r="K22" s="116" t="s">
        <v>2</v>
      </c>
      <c r="L22" s="116" t="s">
        <v>1336</v>
      </c>
      <c r="M22" s="636" t="s">
        <v>24</v>
      </c>
      <c r="N22" s="116" t="s">
        <v>1336</v>
      </c>
      <c r="O22" s="220" t="s">
        <v>2</v>
      </c>
      <c r="P22" s="116" t="s">
        <v>24</v>
      </c>
      <c r="Q22" s="220" t="s">
        <v>1336</v>
      </c>
      <c r="R22" s="116" t="s">
        <v>1336</v>
      </c>
      <c r="S22" s="116" t="s">
        <v>24</v>
      </c>
      <c r="T22" s="639" t="s">
        <v>24</v>
      </c>
      <c r="U22" s="116" t="s">
        <v>2</v>
      </c>
      <c r="V22" s="116" t="s">
        <v>2</v>
      </c>
      <c r="W22" s="220" t="s">
        <v>1336</v>
      </c>
      <c r="X22" s="220" t="s">
        <v>2</v>
      </c>
      <c r="Y22" s="167" t="s">
        <v>2</v>
      </c>
      <c r="Z22" s="116" t="s">
        <v>24</v>
      </c>
      <c r="AA22" s="636" t="s">
        <v>24</v>
      </c>
      <c r="AB22" s="116" t="s">
        <v>2</v>
      </c>
      <c r="AC22" s="220" t="s">
        <v>2</v>
      </c>
      <c r="AD22" s="220" t="s">
        <v>2</v>
      </c>
      <c r="AE22" s="220" t="s">
        <v>1336</v>
      </c>
      <c r="AF22" s="116" t="s">
        <v>24</v>
      </c>
      <c r="AG22" s="116" t="s">
        <v>1336</v>
      </c>
      <c r="AH22" s="636" t="s">
        <v>24</v>
      </c>
      <c r="AI22" s="29">
        <f>COUNTIF(D22:AH22,"D")</f>
        <v>19</v>
      </c>
    </row>
    <row r="23" spans="1:37" ht="17.5" customHeight="1">
      <c r="A23" s="1644"/>
      <c r="B23" s="1655"/>
      <c r="C23" s="71"/>
      <c r="D23" s="170"/>
      <c r="E23" s="171"/>
      <c r="F23" s="637"/>
      <c r="G23" s="171"/>
      <c r="H23" s="171"/>
      <c r="I23" s="171"/>
      <c r="J23" s="171"/>
      <c r="K23" s="171"/>
      <c r="L23" s="171"/>
      <c r="M23" s="637"/>
      <c r="N23" s="171"/>
      <c r="O23" s="171"/>
      <c r="P23" s="171"/>
      <c r="Q23" s="171"/>
      <c r="R23" s="171"/>
      <c r="S23" s="171"/>
      <c r="T23" s="637"/>
      <c r="U23" s="171"/>
      <c r="V23" s="171"/>
      <c r="W23" s="171"/>
      <c r="X23" s="171"/>
      <c r="Y23" s="171"/>
      <c r="Z23" s="171"/>
      <c r="AA23" s="637"/>
      <c r="AB23" s="171"/>
      <c r="AC23" s="171"/>
      <c r="AD23" s="171"/>
      <c r="AE23" s="171"/>
      <c r="AF23" s="171"/>
      <c r="AG23" s="171"/>
      <c r="AH23" s="637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641"/>
      <c r="G24" s="177"/>
      <c r="H24" s="177"/>
      <c r="I24" s="177"/>
      <c r="J24" s="177"/>
      <c r="K24" s="177"/>
      <c r="L24" s="177"/>
      <c r="M24" s="641"/>
      <c r="N24" s="177"/>
      <c r="O24" s="177"/>
      <c r="P24" s="177"/>
      <c r="Q24" s="177"/>
      <c r="R24" s="177"/>
      <c r="S24" s="177"/>
      <c r="T24" s="641"/>
      <c r="U24" s="177"/>
      <c r="V24" s="177"/>
      <c r="W24" s="177"/>
      <c r="X24" s="177"/>
      <c r="Y24" s="177"/>
      <c r="Z24" s="177"/>
      <c r="AA24" s="641"/>
      <c r="AB24" s="177"/>
      <c r="AC24" s="177"/>
      <c r="AD24" s="177"/>
      <c r="AE24" s="177"/>
      <c r="AF24" s="177"/>
      <c r="AG24" s="177"/>
      <c r="AH24" s="641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16" t="s">
        <v>24</v>
      </c>
      <c r="E25" s="220" t="s">
        <v>2</v>
      </c>
      <c r="F25" s="636" t="s">
        <v>24</v>
      </c>
      <c r="G25" s="116" t="s">
        <v>2</v>
      </c>
      <c r="H25" s="220" t="s">
        <v>2</v>
      </c>
      <c r="I25" s="116" t="s">
        <v>24</v>
      </c>
      <c r="J25" s="220" t="s">
        <v>2</v>
      </c>
      <c r="K25" s="220" t="s">
        <v>1336</v>
      </c>
      <c r="L25" s="220" t="s">
        <v>2</v>
      </c>
      <c r="M25" s="636" t="s">
        <v>24</v>
      </c>
      <c r="N25" s="116" t="s">
        <v>24</v>
      </c>
      <c r="O25" s="116" t="s">
        <v>1336</v>
      </c>
      <c r="P25" s="220" t="s">
        <v>2</v>
      </c>
      <c r="Q25" s="220" t="s">
        <v>2</v>
      </c>
      <c r="R25" s="116" t="s">
        <v>1336</v>
      </c>
      <c r="S25" s="116" t="s">
        <v>24</v>
      </c>
      <c r="T25" s="639" t="s">
        <v>24</v>
      </c>
      <c r="U25" s="220" t="s">
        <v>2</v>
      </c>
      <c r="V25" s="220" t="s">
        <v>2</v>
      </c>
      <c r="W25" s="116" t="s">
        <v>24</v>
      </c>
      <c r="X25" s="220" t="s">
        <v>2</v>
      </c>
      <c r="Y25" s="116" t="s">
        <v>2</v>
      </c>
      <c r="Z25" s="116" t="s">
        <v>1336</v>
      </c>
      <c r="AA25" s="639" t="s">
        <v>24</v>
      </c>
      <c r="AB25" s="220" t="s">
        <v>67</v>
      </c>
      <c r="AC25" s="220" t="s">
        <v>67</v>
      </c>
      <c r="AD25" s="220" t="s">
        <v>2</v>
      </c>
      <c r="AE25" s="220" t="s">
        <v>1336</v>
      </c>
      <c r="AF25" s="116" t="s">
        <v>1336</v>
      </c>
      <c r="AG25" s="116" t="s">
        <v>24</v>
      </c>
      <c r="AH25" s="636" t="s">
        <v>24</v>
      </c>
      <c r="AI25" s="26">
        <f>COUNTIF(D25:AH25,"D")</f>
        <v>18</v>
      </c>
      <c r="AK25" s="36"/>
    </row>
    <row r="26" spans="1:37" ht="17.5" customHeight="1">
      <c r="A26" s="1644"/>
      <c r="B26" s="1655"/>
      <c r="C26" s="71" t="s">
        <v>42</v>
      </c>
      <c r="D26" s="170"/>
      <c r="E26" s="171"/>
      <c r="F26" s="637"/>
      <c r="G26" s="171"/>
      <c r="H26" s="171"/>
      <c r="I26" s="171"/>
      <c r="J26" s="171"/>
      <c r="K26" s="171"/>
      <c r="L26" s="171"/>
      <c r="M26" s="637"/>
      <c r="N26" s="171"/>
      <c r="O26" s="171"/>
      <c r="P26" s="171"/>
      <c r="Q26" s="171"/>
      <c r="R26" s="171"/>
      <c r="S26" s="171"/>
      <c r="T26" s="637"/>
      <c r="U26" s="171"/>
      <c r="V26" s="171"/>
      <c r="W26" s="171"/>
      <c r="X26" s="171"/>
      <c r="Y26" s="171"/>
      <c r="Z26" s="171"/>
      <c r="AA26" s="637"/>
      <c r="AB26" s="171"/>
      <c r="AC26" s="171"/>
      <c r="AD26" s="171"/>
      <c r="AE26" s="171"/>
      <c r="AF26" s="171"/>
      <c r="AG26" s="171"/>
      <c r="AH26" s="637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638"/>
      <c r="G27" s="173"/>
      <c r="H27" s="173"/>
      <c r="I27" s="173"/>
      <c r="J27" s="173"/>
      <c r="K27" s="173"/>
      <c r="L27" s="173"/>
      <c r="M27" s="638"/>
      <c r="N27" s="173"/>
      <c r="O27" s="173"/>
      <c r="P27" s="173"/>
      <c r="Q27" s="173"/>
      <c r="R27" s="173"/>
      <c r="S27" s="173"/>
      <c r="T27" s="638"/>
      <c r="U27" s="173"/>
      <c r="V27" s="173"/>
      <c r="W27" s="173"/>
      <c r="X27" s="173"/>
      <c r="Y27" s="173"/>
      <c r="Z27" s="173"/>
      <c r="AA27" s="638"/>
      <c r="AB27" s="173"/>
      <c r="AC27" s="173"/>
      <c r="AD27" s="173"/>
      <c r="AE27" s="173"/>
      <c r="AF27" s="173"/>
      <c r="AG27" s="173"/>
      <c r="AH27" s="638"/>
      <c r="AI27" s="28"/>
      <c r="AK27" s="36"/>
    </row>
    <row r="28" spans="1:37" ht="17.5" customHeight="1">
      <c r="A28" s="1648">
        <v>9</v>
      </c>
      <c r="B28" s="1654" t="s">
        <v>49</v>
      </c>
      <c r="C28" s="83" t="s">
        <v>35</v>
      </c>
      <c r="D28" s="220" t="s">
        <v>1336</v>
      </c>
      <c r="E28" s="116" t="s">
        <v>1</v>
      </c>
      <c r="F28" s="639" t="s">
        <v>1334</v>
      </c>
      <c r="G28" s="116" t="s">
        <v>1344</v>
      </c>
      <c r="H28" s="116" t="s">
        <v>2</v>
      </c>
      <c r="I28" s="220" t="s">
        <v>2</v>
      </c>
      <c r="J28" s="220" t="s">
        <v>2</v>
      </c>
      <c r="K28" s="180" t="s">
        <v>2</v>
      </c>
      <c r="L28" s="116" t="s">
        <v>24</v>
      </c>
      <c r="M28" s="639" t="s">
        <v>24</v>
      </c>
      <c r="N28" s="458" t="s">
        <v>1336</v>
      </c>
      <c r="O28" s="220" t="s">
        <v>2</v>
      </c>
      <c r="P28" s="116" t="s">
        <v>24</v>
      </c>
      <c r="Q28" s="220" t="s">
        <v>2</v>
      </c>
      <c r="R28" s="116" t="s">
        <v>2</v>
      </c>
      <c r="S28" s="220" t="s">
        <v>2</v>
      </c>
      <c r="T28" s="636" t="s">
        <v>24</v>
      </c>
      <c r="U28" s="116" t="s">
        <v>1336</v>
      </c>
      <c r="V28" s="116" t="s">
        <v>24</v>
      </c>
      <c r="W28" s="116" t="s">
        <v>1336</v>
      </c>
      <c r="X28" s="220" t="s">
        <v>2</v>
      </c>
      <c r="Y28" s="116" t="s">
        <v>1336</v>
      </c>
      <c r="Z28" s="116" t="s">
        <v>24</v>
      </c>
      <c r="AA28" s="636" t="s">
        <v>24</v>
      </c>
      <c r="AB28" s="116" t="s">
        <v>2</v>
      </c>
      <c r="AC28" s="180" t="s">
        <v>1336</v>
      </c>
      <c r="AD28" s="220" t="s">
        <v>2</v>
      </c>
      <c r="AE28" s="116" t="s">
        <v>24</v>
      </c>
      <c r="AF28" s="116" t="s">
        <v>1336</v>
      </c>
      <c r="AG28" s="116" t="s">
        <v>1336</v>
      </c>
      <c r="AH28" s="636" t="s">
        <v>24</v>
      </c>
      <c r="AI28" s="26">
        <f>COUNTIF(D28:AH28,"D")</f>
        <v>20</v>
      </c>
      <c r="AK28" s="36"/>
    </row>
    <row r="29" spans="1:37" ht="17.5" customHeight="1">
      <c r="A29" s="1644"/>
      <c r="B29" s="1655"/>
      <c r="C29" s="71" t="s">
        <v>42</v>
      </c>
      <c r="D29" s="174"/>
      <c r="E29" s="175"/>
      <c r="F29" s="640"/>
      <c r="G29" s="175"/>
      <c r="H29" s="175"/>
      <c r="I29" s="175"/>
      <c r="J29" s="175"/>
      <c r="K29" s="175"/>
      <c r="L29" s="175"/>
      <c r="M29" s="640"/>
      <c r="N29" s="175"/>
      <c r="O29" s="175"/>
      <c r="P29" s="175"/>
      <c r="Q29" s="175"/>
      <c r="R29" s="175"/>
      <c r="S29" s="175"/>
      <c r="T29" s="640"/>
      <c r="U29" s="175"/>
      <c r="V29" s="175"/>
      <c r="W29" s="175"/>
      <c r="X29" s="175"/>
      <c r="Y29" s="175"/>
      <c r="Z29" s="175"/>
      <c r="AA29" s="640"/>
      <c r="AB29" s="175"/>
      <c r="AC29" s="175"/>
      <c r="AD29" s="175"/>
      <c r="AE29" s="175"/>
      <c r="AF29" s="175"/>
      <c r="AG29" s="175"/>
      <c r="AH29" s="640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643"/>
      <c r="G30" s="179"/>
      <c r="H30" s="179"/>
      <c r="I30" s="179"/>
      <c r="J30" s="179"/>
      <c r="K30" s="179"/>
      <c r="L30" s="179"/>
      <c r="M30" s="643"/>
      <c r="N30" s="179"/>
      <c r="O30" s="179"/>
      <c r="P30" s="179"/>
      <c r="Q30" s="179"/>
      <c r="R30" s="179"/>
      <c r="S30" s="179"/>
      <c r="T30" s="643"/>
      <c r="U30" s="179"/>
      <c r="V30" s="179"/>
      <c r="W30" s="179"/>
      <c r="X30" s="179"/>
      <c r="Y30" s="179"/>
      <c r="Z30" s="179"/>
      <c r="AA30" s="643"/>
      <c r="AB30" s="179"/>
      <c r="AC30" s="179"/>
      <c r="AD30" s="179"/>
      <c r="AE30" s="179"/>
      <c r="AF30" s="179"/>
      <c r="AG30" s="179"/>
      <c r="AH30" s="643"/>
      <c r="AI30" s="34"/>
      <c r="AK30" s="36"/>
    </row>
    <row r="31" spans="1:37" ht="17.5" customHeight="1">
      <c r="A31" s="1643">
        <v>10</v>
      </c>
      <c r="B31" s="1655" t="s">
        <v>43</v>
      </c>
      <c r="C31" s="79" t="s">
        <v>35</v>
      </c>
      <c r="D31" s="116" t="s">
        <v>24</v>
      </c>
      <c r="E31" s="116" t="s">
        <v>1343</v>
      </c>
      <c r="F31" s="639" t="s">
        <v>24</v>
      </c>
      <c r="G31" s="497" t="s">
        <v>1241</v>
      </c>
      <c r="H31" s="116" t="s">
        <v>2</v>
      </c>
      <c r="I31" s="220" t="s">
        <v>24</v>
      </c>
      <c r="J31" s="220" t="s">
        <v>1336</v>
      </c>
      <c r="K31" s="180" t="s">
        <v>2</v>
      </c>
      <c r="L31" s="220" t="s">
        <v>1</v>
      </c>
      <c r="M31" s="651" t="s">
        <v>24</v>
      </c>
      <c r="N31" s="369" t="s">
        <v>1336</v>
      </c>
      <c r="O31" s="220" t="s">
        <v>24</v>
      </c>
      <c r="P31" s="220" t="s">
        <v>2</v>
      </c>
      <c r="Q31" s="220" t="s">
        <v>1337</v>
      </c>
      <c r="R31" s="186" t="s">
        <v>1336</v>
      </c>
      <c r="S31" s="167" t="s">
        <v>1336</v>
      </c>
      <c r="T31" s="639" t="s">
        <v>24</v>
      </c>
      <c r="U31" s="186" t="s">
        <v>2</v>
      </c>
      <c r="V31" s="290" t="s">
        <v>2</v>
      </c>
      <c r="W31" s="220" t="s">
        <v>2</v>
      </c>
      <c r="X31" s="220" t="s">
        <v>1336</v>
      </c>
      <c r="Y31" s="185" t="s">
        <v>1336</v>
      </c>
      <c r="Z31" s="167" t="s">
        <v>24</v>
      </c>
      <c r="AA31" s="651" t="s">
        <v>24</v>
      </c>
      <c r="AB31" s="497" t="s">
        <v>1241</v>
      </c>
      <c r="AC31" s="220" t="s">
        <v>2</v>
      </c>
      <c r="AD31" s="381" t="s">
        <v>2</v>
      </c>
      <c r="AE31" s="220" t="s">
        <v>1337</v>
      </c>
      <c r="AF31" s="220" t="s">
        <v>67</v>
      </c>
      <c r="AG31" s="369" t="s">
        <v>2</v>
      </c>
      <c r="AH31" s="636" t="s">
        <v>24</v>
      </c>
      <c r="AI31" s="187">
        <f>COUNTIF(D31:AH31,"D")</f>
        <v>18</v>
      </c>
    </row>
    <row r="32" spans="1:37" ht="17.5" customHeight="1">
      <c r="A32" s="1644"/>
      <c r="B32" s="1655"/>
      <c r="C32" s="71"/>
      <c r="D32" s="170"/>
      <c r="E32" s="171"/>
      <c r="F32" s="637"/>
      <c r="G32" s="171"/>
      <c r="H32" s="171"/>
      <c r="I32" s="171"/>
      <c r="J32" s="171"/>
      <c r="K32" s="171"/>
      <c r="L32" s="171"/>
      <c r="M32" s="637"/>
      <c r="N32" s="171"/>
      <c r="O32" s="171"/>
      <c r="P32" s="171"/>
      <c r="Q32" s="171"/>
      <c r="R32" s="171"/>
      <c r="S32" s="171"/>
      <c r="T32" s="637"/>
      <c r="U32" s="171"/>
      <c r="V32" s="171"/>
      <c r="W32" s="171"/>
      <c r="X32" s="171"/>
      <c r="Y32" s="171"/>
      <c r="Z32" s="171"/>
      <c r="AA32" s="637"/>
      <c r="AB32" s="171"/>
      <c r="AC32" s="171"/>
      <c r="AD32" s="171"/>
      <c r="AE32" s="171"/>
      <c r="AF32" s="171"/>
      <c r="AG32" s="171"/>
      <c r="AH32" s="637"/>
      <c r="AI32" s="27"/>
    </row>
    <row r="33" spans="1:83" ht="17.5" customHeight="1">
      <c r="A33" s="1644"/>
      <c r="B33" s="1656"/>
      <c r="C33" s="72" t="s">
        <v>37</v>
      </c>
      <c r="D33" s="172"/>
      <c r="E33" s="173"/>
      <c r="F33" s="638"/>
      <c r="G33" s="173"/>
      <c r="H33" s="173"/>
      <c r="I33" s="173"/>
      <c r="J33" s="173"/>
      <c r="K33" s="173"/>
      <c r="L33" s="173"/>
      <c r="M33" s="638"/>
      <c r="N33" s="173"/>
      <c r="O33" s="173"/>
      <c r="P33" s="173"/>
      <c r="Q33" s="173"/>
      <c r="R33" s="173"/>
      <c r="S33" s="173"/>
      <c r="T33" s="638"/>
      <c r="U33" s="173"/>
      <c r="V33" s="173"/>
      <c r="W33" s="173"/>
      <c r="X33" s="173"/>
      <c r="Y33" s="173"/>
      <c r="Z33" s="173"/>
      <c r="AA33" s="638"/>
      <c r="AB33" s="173"/>
      <c r="AC33" s="173"/>
      <c r="AD33" s="173"/>
      <c r="AE33" s="173"/>
      <c r="AF33" s="173"/>
      <c r="AG33" s="173"/>
      <c r="AH33" s="638"/>
      <c r="AI33" s="28"/>
    </row>
    <row r="34" spans="1:83" ht="17.5" customHeight="1">
      <c r="A34" s="1652">
        <v>11</v>
      </c>
      <c r="B34" s="1654" t="s">
        <v>117</v>
      </c>
      <c r="C34" s="79" t="s">
        <v>35</v>
      </c>
      <c r="D34" s="220" t="s">
        <v>1335</v>
      </c>
      <c r="E34" s="220" t="s">
        <v>2</v>
      </c>
      <c r="F34" s="644" t="s">
        <v>24</v>
      </c>
      <c r="G34" s="116" t="s">
        <v>2</v>
      </c>
      <c r="H34" s="116" t="s">
        <v>2</v>
      </c>
      <c r="I34" s="220" t="s">
        <v>2</v>
      </c>
      <c r="J34" s="220" t="s">
        <v>2</v>
      </c>
      <c r="K34" s="180" t="s">
        <v>24</v>
      </c>
      <c r="L34" s="116" t="s">
        <v>1338</v>
      </c>
      <c r="M34" s="639" t="s">
        <v>24</v>
      </c>
      <c r="N34" s="458" t="s">
        <v>24</v>
      </c>
      <c r="O34" s="220" t="s">
        <v>1336</v>
      </c>
      <c r="P34" s="116" t="s">
        <v>2</v>
      </c>
      <c r="Q34" s="220" t="s">
        <v>1336</v>
      </c>
      <c r="R34" s="116" t="s">
        <v>1336</v>
      </c>
      <c r="S34" s="220" t="s">
        <v>24</v>
      </c>
      <c r="T34" s="639" t="s">
        <v>24</v>
      </c>
      <c r="U34" s="116" t="s">
        <v>1336</v>
      </c>
      <c r="V34" s="220" t="s">
        <v>2</v>
      </c>
      <c r="W34" s="116" t="s">
        <v>2</v>
      </c>
      <c r="X34" s="220" t="s">
        <v>1338</v>
      </c>
      <c r="Y34" s="116" t="s">
        <v>24</v>
      </c>
      <c r="Z34" s="220" t="s">
        <v>1336</v>
      </c>
      <c r="AA34" s="636" t="s">
        <v>24</v>
      </c>
      <c r="AB34" s="116" t="s">
        <v>1336</v>
      </c>
      <c r="AC34" s="116" t="s">
        <v>2</v>
      </c>
      <c r="AD34" s="116" t="s">
        <v>24</v>
      </c>
      <c r="AE34" s="220" t="s">
        <v>1345</v>
      </c>
      <c r="AF34" s="119" t="s">
        <v>2</v>
      </c>
      <c r="AG34" s="129" t="s">
        <v>24</v>
      </c>
      <c r="AH34" s="644" t="s">
        <v>24</v>
      </c>
      <c r="AI34" s="29">
        <f>COUNTIF(D34:AH34,"D")</f>
        <v>19</v>
      </c>
      <c r="AJ34" s="33"/>
    </row>
    <row r="35" spans="1:83" ht="17.5" customHeight="1">
      <c r="A35" s="1644"/>
      <c r="B35" s="1655"/>
      <c r="C35" s="71"/>
      <c r="D35" s="170"/>
      <c r="E35" s="171"/>
      <c r="F35" s="637"/>
      <c r="G35" s="171"/>
      <c r="H35" s="171"/>
      <c r="I35" s="171"/>
      <c r="J35" s="171"/>
      <c r="K35" s="171"/>
      <c r="L35" s="171"/>
      <c r="M35" s="637"/>
      <c r="N35" s="171"/>
      <c r="O35" s="171"/>
      <c r="P35" s="171"/>
      <c r="Q35" s="171"/>
      <c r="R35" s="171"/>
      <c r="S35" s="171"/>
      <c r="T35" s="637"/>
      <c r="U35" s="171"/>
      <c r="V35" s="171"/>
      <c r="W35" s="171"/>
      <c r="X35" s="171"/>
      <c r="Y35" s="171"/>
      <c r="Z35" s="171"/>
      <c r="AA35" s="637"/>
      <c r="AB35" s="171"/>
      <c r="AC35" s="171"/>
      <c r="AD35" s="171"/>
      <c r="AE35" s="171"/>
      <c r="AF35" s="171"/>
      <c r="AG35" s="171"/>
      <c r="AH35" s="637"/>
      <c r="AI35" s="27"/>
    </row>
    <row r="36" spans="1:83" ht="17.5" customHeight="1">
      <c r="A36" s="1644"/>
      <c r="B36" s="1656"/>
      <c r="C36" s="81" t="s">
        <v>37</v>
      </c>
      <c r="D36" s="176"/>
      <c r="E36" s="177"/>
      <c r="F36" s="641"/>
      <c r="G36" s="177"/>
      <c r="H36" s="177"/>
      <c r="I36" s="177"/>
      <c r="J36" s="177"/>
      <c r="K36" s="177"/>
      <c r="L36" s="177"/>
      <c r="M36" s="641"/>
      <c r="N36" s="177"/>
      <c r="O36" s="177"/>
      <c r="P36" s="177"/>
      <c r="Q36" s="177"/>
      <c r="R36" s="177"/>
      <c r="S36" s="177"/>
      <c r="T36" s="641"/>
      <c r="U36" s="177"/>
      <c r="V36" s="177"/>
      <c r="W36" s="177"/>
      <c r="X36" s="177"/>
      <c r="Y36" s="177"/>
      <c r="Z36" s="177"/>
      <c r="AA36" s="641"/>
      <c r="AB36" s="177"/>
      <c r="AC36" s="177"/>
      <c r="AD36" s="177"/>
      <c r="AE36" s="177"/>
      <c r="AF36" s="177"/>
      <c r="AG36" s="177"/>
      <c r="AH36" s="641"/>
      <c r="AI36" s="31"/>
    </row>
    <row r="37" spans="1:83" s="108" customFormat="1" ht="17.5" customHeight="1">
      <c r="A37" s="1652">
        <v>12</v>
      </c>
      <c r="B37" s="1654" t="s">
        <v>89</v>
      </c>
      <c r="C37" s="83" t="s">
        <v>35</v>
      </c>
      <c r="D37" s="220" t="s">
        <v>2</v>
      </c>
      <c r="E37" s="180" t="s">
        <v>1</v>
      </c>
      <c r="F37" s="636" t="s">
        <v>1334</v>
      </c>
      <c r="G37" s="116" t="s">
        <v>2</v>
      </c>
      <c r="H37" s="116" t="s">
        <v>1336</v>
      </c>
      <c r="I37" s="220" t="s">
        <v>1336</v>
      </c>
      <c r="J37" s="167" t="s">
        <v>24</v>
      </c>
      <c r="K37" s="220" t="s">
        <v>1336</v>
      </c>
      <c r="L37" s="116" t="s">
        <v>2</v>
      </c>
      <c r="M37" s="639" t="s">
        <v>24</v>
      </c>
      <c r="N37" s="458" t="s">
        <v>1336</v>
      </c>
      <c r="O37" s="220" t="s">
        <v>1336</v>
      </c>
      <c r="P37" s="116" t="s">
        <v>2</v>
      </c>
      <c r="Q37" s="220" t="s">
        <v>1336</v>
      </c>
      <c r="R37" s="116" t="s">
        <v>67</v>
      </c>
      <c r="S37" s="220" t="s">
        <v>24</v>
      </c>
      <c r="T37" s="636" t="s">
        <v>24</v>
      </c>
      <c r="U37" s="116" t="s">
        <v>67</v>
      </c>
      <c r="V37" s="116" t="s">
        <v>67</v>
      </c>
      <c r="W37" s="220" t="s">
        <v>24</v>
      </c>
      <c r="X37" s="220" t="s">
        <v>1336</v>
      </c>
      <c r="Y37" s="167" t="s">
        <v>2</v>
      </c>
      <c r="Z37" s="116" t="s">
        <v>1336</v>
      </c>
      <c r="AA37" s="639" t="s">
        <v>24</v>
      </c>
      <c r="AB37" s="116" t="s">
        <v>1336</v>
      </c>
      <c r="AC37" s="116" t="s">
        <v>24</v>
      </c>
      <c r="AD37" s="220" t="s">
        <v>1336</v>
      </c>
      <c r="AE37" s="220" t="s">
        <v>1336</v>
      </c>
      <c r="AF37" s="116" t="s">
        <v>1336</v>
      </c>
      <c r="AG37" s="180" t="s">
        <v>24</v>
      </c>
      <c r="AH37" s="636" t="s">
        <v>24</v>
      </c>
      <c r="AI37" s="26">
        <f>COUNTIF(D37:AH37,"D")</f>
        <v>17</v>
      </c>
      <c r="AJ37" s="32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</row>
    <row r="38" spans="1:83" ht="17.5" customHeight="1">
      <c r="A38" s="1644"/>
      <c r="B38" s="1655"/>
      <c r="C38" s="71"/>
      <c r="D38" s="170"/>
      <c r="E38" s="171"/>
      <c r="F38" s="637"/>
      <c r="G38" s="171"/>
      <c r="H38" s="171"/>
      <c r="I38" s="171"/>
      <c r="J38" s="171"/>
      <c r="K38" s="171"/>
      <c r="L38" s="171"/>
      <c r="M38" s="637"/>
      <c r="N38" s="171"/>
      <c r="O38" s="171"/>
      <c r="P38" s="171"/>
      <c r="Q38" s="171"/>
      <c r="R38" s="171"/>
      <c r="S38" s="171"/>
      <c r="T38" s="637"/>
      <c r="U38" s="171"/>
      <c r="V38" s="171"/>
      <c r="W38" s="171"/>
      <c r="X38" s="171"/>
      <c r="Y38" s="171"/>
      <c r="Z38" s="171"/>
      <c r="AA38" s="637"/>
      <c r="AB38" s="171"/>
      <c r="AC38" s="171"/>
      <c r="AD38" s="171"/>
      <c r="AE38" s="171"/>
      <c r="AF38" s="171"/>
      <c r="AG38" s="171"/>
      <c r="AH38" s="637"/>
      <c r="AI38" s="27"/>
    </row>
    <row r="39" spans="1:83" ht="17.25" customHeight="1">
      <c r="A39" s="1644"/>
      <c r="B39" s="1656"/>
      <c r="C39" s="72" t="s">
        <v>37</v>
      </c>
      <c r="D39" s="172"/>
      <c r="E39" s="173"/>
      <c r="F39" s="638"/>
      <c r="G39" s="173"/>
      <c r="H39" s="173"/>
      <c r="I39" s="173"/>
      <c r="J39" s="173"/>
      <c r="K39" s="173"/>
      <c r="L39" s="173"/>
      <c r="M39" s="638"/>
      <c r="N39" s="173"/>
      <c r="O39" s="173"/>
      <c r="P39" s="173"/>
      <c r="Q39" s="173"/>
      <c r="R39" s="173"/>
      <c r="S39" s="173"/>
      <c r="T39" s="638"/>
      <c r="U39" s="173"/>
      <c r="V39" s="173"/>
      <c r="W39" s="173"/>
      <c r="X39" s="173"/>
      <c r="Y39" s="173"/>
      <c r="Z39" s="173"/>
      <c r="AA39" s="638"/>
      <c r="AB39" s="173"/>
      <c r="AC39" s="173"/>
      <c r="AD39" s="173"/>
      <c r="AE39" s="173"/>
      <c r="AF39" s="173"/>
      <c r="AG39" s="173"/>
      <c r="AH39" s="638"/>
      <c r="AI39" s="28"/>
      <c r="AK39" s="35"/>
    </row>
    <row r="40" spans="1:83" s="108" customFormat="1" ht="17.5" customHeight="1">
      <c r="A40" s="1662">
        <v>13</v>
      </c>
      <c r="B40" s="1654" t="s">
        <v>323</v>
      </c>
      <c r="C40" s="83" t="s">
        <v>35</v>
      </c>
      <c r="D40" s="116" t="s">
        <v>1336</v>
      </c>
      <c r="E40" s="167" t="s">
        <v>24</v>
      </c>
      <c r="F40" s="639" t="s">
        <v>24</v>
      </c>
      <c r="G40" s="116" t="s">
        <v>1336</v>
      </c>
      <c r="H40" s="167" t="s">
        <v>24</v>
      </c>
      <c r="I40" s="220" t="s">
        <v>2</v>
      </c>
      <c r="J40" s="220" t="s">
        <v>2</v>
      </c>
      <c r="K40" s="180" t="s">
        <v>1336</v>
      </c>
      <c r="L40" s="167" t="s">
        <v>24</v>
      </c>
      <c r="M40" s="639" t="s">
        <v>24</v>
      </c>
      <c r="N40" s="458" t="s">
        <v>1336</v>
      </c>
      <c r="O40" s="220" t="s">
        <v>1336</v>
      </c>
      <c r="P40" s="116" t="s">
        <v>67</v>
      </c>
      <c r="Q40" s="167" t="s">
        <v>24</v>
      </c>
      <c r="R40" s="220" t="s">
        <v>1336</v>
      </c>
      <c r="S40" s="220" t="s">
        <v>2</v>
      </c>
      <c r="T40" s="636" t="s">
        <v>24</v>
      </c>
      <c r="U40" s="116" t="s">
        <v>1336</v>
      </c>
      <c r="V40" s="220" t="s">
        <v>1336</v>
      </c>
      <c r="W40" s="220" t="s">
        <v>1336</v>
      </c>
      <c r="X40" s="220" t="s">
        <v>1336</v>
      </c>
      <c r="Y40" s="116" t="s">
        <v>1338</v>
      </c>
      <c r="Z40" s="167" t="s">
        <v>24</v>
      </c>
      <c r="AA40" s="639" t="s">
        <v>24</v>
      </c>
      <c r="AB40" s="116" t="s">
        <v>2</v>
      </c>
      <c r="AC40" s="220" t="s">
        <v>2</v>
      </c>
      <c r="AD40" s="220" t="s">
        <v>1336</v>
      </c>
      <c r="AE40" s="167" t="s">
        <v>24</v>
      </c>
      <c r="AF40" s="180" t="s">
        <v>1336</v>
      </c>
      <c r="AG40" s="116" t="s">
        <v>1336</v>
      </c>
      <c r="AH40" s="652" t="s">
        <v>24</v>
      </c>
      <c r="AI40" s="26">
        <f>COUNTIF(D40:AH40,"D")</f>
        <v>19</v>
      </c>
      <c r="AJ40" s="24"/>
      <c r="AK40" s="35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</row>
    <row r="41" spans="1:83" ht="17.5" customHeight="1">
      <c r="A41" s="1662"/>
      <c r="B41" s="1655"/>
      <c r="C41" s="71"/>
      <c r="D41" s="310"/>
      <c r="E41" s="171"/>
      <c r="F41" s="637"/>
      <c r="G41" s="171"/>
      <c r="H41" s="171"/>
      <c r="I41" s="171"/>
      <c r="J41" s="171"/>
      <c r="K41" s="171"/>
      <c r="L41" s="171"/>
      <c r="M41" s="637"/>
      <c r="N41" s="171"/>
      <c r="O41" s="171"/>
      <c r="P41" s="171"/>
      <c r="Q41" s="171"/>
      <c r="R41" s="171"/>
      <c r="S41" s="171"/>
      <c r="T41" s="637"/>
      <c r="U41" s="171"/>
      <c r="V41" s="171"/>
      <c r="W41" s="171"/>
      <c r="X41" s="171"/>
      <c r="Y41" s="171"/>
      <c r="Z41" s="171"/>
      <c r="AA41" s="637"/>
      <c r="AB41" s="171"/>
      <c r="AC41" s="171"/>
      <c r="AD41" s="171"/>
      <c r="AE41" s="171"/>
      <c r="AF41" s="171"/>
      <c r="AG41" s="171"/>
      <c r="AH41" s="637"/>
      <c r="AI41" s="27"/>
      <c r="AK41" s="36"/>
    </row>
    <row r="42" spans="1:83" ht="17.5" customHeight="1">
      <c r="A42" s="1648"/>
      <c r="B42" s="1656"/>
      <c r="C42" s="72" t="s">
        <v>37</v>
      </c>
      <c r="D42" s="172"/>
      <c r="E42" s="173"/>
      <c r="F42" s="638"/>
      <c r="G42" s="173"/>
      <c r="H42" s="173"/>
      <c r="I42" s="173"/>
      <c r="J42" s="173"/>
      <c r="K42" s="173"/>
      <c r="L42" s="173"/>
      <c r="M42" s="638"/>
      <c r="N42" s="173"/>
      <c r="O42" s="173"/>
      <c r="P42" s="173"/>
      <c r="Q42" s="173"/>
      <c r="R42" s="173"/>
      <c r="S42" s="173"/>
      <c r="T42" s="638"/>
      <c r="U42" s="173"/>
      <c r="V42" s="173"/>
      <c r="W42" s="173"/>
      <c r="X42" s="173"/>
      <c r="Y42" s="173"/>
      <c r="Z42" s="173"/>
      <c r="AA42" s="638"/>
      <c r="AB42" s="173"/>
      <c r="AC42" s="173"/>
      <c r="AD42" s="173"/>
      <c r="AE42" s="173"/>
      <c r="AF42" s="173"/>
      <c r="AG42" s="173"/>
      <c r="AH42" s="638"/>
      <c r="AI42" s="28"/>
      <c r="AK42" s="35"/>
    </row>
    <row r="43" spans="1:83" ht="17.5" customHeight="1">
      <c r="A43" s="1662">
        <v>14</v>
      </c>
      <c r="B43" s="1654" t="s">
        <v>65</v>
      </c>
      <c r="C43" s="83" t="s">
        <v>35</v>
      </c>
      <c r="D43" s="167" t="s">
        <v>24</v>
      </c>
      <c r="E43" s="180" t="s">
        <v>2</v>
      </c>
      <c r="F43" s="639" t="s">
        <v>24</v>
      </c>
      <c r="G43" s="116" t="s">
        <v>1336</v>
      </c>
      <c r="H43" s="167" t="s">
        <v>24</v>
      </c>
      <c r="I43" s="220" t="s">
        <v>1336</v>
      </c>
      <c r="J43" s="220" t="s">
        <v>1336</v>
      </c>
      <c r="K43" s="167" t="s">
        <v>1336</v>
      </c>
      <c r="L43" s="167" t="s">
        <v>24</v>
      </c>
      <c r="M43" s="639" t="s">
        <v>24</v>
      </c>
      <c r="N43" s="458" t="s">
        <v>1336</v>
      </c>
      <c r="O43" s="220" t="s">
        <v>1346</v>
      </c>
      <c r="P43" s="116" t="s">
        <v>1336</v>
      </c>
      <c r="Q43" s="220" t="s">
        <v>2</v>
      </c>
      <c r="R43" s="167" t="s">
        <v>24</v>
      </c>
      <c r="S43" s="220" t="s">
        <v>2</v>
      </c>
      <c r="T43" s="636" t="s">
        <v>24</v>
      </c>
      <c r="U43" s="167" t="s">
        <v>24</v>
      </c>
      <c r="V43" s="116" t="s">
        <v>1336</v>
      </c>
      <c r="W43" s="116" t="s">
        <v>2</v>
      </c>
      <c r="X43" s="220" t="s">
        <v>1336</v>
      </c>
      <c r="Y43" s="116" t="s">
        <v>1336</v>
      </c>
      <c r="Z43" s="116" t="s">
        <v>2</v>
      </c>
      <c r="AA43" s="636" t="s">
        <v>24</v>
      </c>
      <c r="AB43" s="116" t="s">
        <v>1336</v>
      </c>
      <c r="AC43" s="116" t="s">
        <v>2</v>
      </c>
      <c r="AD43" s="180" t="s">
        <v>1336</v>
      </c>
      <c r="AE43" s="220" t="s">
        <v>1336</v>
      </c>
      <c r="AF43" s="220" t="s">
        <v>1336</v>
      </c>
      <c r="AG43" s="167" t="s">
        <v>24</v>
      </c>
      <c r="AH43" s="647" t="s">
        <v>24</v>
      </c>
      <c r="AI43" s="29">
        <f>COUNTIF(D43:AH43,"D")</f>
        <v>20</v>
      </c>
      <c r="AK43" s="36"/>
    </row>
    <row r="44" spans="1:83" ht="17.5" customHeight="1">
      <c r="A44" s="1662"/>
      <c r="B44" s="1655"/>
      <c r="C44" s="71" t="s">
        <v>42</v>
      </c>
      <c r="D44" s="548"/>
      <c r="E44" s="549"/>
      <c r="F44" s="645"/>
      <c r="G44" s="549"/>
      <c r="H44" s="549"/>
      <c r="I44" s="549"/>
      <c r="J44" s="549"/>
      <c r="K44" s="549"/>
      <c r="L44" s="549"/>
      <c r="M44" s="645"/>
      <c r="N44" s="549"/>
      <c r="O44" s="549"/>
      <c r="P44" s="549"/>
      <c r="Q44" s="549"/>
      <c r="R44" s="549"/>
      <c r="S44" s="549"/>
      <c r="T44" s="645"/>
      <c r="U44" s="549"/>
      <c r="V44" s="549"/>
      <c r="W44" s="549"/>
      <c r="X44" s="549"/>
      <c r="Y44" s="549"/>
      <c r="Z44" s="549"/>
      <c r="AA44" s="645"/>
      <c r="AB44" s="549"/>
      <c r="AC44" s="549"/>
      <c r="AD44" s="549"/>
      <c r="AE44" s="549"/>
      <c r="AF44" s="549"/>
      <c r="AG44" s="549"/>
      <c r="AH44" s="645"/>
      <c r="AI44" s="27"/>
      <c r="AK44" s="37"/>
    </row>
    <row r="45" spans="1:83" ht="17.5" customHeight="1">
      <c r="A45" s="1648"/>
      <c r="B45" s="1656"/>
      <c r="C45" s="72" t="s">
        <v>37</v>
      </c>
      <c r="D45" s="80"/>
      <c r="E45" s="44"/>
      <c r="F45" s="646"/>
      <c r="G45" s="44"/>
      <c r="H45" s="44"/>
      <c r="I45" s="44"/>
      <c r="J45" s="44"/>
      <c r="K45" s="44"/>
      <c r="L45" s="44"/>
      <c r="M45" s="646"/>
      <c r="N45" s="44"/>
      <c r="O45" s="44"/>
      <c r="P45" s="44"/>
      <c r="Q45" s="44"/>
      <c r="R45" s="44"/>
      <c r="S45" s="44"/>
      <c r="T45" s="646"/>
      <c r="U45" s="44"/>
      <c r="V45" s="44"/>
      <c r="W45" s="44"/>
      <c r="X45" s="44"/>
      <c r="Y45" s="44"/>
      <c r="Z45" s="44"/>
      <c r="AA45" s="646"/>
      <c r="AB45" s="44"/>
      <c r="AC45" s="44"/>
      <c r="AD45" s="44"/>
      <c r="AE45" s="44"/>
      <c r="AF45" s="44"/>
      <c r="AG45" s="44"/>
      <c r="AH45" s="646"/>
      <c r="AI45" s="31"/>
      <c r="AK45" s="36"/>
    </row>
    <row r="46" spans="1:83" s="108" customFormat="1" ht="17.5" customHeight="1">
      <c r="A46" s="1662">
        <v>15</v>
      </c>
      <c r="B46" s="1654" t="s">
        <v>66</v>
      </c>
      <c r="C46" s="79" t="s">
        <v>35</v>
      </c>
      <c r="D46" s="167" t="s">
        <v>24</v>
      </c>
      <c r="E46" s="116" t="s">
        <v>2</v>
      </c>
      <c r="F46" s="639" t="s">
        <v>24</v>
      </c>
      <c r="G46" s="167" t="s">
        <v>24</v>
      </c>
      <c r="H46" s="116" t="s">
        <v>1336</v>
      </c>
      <c r="I46" s="220" t="s">
        <v>1342</v>
      </c>
      <c r="J46" s="220" t="s">
        <v>2</v>
      </c>
      <c r="K46" s="180" t="s">
        <v>1336</v>
      </c>
      <c r="L46" s="220" t="s">
        <v>1336</v>
      </c>
      <c r="M46" s="639" t="s">
        <v>24</v>
      </c>
      <c r="N46" s="116" t="s">
        <v>67</v>
      </c>
      <c r="O46" s="220" t="s">
        <v>1336</v>
      </c>
      <c r="P46" s="116" t="s">
        <v>1336</v>
      </c>
      <c r="Q46" s="220" t="s">
        <v>1336</v>
      </c>
      <c r="R46" s="116" t="s">
        <v>1336</v>
      </c>
      <c r="S46" s="167" t="s">
        <v>24</v>
      </c>
      <c r="T46" s="639" t="s">
        <v>24</v>
      </c>
      <c r="U46" s="116" t="s">
        <v>1336</v>
      </c>
      <c r="V46" s="116" t="s">
        <v>2</v>
      </c>
      <c r="W46" s="116" t="s">
        <v>2</v>
      </c>
      <c r="X46" s="497" t="s">
        <v>1241</v>
      </c>
      <c r="Y46" s="497" t="s">
        <v>970</v>
      </c>
      <c r="Z46" s="167" t="s">
        <v>24</v>
      </c>
      <c r="AA46" s="639" t="s">
        <v>24</v>
      </c>
      <c r="AB46" s="116" t="s">
        <v>2</v>
      </c>
      <c r="AC46" s="129" t="s">
        <v>1336</v>
      </c>
      <c r="AD46" s="220" t="s">
        <v>2</v>
      </c>
      <c r="AE46" s="220" t="s">
        <v>1336</v>
      </c>
      <c r="AF46" s="167" t="s">
        <v>24</v>
      </c>
      <c r="AG46" s="129" t="s">
        <v>1337</v>
      </c>
      <c r="AH46" s="639" t="s">
        <v>24</v>
      </c>
      <c r="AI46" s="26">
        <f>COUNTIF(D46:AH46,"D")</f>
        <v>18</v>
      </c>
      <c r="AJ46" s="24"/>
      <c r="AK46" s="3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</row>
    <row r="47" spans="1:83" ht="17.5" customHeight="1">
      <c r="A47" s="1662"/>
      <c r="B47" s="1655"/>
      <c r="C47" s="71"/>
      <c r="D47" s="170"/>
      <c r="E47" s="171"/>
      <c r="F47" s="637"/>
      <c r="G47" s="171"/>
      <c r="H47" s="171"/>
      <c r="I47" s="171"/>
      <c r="J47" s="171"/>
      <c r="K47" s="171"/>
      <c r="L47" s="171"/>
      <c r="M47" s="637"/>
      <c r="N47" s="171"/>
      <c r="O47" s="171"/>
      <c r="P47" s="171"/>
      <c r="Q47" s="171"/>
      <c r="R47" s="171"/>
      <c r="S47" s="171"/>
      <c r="T47" s="637"/>
      <c r="U47" s="171"/>
      <c r="V47" s="171"/>
      <c r="W47" s="171"/>
      <c r="X47" s="171"/>
      <c r="Y47" s="171"/>
      <c r="Z47" s="171"/>
      <c r="AA47" s="637"/>
      <c r="AB47" s="171"/>
      <c r="AC47" s="171"/>
      <c r="AD47" s="171"/>
      <c r="AE47" s="171"/>
      <c r="AF47" s="171"/>
      <c r="AG47" s="171"/>
      <c r="AH47" s="637"/>
      <c r="AI47" s="27"/>
      <c r="AK47" s="35"/>
    </row>
    <row r="48" spans="1:83" ht="17.5" customHeight="1">
      <c r="A48" s="1648"/>
      <c r="B48" s="1656"/>
      <c r="C48" s="467" t="s">
        <v>37</v>
      </c>
      <c r="D48" s="176"/>
      <c r="E48" s="177"/>
      <c r="F48" s="641"/>
      <c r="G48" s="177"/>
      <c r="H48" s="177"/>
      <c r="I48" s="177"/>
      <c r="J48" s="177"/>
      <c r="K48" s="177"/>
      <c r="L48" s="177"/>
      <c r="M48" s="641"/>
      <c r="N48" s="177"/>
      <c r="O48" s="177"/>
      <c r="P48" s="177"/>
      <c r="Q48" s="177"/>
      <c r="R48" s="177"/>
      <c r="S48" s="177"/>
      <c r="T48" s="641"/>
      <c r="U48" s="177"/>
      <c r="V48" s="177"/>
      <c r="W48" s="177"/>
      <c r="X48" s="177"/>
      <c r="Y48" s="177"/>
      <c r="Z48" s="177"/>
      <c r="AA48" s="641"/>
      <c r="AB48" s="177"/>
      <c r="AC48" s="177"/>
      <c r="AD48" s="177"/>
      <c r="AE48" s="177"/>
      <c r="AF48" s="177"/>
      <c r="AG48" s="177"/>
      <c r="AH48" s="641"/>
      <c r="AI48" s="28"/>
      <c r="AK48" s="36"/>
    </row>
    <row r="49" spans="1:83" ht="17.5" customHeight="1">
      <c r="A49" s="1662">
        <v>16</v>
      </c>
      <c r="B49" s="1654" t="s">
        <v>75</v>
      </c>
      <c r="C49" s="79" t="s">
        <v>35</v>
      </c>
      <c r="D49" s="220" t="s">
        <v>1336</v>
      </c>
      <c r="E49" s="167" t="s">
        <v>24</v>
      </c>
      <c r="F49" s="639" t="s">
        <v>24</v>
      </c>
      <c r="G49" s="116" t="s">
        <v>1336</v>
      </c>
      <c r="H49" s="116" t="s">
        <v>1336</v>
      </c>
      <c r="I49" s="220" t="s">
        <v>1336</v>
      </c>
      <c r="J49" s="220" t="s">
        <v>1336</v>
      </c>
      <c r="K49" s="167" t="s">
        <v>24</v>
      </c>
      <c r="L49" s="116" t="s">
        <v>1336</v>
      </c>
      <c r="M49" s="639" t="s">
        <v>24</v>
      </c>
      <c r="N49" s="458" t="s">
        <v>2</v>
      </c>
      <c r="O49" s="220" t="s">
        <v>2</v>
      </c>
      <c r="P49" s="116" t="s">
        <v>2</v>
      </c>
      <c r="Q49" s="220" t="s">
        <v>2</v>
      </c>
      <c r="R49" s="116" t="s">
        <v>2</v>
      </c>
      <c r="S49" s="167" t="s">
        <v>24</v>
      </c>
      <c r="T49" s="639" t="s">
        <v>24</v>
      </c>
      <c r="U49" s="116" t="s">
        <v>2</v>
      </c>
      <c r="V49" s="116" t="s">
        <v>2</v>
      </c>
      <c r="W49" s="167" t="s">
        <v>24</v>
      </c>
      <c r="X49" s="220" t="s">
        <v>1336</v>
      </c>
      <c r="Y49" s="116" t="s">
        <v>1347</v>
      </c>
      <c r="Z49" s="167" t="s">
        <v>24</v>
      </c>
      <c r="AA49" s="639" t="s">
        <v>24</v>
      </c>
      <c r="AB49" s="116" t="s">
        <v>1336</v>
      </c>
      <c r="AC49" s="116" t="s">
        <v>67</v>
      </c>
      <c r="AD49" s="167" t="s">
        <v>24</v>
      </c>
      <c r="AE49" s="220" t="s">
        <v>1336</v>
      </c>
      <c r="AF49" s="116" t="s">
        <v>2</v>
      </c>
      <c r="AG49" s="116" t="s">
        <v>1336</v>
      </c>
      <c r="AH49" s="639" t="s">
        <v>24</v>
      </c>
      <c r="AI49" s="29">
        <f>COUNTIF(D49:AH49,"D")</f>
        <v>19</v>
      </c>
      <c r="AK49" s="35"/>
    </row>
    <row r="50" spans="1:83" ht="17.5" customHeight="1">
      <c r="A50" s="1662"/>
      <c r="B50" s="1655"/>
      <c r="C50" s="71" t="s">
        <v>42</v>
      </c>
      <c r="D50" s="75"/>
      <c r="E50" s="43"/>
      <c r="F50" s="648"/>
      <c r="G50" s="43"/>
      <c r="H50" s="43"/>
      <c r="I50" s="43"/>
      <c r="J50" s="43"/>
      <c r="K50" s="43"/>
      <c r="L50" s="43"/>
      <c r="M50" s="648"/>
      <c r="N50" s="43"/>
      <c r="O50" s="43"/>
      <c r="P50" s="43"/>
      <c r="Q50" s="43"/>
      <c r="R50" s="43"/>
      <c r="S50" s="43"/>
      <c r="T50" s="648"/>
      <c r="U50" s="43"/>
      <c r="V50" s="43"/>
      <c r="W50" s="43"/>
      <c r="X50" s="43"/>
      <c r="Y50" s="43"/>
      <c r="Z50" s="43"/>
      <c r="AA50" s="648"/>
      <c r="AB50" s="43"/>
      <c r="AC50" s="43"/>
      <c r="AD50" s="43"/>
      <c r="AE50" s="43"/>
      <c r="AF50" s="43"/>
      <c r="AG50" s="43"/>
      <c r="AH50" s="648"/>
      <c r="AI50" s="25"/>
      <c r="AK50" s="36"/>
      <c r="AL50" t="s">
        <v>47</v>
      </c>
    </row>
    <row r="51" spans="1:83" ht="17.5" customHeight="1">
      <c r="A51" s="1648"/>
      <c r="B51" s="1656"/>
      <c r="C51" s="81" t="s">
        <v>37</v>
      </c>
      <c r="D51" s="82"/>
      <c r="E51" s="45"/>
      <c r="F51" s="649"/>
      <c r="G51" s="45"/>
      <c r="H51" s="45"/>
      <c r="I51" s="45"/>
      <c r="J51" s="45"/>
      <c r="K51" s="45"/>
      <c r="L51" s="45"/>
      <c r="M51" s="649"/>
      <c r="N51" s="45"/>
      <c r="O51" s="45"/>
      <c r="P51" s="45"/>
      <c r="Q51" s="45"/>
      <c r="R51" s="45"/>
      <c r="S51" s="45"/>
      <c r="T51" s="649"/>
      <c r="U51" s="45"/>
      <c r="V51" s="45"/>
      <c r="W51" s="45"/>
      <c r="X51" s="45"/>
      <c r="Y51" s="45"/>
      <c r="Z51" s="45"/>
      <c r="AA51" s="649"/>
      <c r="AB51" s="45"/>
      <c r="AC51" s="45"/>
      <c r="AD51" s="45"/>
      <c r="AE51" s="45"/>
      <c r="AF51" s="45"/>
      <c r="AG51" s="45"/>
      <c r="AH51" s="649"/>
      <c r="AI51" s="31"/>
      <c r="AK51" s="35"/>
    </row>
    <row r="52" spans="1:83" ht="17.5" customHeight="1">
      <c r="A52" s="1662">
        <v>17</v>
      </c>
      <c r="B52" s="1654" t="s">
        <v>447</v>
      </c>
      <c r="C52" s="83" t="s">
        <v>35</v>
      </c>
      <c r="D52" s="167" t="s">
        <v>1337</v>
      </c>
      <c r="E52" s="167" t="s">
        <v>24</v>
      </c>
      <c r="F52" s="639" t="s">
        <v>24</v>
      </c>
      <c r="G52" s="116" t="s">
        <v>2</v>
      </c>
      <c r="H52" s="116" t="s">
        <v>1343</v>
      </c>
      <c r="I52" s="220" t="s">
        <v>2</v>
      </c>
      <c r="J52" s="220" t="s">
        <v>1343</v>
      </c>
      <c r="K52" s="180" t="s">
        <v>2</v>
      </c>
      <c r="L52" s="167" t="s">
        <v>24</v>
      </c>
      <c r="M52" s="639" t="s">
        <v>24</v>
      </c>
      <c r="N52" s="458" t="s">
        <v>1336</v>
      </c>
      <c r="O52" s="220" t="s">
        <v>1343</v>
      </c>
      <c r="P52" s="167" t="s">
        <v>24</v>
      </c>
      <c r="Q52" s="220" t="s">
        <v>1336</v>
      </c>
      <c r="R52" s="116" t="s">
        <v>2</v>
      </c>
      <c r="S52" s="220" t="s">
        <v>2</v>
      </c>
      <c r="T52" s="639" t="s">
        <v>24</v>
      </c>
      <c r="U52" s="116" t="s">
        <v>1336</v>
      </c>
      <c r="V52" s="167" t="s">
        <v>24</v>
      </c>
      <c r="W52" s="220" t="s">
        <v>1336</v>
      </c>
      <c r="X52" s="220" t="s">
        <v>2</v>
      </c>
      <c r="Y52" s="116" t="s">
        <v>2</v>
      </c>
      <c r="Z52" s="220" t="s">
        <v>2</v>
      </c>
      <c r="AA52" s="639" t="s">
        <v>24</v>
      </c>
      <c r="AB52" s="116" t="s">
        <v>67</v>
      </c>
      <c r="AC52" s="167" t="s">
        <v>2</v>
      </c>
      <c r="AD52" s="116" t="s">
        <v>1336</v>
      </c>
      <c r="AE52" s="167" t="s">
        <v>24</v>
      </c>
      <c r="AF52" s="116" t="s">
        <v>1337</v>
      </c>
      <c r="AG52" s="167" t="s">
        <v>24</v>
      </c>
      <c r="AH52" s="639" t="s">
        <v>24</v>
      </c>
      <c r="AI52" s="26">
        <f>COUNTIF(D52:AH52,"D")</f>
        <v>19</v>
      </c>
      <c r="AK52" s="35"/>
    </row>
    <row r="53" spans="1:83" ht="17.25" customHeight="1">
      <c r="A53" s="1662"/>
      <c r="B53" s="1655"/>
      <c r="C53" s="71"/>
      <c r="D53" s="170"/>
      <c r="E53" s="171"/>
      <c r="F53" s="637"/>
      <c r="G53" s="171"/>
      <c r="H53" s="171"/>
      <c r="I53" s="171"/>
      <c r="J53" s="171"/>
      <c r="K53" s="171"/>
      <c r="L53" s="171"/>
      <c r="M53" s="637"/>
      <c r="N53" s="171"/>
      <c r="O53" s="171"/>
      <c r="P53" s="171"/>
      <c r="Q53" s="171"/>
      <c r="R53" s="171"/>
      <c r="S53" s="171"/>
      <c r="T53" s="637"/>
      <c r="U53" s="171"/>
      <c r="V53" s="171"/>
      <c r="W53" s="171"/>
      <c r="X53" s="171"/>
      <c r="Y53" s="171"/>
      <c r="Z53" s="171"/>
      <c r="AA53" s="637"/>
      <c r="AB53" s="171"/>
      <c r="AC53" s="171"/>
      <c r="AD53" s="171"/>
      <c r="AE53" s="171"/>
      <c r="AF53" s="171"/>
      <c r="AG53" s="171"/>
      <c r="AH53" s="637"/>
      <c r="AI53" s="27"/>
      <c r="AK53" s="36"/>
    </row>
    <row r="54" spans="1:83" ht="17.5" customHeight="1" thickBot="1">
      <c r="A54" s="1663"/>
      <c r="B54" s="1658"/>
      <c r="C54" s="78" t="s">
        <v>37</v>
      </c>
      <c r="D54" s="178"/>
      <c r="E54" s="179"/>
      <c r="F54" s="643"/>
      <c r="G54" s="179"/>
      <c r="H54" s="179"/>
      <c r="I54" s="179"/>
      <c r="J54" s="179"/>
      <c r="K54" s="179"/>
      <c r="L54" s="179"/>
      <c r="M54" s="643"/>
      <c r="N54" s="179"/>
      <c r="O54" s="179"/>
      <c r="P54" s="179"/>
      <c r="Q54" s="179"/>
      <c r="R54" s="179"/>
      <c r="S54" s="179"/>
      <c r="T54" s="643"/>
      <c r="U54" s="179"/>
      <c r="V54" s="179"/>
      <c r="W54" s="179"/>
      <c r="X54" s="179"/>
      <c r="Y54" s="179"/>
      <c r="Z54" s="179"/>
      <c r="AA54" s="643"/>
      <c r="AB54" s="179"/>
      <c r="AC54" s="179"/>
      <c r="AD54" s="179"/>
      <c r="AE54" s="179"/>
      <c r="AF54" s="179"/>
      <c r="AG54" s="179"/>
      <c r="AH54" s="643"/>
      <c r="AI54" s="34"/>
      <c r="AK54" s="35"/>
    </row>
    <row r="55" spans="1:83" s="108" customFormat="1" ht="17.5" customHeight="1">
      <c r="A55" s="1667">
        <v>18</v>
      </c>
      <c r="B55" s="1668" t="s">
        <v>44</v>
      </c>
      <c r="C55" s="79" t="s">
        <v>35</v>
      </c>
      <c r="D55" s="167" t="s">
        <v>24</v>
      </c>
      <c r="E55" s="167" t="s">
        <v>24</v>
      </c>
      <c r="F55" s="639" t="s">
        <v>24</v>
      </c>
      <c r="G55" s="116" t="s">
        <v>1336</v>
      </c>
      <c r="H55" s="220" t="s">
        <v>2</v>
      </c>
      <c r="I55" s="220" t="s">
        <v>1336</v>
      </c>
      <c r="J55" s="220" t="s">
        <v>1336</v>
      </c>
      <c r="K55" s="167" t="s">
        <v>24</v>
      </c>
      <c r="L55" s="116" t="s">
        <v>2</v>
      </c>
      <c r="M55" s="639" t="s">
        <v>24</v>
      </c>
      <c r="N55" s="167" t="s">
        <v>24</v>
      </c>
      <c r="O55" s="220" t="s">
        <v>1336</v>
      </c>
      <c r="P55" s="116" t="s">
        <v>1336</v>
      </c>
      <c r="Q55" s="220" t="s">
        <v>2</v>
      </c>
      <c r="R55" s="116" t="s">
        <v>1336</v>
      </c>
      <c r="S55" s="220" t="s">
        <v>1337</v>
      </c>
      <c r="T55" s="639" t="s">
        <v>24</v>
      </c>
      <c r="U55" s="116" t="s">
        <v>1336</v>
      </c>
      <c r="V55" s="116" t="s">
        <v>67</v>
      </c>
      <c r="W55" s="220" t="s">
        <v>1336</v>
      </c>
      <c r="X55" s="220" t="s">
        <v>1336</v>
      </c>
      <c r="Y55" s="116" t="s">
        <v>2</v>
      </c>
      <c r="Z55" s="167" t="s">
        <v>24</v>
      </c>
      <c r="AA55" s="639" t="s">
        <v>24</v>
      </c>
      <c r="AB55" s="116" t="s">
        <v>67</v>
      </c>
      <c r="AC55" s="220" t="s">
        <v>2</v>
      </c>
      <c r="AD55" s="220" t="s">
        <v>2</v>
      </c>
      <c r="AE55" s="220" t="s">
        <v>1337</v>
      </c>
      <c r="AF55" s="167" t="s">
        <v>24</v>
      </c>
      <c r="AG55" s="116" t="s">
        <v>2</v>
      </c>
      <c r="AH55" s="639" t="s">
        <v>24</v>
      </c>
      <c r="AI55" s="29">
        <f>COUNTIF(D55:AH55,"D")</f>
        <v>18</v>
      </c>
      <c r="AJ55" s="24"/>
      <c r="AK55" s="3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</row>
    <row r="56" spans="1:83" ht="17.5" customHeight="1">
      <c r="A56" s="1662"/>
      <c r="B56" s="1655"/>
      <c r="C56" s="71"/>
      <c r="D56" s="170"/>
      <c r="E56" s="171"/>
      <c r="F56" s="637"/>
      <c r="G56" s="171"/>
      <c r="H56" s="171"/>
      <c r="I56" s="171"/>
      <c r="J56" s="171"/>
      <c r="K56" s="171"/>
      <c r="L56" s="171"/>
      <c r="M56" s="637"/>
      <c r="N56" s="171"/>
      <c r="O56" s="171"/>
      <c r="P56" s="171"/>
      <c r="Q56" s="171"/>
      <c r="R56" s="171"/>
      <c r="S56" s="171"/>
      <c r="T56" s="637"/>
      <c r="U56" s="171"/>
      <c r="V56" s="171"/>
      <c r="W56" s="171"/>
      <c r="X56" s="171"/>
      <c r="Y56" s="171"/>
      <c r="Z56" s="171"/>
      <c r="AA56" s="637"/>
      <c r="AB56" s="171"/>
      <c r="AC56" s="171"/>
      <c r="AD56" s="171"/>
      <c r="AE56" s="171"/>
      <c r="AF56" s="171"/>
      <c r="AG56" s="171"/>
      <c r="AH56" s="637"/>
      <c r="AI56" s="27"/>
      <c r="AK56" s="36"/>
    </row>
    <row r="57" spans="1:83" ht="17.5" customHeight="1">
      <c r="A57" s="1648"/>
      <c r="B57" s="1656"/>
      <c r="C57" s="72" t="s">
        <v>37</v>
      </c>
      <c r="D57" s="172"/>
      <c r="E57" s="173"/>
      <c r="F57" s="638"/>
      <c r="G57" s="173"/>
      <c r="H57" s="173"/>
      <c r="I57" s="173"/>
      <c r="J57" s="173"/>
      <c r="K57" s="173"/>
      <c r="L57" s="173"/>
      <c r="M57" s="638"/>
      <c r="N57" s="173"/>
      <c r="O57" s="173"/>
      <c r="P57" s="173"/>
      <c r="Q57" s="173"/>
      <c r="R57" s="173"/>
      <c r="S57" s="173"/>
      <c r="T57" s="638"/>
      <c r="U57" s="173"/>
      <c r="V57" s="173"/>
      <c r="W57" s="173"/>
      <c r="X57" s="173"/>
      <c r="Y57" s="173"/>
      <c r="Z57" s="173"/>
      <c r="AA57" s="638"/>
      <c r="AB57" s="173"/>
      <c r="AC57" s="173"/>
      <c r="AD57" s="173"/>
      <c r="AE57" s="173"/>
      <c r="AF57" s="173"/>
      <c r="AG57" s="173"/>
      <c r="AH57" s="638"/>
      <c r="AI57" s="28"/>
      <c r="AK57" s="35"/>
    </row>
    <row r="58" spans="1:83" ht="17.5" customHeight="1">
      <c r="A58" s="1662">
        <v>19</v>
      </c>
      <c r="B58" s="1654" t="s">
        <v>314</v>
      </c>
      <c r="C58" s="79" t="s">
        <v>35</v>
      </c>
      <c r="D58" s="220" t="s">
        <v>1337</v>
      </c>
      <c r="E58" s="167" t="s">
        <v>24</v>
      </c>
      <c r="F58" s="639" t="s">
        <v>24</v>
      </c>
      <c r="G58" s="116" t="s">
        <v>1336</v>
      </c>
      <c r="H58" s="116" t="s">
        <v>67</v>
      </c>
      <c r="I58" s="220" t="s">
        <v>1336</v>
      </c>
      <c r="J58" s="220" t="s">
        <v>1336</v>
      </c>
      <c r="K58" s="180" t="s">
        <v>2</v>
      </c>
      <c r="L58" s="167" t="s">
        <v>24</v>
      </c>
      <c r="M58" s="639" t="s">
        <v>24</v>
      </c>
      <c r="N58" s="458" t="s">
        <v>1336</v>
      </c>
      <c r="O58" s="220" t="s">
        <v>2</v>
      </c>
      <c r="P58" s="116" t="s">
        <v>2</v>
      </c>
      <c r="Q58" s="167" t="s">
        <v>24</v>
      </c>
      <c r="R58" s="116" t="s">
        <v>67</v>
      </c>
      <c r="S58" s="220" t="s">
        <v>2</v>
      </c>
      <c r="T58" s="639" t="s">
        <v>24</v>
      </c>
      <c r="U58" s="167" t="s">
        <v>24</v>
      </c>
      <c r="V58" s="116" t="s">
        <v>2</v>
      </c>
      <c r="W58" s="116" t="s">
        <v>1347</v>
      </c>
      <c r="X58" s="220" t="s">
        <v>1336</v>
      </c>
      <c r="Y58" s="116" t="s">
        <v>1337</v>
      </c>
      <c r="Z58" s="167" t="s">
        <v>24</v>
      </c>
      <c r="AA58" s="639" t="s">
        <v>24</v>
      </c>
      <c r="AB58" s="116" t="s">
        <v>1336</v>
      </c>
      <c r="AC58" s="117" t="s">
        <v>1341</v>
      </c>
      <c r="AD58" s="220" t="s">
        <v>1337</v>
      </c>
      <c r="AE58" s="167" t="s">
        <v>24</v>
      </c>
      <c r="AF58" s="116" t="s">
        <v>1336</v>
      </c>
      <c r="AG58" s="129" t="s">
        <v>1336</v>
      </c>
      <c r="AH58" s="639" t="s">
        <v>24</v>
      </c>
      <c r="AI58" s="29">
        <f>COUNTIF(D58:AH58,"D")</f>
        <v>18</v>
      </c>
      <c r="AJ58" s="32"/>
    </row>
    <row r="59" spans="1:83" ht="17.5" customHeight="1">
      <c r="A59" s="1662"/>
      <c r="B59" s="1655"/>
      <c r="C59" s="71"/>
      <c r="D59" s="170"/>
      <c r="E59" s="171"/>
      <c r="F59" s="637"/>
      <c r="G59" s="171"/>
      <c r="H59" s="171"/>
      <c r="I59" s="171"/>
      <c r="J59" s="171"/>
      <c r="K59" s="171"/>
      <c r="L59" s="171"/>
      <c r="M59" s="637"/>
      <c r="N59" s="171"/>
      <c r="O59" s="171"/>
      <c r="P59" s="171"/>
      <c r="Q59" s="171"/>
      <c r="R59" s="171"/>
      <c r="S59" s="171"/>
      <c r="T59" s="637"/>
      <c r="U59" s="171"/>
      <c r="V59" s="171"/>
      <c r="W59" s="171"/>
      <c r="X59" s="171"/>
      <c r="Y59" s="171"/>
      <c r="Z59" s="171"/>
      <c r="AA59" s="637"/>
      <c r="AB59" s="171"/>
      <c r="AC59" s="171"/>
      <c r="AD59" s="171"/>
      <c r="AE59" s="171"/>
      <c r="AF59" s="171"/>
      <c r="AG59" s="171"/>
      <c r="AH59" s="637"/>
      <c r="AI59" s="27"/>
    </row>
    <row r="60" spans="1:83" ht="17.5" customHeight="1">
      <c r="A60" s="1648"/>
      <c r="B60" s="1656"/>
      <c r="C60" s="81" t="s">
        <v>37</v>
      </c>
      <c r="D60" s="176"/>
      <c r="E60" s="177"/>
      <c r="F60" s="641"/>
      <c r="G60" s="177"/>
      <c r="H60" s="177"/>
      <c r="I60" s="177"/>
      <c r="J60" s="177"/>
      <c r="K60" s="177"/>
      <c r="L60" s="177"/>
      <c r="M60" s="641"/>
      <c r="N60" s="177"/>
      <c r="O60" s="177"/>
      <c r="P60" s="177"/>
      <c r="Q60" s="177"/>
      <c r="R60" s="177"/>
      <c r="S60" s="177"/>
      <c r="T60" s="641"/>
      <c r="U60" s="177"/>
      <c r="V60" s="177"/>
      <c r="W60" s="177"/>
      <c r="X60" s="177"/>
      <c r="Y60" s="177"/>
      <c r="Z60" s="177"/>
      <c r="AA60" s="641"/>
      <c r="AB60" s="177"/>
      <c r="AC60" s="177"/>
      <c r="AD60" s="177"/>
      <c r="AE60" s="177"/>
      <c r="AF60" s="177"/>
      <c r="AG60" s="177"/>
      <c r="AH60" s="641"/>
      <c r="AI60" s="31"/>
      <c r="AK60" s="35"/>
    </row>
    <row r="61" spans="1:83" ht="17.5" customHeight="1">
      <c r="A61" s="1661">
        <v>20</v>
      </c>
      <c r="B61" s="1654" t="s">
        <v>63</v>
      </c>
      <c r="C61" s="83" t="s">
        <v>35</v>
      </c>
      <c r="D61" s="167" t="s">
        <v>24</v>
      </c>
      <c r="E61" s="167" t="s">
        <v>1336</v>
      </c>
      <c r="F61" s="639" t="s">
        <v>24</v>
      </c>
      <c r="G61" s="116" t="s">
        <v>1336</v>
      </c>
      <c r="H61" s="116" t="s">
        <v>2</v>
      </c>
      <c r="I61" s="220" t="s">
        <v>2</v>
      </c>
      <c r="J61" s="220" t="s">
        <v>2</v>
      </c>
      <c r="K61" s="180" t="s">
        <v>1336</v>
      </c>
      <c r="L61" s="167" t="s">
        <v>24</v>
      </c>
      <c r="M61" s="639" t="s">
        <v>24</v>
      </c>
      <c r="N61" s="458" t="s">
        <v>1336</v>
      </c>
      <c r="O61" s="220" t="s">
        <v>1336</v>
      </c>
      <c r="P61" s="220" t="s">
        <v>2</v>
      </c>
      <c r="Q61" s="220" t="s">
        <v>2</v>
      </c>
      <c r="R61" s="116" t="s">
        <v>1336</v>
      </c>
      <c r="S61" s="167" t="s">
        <v>24</v>
      </c>
      <c r="T61" s="639" t="s">
        <v>24</v>
      </c>
      <c r="U61" s="116" t="s">
        <v>1336</v>
      </c>
      <c r="V61" s="220" t="s">
        <v>2</v>
      </c>
      <c r="W61" s="167" t="s">
        <v>24</v>
      </c>
      <c r="X61" s="220" t="s">
        <v>1336</v>
      </c>
      <c r="Y61" s="116" t="s">
        <v>1336</v>
      </c>
      <c r="Z61" s="220" t="s">
        <v>1336</v>
      </c>
      <c r="AA61" s="639" t="s">
        <v>24</v>
      </c>
      <c r="AB61" s="116" t="s">
        <v>1336</v>
      </c>
      <c r="AC61" s="167" t="s">
        <v>24</v>
      </c>
      <c r="AD61" s="116" t="s">
        <v>1336</v>
      </c>
      <c r="AE61" s="220" t="s">
        <v>1342</v>
      </c>
      <c r="AF61" s="41" t="s">
        <v>1342</v>
      </c>
      <c r="AG61" s="167" t="s">
        <v>24</v>
      </c>
      <c r="AH61" s="639" t="s">
        <v>24</v>
      </c>
      <c r="AI61" s="26">
        <f>COUNTIF(D61:AH61,"D")</f>
        <v>20</v>
      </c>
      <c r="AJ61" s="32"/>
    </row>
    <row r="62" spans="1:83" ht="17.5" customHeight="1">
      <c r="A62" s="1662"/>
      <c r="B62" s="1655"/>
      <c r="C62" s="71"/>
      <c r="D62" s="75"/>
      <c r="E62" s="43"/>
      <c r="F62" s="648"/>
      <c r="G62" s="43"/>
      <c r="H62" s="43"/>
      <c r="I62" s="43"/>
      <c r="J62" s="43"/>
      <c r="K62" s="43"/>
      <c r="L62" s="43"/>
      <c r="M62" s="648"/>
      <c r="N62" s="43"/>
      <c r="O62" s="43"/>
      <c r="P62" s="43"/>
      <c r="Q62" s="43"/>
      <c r="R62" s="43"/>
      <c r="S62" s="43"/>
      <c r="T62" s="648"/>
      <c r="U62" s="43"/>
      <c r="V62" s="43"/>
      <c r="W62" s="43"/>
      <c r="X62" s="43"/>
      <c r="Y62" s="43"/>
      <c r="Z62" s="43"/>
      <c r="AA62" s="648"/>
      <c r="AB62" s="43"/>
      <c r="AC62" s="43"/>
      <c r="AD62" s="43"/>
      <c r="AE62" s="43"/>
      <c r="AF62" s="43"/>
      <c r="AG62" s="43"/>
      <c r="AH62" s="648"/>
      <c r="AI62" s="27"/>
    </row>
    <row r="63" spans="1:83" ht="17.5" customHeight="1">
      <c r="A63" s="1648"/>
      <c r="B63" s="1656"/>
      <c r="C63" s="72" t="s">
        <v>37</v>
      </c>
      <c r="D63" s="80"/>
      <c r="E63" s="44"/>
      <c r="F63" s="646"/>
      <c r="G63" s="44"/>
      <c r="H63" s="44"/>
      <c r="I63" s="44"/>
      <c r="J63" s="44"/>
      <c r="K63" s="44"/>
      <c r="L63" s="44"/>
      <c r="M63" s="646"/>
      <c r="N63" s="44"/>
      <c r="O63" s="44"/>
      <c r="P63" s="44"/>
      <c r="Q63" s="44"/>
      <c r="R63" s="44"/>
      <c r="S63" s="44"/>
      <c r="T63" s="646"/>
      <c r="U63" s="44"/>
      <c r="V63" s="44"/>
      <c r="W63" s="44"/>
      <c r="X63" s="44"/>
      <c r="Y63" s="44"/>
      <c r="Z63" s="44"/>
      <c r="AA63" s="646"/>
      <c r="AB63" s="44"/>
      <c r="AC63" s="44"/>
      <c r="AD63" s="44"/>
      <c r="AE63" s="44"/>
      <c r="AF63" s="44"/>
      <c r="AG63" s="44"/>
      <c r="AH63" s="646"/>
      <c r="AI63" s="28"/>
    </row>
    <row r="64" spans="1:83" ht="17.5" customHeight="1">
      <c r="A64" s="1661">
        <v>21</v>
      </c>
      <c r="B64" s="1654" t="s">
        <v>574</v>
      </c>
      <c r="C64" s="83" t="s">
        <v>35</v>
      </c>
      <c r="D64" s="116" t="s">
        <v>1336</v>
      </c>
      <c r="E64" s="116" t="s">
        <v>2</v>
      </c>
      <c r="F64" s="639" t="s">
        <v>24</v>
      </c>
      <c r="G64" s="116" t="s">
        <v>1336</v>
      </c>
      <c r="H64" s="116" t="s">
        <v>2</v>
      </c>
      <c r="I64" s="167" t="s">
        <v>24</v>
      </c>
      <c r="J64" s="220" t="s">
        <v>1336</v>
      </c>
      <c r="K64" s="180" t="s">
        <v>1336</v>
      </c>
      <c r="L64" s="116" t="s">
        <v>1338</v>
      </c>
      <c r="M64" s="639" t="s">
        <v>24</v>
      </c>
      <c r="N64" s="458" t="s">
        <v>2</v>
      </c>
      <c r="O64" s="220" t="s">
        <v>1338</v>
      </c>
      <c r="P64" s="167" t="s">
        <v>24</v>
      </c>
      <c r="Q64" s="220" t="s">
        <v>2</v>
      </c>
      <c r="R64" s="116" t="s">
        <v>2</v>
      </c>
      <c r="S64" s="167" t="s">
        <v>24</v>
      </c>
      <c r="T64" s="639" t="s">
        <v>24</v>
      </c>
      <c r="U64" s="116" t="s">
        <v>1336</v>
      </c>
      <c r="V64" s="116" t="s">
        <v>1336</v>
      </c>
      <c r="W64" s="116" t="s">
        <v>2</v>
      </c>
      <c r="X64" s="220" t="s">
        <v>2</v>
      </c>
      <c r="Y64" s="167" t="s">
        <v>24</v>
      </c>
      <c r="Z64" s="116" t="s">
        <v>2</v>
      </c>
      <c r="AA64" s="639" t="s">
        <v>24</v>
      </c>
      <c r="AB64" s="116" t="s">
        <v>1336</v>
      </c>
      <c r="AC64" s="220" t="s">
        <v>2</v>
      </c>
      <c r="AD64" s="167" t="s">
        <v>24</v>
      </c>
      <c r="AE64" s="220" t="s">
        <v>1336</v>
      </c>
      <c r="AF64" s="220" t="s">
        <v>1348</v>
      </c>
      <c r="AG64" s="167" t="s">
        <v>24</v>
      </c>
      <c r="AH64" s="639" t="s">
        <v>24</v>
      </c>
      <c r="AI64" s="26">
        <f>COUNTIF(D64:AH64,"D")</f>
        <v>20</v>
      </c>
      <c r="AK64" s="35"/>
    </row>
    <row r="65" spans="1:37" ht="17.5" customHeight="1">
      <c r="A65" s="1662"/>
      <c r="B65" s="1655"/>
      <c r="C65" s="71"/>
      <c r="D65" s="170"/>
      <c r="E65" s="171"/>
      <c r="F65" s="637"/>
      <c r="G65" s="171"/>
      <c r="H65" s="171"/>
      <c r="I65" s="171"/>
      <c r="J65" s="171"/>
      <c r="K65" s="171"/>
      <c r="L65" s="171"/>
      <c r="M65" s="637"/>
      <c r="N65" s="171"/>
      <c r="O65" s="171"/>
      <c r="P65" s="171"/>
      <c r="Q65" s="171"/>
      <c r="R65" s="171"/>
      <c r="S65" s="171"/>
      <c r="T65" s="637"/>
      <c r="U65" s="171"/>
      <c r="V65" s="171"/>
      <c r="W65" s="171"/>
      <c r="X65" s="171"/>
      <c r="Y65" s="171"/>
      <c r="Z65" s="171"/>
      <c r="AA65" s="637"/>
      <c r="AB65" s="171"/>
      <c r="AC65" s="171"/>
      <c r="AD65" s="171"/>
      <c r="AE65" s="171"/>
      <c r="AF65" s="171"/>
      <c r="AG65" s="171"/>
      <c r="AH65" s="653"/>
      <c r="AI65" s="27"/>
      <c r="AK65" s="35"/>
    </row>
    <row r="66" spans="1:37" ht="17.5" customHeight="1">
      <c r="A66" s="1648"/>
      <c r="B66" s="1656"/>
      <c r="C66" s="72" t="s">
        <v>37</v>
      </c>
      <c r="D66" s="172"/>
      <c r="E66" s="173"/>
      <c r="F66" s="638"/>
      <c r="G66" s="173"/>
      <c r="H66" s="173"/>
      <c r="I66" s="173"/>
      <c r="J66" s="173"/>
      <c r="K66" s="173"/>
      <c r="L66" s="173"/>
      <c r="M66" s="638"/>
      <c r="N66" s="173"/>
      <c r="O66" s="173"/>
      <c r="P66" s="173"/>
      <c r="Q66" s="173"/>
      <c r="R66" s="173"/>
      <c r="S66" s="173"/>
      <c r="T66" s="638"/>
      <c r="U66" s="173"/>
      <c r="V66" s="173"/>
      <c r="W66" s="173"/>
      <c r="X66" s="173"/>
      <c r="Y66" s="173"/>
      <c r="Z66" s="173"/>
      <c r="AA66" s="638"/>
      <c r="AB66" s="173"/>
      <c r="AC66" s="173"/>
      <c r="AD66" s="173"/>
      <c r="AE66" s="173"/>
      <c r="AF66" s="173"/>
      <c r="AG66" s="173"/>
      <c r="AH66" s="654"/>
      <c r="AI66" s="28"/>
      <c r="AK66" s="35"/>
    </row>
    <row r="67" spans="1:37" ht="17.5" customHeight="1">
      <c r="A67" s="1661"/>
      <c r="B67" s="1654"/>
      <c r="C67" s="83" t="s">
        <v>35</v>
      </c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549"/>
      <c r="K68" s="183"/>
      <c r="L68" s="183"/>
      <c r="M68" s="183"/>
      <c r="N68" s="183"/>
      <c r="O68" s="183"/>
      <c r="P68" s="183"/>
      <c r="Q68" s="549"/>
      <c r="R68" s="183"/>
      <c r="S68" s="183"/>
      <c r="T68" s="183"/>
      <c r="U68" s="183"/>
      <c r="V68" s="183"/>
      <c r="W68" s="183"/>
      <c r="X68" s="549"/>
      <c r="Y68" s="183"/>
      <c r="Z68" s="183"/>
      <c r="AA68" s="183"/>
      <c r="AB68" s="183"/>
      <c r="AC68" s="183"/>
      <c r="AD68" s="183"/>
      <c r="AE68" s="549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44"/>
      <c r="K69" s="114"/>
      <c r="L69" s="114"/>
      <c r="M69" s="114"/>
      <c r="N69" s="114"/>
      <c r="O69" s="114"/>
      <c r="P69" s="114"/>
      <c r="Q69" s="44"/>
      <c r="R69" s="114"/>
      <c r="S69" s="114"/>
      <c r="T69" s="114"/>
      <c r="U69" s="114"/>
      <c r="V69" s="114"/>
      <c r="W69" s="114"/>
      <c r="X69" s="44"/>
      <c r="Y69" s="114"/>
      <c r="Z69" s="114"/>
      <c r="AA69" s="114"/>
      <c r="AB69" s="114"/>
      <c r="AC69" s="114"/>
      <c r="AD69" s="114"/>
      <c r="AE69" s="4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549"/>
      <c r="K71" s="183"/>
      <c r="L71" s="183"/>
      <c r="M71" s="183"/>
      <c r="N71" s="183"/>
      <c r="O71" s="183"/>
      <c r="P71" s="183"/>
      <c r="Q71" s="549"/>
      <c r="R71" s="183"/>
      <c r="S71" s="183"/>
      <c r="T71" s="183"/>
      <c r="U71" s="183"/>
      <c r="V71" s="183"/>
      <c r="W71" s="183"/>
      <c r="X71" s="549"/>
      <c r="Y71" s="183"/>
      <c r="Z71" s="183"/>
      <c r="AA71" s="183"/>
      <c r="AB71" s="183"/>
      <c r="AC71" s="183"/>
      <c r="AD71" s="183"/>
      <c r="AE71" s="549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44"/>
      <c r="K72" s="114"/>
      <c r="L72" s="114"/>
      <c r="M72" s="114"/>
      <c r="N72" s="114"/>
      <c r="O72" s="114"/>
      <c r="P72" s="114"/>
      <c r="Q72" s="44"/>
      <c r="R72" s="114"/>
      <c r="S72" s="114"/>
      <c r="T72" s="114"/>
      <c r="U72" s="114"/>
      <c r="V72" s="114"/>
      <c r="W72" s="114"/>
      <c r="X72" s="44"/>
      <c r="Y72" s="114"/>
      <c r="Z72" s="114"/>
      <c r="AA72" s="114"/>
      <c r="AB72" s="114"/>
      <c r="AC72" s="114"/>
      <c r="AD72" s="114"/>
      <c r="AE72" s="4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30" max="16383" man="1"/>
    <brk id="54" max="16383" man="1"/>
  </rowBreaks>
  <colBreaks count="1" manualBreakCount="1">
    <brk id="35" max="1048575" man="1"/>
  </colBreaks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>
    <tabColor rgb="FF00B0F0"/>
  </sheetPr>
  <dimension ref="A1:CC3407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H42" sqref="AH4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1420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19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1421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1139</v>
      </c>
      <c r="D6" s="1482"/>
      <c r="E6" s="1483" t="s">
        <v>1144</v>
      </c>
      <c r="F6" s="1567"/>
      <c r="G6" s="665" t="s">
        <v>1422</v>
      </c>
      <c r="H6" s="458" t="s">
        <v>1423</v>
      </c>
      <c r="I6" s="458" t="s">
        <v>1422</v>
      </c>
      <c r="J6" s="458" t="s">
        <v>1423</v>
      </c>
      <c r="K6" s="458" t="s">
        <v>1423</v>
      </c>
      <c r="L6" s="130" t="s">
        <v>24</v>
      </c>
      <c r="M6" s="458" t="s">
        <v>24</v>
      </c>
      <c r="N6" s="458" t="s">
        <v>1423</v>
      </c>
      <c r="O6" s="458" t="s">
        <v>1423</v>
      </c>
      <c r="P6" s="130" t="s">
        <v>24</v>
      </c>
      <c r="Q6" s="458" t="s">
        <v>1423</v>
      </c>
      <c r="R6" s="458" t="s">
        <v>1423</v>
      </c>
      <c r="S6" s="130" t="s">
        <v>24</v>
      </c>
      <c r="T6" s="458" t="s">
        <v>24</v>
      </c>
      <c r="U6" s="458" t="s">
        <v>1422</v>
      </c>
      <c r="V6" s="458" t="s">
        <v>1423</v>
      </c>
      <c r="W6" s="458" t="s">
        <v>1422</v>
      </c>
      <c r="X6" s="458" t="s">
        <v>1423</v>
      </c>
      <c r="Y6" s="458" t="s">
        <v>1423</v>
      </c>
      <c r="Z6" s="130" t="s">
        <v>24</v>
      </c>
      <c r="AA6" s="458" t="s">
        <v>24</v>
      </c>
      <c r="AB6" s="458" t="s">
        <v>1422</v>
      </c>
      <c r="AC6" s="458" t="s">
        <v>1423</v>
      </c>
      <c r="AD6" s="458" t="s">
        <v>1422</v>
      </c>
      <c r="AE6" s="458" t="s">
        <v>1423</v>
      </c>
      <c r="AF6" s="458" t="s">
        <v>1423</v>
      </c>
      <c r="AG6" s="130" t="s">
        <v>24</v>
      </c>
      <c r="AH6" s="458" t="s">
        <v>24</v>
      </c>
      <c r="AI6" s="116" t="s">
        <v>1422</v>
      </c>
      <c r="AJ6" s="116" t="s">
        <v>1423</v>
      </c>
      <c r="AK6" s="202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 t="shared" ref="AO6:AO26" si="3">AN6+AL6</f>
        <v>9</v>
      </c>
      <c r="AP6" s="15"/>
    </row>
    <row r="7" spans="1:46" ht="21.75" customHeight="1">
      <c r="B7" s="192">
        <v>2</v>
      </c>
      <c r="C7" s="1568" t="s">
        <v>1140</v>
      </c>
      <c r="D7" s="1569"/>
      <c r="E7" s="1487" t="s">
        <v>54</v>
      </c>
      <c r="F7" s="1570"/>
      <c r="G7" s="666" t="s">
        <v>1422</v>
      </c>
      <c r="H7" s="663" t="s">
        <v>1423</v>
      </c>
      <c r="I7" s="663" t="s">
        <v>1422</v>
      </c>
      <c r="J7" s="663" t="s">
        <v>1423</v>
      </c>
      <c r="K7" s="663" t="s">
        <v>1423</v>
      </c>
      <c r="L7" s="132" t="s">
        <v>24</v>
      </c>
      <c r="M7" s="663" t="s">
        <v>24</v>
      </c>
      <c r="N7" s="663" t="s">
        <v>1423</v>
      </c>
      <c r="O7" s="663" t="s">
        <v>1423</v>
      </c>
      <c r="P7" s="132" t="s">
        <v>24</v>
      </c>
      <c r="Q7" s="663" t="s">
        <v>1423</v>
      </c>
      <c r="R7" s="663" t="s">
        <v>1423</v>
      </c>
      <c r="S7" s="132" t="s">
        <v>24</v>
      </c>
      <c r="T7" s="663" t="s">
        <v>24</v>
      </c>
      <c r="U7" s="663" t="s">
        <v>1422</v>
      </c>
      <c r="V7" s="663" t="s">
        <v>1423</v>
      </c>
      <c r="W7" s="663" t="s">
        <v>1422</v>
      </c>
      <c r="X7" s="294" t="s">
        <v>67</v>
      </c>
      <c r="Y7" s="294" t="s">
        <v>67</v>
      </c>
      <c r="Z7" s="132" t="s">
        <v>24</v>
      </c>
      <c r="AA7" s="663" t="s">
        <v>24</v>
      </c>
      <c r="AB7" s="663" t="s">
        <v>1422</v>
      </c>
      <c r="AC7" s="663" t="s">
        <v>1423</v>
      </c>
      <c r="AD7" s="663" t="s">
        <v>1422</v>
      </c>
      <c r="AE7" s="663" t="s">
        <v>1423</v>
      </c>
      <c r="AF7" s="663" t="s">
        <v>1423</v>
      </c>
      <c r="AG7" s="132" t="s">
        <v>24</v>
      </c>
      <c r="AH7" s="663" t="s">
        <v>24</v>
      </c>
      <c r="AI7" s="121" t="s">
        <v>1422</v>
      </c>
      <c r="AJ7" s="121" t="s">
        <v>1423</v>
      </c>
      <c r="AK7" s="292"/>
      <c r="AL7" s="502">
        <f t="shared" si="0"/>
        <v>2</v>
      </c>
      <c r="AM7" s="53">
        <f t="shared" si="1"/>
        <v>19</v>
      </c>
      <c r="AN7" s="68">
        <f t="shared" si="2"/>
        <v>9</v>
      </c>
      <c r="AO7" s="58">
        <f>AN7+AL7</f>
        <v>11</v>
      </c>
      <c r="AP7" s="15"/>
    </row>
    <row r="8" spans="1:46" ht="22" customHeight="1">
      <c r="B8" s="48">
        <v>3</v>
      </c>
      <c r="C8" s="1571" t="s">
        <v>1141</v>
      </c>
      <c r="D8" s="1572"/>
      <c r="E8" s="1573" t="s">
        <v>51</v>
      </c>
      <c r="F8" s="1574"/>
      <c r="G8" s="665" t="s">
        <v>1422</v>
      </c>
      <c r="H8" s="458" t="s">
        <v>1423</v>
      </c>
      <c r="I8" s="458" t="s">
        <v>1422</v>
      </c>
      <c r="J8" s="458" t="s">
        <v>1423</v>
      </c>
      <c r="K8" s="458" t="s">
        <v>1423</v>
      </c>
      <c r="L8" s="147" t="s">
        <v>24</v>
      </c>
      <c r="M8" s="664" t="s">
        <v>24</v>
      </c>
      <c r="N8" s="664" t="s">
        <v>1423</v>
      </c>
      <c r="O8" s="664" t="s">
        <v>1423</v>
      </c>
      <c r="P8" s="147" t="s">
        <v>24</v>
      </c>
      <c r="Q8" s="664" t="s">
        <v>1423</v>
      </c>
      <c r="R8" s="664" t="s">
        <v>1423</v>
      </c>
      <c r="S8" s="147" t="s">
        <v>24</v>
      </c>
      <c r="T8" s="664" t="s">
        <v>24</v>
      </c>
      <c r="U8" s="458" t="s">
        <v>1422</v>
      </c>
      <c r="V8" s="268" t="s">
        <v>1549</v>
      </c>
      <c r="W8" s="458" t="s">
        <v>1422</v>
      </c>
      <c r="X8" s="458" t="s">
        <v>1423</v>
      </c>
      <c r="Y8" s="458" t="s">
        <v>1423</v>
      </c>
      <c r="Z8" s="147" t="s">
        <v>24</v>
      </c>
      <c r="AA8" s="664" t="s">
        <v>24</v>
      </c>
      <c r="AB8" s="458" t="s">
        <v>1422</v>
      </c>
      <c r="AC8" s="458" t="s">
        <v>1423</v>
      </c>
      <c r="AD8" s="458" t="s">
        <v>1422</v>
      </c>
      <c r="AE8" s="458" t="s">
        <v>1423</v>
      </c>
      <c r="AF8" s="458" t="s">
        <v>1423</v>
      </c>
      <c r="AG8" s="147" t="s">
        <v>24</v>
      </c>
      <c r="AH8" s="664" t="s">
        <v>24</v>
      </c>
      <c r="AI8" s="116" t="s">
        <v>1422</v>
      </c>
      <c r="AJ8" s="116" t="s">
        <v>1423</v>
      </c>
      <c r="AK8" s="209"/>
      <c r="AL8" s="61">
        <f t="shared" si="0"/>
        <v>1</v>
      </c>
      <c r="AM8" s="51">
        <f t="shared" si="1"/>
        <v>20</v>
      </c>
      <c r="AN8" s="98">
        <f t="shared" si="2"/>
        <v>9</v>
      </c>
      <c r="AO8" s="57">
        <f t="shared" si="3"/>
        <v>10</v>
      </c>
      <c r="AP8" s="15"/>
    </row>
    <row r="9" spans="1:46" ht="22" customHeight="1">
      <c r="B9" s="49">
        <v>4</v>
      </c>
      <c r="C9" s="1575" t="s">
        <v>1142</v>
      </c>
      <c r="D9" s="1576"/>
      <c r="E9" s="1577" t="s">
        <v>51</v>
      </c>
      <c r="F9" s="1578"/>
      <c r="G9" s="579" t="s">
        <v>1422</v>
      </c>
      <c r="H9" s="544" t="s">
        <v>1423</v>
      </c>
      <c r="I9" s="544" t="s">
        <v>1422</v>
      </c>
      <c r="J9" s="544" t="s">
        <v>1423</v>
      </c>
      <c r="K9" s="544" t="s">
        <v>1423</v>
      </c>
      <c r="L9" s="148" t="s">
        <v>24</v>
      </c>
      <c r="M9" s="544" t="s">
        <v>24</v>
      </c>
      <c r="N9" s="544" t="s">
        <v>1423</v>
      </c>
      <c r="O9" s="544" t="s">
        <v>1423</v>
      </c>
      <c r="P9" s="148" t="s">
        <v>24</v>
      </c>
      <c r="Q9" s="544" t="s">
        <v>1423</v>
      </c>
      <c r="R9" s="544" t="s">
        <v>1423</v>
      </c>
      <c r="S9" s="148" t="s">
        <v>24</v>
      </c>
      <c r="T9" s="544" t="s">
        <v>24</v>
      </c>
      <c r="U9" s="206" t="s">
        <v>67</v>
      </c>
      <c r="V9" s="544" t="s">
        <v>1423</v>
      </c>
      <c r="W9" s="544" t="s">
        <v>1422</v>
      </c>
      <c r="X9" s="544" t="s">
        <v>1423</v>
      </c>
      <c r="Y9" s="544" t="s">
        <v>1423</v>
      </c>
      <c r="Z9" s="148" t="s">
        <v>24</v>
      </c>
      <c r="AA9" s="544" t="s">
        <v>24</v>
      </c>
      <c r="AB9" s="544" t="s">
        <v>1422</v>
      </c>
      <c r="AC9" s="544" t="s">
        <v>1423</v>
      </c>
      <c r="AD9" s="544" t="s">
        <v>1422</v>
      </c>
      <c r="AE9" s="544" t="s">
        <v>1423</v>
      </c>
      <c r="AF9" s="544" t="s">
        <v>1423</v>
      </c>
      <c r="AG9" s="148" t="s">
        <v>24</v>
      </c>
      <c r="AH9" s="544" t="s">
        <v>24</v>
      </c>
      <c r="AI9" s="117" t="s">
        <v>1422</v>
      </c>
      <c r="AJ9" s="117" t="s">
        <v>1423</v>
      </c>
      <c r="AK9" s="156"/>
      <c r="AL9" s="61">
        <f t="shared" si="0"/>
        <v>1</v>
      </c>
      <c r="AM9" s="97">
        <f t="shared" si="1"/>
        <v>20</v>
      </c>
      <c r="AN9" s="56">
        <f t="shared" si="2"/>
        <v>9</v>
      </c>
      <c r="AO9" s="99">
        <f t="shared" si="3"/>
        <v>10</v>
      </c>
      <c r="AP9" s="15"/>
    </row>
    <row r="10" spans="1:46" ht="22" customHeight="1">
      <c r="A10" s="1496"/>
      <c r="B10" s="49">
        <v>5</v>
      </c>
      <c r="C10" s="1579" t="s">
        <v>1470</v>
      </c>
      <c r="D10" s="1580"/>
      <c r="E10" s="1577" t="s">
        <v>51</v>
      </c>
      <c r="F10" s="1578"/>
      <c r="G10" s="579" t="s">
        <v>1422</v>
      </c>
      <c r="H10" s="544" t="s">
        <v>1423</v>
      </c>
      <c r="I10" s="544" t="s">
        <v>1422</v>
      </c>
      <c r="J10" s="544" t="s">
        <v>1423</v>
      </c>
      <c r="K10" s="544" t="s">
        <v>1423</v>
      </c>
      <c r="L10" s="132" t="s">
        <v>24</v>
      </c>
      <c r="M10" s="663" t="s">
        <v>24</v>
      </c>
      <c r="N10" s="544" t="s">
        <v>1423</v>
      </c>
      <c r="O10" s="544" t="s">
        <v>1423</v>
      </c>
      <c r="P10" s="132" t="s">
        <v>24</v>
      </c>
      <c r="Q10" s="544" t="s">
        <v>1423</v>
      </c>
      <c r="R10" s="544" t="s">
        <v>1423</v>
      </c>
      <c r="S10" s="132" t="s">
        <v>24</v>
      </c>
      <c r="T10" s="663" t="s">
        <v>24</v>
      </c>
      <c r="U10" s="544" t="s">
        <v>1422</v>
      </c>
      <c r="V10" s="544" t="s">
        <v>1423</v>
      </c>
      <c r="W10" s="132" t="s">
        <v>24</v>
      </c>
      <c r="X10" s="544" t="s">
        <v>1423</v>
      </c>
      <c r="Y10" s="544" t="s">
        <v>1423</v>
      </c>
      <c r="Z10" s="121" t="s">
        <v>2</v>
      </c>
      <c r="AA10" s="663" t="s">
        <v>24</v>
      </c>
      <c r="AB10" s="544" t="s">
        <v>1422</v>
      </c>
      <c r="AC10" s="544" t="s">
        <v>1423</v>
      </c>
      <c r="AD10" s="544" t="s">
        <v>1422</v>
      </c>
      <c r="AE10" s="544" t="s">
        <v>1423</v>
      </c>
      <c r="AF10" s="544" t="s">
        <v>1423</v>
      </c>
      <c r="AG10" s="132" t="s">
        <v>24</v>
      </c>
      <c r="AH10" s="663" t="s">
        <v>24</v>
      </c>
      <c r="AI10" s="117" t="s">
        <v>1422</v>
      </c>
      <c r="AJ10" s="117" t="s">
        <v>1423</v>
      </c>
      <c r="AK10" s="292"/>
      <c r="AL10" s="61">
        <f t="shared" si="0"/>
        <v>0</v>
      </c>
      <c r="AM10" s="139">
        <f t="shared" si="1"/>
        <v>21</v>
      </c>
      <c r="AN10" s="56">
        <f t="shared" si="2"/>
        <v>9</v>
      </c>
      <c r="AO10" s="99">
        <f t="shared" si="3"/>
        <v>9</v>
      </c>
      <c r="AP10" s="15"/>
    </row>
    <row r="11" spans="1:46" ht="22" hidden="1" customHeight="1">
      <c r="A11" s="1496"/>
      <c r="B11" s="49">
        <v>6</v>
      </c>
      <c r="C11" s="1581"/>
      <c r="D11" s="1582"/>
      <c r="E11" s="1583" t="s">
        <v>29</v>
      </c>
      <c r="F11" s="1578"/>
      <c r="G11" s="162"/>
      <c r="H11" s="119"/>
      <c r="I11" s="382"/>
      <c r="J11" s="456"/>
      <c r="K11" s="162"/>
      <c r="L11" s="162"/>
      <c r="M11" s="119" t="s">
        <v>24</v>
      </c>
      <c r="N11" s="162"/>
      <c r="O11" s="119"/>
      <c r="P11" s="162"/>
      <c r="Q11" s="162"/>
      <c r="R11" s="162"/>
      <c r="S11" s="382"/>
      <c r="T11" s="119" t="s">
        <v>24</v>
      </c>
      <c r="U11" s="456"/>
      <c r="V11" s="162"/>
      <c r="W11" s="162"/>
      <c r="X11" s="162"/>
      <c r="Y11" s="238"/>
      <c r="Z11" s="382"/>
      <c r="AA11" s="119" t="s">
        <v>24</v>
      </c>
      <c r="AB11" s="162"/>
      <c r="AC11" s="119"/>
      <c r="AD11" s="382"/>
      <c r="AE11" s="162"/>
      <c r="AF11" s="162"/>
      <c r="AG11" s="162"/>
      <c r="AH11" s="119" t="s">
        <v>24</v>
      </c>
      <c r="AI11" s="162"/>
      <c r="AJ11" s="382"/>
      <c r="AK11" s="604"/>
      <c r="AL11" s="61">
        <f t="shared" si="0"/>
        <v>0</v>
      </c>
      <c r="AM11" s="103">
        <f t="shared" si="1"/>
        <v>0</v>
      </c>
      <c r="AN11" s="56">
        <f t="shared" si="2"/>
        <v>4</v>
      </c>
      <c r="AO11" s="99">
        <f t="shared" si="3"/>
        <v>4</v>
      </c>
      <c r="AP11" s="15"/>
    </row>
    <row r="12" spans="1:46" ht="22" hidden="1" customHeight="1">
      <c r="A12" s="1496"/>
      <c r="B12" s="49">
        <v>7</v>
      </c>
      <c r="C12" s="1584"/>
      <c r="D12" s="1507"/>
      <c r="E12" s="1583" t="s">
        <v>54</v>
      </c>
      <c r="F12" s="1585"/>
      <c r="G12" s="161"/>
      <c r="H12" s="119"/>
      <c r="I12" s="117"/>
      <c r="J12" s="150"/>
      <c r="K12" s="257"/>
      <c r="L12" s="257"/>
      <c r="M12" s="117" t="s">
        <v>24</v>
      </c>
      <c r="N12" s="252"/>
      <c r="O12" s="150"/>
      <c r="P12" s="117"/>
      <c r="Q12" s="150"/>
      <c r="R12" s="150"/>
      <c r="S12" s="150"/>
      <c r="T12" s="117" t="s">
        <v>24</v>
      </c>
      <c r="U12" s="117"/>
      <c r="V12" s="257"/>
      <c r="W12" s="257"/>
      <c r="X12" s="150"/>
      <c r="Y12" s="150"/>
      <c r="Z12" s="150"/>
      <c r="AA12" s="117" t="s">
        <v>24</v>
      </c>
      <c r="AB12" s="150"/>
      <c r="AC12" s="150"/>
      <c r="AD12" s="117"/>
      <c r="AE12" s="150"/>
      <c r="AF12" s="150"/>
      <c r="AG12" s="257"/>
      <c r="AH12" s="117" t="s">
        <v>24</v>
      </c>
      <c r="AI12" s="117"/>
      <c r="AJ12" s="150"/>
      <c r="AK12" s="156"/>
      <c r="AL12" s="61">
        <f t="shared" si="0"/>
        <v>0</v>
      </c>
      <c r="AM12" s="55">
        <f t="shared" si="1"/>
        <v>0</v>
      </c>
      <c r="AN12" s="56">
        <f t="shared" si="2"/>
        <v>4</v>
      </c>
      <c r="AO12" s="99">
        <f t="shared" si="3"/>
        <v>4</v>
      </c>
      <c r="AP12" s="582"/>
    </row>
    <row r="13" spans="1:46" ht="22" hidden="1" customHeight="1">
      <c r="A13" s="1496"/>
      <c r="B13" s="49">
        <v>8</v>
      </c>
      <c r="C13" s="1586"/>
      <c r="D13" s="1587"/>
      <c r="E13" s="1583" t="s">
        <v>82</v>
      </c>
      <c r="F13" s="1578"/>
      <c r="G13" s="252"/>
      <c r="H13" s="162"/>
      <c r="I13" s="150"/>
      <c r="J13" s="119"/>
      <c r="K13" s="119"/>
      <c r="L13" s="162"/>
      <c r="M13" s="117" t="s">
        <v>24</v>
      </c>
      <c r="N13" s="257"/>
      <c r="O13" s="150"/>
      <c r="P13" s="150"/>
      <c r="Q13" s="150"/>
      <c r="R13" s="150"/>
      <c r="S13" s="257"/>
      <c r="T13" s="117" t="s">
        <v>24</v>
      </c>
      <c r="U13" s="150"/>
      <c r="V13" s="117"/>
      <c r="W13" s="150"/>
      <c r="X13" s="257"/>
      <c r="Y13" s="150"/>
      <c r="Z13" s="257"/>
      <c r="AA13" s="117" t="s">
        <v>24</v>
      </c>
      <c r="AB13" s="150"/>
      <c r="AC13" s="150"/>
      <c r="AD13" s="257"/>
      <c r="AE13" s="150"/>
      <c r="AF13" s="150"/>
      <c r="AG13" s="150"/>
      <c r="AH13" s="117" t="s">
        <v>24</v>
      </c>
      <c r="AI13" s="252"/>
      <c r="AJ13" s="150"/>
      <c r="AK13" s="334"/>
      <c r="AL13" s="61">
        <f t="shared" si="0"/>
        <v>0</v>
      </c>
      <c r="AM13" s="55">
        <f t="shared" si="1"/>
        <v>0</v>
      </c>
      <c r="AN13" s="56">
        <f t="shared" si="2"/>
        <v>4</v>
      </c>
      <c r="AO13" s="99">
        <f t="shared" si="3"/>
        <v>4</v>
      </c>
      <c r="AP13" s="15"/>
    </row>
    <row r="14" spans="1:46" ht="22" hidden="1" customHeight="1">
      <c r="A14" s="1496"/>
      <c r="B14" s="142">
        <v>9</v>
      </c>
      <c r="C14" s="1588"/>
      <c r="D14" s="1589"/>
      <c r="E14" s="1590" t="s">
        <v>48</v>
      </c>
      <c r="F14" s="1591"/>
      <c r="G14" s="211"/>
      <c r="H14" s="211"/>
      <c r="I14" s="305"/>
      <c r="J14" s="121"/>
      <c r="K14" s="121"/>
      <c r="L14" s="305"/>
      <c r="M14" s="121" t="s">
        <v>24</v>
      </c>
      <c r="N14" s="211"/>
      <c r="O14" s="121"/>
      <c r="P14" s="305"/>
      <c r="Q14" s="513"/>
      <c r="R14" s="211"/>
      <c r="S14" s="121"/>
      <c r="T14" s="121" t="s">
        <v>24</v>
      </c>
      <c r="U14" s="128"/>
      <c r="V14" s="305"/>
      <c r="W14" s="211"/>
      <c r="X14" s="121"/>
      <c r="Y14" s="121"/>
      <c r="Z14" s="121"/>
      <c r="AA14" s="121" t="s">
        <v>24</v>
      </c>
      <c r="AB14" s="605"/>
      <c r="AC14" s="211"/>
      <c r="AD14" s="211"/>
      <c r="AE14" s="211"/>
      <c r="AF14" s="211"/>
      <c r="AG14" s="305"/>
      <c r="AH14" s="121" t="s">
        <v>24</v>
      </c>
      <c r="AI14" s="128"/>
      <c r="AJ14" s="211"/>
      <c r="AK14" s="213"/>
      <c r="AL14" s="502">
        <f t="shared" si="0"/>
        <v>0</v>
      </c>
      <c r="AM14" s="144">
        <f t="shared" si="1"/>
        <v>0</v>
      </c>
      <c r="AN14" s="68">
        <f t="shared" si="2"/>
        <v>4</v>
      </c>
      <c r="AO14" s="379">
        <f t="shared" si="3"/>
        <v>4</v>
      </c>
      <c r="AP14" s="15"/>
    </row>
    <row r="15" spans="1:46" ht="22" hidden="1" customHeight="1">
      <c r="A15" s="1496"/>
      <c r="B15" s="50">
        <v>10</v>
      </c>
      <c r="C15" s="1592"/>
      <c r="D15" s="1593"/>
      <c r="E15" s="1594" t="s">
        <v>50</v>
      </c>
      <c r="F15" s="1595"/>
      <c r="G15" s="252"/>
      <c r="H15" s="150"/>
      <c r="I15" s="150"/>
      <c r="J15" s="150"/>
      <c r="K15" s="150"/>
      <c r="L15" s="382"/>
      <c r="M15" s="169" t="s">
        <v>24</v>
      </c>
      <c r="N15" s="119"/>
      <c r="O15" s="119"/>
      <c r="P15" s="162"/>
      <c r="Q15" s="150"/>
      <c r="R15" s="257"/>
      <c r="S15" s="167"/>
      <c r="T15" s="169" t="s">
        <v>24</v>
      </c>
      <c r="U15" s="117"/>
      <c r="V15" s="119"/>
      <c r="W15" s="150"/>
      <c r="X15" s="117"/>
      <c r="Y15" s="283"/>
      <c r="Z15" s="257"/>
      <c r="AA15" s="169" t="s">
        <v>24</v>
      </c>
      <c r="AB15" s="167"/>
      <c r="AC15" s="257"/>
      <c r="AD15" s="150"/>
      <c r="AE15" s="167"/>
      <c r="AF15" s="162"/>
      <c r="AG15" s="162"/>
      <c r="AH15" s="169" t="s">
        <v>24</v>
      </c>
      <c r="AI15" s="167"/>
      <c r="AJ15" s="162"/>
      <c r="AK15" s="334"/>
      <c r="AL15" s="143">
        <f t="shared" si="0"/>
        <v>0</v>
      </c>
      <c r="AM15" s="139">
        <f t="shared" si="1"/>
        <v>0</v>
      </c>
      <c r="AN15" s="56">
        <v>9</v>
      </c>
      <c r="AO15" s="57">
        <f t="shared" si="3"/>
        <v>9</v>
      </c>
      <c r="AP15" s="596"/>
      <c r="AR15" s="1515"/>
      <c r="AS15" s="1515"/>
      <c r="AT15"/>
    </row>
    <row r="16" spans="1:46" ht="22" hidden="1" customHeight="1">
      <c r="A16" s="39"/>
      <c r="B16" s="49">
        <v>11</v>
      </c>
      <c r="C16" s="1586"/>
      <c r="D16" s="1587"/>
      <c r="E16" s="1583" t="s">
        <v>30</v>
      </c>
      <c r="F16" s="1578"/>
      <c r="G16" s="149"/>
      <c r="H16" s="257"/>
      <c r="I16" s="117"/>
      <c r="J16" s="283"/>
      <c r="K16" s="257"/>
      <c r="L16" s="150"/>
      <c r="M16" s="155" t="s">
        <v>24</v>
      </c>
      <c r="N16" s="150"/>
      <c r="O16" s="150"/>
      <c r="P16" s="283"/>
      <c r="Q16" s="150"/>
      <c r="R16" s="150"/>
      <c r="S16" s="257"/>
      <c r="T16" s="155" t="s">
        <v>24</v>
      </c>
      <c r="U16" s="150"/>
      <c r="V16" s="150"/>
      <c r="W16" s="252"/>
      <c r="X16" s="162"/>
      <c r="Y16" s="150"/>
      <c r="Z16" s="257"/>
      <c r="AA16" s="155" t="s">
        <v>24</v>
      </c>
      <c r="AB16" s="150"/>
      <c r="AC16" s="150"/>
      <c r="AD16" s="257"/>
      <c r="AE16" s="162"/>
      <c r="AF16" s="150"/>
      <c r="AG16" s="150"/>
      <c r="AH16" s="155" t="s">
        <v>24</v>
      </c>
      <c r="AI16" s="150"/>
      <c r="AJ16" s="150"/>
      <c r="AK16" s="156"/>
      <c r="AL16" s="61">
        <v>2</v>
      </c>
      <c r="AM16" s="55">
        <f t="shared" si="1"/>
        <v>0</v>
      </c>
      <c r="AN16" s="56">
        <f t="shared" si="2"/>
        <v>4</v>
      </c>
      <c r="AO16" s="59">
        <f t="shared" si="3"/>
        <v>6</v>
      </c>
      <c r="AP16" s="15"/>
      <c r="AR16" s="1529"/>
      <c r="AS16" s="1529"/>
    </row>
    <row r="17" spans="1:81" ht="21.75" hidden="1" customHeight="1">
      <c r="A17" s="40"/>
      <c r="B17" s="192">
        <v>12</v>
      </c>
      <c r="C17" s="1596"/>
      <c r="D17" s="1597"/>
      <c r="E17" s="1598" t="s">
        <v>30</v>
      </c>
      <c r="F17" s="1599"/>
      <c r="G17" s="257"/>
      <c r="H17" s="150"/>
      <c r="I17" s="150"/>
      <c r="J17" s="162"/>
      <c r="K17" s="162"/>
      <c r="L17" s="257"/>
      <c r="M17" s="155" t="s">
        <v>24</v>
      </c>
      <c r="N17" s="119"/>
      <c r="O17" s="162"/>
      <c r="P17" s="150"/>
      <c r="Q17" s="257"/>
      <c r="R17" s="150"/>
      <c r="S17" s="150"/>
      <c r="T17" s="155" t="s">
        <v>24</v>
      </c>
      <c r="U17" s="150"/>
      <c r="V17" s="150"/>
      <c r="W17" s="150"/>
      <c r="X17" s="257"/>
      <c r="Y17" s="119"/>
      <c r="Z17" s="150"/>
      <c r="AA17" s="155" t="s">
        <v>24</v>
      </c>
      <c r="AB17" s="252"/>
      <c r="AC17" s="150"/>
      <c r="AD17" s="150"/>
      <c r="AE17" s="150"/>
      <c r="AF17" s="150"/>
      <c r="AG17" s="257"/>
      <c r="AH17" s="155" t="s">
        <v>24</v>
      </c>
      <c r="AI17" s="162"/>
      <c r="AJ17" s="150"/>
      <c r="AK17" s="150"/>
      <c r="AL17" s="61">
        <f t="shared" si="0"/>
        <v>0</v>
      </c>
      <c r="AM17" s="53">
        <f t="shared" si="1"/>
        <v>0</v>
      </c>
      <c r="AN17" s="56">
        <f t="shared" si="2"/>
        <v>4</v>
      </c>
      <c r="AO17" s="59">
        <f t="shared" si="3"/>
        <v>4</v>
      </c>
      <c r="AP17" s="15"/>
      <c r="AR17" s="1529"/>
      <c r="AS17" s="1529"/>
    </row>
    <row r="18" spans="1:81" ht="21.75" hidden="1" customHeight="1">
      <c r="A18" s="40" t="s">
        <v>745</v>
      </c>
      <c r="B18" s="192">
        <v>13</v>
      </c>
      <c r="C18" s="1600"/>
      <c r="D18" s="1517"/>
      <c r="E18" s="1601" t="s">
        <v>51</v>
      </c>
      <c r="F18" s="1602"/>
      <c r="G18" s="161"/>
      <c r="H18" s="150"/>
      <c r="I18" s="257"/>
      <c r="J18" s="150"/>
      <c r="K18" s="150"/>
      <c r="L18" s="150"/>
      <c r="M18" s="155" t="s">
        <v>24</v>
      </c>
      <c r="N18" s="122"/>
      <c r="O18" s="252"/>
      <c r="P18" s="150"/>
      <c r="Q18" s="150"/>
      <c r="R18" s="162"/>
      <c r="S18" s="257"/>
      <c r="T18" s="155" t="s">
        <v>24</v>
      </c>
      <c r="U18" s="117"/>
      <c r="V18" s="257"/>
      <c r="W18" s="150"/>
      <c r="X18" s="150"/>
      <c r="Y18" s="162"/>
      <c r="Z18" s="162"/>
      <c r="AA18" s="155" t="s">
        <v>24</v>
      </c>
      <c r="AB18" s="122"/>
      <c r="AC18" s="154"/>
      <c r="AD18" s="150"/>
      <c r="AE18" s="270"/>
      <c r="AF18" s="257"/>
      <c r="AG18" s="257"/>
      <c r="AH18" s="155" t="s">
        <v>24</v>
      </c>
      <c r="AI18" s="150"/>
      <c r="AJ18" s="150"/>
      <c r="AK18" s="334"/>
      <c r="AL18" s="61">
        <f t="shared" si="0"/>
        <v>0</v>
      </c>
      <c r="AM18" s="53">
        <f t="shared" si="1"/>
        <v>0</v>
      </c>
      <c r="AN18" s="56">
        <f t="shared" si="2"/>
        <v>4</v>
      </c>
      <c r="AO18" s="59">
        <f t="shared" si="3"/>
        <v>4</v>
      </c>
      <c r="AP18" s="15"/>
      <c r="AR18" s="214"/>
      <c r="AS18" s="214"/>
    </row>
    <row r="19" spans="1:81" ht="21.75" hidden="1" customHeight="1">
      <c r="A19" s="40"/>
      <c r="B19" s="49">
        <v>14</v>
      </c>
      <c r="C19" s="1603"/>
      <c r="D19" s="1604"/>
      <c r="E19" s="1524" t="s">
        <v>51</v>
      </c>
      <c r="F19" s="1605"/>
      <c r="G19" s="257"/>
      <c r="H19" s="119"/>
      <c r="I19" s="150"/>
      <c r="J19" s="150"/>
      <c r="K19" s="150"/>
      <c r="L19" s="257"/>
      <c r="M19" s="155" t="s">
        <v>24</v>
      </c>
      <c r="N19" s="117"/>
      <c r="O19" s="150"/>
      <c r="P19" s="150"/>
      <c r="Q19" s="150"/>
      <c r="R19" s="150"/>
      <c r="S19" s="257"/>
      <c r="T19" s="155" t="s">
        <v>24</v>
      </c>
      <c r="U19" s="117"/>
      <c r="V19" s="117"/>
      <c r="W19" s="150"/>
      <c r="X19" s="257"/>
      <c r="Y19" s="150"/>
      <c r="Z19" s="270"/>
      <c r="AA19" s="155" t="s">
        <v>24</v>
      </c>
      <c r="AB19" s="159"/>
      <c r="AC19" s="283"/>
      <c r="AD19" s="165"/>
      <c r="AE19" s="290"/>
      <c r="AF19" s="129"/>
      <c r="AG19" s="150"/>
      <c r="AH19" s="155" t="s">
        <v>24</v>
      </c>
      <c r="AI19" s="150"/>
      <c r="AJ19" s="270"/>
      <c r="AK19" s="334"/>
      <c r="AL19" s="61">
        <f t="shared" si="0"/>
        <v>0</v>
      </c>
      <c r="AM19" s="65">
        <f t="shared" si="1"/>
        <v>0</v>
      </c>
      <c r="AN19" s="56">
        <v>9</v>
      </c>
      <c r="AO19" s="59">
        <f t="shared" si="3"/>
        <v>9</v>
      </c>
      <c r="AP19" s="15"/>
      <c r="AQ19" s="1529"/>
      <c r="AR19" s="1529"/>
      <c r="AS19" s="1508"/>
      <c r="AT19" s="1508"/>
      <c r="AU19" s="352"/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hidden="1" customHeight="1">
      <c r="A20" s="40"/>
      <c r="B20" s="192">
        <v>15</v>
      </c>
      <c r="C20" s="1606"/>
      <c r="D20" s="1607"/>
      <c r="E20" s="1583" t="s">
        <v>51</v>
      </c>
      <c r="F20" s="1578"/>
      <c r="G20" s="149"/>
      <c r="H20" s="150"/>
      <c r="I20" s="150"/>
      <c r="J20" s="257"/>
      <c r="K20" s="249"/>
      <c r="L20" s="150"/>
      <c r="M20" s="155" t="s">
        <v>24</v>
      </c>
      <c r="N20" s="150"/>
      <c r="O20" s="150"/>
      <c r="P20" s="117"/>
      <c r="Q20" s="257"/>
      <c r="R20" s="150"/>
      <c r="S20" s="150"/>
      <c r="T20" s="155" t="s">
        <v>24</v>
      </c>
      <c r="U20" s="150"/>
      <c r="V20" s="150"/>
      <c r="W20" s="117"/>
      <c r="X20" s="150"/>
      <c r="Y20" s="257"/>
      <c r="Z20" s="257"/>
      <c r="AA20" s="117" t="s">
        <v>24</v>
      </c>
      <c r="AB20" s="129"/>
      <c r="AC20" s="162"/>
      <c r="AD20" s="252"/>
      <c r="AE20" s="162"/>
      <c r="AF20" s="119"/>
      <c r="AG20" s="257"/>
      <c r="AH20" s="155" t="s">
        <v>24</v>
      </c>
      <c r="AI20" s="159"/>
      <c r="AJ20" s="150"/>
      <c r="AK20" s="150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/>
      <c r="AR20" s="214"/>
      <c r="AS20" s="214"/>
    </row>
    <row r="21" spans="1:81" ht="21.75" hidden="1" customHeight="1">
      <c r="A21" s="40"/>
      <c r="B21" s="49">
        <v>16</v>
      </c>
      <c r="C21" s="1608"/>
      <c r="D21" s="1609"/>
      <c r="E21" s="1610" t="s">
        <v>51</v>
      </c>
      <c r="F21" s="1611"/>
      <c r="G21" s="149"/>
      <c r="H21" s="150"/>
      <c r="I21" s="252"/>
      <c r="J21" s="150"/>
      <c r="K21" s="150"/>
      <c r="L21" s="150"/>
      <c r="M21" s="155" t="s">
        <v>24</v>
      </c>
      <c r="N21" s="150"/>
      <c r="O21" s="257"/>
      <c r="P21" s="257"/>
      <c r="Q21" s="150"/>
      <c r="R21" s="150"/>
      <c r="S21" s="257"/>
      <c r="T21" s="155" t="s">
        <v>24</v>
      </c>
      <c r="U21" s="150"/>
      <c r="V21" s="119"/>
      <c r="W21" s="257"/>
      <c r="X21" s="150"/>
      <c r="Y21" s="150"/>
      <c r="Z21" s="150"/>
      <c r="AA21" s="155" t="s">
        <v>24</v>
      </c>
      <c r="AB21" s="252"/>
      <c r="AC21" s="119"/>
      <c r="AD21" s="117"/>
      <c r="AE21" s="150"/>
      <c r="AF21" s="150"/>
      <c r="AG21" s="257"/>
      <c r="AH21" s="155" t="s">
        <v>24</v>
      </c>
      <c r="AI21" s="150"/>
      <c r="AJ21" s="162"/>
      <c r="AK21" s="156"/>
      <c r="AL21" s="61">
        <f t="shared" si="0"/>
        <v>0</v>
      </c>
      <c r="AM21" s="97">
        <f t="shared" si="1"/>
        <v>0</v>
      </c>
      <c r="AN21" s="56">
        <f t="shared" si="2"/>
        <v>4</v>
      </c>
      <c r="AO21" s="99">
        <f t="shared" si="3"/>
        <v>4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hidden="1" customHeight="1">
      <c r="A22" s="40"/>
      <c r="B22" s="192">
        <v>17</v>
      </c>
      <c r="C22" s="1612"/>
      <c r="D22" s="1521"/>
      <c r="E22" s="1610" t="s">
        <v>51</v>
      </c>
      <c r="F22" s="1611"/>
      <c r="G22" s="149"/>
      <c r="H22" s="150"/>
      <c r="I22" s="150"/>
      <c r="J22" s="117"/>
      <c r="K22" s="150"/>
      <c r="L22" s="257"/>
      <c r="M22" s="155" t="s">
        <v>24</v>
      </c>
      <c r="N22" s="252"/>
      <c r="O22" s="150"/>
      <c r="P22" s="150"/>
      <c r="Q22" s="150"/>
      <c r="R22" s="257"/>
      <c r="S22" s="270"/>
      <c r="T22" s="155" t="s">
        <v>24</v>
      </c>
      <c r="U22" s="257"/>
      <c r="V22" s="117"/>
      <c r="W22" s="150"/>
      <c r="X22" s="150"/>
      <c r="Y22" s="150"/>
      <c r="Z22" s="257"/>
      <c r="AA22" s="155" t="s">
        <v>24</v>
      </c>
      <c r="AB22" s="150"/>
      <c r="AC22" s="119"/>
      <c r="AD22" s="150"/>
      <c r="AE22" s="150"/>
      <c r="AF22" s="252"/>
      <c r="AG22" s="150"/>
      <c r="AH22" s="155" t="s">
        <v>24</v>
      </c>
      <c r="AI22" s="150"/>
      <c r="AJ22" s="150"/>
      <c r="AK22" s="257"/>
      <c r="AL22" s="61">
        <f t="shared" si="0"/>
        <v>0</v>
      </c>
      <c r="AM22" s="97">
        <f t="shared" si="1"/>
        <v>0</v>
      </c>
      <c r="AN22" s="56">
        <f t="shared" si="2"/>
        <v>4</v>
      </c>
      <c r="AO22" s="99">
        <f t="shared" si="3"/>
        <v>4</v>
      </c>
      <c r="AP22" s="582"/>
      <c r="AR22" s="214"/>
      <c r="AS22" s="214"/>
    </row>
    <row r="23" spans="1:81" ht="22" hidden="1" customHeight="1">
      <c r="A23" s="40"/>
      <c r="B23" s="49">
        <v>18</v>
      </c>
      <c r="C23" s="1596"/>
      <c r="D23" s="1597"/>
      <c r="E23" s="1527" t="s">
        <v>51</v>
      </c>
      <c r="F23" s="1613"/>
      <c r="G23" s="252"/>
      <c r="H23" s="119"/>
      <c r="I23" s="117"/>
      <c r="J23" s="257"/>
      <c r="K23" s="150"/>
      <c r="L23" s="150"/>
      <c r="M23" s="155" t="s">
        <v>24</v>
      </c>
      <c r="N23" s="150"/>
      <c r="O23" s="252"/>
      <c r="P23" s="117"/>
      <c r="Q23" s="204"/>
      <c r="R23" s="426"/>
      <c r="S23" s="257"/>
      <c r="T23" s="155" t="s">
        <v>24</v>
      </c>
      <c r="U23" s="129"/>
      <c r="V23" s="150"/>
      <c r="W23" s="257"/>
      <c r="X23" s="150"/>
      <c r="Y23" s="150"/>
      <c r="Z23" s="150"/>
      <c r="AA23" s="155" t="s">
        <v>24</v>
      </c>
      <c r="AB23" s="257"/>
      <c r="AC23" s="150"/>
      <c r="AD23" s="117"/>
      <c r="AE23" s="150"/>
      <c r="AF23" s="150"/>
      <c r="AG23" s="257"/>
      <c r="AH23" s="155" t="s">
        <v>24</v>
      </c>
      <c r="AI23" s="150"/>
      <c r="AJ23" s="150"/>
      <c r="AK23" s="252"/>
      <c r="AL23" s="61">
        <f t="shared" si="0"/>
        <v>0</v>
      </c>
      <c r="AM23" s="200">
        <f t="shared" si="1"/>
        <v>0</v>
      </c>
      <c r="AN23" s="56">
        <f t="shared" si="2"/>
        <v>4</v>
      </c>
      <c r="AO23" s="99">
        <f t="shared" si="3"/>
        <v>4</v>
      </c>
      <c r="AP23" s="15"/>
      <c r="AR23" s="1529"/>
      <c r="AS23" s="1529"/>
    </row>
    <row r="24" spans="1:81" ht="22" hidden="1" customHeight="1">
      <c r="A24" s="40"/>
      <c r="B24" s="192">
        <v>19</v>
      </c>
      <c r="C24" s="1600"/>
      <c r="D24" s="1517"/>
      <c r="E24" s="1524" t="s">
        <v>51</v>
      </c>
      <c r="F24" s="1605"/>
      <c r="G24" s="257"/>
      <c r="H24" s="165"/>
      <c r="I24" s="150"/>
      <c r="J24" s="150"/>
      <c r="K24" s="150"/>
      <c r="L24" s="257"/>
      <c r="M24" s="155" t="s">
        <v>24</v>
      </c>
      <c r="N24" s="150"/>
      <c r="O24" s="150"/>
      <c r="P24" s="150"/>
      <c r="Q24" s="257"/>
      <c r="R24" s="162"/>
      <c r="S24" s="162"/>
      <c r="T24" s="155" t="s">
        <v>24</v>
      </c>
      <c r="U24" s="150"/>
      <c r="V24" s="257"/>
      <c r="W24" s="150"/>
      <c r="X24" s="119"/>
      <c r="Y24" s="150"/>
      <c r="Z24" s="150"/>
      <c r="AA24" s="155" t="s">
        <v>24</v>
      </c>
      <c r="AB24" s="150"/>
      <c r="AC24" s="252"/>
      <c r="AD24" s="150"/>
      <c r="AE24" s="119"/>
      <c r="AF24" s="150"/>
      <c r="AG24" s="257"/>
      <c r="AH24" s="155" t="s">
        <v>24</v>
      </c>
      <c r="AI24" s="150"/>
      <c r="AJ24" s="150"/>
      <c r="AK24" s="334"/>
      <c r="AL24" s="61">
        <f t="shared" si="0"/>
        <v>0</v>
      </c>
      <c r="AM24" s="65">
        <f t="shared" si="1"/>
        <v>0</v>
      </c>
      <c r="AN24" s="56">
        <f t="shared" si="2"/>
        <v>4</v>
      </c>
      <c r="AO24" s="99">
        <f t="shared" si="3"/>
        <v>4</v>
      </c>
      <c r="AP24" s="15"/>
      <c r="AR24" s="1529"/>
      <c r="AS24" s="1529"/>
    </row>
    <row r="25" spans="1:81" ht="22" hidden="1" customHeight="1">
      <c r="A25" s="40"/>
      <c r="B25" s="49">
        <v>20</v>
      </c>
      <c r="C25" s="1614"/>
      <c r="D25" s="1615"/>
      <c r="E25" s="1524" t="s">
        <v>51</v>
      </c>
      <c r="F25" s="1605"/>
      <c r="G25" s="149"/>
      <c r="H25" s="252"/>
      <c r="I25" s="150"/>
      <c r="J25" s="150"/>
      <c r="K25" s="270"/>
      <c r="L25" s="257"/>
      <c r="M25" s="117" t="s">
        <v>24</v>
      </c>
      <c r="N25" s="150"/>
      <c r="O25" s="150"/>
      <c r="P25" s="257"/>
      <c r="Q25" s="150"/>
      <c r="R25" s="270"/>
      <c r="S25" s="150"/>
      <c r="T25" s="117" t="s">
        <v>24</v>
      </c>
      <c r="U25" s="150"/>
      <c r="V25" s="117"/>
      <c r="W25" s="150"/>
      <c r="X25" s="270"/>
      <c r="Y25" s="257"/>
      <c r="Z25" s="257"/>
      <c r="AA25" s="117" t="s">
        <v>24</v>
      </c>
      <c r="AB25" s="150"/>
      <c r="AC25" s="150"/>
      <c r="AD25" s="150"/>
      <c r="AE25" s="150"/>
      <c r="AF25" s="257"/>
      <c r="AG25" s="117"/>
      <c r="AH25" s="117" t="s">
        <v>24</v>
      </c>
      <c r="AI25" s="119"/>
      <c r="AJ25" s="119"/>
      <c r="AK25" s="334"/>
      <c r="AL25" s="61">
        <f t="shared" si="0"/>
        <v>0</v>
      </c>
      <c r="AM25" s="55">
        <f t="shared" si="1"/>
        <v>0</v>
      </c>
      <c r="AN25" s="56">
        <f t="shared" si="2"/>
        <v>4</v>
      </c>
      <c r="AO25" s="99">
        <f t="shared" si="3"/>
        <v>4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hidden="1" customHeight="1">
      <c r="A26" s="40"/>
      <c r="B26" s="192">
        <v>21</v>
      </c>
      <c r="C26" s="1532"/>
      <c r="D26" s="1533"/>
      <c r="E26" s="1524" t="s">
        <v>51</v>
      </c>
      <c r="F26" s="1524"/>
      <c r="G26" s="224"/>
      <c r="H26" s="131"/>
      <c r="I26" s="257"/>
      <c r="J26" s="211"/>
      <c r="K26" s="121"/>
      <c r="L26" s="211"/>
      <c r="M26" s="232" t="s">
        <v>24</v>
      </c>
      <c r="N26" s="252"/>
      <c r="O26" s="211"/>
      <c r="P26" s="211"/>
      <c r="Q26" s="211"/>
      <c r="R26" s="211"/>
      <c r="S26" s="257"/>
      <c r="T26" s="232" t="s">
        <v>24</v>
      </c>
      <c r="U26" s="211"/>
      <c r="V26" s="131"/>
      <c r="W26" s="211"/>
      <c r="X26" s="121"/>
      <c r="Y26" s="211"/>
      <c r="Z26" s="257"/>
      <c r="AA26" s="232" t="s">
        <v>24</v>
      </c>
      <c r="AB26" s="211"/>
      <c r="AC26" s="150"/>
      <c r="AD26" s="257"/>
      <c r="AE26" s="121"/>
      <c r="AF26" s="211"/>
      <c r="AG26" s="211"/>
      <c r="AH26" s="232" t="s">
        <v>24</v>
      </c>
      <c r="AI26" s="257"/>
      <c r="AJ26" s="121"/>
      <c r="AK26" s="213"/>
      <c r="AL26" s="502">
        <f t="shared" si="0"/>
        <v>0</v>
      </c>
      <c r="AM26" s="65">
        <f t="shared" si="1"/>
        <v>0</v>
      </c>
      <c r="AN26" s="68">
        <f t="shared" si="2"/>
        <v>4</v>
      </c>
      <c r="AO26" s="99">
        <f t="shared" si="3"/>
        <v>4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5"/>
      <c r="D27" s="1555"/>
      <c r="E27" s="1556"/>
      <c r="F27" s="5" t="s">
        <v>2</v>
      </c>
      <c r="G27" s="473">
        <f t="shared" ref="G27:AK27" si="4">COUNTIF(G6:G26,"D")</f>
        <v>5</v>
      </c>
      <c r="H27" s="473">
        <f t="shared" si="4"/>
        <v>5</v>
      </c>
      <c r="I27" s="473">
        <f t="shared" si="4"/>
        <v>5</v>
      </c>
      <c r="J27" s="473">
        <f t="shared" si="4"/>
        <v>5</v>
      </c>
      <c r="K27" s="473">
        <f t="shared" si="4"/>
        <v>5</v>
      </c>
      <c r="L27" s="473">
        <f t="shared" si="4"/>
        <v>0</v>
      </c>
      <c r="M27" s="473">
        <f t="shared" si="4"/>
        <v>0</v>
      </c>
      <c r="N27" s="473">
        <f t="shared" si="4"/>
        <v>5</v>
      </c>
      <c r="O27" s="473">
        <f t="shared" si="4"/>
        <v>5</v>
      </c>
      <c r="P27" s="473">
        <f t="shared" si="4"/>
        <v>0</v>
      </c>
      <c r="Q27" s="473">
        <f t="shared" si="4"/>
        <v>5</v>
      </c>
      <c r="R27" s="473">
        <f t="shared" si="4"/>
        <v>5</v>
      </c>
      <c r="S27" s="473">
        <f t="shared" si="4"/>
        <v>0</v>
      </c>
      <c r="T27" s="473">
        <f t="shared" si="4"/>
        <v>0</v>
      </c>
      <c r="U27" s="473">
        <f t="shared" si="4"/>
        <v>4</v>
      </c>
      <c r="V27" s="473">
        <f t="shared" si="4"/>
        <v>4</v>
      </c>
      <c r="W27" s="473">
        <f t="shared" si="4"/>
        <v>4</v>
      </c>
      <c r="X27" s="473">
        <f t="shared" si="4"/>
        <v>4</v>
      </c>
      <c r="Y27" s="473">
        <f t="shared" si="4"/>
        <v>4</v>
      </c>
      <c r="Z27" s="473">
        <f t="shared" si="4"/>
        <v>1</v>
      </c>
      <c r="AA27" s="473">
        <f t="shared" si="4"/>
        <v>0</v>
      </c>
      <c r="AB27" s="473">
        <f t="shared" si="4"/>
        <v>5</v>
      </c>
      <c r="AC27" s="473">
        <f t="shared" si="4"/>
        <v>5</v>
      </c>
      <c r="AD27" s="473">
        <f t="shared" si="4"/>
        <v>5</v>
      </c>
      <c r="AE27" s="473">
        <f t="shared" si="4"/>
        <v>5</v>
      </c>
      <c r="AF27" s="473">
        <f t="shared" si="4"/>
        <v>5</v>
      </c>
      <c r="AG27" s="473">
        <f t="shared" si="4"/>
        <v>0</v>
      </c>
      <c r="AH27" s="473">
        <f t="shared" si="4"/>
        <v>0</v>
      </c>
      <c r="AI27" s="473">
        <f t="shared" si="4"/>
        <v>5</v>
      </c>
      <c r="AJ27" s="473">
        <f t="shared" si="4"/>
        <v>5</v>
      </c>
      <c r="AK27" s="473">
        <f t="shared" si="4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5">COUNTIF(G6:G26,"●")</f>
        <v>0</v>
      </c>
      <c r="H28" s="23">
        <f t="shared" si="5"/>
        <v>0</v>
      </c>
      <c r="I28" s="23">
        <f t="shared" si="5"/>
        <v>0</v>
      </c>
      <c r="J28" s="23">
        <f t="shared" si="5"/>
        <v>0</v>
      </c>
      <c r="K28" s="23">
        <f t="shared" si="5"/>
        <v>0</v>
      </c>
      <c r="L28" s="23">
        <f t="shared" si="5"/>
        <v>5</v>
      </c>
      <c r="M28" s="23">
        <f t="shared" si="5"/>
        <v>21</v>
      </c>
      <c r="N28" s="23">
        <f t="shared" si="5"/>
        <v>0</v>
      </c>
      <c r="O28" s="23">
        <f t="shared" si="5"/>
        <v>0</v>
      </c>
      <c r="P28" s="23">
        <f t="shared" si="5"/>
        <v>5</v>
      </c>
      <c r="Q28" s="23">
        <f t="shared" si="5"/>
        <v>0</v>
      </c>
      <c r="R28" s="23">
        <f t="shared" si="5"/>
        <v>0</v>
      </c>
      <c r="S28" s="23">
        <f t="shared" si="5"/>
        <v>5</v>
      </c>
      <c r="T28" s="23">
        <f t="shared" si="5"/>
        <v>21</v>
      </c>
      <c r="U28" s="23">
        <f t="shared" si="5"/>
        <v>0</v>
      </c>
      <c r="V28" s="23">
        <f t="shared" si="5"/>
        <v>0</v>
      </c>
      <c r="W28" s="23">
        <f t="shared" si="5"/>
        <v>1</v>
      </c>
      <c r="X28" s="23">
        <f t="shared" si="5"/>
        <v>0</v>
      </c>
      <c r="Y28" s="23">
        <f t="shared" si="5"/>
        <v>0</v>
      </c>
      <c r="Z28" s="23">
        <f t="shared" si="5"/>
        <v>4</v>
      </c>
      <c r="AA28" s="23">
        <f t="shared" si="5"/>
        <v>21</v>
      </c>
      <c r="AB28" s="23">
        <f t="shared" si="5"/>
        <v>0</v>
      </c>
      <c r="AC28" s="23">
        <f t="shared" si="5"/>
        <v>0</v>
      </c>
      <c r="AD28" s="23">
        <f t="shared" si="5"/>
        <v>0</v>
      </c>
      <c r="AE28" s="23">
        <f t="shared" si="5"/>
        <v>0</v>
      </c>
      <c r="AF28" s="23">
        <f t="shared" si="5"/>
        <v>0</v>
      </c>
      <c r="AG28" s="23">
        <f t="shared" si="5"/>
        <v>5</v>
      </c>
      <c r="AH28" s="23">
        <f t="shared" si="5"/>
        <v>21</v>
      </c>
      <c r="AI28" s="23">
        <f t="shared" si="5"/>
        <v>0</v>
      </c>
      <c r="AJ28" s="23">
        <f t="shared" si="5"/>
        <v>0</v>
      </c>
      <c r="AK28" s="20">
        <f t="shared" si="5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0</v>
      </c>
      <c r="G29" s="23">
        <f t="shared" ref="G29:AK29" si="6">COUNTIF(G6:G26,"▲")</f>
        <v>0</v>
      </c>
      <c r="H29" s="23">
        <f t="shared" si="6"/>
        <v>0</v>
      </c>
      <c r="I29" s="23">
        <f t="shared" si="6"/>
        <v>0</v>
      </c>
      <c r="J29" s="23">
        <f t="shared" si="6"/>
        <v>0</v>
      </c>
      <c r="K29" s="23">
        <f t="shared" si="6"/>
        <v>0</v>
      </c>
      <c r="L29" s="23">
        <f t="shared" si="6"/>
        <v>0</v>
      </c>
      <c r="M29" s="23">
        <f t="shared" si="6"/>
        <v>0</v>
      </c>
      <c r="N29" s="11">
        <f t="shared" si="6"/>
        <v>0</v>
      </c>
      <c r="O29" s="23">
        <f t="shared" si="6"/>
        <v>0</v>
      </c>
      <c r="P29" s="23">
        <f t="shared" si="6"/>
        <v>0</v>
      </c>
      <c r="Q29" s="23">
        <f t="shared" si="6"/>
        <v>0</v>
      </c>
      <c r="R29" s="23">
        <f t="shared" si="6"/>
        <v>0</v>
      </c>
      <c r="S29" s="23">
        <f t="shared" si="6"/>
        <v>0</v>
      </c>
      <c r="T29" s="23">
        <f t="shared" si="6"/>
        <v>0</v>
      </c>
      <c r="U29" s="23">
        <f t="shared" si="6"/>
        <v>1</v>
      </c>
      <c r="V29" s="23">
        <f t="shared" si="6"/>
        <v>1</v>
      </c>
      <c r="W29" s="23">
        <f t="shared" si="6"/>
        <v>0</v>
      </c>
      <c r="X29" s="23">
        <f t="shared" si="6"/>
        <v>1</v>
      </c>
      <c r="Y29" s="23">
        <f t="shared" si="6"/>
        <v>1</v>
      </c>
      <c r="Z29" s="23">
        <f t="shared" si="6"/>
        <v>0</v>
      </c>
      <c r="AA29" s="23">
        <f t="shared" si="6"/>
        <v>0</v>
      </c>
      <c r="AB29" s="23">
        <f t="shared" si="6"/>
        <v>0</v>
      </c>
      <c r="AC29" s="23">
        <f t="shared" si="6"/>
        <v>0</v>
      </c>
      <c r="AD29" s="23">
        <f t="shared" si="6"/>
        <v>0</v>
      </c>
      <c r="AE29" s="23">
        <f t="shared" si="6"/>
        <v>0</v>
      </c>
      <c r="AF29" s="23">
        <f t="shared" si="6"/>
        <v>0</v>
      </c>
      <c r="AG29" s="23">
        <f t="shared" si="6"/>
        <v>0</v>
      </c>
      <c r="AH29" s="23">
        <f t="shared" si="6"/>
        <v>0</v>
      </c>
      <c r="AI29" s="23">
        <f t="shared" si="6"/>
        <v>0</v>
      </c>
      <c r="AJ29" s="23">
        <f t="shared" si="6"/>
        <v>0</v>
      </c>
      <c r="AK29" s="23">
        <f t="shared" si="6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353"/>
      <c r="O30" s="1617"/>
      <c r="P30" s="1617"/>
      <c r="Q30" s="1617"/>
      <c r="R30" s="4" t="s">
        <v>1548</v>
      </c>
      <c r="S30" s="1539" t="s">
        <v>5</v>
      </c>
      <c r="T30" s="1540"/>
      <c r="U30" s="1541"/>
      <c r="V30" s="10" t="s">
        <v>108</v>
      </c>
      <c r="W30" s="1539" t="s">
        <v>19</v>
      </c>
      <c r="X30" s="1540"/>
      <c r="Y30" s="1541"/>
      <c r="Z30" s="9" t="s">
        <v>294</v>
      </c>
      <c r="AA30" s="1539" t="s">
        <v>46</v>
      </c>
      <c r="AB30" s="1541"/>
      <c r="AC30" s="341" t="s">
        <v>1</v>
      </c>
      <c r="AD30" s="1547" t="s">
        <v>16</v>
      </c>
      <c r="AE30" s="1548"/>
      <c r="AF30" s="1549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33" priority="5" operator="equal">
      <formula>8</formula>
    </cfRule>
    <cfRule type="cellIs" dxfId="332" priority="6" operator="equal">
      <formula>0</formula>
    </cfRule>
  </conditionalFormatting>
  <conditionalFormatting sqref="BZ19">
    <cfRule type="cellIs" dxfId="331" priority="3" operator="equal">
      <formula>8</formula>
    </cfRule>
    <cfRule type="cellIs" dxfId="330" priority="4" operator="equal">
      <formula>0</formula>
    </cfRule>
  </conditionalFormatting>
  <conditionalFormatting sqref="BZ25">
    <cfRule type="cellIs" dxfId="329" priority="1" operator="equal">
      <formula>8</formula>
    </cfRule>
    <cfRule type="cellIs" dxfId="328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F20" sqref="AF2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1424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0"/>
    </row>
    <row r="4" spans="1:39" ht="17.5" customHeight="1">
      <c r="A4" s="1643">
        <v>1</v>
      </c>
      <c r="B4" s="1645" t="s">
        <v>1149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1426</v>
      </c>
      <c r="J4" s="186" t="s">
        <v>24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340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8">
        <v>2</v>
      </c>
      <c r="B7" s="1650" t="s">
        <v>1150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24</v>
      </c>
      <c r="J7" s="116" t="s">
        <v>24</v>
      </c>
      <c r="K7" s="116" t="s">
        <v>1429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1428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338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1151</v>
      </c>
      <c r="C10" s="83" t="s">
        <v>39</v>
      </c>
      <c r="D10" s="164" t="s">
        <v>1427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24</v>
      </c>
      <c r="J10" s="116" t="s">
        <v>24</v>
      </c>
      <c r="K10" s="116" t="s">
        <v>1429</v>
      </c>
      <c r="L10" s="116" t="s">
        <v>1427</v>
      </c>
      <c r="M10" s="116" t="s">
        <v>24</v>
      </c>
      <c r="N10" s="116" t="s">
        <v>1429</v>
      </c>
      <c r="O10" s="116" t="s">
        <v>1427</v>
      </c>
      <c r="P10" s="116" t="s">
        <v>24</v>
      </c>
      <c r="Q10" s="116" t="s">
        <v>24</v>
      </c>
      <c r="R10" s="116" t="s">
        <v>1427</v>
      </c>
      <c r="S10" s="116" t="s">
        <v>1428</v>
      </c>
      <c r="T10" s="116" t="s">
        <v>1428</v>
      </c>
      <c r="U10" s="116" t="s">
        <v>1427</v>
      </c>
      <c r="V10" s="116" t="s">
        <v>1427</v>
      </c>
      <c r="W10" s="116" t="s">
        <v>24</v>
      </c>
      <c r="X10" s="116" t="s">
        <v>24</v>
      </c>
      <c r="Y10" s="116" t="s">
        <v>1427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24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52">
        <v>4</v>
      </c>
      <c r="B13" s="1650" t="s">
        <v>1152</v>
      </c>
      <c r="C13" s="79" t="s">
        <v>35</v>
      </c>
      <c r="D13" s="164" t="s">
        <v>1427</v>
      </c>
      <c r="E13" s="116" t="s">
        <v>1428</v>
      </c>
      <c r="F13" s="116" t="s">
        <v>1428</v>
      </c>
      <c r="G13" s="116" t="s">
        <v>1427</v>
      </c>
      <c r="H13" s="116" t="s">
        <v>1427</v>
      </c>
      <c r="I13" s="116" t="s">
        <v>24</v>
      </c>
      <c r="J13" s="116" t="s">
        <v>24</v>
      </c>
      <c r="K13" s="116" t="s">
        <v>1429</v>
      </c>
      <c r="L13" s="116" t="s">
        <v>1427</v>
      </c>
      <c r="M13" s="116" t="s">
        <v>24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1428</v>
      </c>
      <c r="U13" s="116" t="s">
        <v>1427</v>
      </c>
      <c r="V13" s="116" t="s">
        <v>1427</v>
      </c>
      <c r="W13" s="116" t="s">
        <v>24</v>
      </c>
      <c r="X13" s="116" t="s">
        <v>24</v>
      </c>
      <c r="Y13" s="116" t="s">
        <v>1427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21</v>
      </c>
    </row>
    <row r="14" spans="1:39" ht="17.5" customHeight="1">
      <c r="A14" s="1644"/>
      <c r="B14" s="164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4"/>
      <c r="B15" s="1651"/>
      <c r="C15" s="467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1471</v>
      </c>
      <c r="C16" s="368" t="s">
        <v>35</v>
      </c>
      <c r="D16" s="164" t="s">
        <v>2</v>
      </c>
      <c r="E16" s="116" t="s">
        <v>2</v>
      </c>
      <c r="F16" s="116" t="s">
        <v>2</v>
      </c>
      <c r="G16" s="116" t="s">
        <v>2</v>
      </c>
      <c r="H16" s="116" t="s">
        <v>2</v>
      </c>
      <c r="I16" s="116" t="s">
        <v>24</v>
      </c>
      <c r="J16" s="116" t="s">
        <v>24</v>
      </c>
      <c r="K16" s="116" t="s">
        <v>158</v>
      </c>
      <c r="L16" s="116" t="s">
        <v>2</v>
      </c>
      <c r="M16" s="116" t="s">
        <v>24</v>
      </c>
      <c r="N16" s="116" t="s">
        <v>158</v>
      </c>
      <c r="O16" s="116" t="s">
        <v>2</v>
      </c>
      <c r="P16" s="116" t="s">
        <v>24</v>
      </c>
      <c r="Q16" s="116" t="s">
        <v>24</v>
      </c>
      <c r="R16" s="116" t="s">
        <v>2</v>
      </c>
      <c r="S16" s="116" t="s">
        <v>2</v>
      </c>
      <c r="T16" s="116" t="s">
        <v>2</v>
      </c>
      <c r="U16" s="116" t="s">
        <v>2</v>
      </c>
      <c r="V16" s="116" t="s">
        <v>2</v>
      </c>
      <c r="W16" s="116" t="s">
        <v>24</v>
      </c>
      <c r="X16" s="116" t="s">
        <v>24</v>
      </c>
      <c r="Y16" s="116" t="s">
        <v>2</v>
      </c>
      <c r="Z16" s="116" t="s">
        <v>2</v>
      </c>
      <c r="AA16" s="116" t="s">
        <v>2</v>
      </c>
      <c r="AB16" s="116" t="s">
        <v>2</v>
      </c>
      <c r="AC16" s="116" t="s">
        <v>2</v>
      </c>
      <c r="AD16" s="116" t="s">
        <v>24</v>
      </c>
      <c r="AE16" s="116" t="s">
        <v>24</v>
      </c>
      <c r="AF16" s="116" t="s">
        <v>2</v>
      </c>
      <c r="AG16" s="116" t="s">
        <v>2</v>
      </c>
      <c r="AH16" s="116"/>
      <c r="AI16" s="26">
        <v>21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81" t="s">
        <v>37</v>
      </c>
      <c r="D18" s="17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/>
      <c r="C19" s="83"/>
      <c r="D19" s="152"/>
      <c r="E19" s="117"/>
      <c r="F19" s="220"/>
      <c r="G19" s="116"/>
      <c r="H19" s="117"/>
      <c r="I19" s="116"/>
      <c r="J19" s="220"/>
      <c r="K19" s="116"/>
      <c r="L19" s="117"/>
      <c r="M19" s="117"/>
      <c r="N19" s="117"/>
      <c r="O19" s="116"/>
      <c r="P19" s="220"/>
      <c r="Q19" s="220"/>
      <c r="R19" s="116"/>
      <c r="S19" s="458"/>
      <c r="T19" s="117"/>
      <c r="U19" s="117"/>
      <c r="V19" s="117"/>
      <c r="W19" s="220"/>
      <c r="X19" s="220"/>
      <c r="Y19" s="116"/>
      <c r="Z19" s="117"/>
      <c r="AA19" s="220"/>
      <c r="AB19" s="117"/>
      <c r="AC19" s="116"/>
      <c r="AD19" s="116"/>
      <c r="AE19" s="220"/>
      <c r="AF19" s="220"/>
      <c r="AG19" s="220"/>
      <c r="AH19" s="117"/>
      <c r="AI19" s="26">
        <f>COUNTIF(D19:AH19,"D")</f>
        <v>0</v>
      </c>
      <c r="AK19" s="35"/>
    </row>
    <row r="20" spans="1:37" ht="17.5" customHeight="1">
      <c r="A20" s="1644"/>
      <c r="B20" s="1655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/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/>
      <c r="C22" s="79"/>
      <c r="D22" s="116"/>
      <c r="E22" s="116"/>
      <c r="F22" s="116"/>
      <c r="G22" s="116"/>
      <c r="H22" s="220"/>
      <c r="I22" s="220"/>
      <c r="J22" s="220"/>
      <c r="K22" s="116"/>
      <c r="L22" s="116"/>
      <c r="M22" s="116"/>
      <c r="N22" s="116"/>
      <c r="O22" s="116"/>
      <c r="P22" s="116"/>
      <c r="Q22" s="220"/>
      <c r="R22" s="116"/>
      <c r="S22" s="220"/>
      <c r="T22" s="220"/>
      <c r="U22" s="116"/>
      <c r="V22" s="116"/>
      <c r="W22" s="116"/>
      <c r="X22" s="220"/>
      <c r="Y22" s="167"/>
      <c r="Z22" s="116"/>
      <c r="AA22" s="116"/>
      <c r="AB22" s="116"/>
      <c r="AC22" s="116"/>
      <c r="AD22" s="220"/>
      <c r="AE22" s="220"/>
      <c r="AF22" s="458"/>
      <c r="AG22" s="116"/>
      <c r="AH22" s="116"/>
      <c r="AI22" s="29">
        <f>COUNTIF(D22:AH22,"D")</f>
        <v>0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4"/>
      <c r="B24" s="1656"/>
      <c r="C24" s="81"/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2">
        <v>8</v>
      </c>
      <c r="B25" s="1654"/>
      <c r="C25" s="83"/>
      <c r="D25" s="164"/>
      <c r="E25" s="220"/>
      <c r="F25" s="116"/>
      <c r="G25" s="116"/>
      <c r="H25" s="116"/>
      <c r="I25" s="220"/>
      <c r="J25" s="220"/>
      <c r="K25" s="220"/>
      <c r="L25" s="116"/>
      <c r="M25" s="116"/>
      <c r="N25" s="169"/>
      <c r="O25" s="116"/>
      <c r="P25" s="220"/>
      <c r="Q25" s="220"/>
      <c r="R25" s="116"/>
      <c r="S25" s="180"/>
      <c r="T25" s="116"/>
      <c r="U25" s="220"/>
      <c r="V25" s="116"/>
      <c r="W25" s="220"/>
      <c r="X25" s="220"/>
      <c r="Y25" s="116"/>
      <c r="Z25" s="116"/>
      <c r="AA25" s="220"/>
      <c r="AB25" s="116"/>
      <c r="AC25" s="116"/>
      <c r="AD25" s="116"/>
      <c r="AE25" s="220"/>
      <c r="AF25" s="116"/>
      <c r="AG25" s="116"/>
      <c r="AH25" s="116"/>
      <c r="AI25" s="26">
        <f>COUNTIF(D25:AH25,"D")</f>
        <v>0</v>
      </c>
      <c r="AK25" s="36"/>
    </row>
    <row r="26" spans="1:37" ht="17.5" customHeight="1">
      <c r="A26" s="1644"/>
      <c r="B26" s="1655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4"/>
      <c r="B27" s="1656"/>
      <c r="C27" s="72"/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9</v>
      </c>
      <c r="B28" s="1654"/>
      <c r="C28" s="83"/>
      <c r="D28" s="116"/>
      <c r="E28" s="180"/>
      <c r="F28" s="220"/>
      <c r="G28" s="116"/>
      <c r="H28" s="116"/>
      <c r="I28" s="220"/>
      <c r="J28" s="220"/>
      <c r="K28" s="180"/>
      <c r="L28" s="116"/>
      <c r="M28" s="220"/>
      <c r="N28" s="458"/>
      <c r="O28" s="220"/>
      <c r="P28" s="116"/>
      <c r="Q28" s="220"/>
      <c r="R28" s="116"/>
      <c r="S28" s="220"/>
      <c r="T28" s="116"/>
      <c r="U28" s="116"/>
      <c r="V28" s="116"/>
      <c r="W28" s="116"/>
      <c r="X28" s="220"/>
      <c r="Y28" s="116"/>
      <c r="Z28" s="116"/>
      <c r="AA28" s="116"/>
      <c r="AB28" s="116"/>
      <c r="AC28" s="180"/>
      <c r="AD28" s="220"/>
      <c r="AE28" s="220"/>
      <c r="AF28" s="116"/>
      <c r="AG28" s="116"/>
      <c r="AH28" s="116"/>
      <c r="AI28" s="26">
        <f>COUNTIF(D28:AH28,"D")</f>
        <v>0</v>
      </c>
      <c r="AK28" s="36"/>
    </row>
    <row r="29" spans="1:37" ht="17.5" customHeight="1">
      <c r="A29" s="1644"/>
      <c r="B29" s="1655"/>
      <c r="C29" s="71"/>
      <c r="D29" s="174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44"/>
      <c r="B30" s="1658"/>
      <c r="C30" s="78"/>
      <c r="D30" s="178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55"/>
      <c r="C31" s="79"/>
      <c r="D31" s="116"/>
      <c r="E31" s="116"/>
      <c r="F31" s="369"/>
      <c r="G31" s="186"/>
      <c r="H31" s="116"/>
      <c r="I31" s="220"/>
      <c r="J31" s="220"/>
      <c r="K31" s="180"/>
      <c r="L31" s="116"/>
      <c r="M31" s="369"/>
      <c r="N31" s="369"/>
      <c r="O31" s="220"/>
      <c r="P31" s="116"/>
      <c r="Q31" s="220"/>
      <c r="R31" s="186"/>
      <c r="S31" s="186"/>
      <c r="T31" s="369"/>
      <c r="U31" s="186"/>
      <c r="V31" s="603"/>
      <c r="W31" s="220"/>
      <c r="X31" s="220"/>
      <c r="Y31" s="185"/>
      <c r="Z31" s="220"/>
      <c r="AA31" s="369"/>
      <c r="AB31" s="381"/>
      <c r="AC31" s="186"/>
      <c r="AD31" s="381"/>
      <c r="AE31" s="220"/>
      <c r="AF31" s="603"/>
      <c r="AG31" s="369"/>
      <c r="AH31" s="369"/>
      <c r="AI31" s="187">
        <f>COUNTIF(D31:AH31,"D")</f>
        <v>0</v>
      </c>
    </row>
    <row r="32" spans="1:37" ht="17.5" customHeight="1">
      <c r="A32" s="1644"/>
      <c r="B32" s="1655"/>
      <c r="C32" s="71"/>
      <c r="D32" s="17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4"/>
      <c r="B33" s="1656"/>
      <c r="C33" s="72"/>
      <c r="D33" s="17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52">
        <v>11</v>
      </c>
      <c r="B34" s="1654"/>
      <c r="C34" s="79"/>
      <c r="D34" s="117"/>
      <c r="E34" s="220"/>
      <c r="F34" s="129"/>
      <c r="G34" s="603"/>
      <c r="H34" s="220"/>
      <c r="I34" s="116"/>
      <c r="J34" s="220"/>
      <c r="K34" s="150"/>
      <c r="L34" s="129"/>
      <c r="M34" s="603"/>
      <c r="N34" s="117"/>
      <c r="O34" s="117"/>
      <c r="P34" s="220"/>
      <c r="Q34" s="220"/>
      <c r="R34" s="116"/>
      <c r="S34" s="119"/>
      <c r="T34" s="129"/>
      <c r="U34" s="220"/>
      <c r="V34" s="117"/>
      <c r="W34" s="220"/>
      <c r="X34" s="220"/>
      <c r="Y34" s="117"/>
      <c r="Z34" s="117"/>
      <c r="AA34" s="220"/>
      <c r="AB34" s="220"/>
      <c r="AC34" s="116"/>
      <c r="AD34" s="116"/>
      <c r="AE34" s="220"/>
      <c r="AF34" s="119"/>
      <c r="AG34" s="129"/>
      <c r="AH34" s="129"/>
      <c r="AI34" s="29">
        <f>COUNTIF(D34:AH34,"D")</f>
        <v>0</v>
      </c>
      <c r="AJ34" s="33"/>
    </row>
    <row r="35" spans="1:37" ht="17.5" customHeight="1">
      <c r="A35" s="1644"/>
      <c r="B35" s="1655"/>
      <c r="C35" s="71"/>
      <c r="D35" s="17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4"/>
      <c r="B36" s="1656"/>
      <c r="C36" s="81"/>
      <c r="D36" s="17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2">
        <v>12</v>
      </c>
      <c r="B37" s="1654"/>
      <c r="C37" s="83"/>
      <c r="D37" s="220"/>
      <c r="E37" s="180"/>
      <c r="F37" s="116"/>
      <c r="G37" s="220"/>
      <c r="H37" s="116"/>
      <c r="I37" s="220"/>
      <c r="J37" s="220"/>
      <c r="K37" s="180"/>
      <c r="L37" s="116"/>
      <c r="M37" s="116"/>
      <c r="N37" s="220"/>
      <c r="O37" s="116"/>
      <c r="P37" s="116"/>
      <c r="Q37" s="220"/>
      <c r="R37" s="220"/>
      <c r="S37" s="116"/>
      <c r="T37" s="116"/>
      <c r="U37" s="220"/>
      <c r="V37" s="180"/>
      <c r="W37" s="116"/>
      <c r="X37" s="220"/>
      <c r="Y37" s="167"/>
      <c r="Z37" s="180"/>
      <c r="AA37" s="116"/>
      <c r="AB37" s="116"/>
      <c r="AC37" s="116"/>
      <c r="AD37" s="220"/>
      <c r="AE37" s="220"/>
      <c r="AF37" s="116"/>
      <c r="AG37" s="180"/>
      <c r="AH37" s="116"/>
      <c r="AI37" s="26">
        <f>COUNTIF(D37:AH37,"D")</f>
        <v>0</v>
      </c>
      <c r="AJ37" s="110"/>
    </row>
    <row r="38" spans="1:37" ht="17.5" customHeight="1">
      <c r="A38" s="1644"/>
      <c r="B38" s="1655"/>
      <c r="C38" s="71"/>
      <c r="D38" s="17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4"/>
      <c r="B39" s="1656"/>
      <c r="C39" s="72"/>
      <c r="D39" s="17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2">
        <v>13</v>
      </c>
      <c r="B40" s="1654"/>
      <c r="C40" s="83"/>
      <c r="D40" s="116"/>
      <c r="E40" s="167"/>
      <c r="F40" s="220"/>
      <c r="G40" s="167"/>
      <c r="H40" s="180"/>
      <c r="I40" s="116"/>
      <c r="J40" s="220"/>
      <c r="K40" s="180"/>
      <c r="L40" s="129"/>
      <c r="M40" s="180"/>
      <c r="N40" s="116"/>
      <c r="O40" s="116"/>
      <c r="P40" s="220"/>
      <c r="Q40" s="220"/>
      <c r="R40" s="116"/>
      <c r="S40" s="220"/>
      <c r="T40" s="180"/>
      <c r="U40" s="116"/>
      <c r="V40" s="180"/>
      <c r="W40" s="116"/>
      <c r="X40" s="220"/>
      <c r="Y40" s="116"/>
      <c r="Z40" s="180"/>
      <c r="AA40" s="180"/>
      <c r="AB40" s="167"/>
      <c r="AC40" s="220"/>
      <c r="AD40" s="220"/>
      <c r="AE40" s="220"/>
      <c r="AF40" s="180"/>
      <c r="AG40" s="116"/>
      <c r="AH40" s="180"/>
      <c r="AI40" s="26">
        <f>COUNTIF(D40:AH40,"D")</f>
        <v>0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8"/>
      <c r="B42" s="1656"/>
      <c r="C42" s="72"/>
      <c r="D42" s="17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2">
        <v>14</v>
      </c>
      <c r="B43" s="1654"/>
      <c r="C43" s="83"/>
      <c r="D43" s="220"/>
      <c r="E43" s="180"/>
      <c r="F43" s="167"/>
      <c r="G43" s="167"/>
      <c r="H43" s="116"/>
      <c r="I43" s="220"/>
      <c r="J43" s="220"/>
      <c r="K43" s="116"/>
      <c r="L43" s="116"/>
      <c r="M43" s="167"/>
      <c r="N43" s="180"/>
      <c r="O43" s="116"/>
      <c r="P43" s="220"/>
      <c r="Q43" s="220"/>
      <c r="R43" s="116"/>
      <c r="S43" s="180"/>
      <c r="T43" s="167"/>
      <c r="U43" s="220"/>
      <c r="V43" s="180"/>
      <c r="W43" s="116"/>
      <c r="X43" s="220"/>
      <c r="Y43" s="180"/>
      <c r="Z43" s="603"/>
      <c r="AA43" s="167"/>
      <c r="AB43" s="603"/>
      <c r="AC43" s="116"/>
      <c r="AD43" s="180"/>
      <c r="AE43" s="220"/>
      <c r="AF43" s="180"/>
      <c r="AG43" s="180"/>
      <c r="AH43" s="167"/>
      <c r="AI43" s="29">
        <f>COUNTIF(D43:AH43,"D")</f>
        <v>0</v>
      </c>
      <c r="AK43" s="36"/>
    </row>
    <row r="44" spans="1:37" ht="17.5" customHeight="1">
      <c r="A44" s="1662"/>
      <c r="B44" s="1655"/>
      <c r="C44" s="71"/>
      <c r="D44" s="182"/>
      <c r="E44" s="183"/>
      <c r="F44" s="183"/>
      <c r="G44" s="183"/>
      <c r="H44" s="183"/>
      <c r="I44" s="183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183"/>
      <c r="AG44" s="183"/>
      <c r="AH44" s="183"/>
      <c r="AI44" s="27"/>
      <c r="AK44" s="37"/>
    </row>
    <row r="45" spans="1:37" ht="17.5" customHeight="1">
      <c r="A45" s="1648"/>
      <c r="B45" s="1656"/>
      <c r="C45" s="72"/>
      <c r="D45" s="113"/>
      <c r="E45" s="114"/>
      <c r="F45" s="114"/>
      <c r="G45" s="114"/>
      <c r="H45" s="114"/>
      <c r="I45" s="11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114"/>
      <c r="AG45" s="114"/>
      <c r="AH45" s="114"/>
      <c r="AI45" s="31"/>
      <c r="AK45" s="36"/>
    </row>
    <row r="46" spans="1:37" s="108" customFormat="1" ht="17.5" customHeight="1">
      <c r="A46" s="1662">
        <v>15</v>
      </c>
      <c r="B46" s="1654"/>
      <c r="C46" s="79"/>
      <c r="D46" s="220"/>
      <c r="E46" s="116"/>
      <c r="F46" s="129"/>
      <c r="G46" s="603"/>
      <c r="H46" s="129"/>
      <c r="I46" s="129"/>
      <c r="J46" s="220"/>
      <c r="K46" s="119"/>
      <c r="L46" s="129"/>
      <c r="M46" s="129"/>
      <c r="N46" s="220"/>
      <c r="O46" s="116"/>
      <c r="P46" s="220"/>
      <c r="Q46" s="220"/>
      <c r="R46" s="119"/>
      <c r="S46" s="129"/>
      <c r="T46" s="129"/>
      <c r="U46" s="119"/>
      <c r="V46" s="220"/>
      <c r="W46" s="220"/>
      <c r="X46" s="220"/>
      <c r="Y46" s="129"/>
      <c r="Z46" s="116"/>
      <c r="AA46" s="603"/>
      <c r="AB46" s="117"/>
      <c r="AC46" s="129"/>
      <c r="AD46" s="220"/>
      <c r="AE46" s="220"/>
      <c r="AF46" s="119"/>
      <c r="AG46" s="129"/>
      <c r="AH46" s="129"/>
      <c r="AI46" s="26">
        <f>COUNTIF(D46:AH46,"D")</f>
        <v>0</v>
      </c>
      <c r="AJ46" s="106"/>
      <c r="AK46" s="107"/>
    </row>
    <row r="47" spans="1:37" ht="17.5" customHeight="1">
      <c r="A47" s="1662"/>
      <c r="B47" s="1655"/>
      <c r="C47" s="71"/>
      <c r="D47" s="17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8"/>
      <c r="B48" s="1656"/>
      <c r="C48" s="467"/>
      <c r="D48" s="17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2">
        <v>16</v>
      </c>
      <c r="B49" s="1654"/>
      <c r="C49" s="79"/>
      <c r="D49" s="220"/>
      <c r="E49" s="220"/>
      <c r="F49" s="167"/>
      <c r="G49" s="220"/>
      <c r="H49" s="220"/>
      <c r="I49" s="116"/>
      <c r="J49" s="220"/>
      <c r="K49" s="116"/>
      <c r="L49" s="220"/>
      <c r="M49" s="220"/>
      <c r="N49" s="180"/>
      <c r="O49" s="116"/>
      <c r="P49" s="220"/>
      <c r="Q49" s="220"/>
      <c r="R49" s="116"/>
      <c r="S49" s="116"/>
      <c r="T49" s="220"/>
      <c r="U49" s="116"/>
      <c r="V49" s="116"/>
      <c r="W49" s="116"/>
      <c r="X49" s="220"/>
      <c r="Y49" s="167"/>
      <c r="Z49" s="116"/>
      <c r="AA49" s="116"/>
      <c r="AB49" s="116"/>
      <c r="AC49" s="167"/>
      <c r="AD49" s="220"/>
      <c r="AE49" s="220"/>
      <c r="AF49" s="116"/>
      <c r="AG49" s="116"/>
      <c r="AH49" s="116"/>
      <c r="AI49" s="29">
        <f>COUNTIF(D49:AH49,"D")</f>
        <v>0</v>
      </c>
      <c r="AK49" s="35"/>
    </row>
    <row r="50" spans="1:38" ht="17.5" customHeight="1">
      <c r="A50" s="1662"/>
      <c r="B50" s="1655"/>
      <c r="C50" s="71"/>
      <c r="D50" s="75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8"/>
      <c r="B51" s="1656"/>
      <c r="C51" s="81"/>
      <c r="D51" s="82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62">
        <v>17</v>
      </c>
      <c r="B52" s="1654"/>
      <c r="C52" s="83"/>
      <c r="D52" s="167"/>
      <c r="E52" s="167"/>
      <c r="F52" s="116"/>
      <c r="G52" s="116"/>
      <c r="H52" s="116"/>
      <c r="I52" s="220"/>
      <c r="J52" s="220"/>
      <c r="K52" s="167"/>
      <c r="L52" s="116"/>
      <c r="M52" s="116"/>
      <c r="N52" s="180"/>
      <c r="O52" s="220"/>
      <c r="P52" s="116"/>
      <c r="Q52" s="220"/>
      <c r="R52" s="220"/>
      <c r="S52" s="116"/>
      <c r="T52" s="116"/>
      <c r="U52" s="116"/>
      <c r="V52" s="116"/>
      <c r="W52" s="220"/>
      <c r="X52" s="220"/>
      <c r="Y52" s="116"/>
      <c r="Z52" s="116"/>
      <c r="AA52" s="116"/>
      <c r="AB52" s="220"/>
      <c r="AC52" s="167"/>
      <c r="AD52" s="116"/>
      <c r="AE52" s="220"/>
      <c r="AF52" s="116"/>
      <c r="AG52" s="116"/>
      <c r="AH52" s="220"/>
      <c r="AI52" s="26">
        <f>COUNTIF(D52:AH52,"D")</f>
        <v>0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171"/>
      <c r="K53" s="171"/>
      <c r="L53" s="171"/>
      <c r="M53" s="171"/>
      <c r="N53" s="171"/>
      <c r="O53" s="171"/>
      <c r="P53" s="171"/>
      <c r="Q53" s="171"/>
      <c r="R53" s="171"/>
      <c r="S53" s="171"/>
      <c r="T53" s="171"/>
      <c r="U53" s="171"/>
      <c r="V53" s="171"/>
      <c r="W53" s="171"/>
      <c r="X53" s="171"/>
      <c r="Y53" s="171"/>
      <c r="Z53" s="171"/>
      <c r="AA53" s="171"/>
      <c r="AB53" s="171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3"/>
      <c r="B54" s="1658"/>
      <c r="C54" s="78"/>
      <c r="D54" s="178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9"/>
      <c r="T54" s="179"/>
      <c r="U54" s="179"/>
      <c r="V54" s="179"/>
      <c r="W54" s="179"/>
      <c r="X54" s="179"/>
      <c r="Y54" s="179"/>
      <c r="Z54" s="179"/>
      <c r="AA54" s="179"/>
      <c r="AB54" s="179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7">
        <v>18</v>
      </c>
      <c r="B55" s="1668"/>
      <c r="C55" s="79"/>
      <c r="D55" s="167"/>
      <c r="E55" s="116"/>
      <c r="F55" s="117"/>
      <c r="G55" s="220"/>
      <c r="H55" s="116"/>
      <c r="I55" s="116"/>
      <c r="J55" s="220"/>
      <c r="K55" s="220"/>
      <c r="L55" s="167"/>
      <c r="M55" s="117"/>
      <c r="N55" s="116"/>
      <c r="O55" s="116"/>
      <c r="P55" s="220"/>
      <c r="Q55" s="220"/>
      <c r="R55" s="116"/>
      <c r="S55" s="116"/>
      <c r="T55" s="220"/>
      <c r="U55" s="116"/>
      <c r="V55" s="117"/>
      <c r="W55" s="116"/>
      <c r="X55" s="220"/>
      <c r="Y55" s="220"/>
      <c r="Z55" s="158"/>
      <c r="AA55" s="117"/>
      <c r="AB55" s="117"/>
      <c r="AC55" s="220"/>
      <c r="AD55" s="220"/>
      <c r="AE55" s="220"/>
      <c r="AF55" s="116"/>
      <c r="AG55" s="116"/>
      <c r="AH55" s="167"/>
      <c r="AI55" s="29">
        <f>COUNTIF(D55:AH55,"D")</f>
        <v>0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8"/>
      <c r="B57" s="1656"/>
      <c r="C57" s="72"/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2">
        <v>19</v>
      </c>
      <c r="B58" s="1654"/>
      <c r="C58" s="79"/>
      <c r="D58" s="220"/>
      <c r="E58" s="116"/>
      <c r="F58" s="117"/>
      <c r="G58" s="116"/>
      <c r="H58" s="116"/>
      <c r="I58" s="220"/>
      <c r="J58" s="220"/>
      <c r="K58" s="116"/>
      <c r="L58" s="117"/>
      <c r="M58" s="117"/>
      <c r="N58" s="220"/>
      <c r="O58" s="117"/>
      <c r="P58" s="116"/>
      <c r="Q58" s="220"/>
      <c r="R58" s="116"/>
      <c r="S58" s="220"/>
      <c r="T58" s="117"/>
      <c r="U58" s="117"/>
      <c r="V58" s="116"/>
      <c r="W58" s="116"/>
      <c r="X58" s="220"/>
      <c r="Y58" s="116"/>
      <c r="Z58" s="167"/>
      <c r="AA58" s="117"/>
      <c r="AB58" s="117"/>
      <c r="AC58" s="117"/>
      <c r="AD58" s="220"/>
      <c r="AE58" s="220"/>
      <c r="AF58" s="116"/>
      <c r="AG58" s="129"/>
      <c r="AH58" s="117"/>
      <c r="AI58" s="29">
        <f>COUNTIF(D58:AH58,"D")</f>
        <v>0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8"/>
      <c r="B60" s="1656"/>
      <c r="C60" s="81"/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1">
        <v>20</v>
      </c>
      <c r="B61" s="1654"/>
      <c r="C61" s="83"/>
      <c r="D61" s="84"/>
      <c r="E61" s="167"/>
      <c r="F61" s="41"/>
      <c r="G61" s="116"/>
      <c r="H61" s="41"/>
      <c r="I61" s="220"/>
      <c r="J61" s="220"/>
      <c r="K61" s="41"/>
      <c r="L61" s="41"/>
      <c r="M61" s="220"/>
      <c r="N61" s="116"/>
      <c r="O61" s="41"/>
      <c r="P61" s="116"/>
      <c r="Q61" s="220"/>
      <c r="R61" s="41"/>
      <c r="S61" s="116"/>
      <c r="T61" s="41"/>
      <c r="U61" s="41"/>
      <c r="V61" s="220"/>
      <c r="W61" s="220"/>
      <c r="X61" s="220"/>
      <c r="Y61" s="41"/>
      <c r="Z61" s="41"/>
      <c r="AA61" s="41"/>
      <c r="AB61" s="41"/>
      <c r="AC61" s="220"/>
      <c r="AD61" s="116"/>
      <c r="AE61" s="220"/>
      <c r="AF61" s="41"/>
      <c r="AG61" s="116"/>
      <c r="AH61" s="41"/>
      <c r="AI61" s="26">
        <f>COUNTIF(D61:AH61,"D")</f>
        <v>0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8"/>
      <c r="B63" s="1656"/>
      <c r="C63" s="72"/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1">
        <v>21</v>
      </c>
      <c r="B64" s="1654"/>
      <c r="C64" s="83"/>
      <c r="D64" s="116"/>
      <c r="E64" s="116"/>
      <c r="F64" s="220"/>
      <c r="G64" s="116"/>
      <c r="H64" s="137"/>
      <c r="I64" s="116"/>
      <c r="J64" s="220"/>
      <c r="K64" s="167"/>
      <c r="L64" s="116"/>
      <c r="M64" s="116"/>
      <c r="N64" s="180"/>
      <c r="O64" s="116"/>
      <c r="P64" s="220"/>
      <c r="Q64" s="220"/>
      <c r="R64" s="180"/>
      <c r="S64" s="116"/>
      <c r="T64" s="116"/>
      <c r="U64" s="116"/>
      <c r="V64" s="116"/>
      <c r="W64" s="220"/>
      <c r="X64" s="220"/>
      <c r="Y64" s="167"/>
      <c r="Z64" s="167"/>
      <c r="AA64" s="220"/>
      <c r="AB64" s="184"/>
      <c r="AC64" s="116"/>
      <c r="AD64" s="116"/>
      <c r="AE64" s="220"/>
      <c r="AF64" s="220"/>
      <c r="AG64" s="116"/>
      <c r="AH64" s="116"/>
      <c r="AI64" s="26">
        <f>COUNTIF(D64:AH64,"D")</f>
        <v>0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8"/>
      <c r="B66" s="1656"/>
      <c r="C66" s="72"/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83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 t="s">
        <v>35</v>
      </c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 t="s">
        <v>37</v>
      </c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 t="s">
        <v>35</v>
      </c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 t="s">
        <v>37</v>
      </c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 t="s">
        <v>35</v>
      </c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 t="s">
        <v>37</v>
      </c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 t="s">
        <v>35</v>
      </c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 t="s">
        <v>37</v>
      </c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90" orientation="landscape" r:id="rId1"/>
  <headerFooter>
    <oddHeader>페이지 &amp;P</oddHeader>
  </headerFooter>
  <rowBreaks count="2" manualBreakCount="2">
    <brk id="27" max="34" man="1"/>
    <brk id="54" max="34" man="1"/>
  </rowBreaks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>
    <tabColor rgb="FF00B0F0"/>
  </sheetPr>
  <dimension ref="A1:CC3407"/>
  <sheetViews>
    <sheetView showGridLines="0" zoomScaleNormal="100" workbookViewId="0">
      <pane xSplit="4" ySplit="5" topLeftCell="L6" activePane="bottomRight" state="frozen"/>
      <selection activeCell="AJ12" sqref="AJ12"/>
      <selection pane="topRight" activeCell="AJ12" sqref="AJ12"/>
      <selection pane="bottomLeft" activeCell="AJ12" sqref="AJ12"/>
      <selection pane="bottomRight" activeCell="Y13" sqref="Y1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1362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27">
        <v>4</v>
      </c>
      <c r="K4" s="227">
        <v>5</v>
      </c>
      <c r="L4" s="287">
        <v>6</v>
      </c>
      <c r="M4" s="191">
        <v>7</v>
      </c>
      <c r="N4" s="227">
        <v>8</v>
      </c>
      <c r="O4" s="227">
        <v>9</v>
      </c>
      <c r="P4" s="287">
        <v>10</v>
      </c>
      <c r="Q4" s="227">
        <v>11</v>
      </c>
      <c r="R4" s="227">
        <v>12</v>
      </c>
      <c r="S4" s="287">
        <v>13</v>
      </c>
      <c r="T4" s="191">
        <v>14</v>
      </c>
      <c r="U4" s="227">
        <v>15</v>
      </c>
      <c r="V4" s="227">
        <v>16</v>
      </c>
      <c r="W4" s="227">
        <v>17</v>
      </c>
      <c r="X4" s="227">
        <v>18</v>
      </c>
      <c r="Y4" s="227">
        <v>19</v>
      </c>
      <c r="Z4" s="287">
        <v>20</v>
      </c>
      <c r="AA4" s="191">
        <v>21</v>
      </c>
      <c r="AB4" s="227">
        <v>22</v>
      </c>
      <c r="AC4" s="227">
        <v>23</v>
      </c>
      <c r="AD4" s="227">
        <v>24</v>
      </c>
      <c r="AE4" s="227">
        <v>25</v>
      </c>
      <c r="AF4" s="227">
        <v>26</v>
      </c>
      <c r="AG4" s="287">
        <v>27</v>
      </c>
      <c r="AH4" s="191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1363</v>
      </c>
      <c r="H5" s="429" t="s">
        <v>15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30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8" t="s">
        <v>1373</v>
      </c>
      <c r="H6" s="116" t="s">
        <v>1373</v>
      </c>
      <c r="I6" s="116" t="s">
        <v>1373</v>
      </c>
      <c r="J6" s="137" t="s">
        <v>1373</v>
      </c>
      <c r="K6" s="116" t="s">
        <v>1373</v>
      </c>
      <c r="L6" s="130" t="s">
        <v>24</v>
      </c>
      <c r="M6" s="116" t="s">
        <v>1</v>
      </c>
      <c r="N6" s="116" t="s">
        <v>1373</v>
      </c>
      <c r="O6" s="130" t="s">
        <v>1368</v>
      </c>
      <c r="P6" s="130" t="s">
        <v>1368</v>
      </c>
      <c r="Q6" s="130" t="s">
        <v>1368</v>
      </c>
      <c r="R6" s="130" t="s">
        <v>1368</v>
      </c>
      <c r="S6" s="130" t="s">
        <v>1367</v>
      </c>
      <c r="T6" s="116" t="s">
        <v>1</v>
      </c>
      <c r="U6" s="116" t="s">
        <v>1373</v>
      </c>
      <c r="V6" s="116" t="s">
        <v>1374</v>
      </c>
      <c r="W6" s="137" t="s">
        <v>1373</v>
      </c>
      <c r="X6" s="137" t="s">
        <v>1365</v>
      </c>
      <c r="Y6" s="116" t="s">
        <v>1373</v>
      </c>
      <c r="Z6" s="130" t="s">
        <v>24</v>
      </c>
      <c r="AA6" s="116" t="s">
        <v>1</v>
      </c>
      <c r="AB6" s="116" t="s">
        <v>1373</v>
      </c>
      <c r="AC6" s="116" t="s">
        <v>1373</v>
      </c>
      <c r="AD6" s="116" t="s">
        <v>1373</v>
      </c>
      <c r="AE6" s="137" t="s">
        <v>1373</v>
      </c>
      <c r="AF6" s="116" t="s">
        <v>1373</v>
      </c>
      <c r="AG6" s="130" t="s">
        <v>24</v>
      </c>
      <c r="AH6" s="116" t="s">
        <v>1</v>
      </c>
      <c r="AI6" s="116" t="s">
        <v>1373</v>
      </c>
      <c r="AJ6" s="116" t="s">
        <v>1373</v>
      </c>
      <c r="AK6" s="202"/>
      <c r="AL6" s="143">
        <f t="shared" ref="AL6" si="0">COUNTIF(G6:AK6,"▲")</f>
        <v>0</v>
      </c>
      <c r="AM6" s="51">
        <f t="shared" ref="AM6" si="1">COUNTIF(G6:AK6,"D")</f>
        <v>18</v>
      </c>
      <c r="AN6" s="52">
        <f t="shared" ref="AN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570"/>
      <c r="G7" s="149" t="s">
        <v>1397</v>
      </c>
      <c r="H7" s="150" t="s">
        <v>1397</v>
      </c>
      <c r="I7" s="121" t="s">
        <v>1397</v>
      </c>
      <c r="J7" s="121" t="s">
        <v>1397</v>
      </c>
      <c r="K7" s="211" t="s">
        <v>1397</v>
      </c>
      <c r="L7" s="121" t="s">
        <v>2</v>
      </c>
      <c r="M7" s="121" t="s">
        <v>24</v>
      </c>
      <c r="N7" s="132" t="s">
        <v>1400</v>
      </c>
      <c r="O7" s="150" t="s">
        <v>1397</v>
      </c>
      <c r="P7" s="121" t="s">
        <v>2</v>
      </c>
      <c r="Q7" s="121" t="s">
        <v>1397</v>
      </c>
      <c r="R7" s="211" t="s">
        <v>1397</v>
      </c>
      <c r="S7" s="132" t="s">
        <v>24</v>
      </c>
      <c r="T7" s="121" t="s">
        <v>24</v>
      </c>
      <c r="U7" s="132" t="s">
        <v>1</v>
      </c>
      <c r="V7" s="388" t="s">
        <v>22</v>
      </c>
      <c r="W7" s="388" t="s">
        <v>22</v>
      </c>
      <c r="X7" s="671" t="s">
        <v>2</v>
      </c>
      <c r="Y7" s="671" t="s">
        <v>1397</v>
      </c>
      <c r="Z7" s="383" t="s">
        <v>1</v>
      </c>
      <c r="AA7" s="121" t="s">
        <v>24</v>
      </c>
      <c r="AB7" s="211" t="s">
        <v>1398</v>
      </c>
      <c r="AC7" s="270" t="s">
        <v>2</v>
      </c>
      <c r="AD7" s="121" t="s">
        <v>1398</v>
      </c>
      <c r="AE7" s="211" t="s">
        <v>1399</v>
      </c>
      <c r="AF7" s="154" t="s">
        <v>1397</v>
      </c>
      <c r="AG7" s="132" t="s">
        <v>24</v>
      </c>
      <c r="AH7" s="121" t="s">
        <v>24</v>
      </c>
      <c r="AI7" s="121" t="s">
        <v>1492</v>
      </c>
      <c r="AJ7" s="150" t="s">
        <v>1397</v>
      </c>
      <c r="AK7" s="292"/>
      <c r="AL7" s="502">
        <f t="shared" ref="AL7:AL25" si="4">COUNTIF(G7:AK7,"▲")</f>
        <v>0</v>
      </c>
      <c r="AM7" s="658">
        <f t="shared" ref="AM7:AM26" si="5">COUNTIF(G7:AK7,"D")</f>
        <v>19</v>
      </c>
      <c r="AN7" s="68">
        <f t="shared" ref="AN7:AN26" si="6">COUNTIF(G7:AK7,"●")</f>
        <v>9</v>
      </c>
      <c r="AO7" s="58">
        <f>AN7+AL7</f>
        <v>9</v>
      </c>
      <c r="AP7" s="15"/>
    </row>
    <row r="8" spans="1:46" ht="22" customHeight="1">
      <c r="B8" s="48">
        <v>3</v>
      </c>
      <c r="C8" s="1710" t="s">
        <v>59</v>
      </c>
      <c r="D8" s="1702"/>
      <c r="E8" s="1673" t="s">
        <v>61</v>
      </c>
      <c r="F8" s="1574"/>
      <c r="G8" s="630" t="s">
        <v>24</v>
      </c>
      <c r="H8" s="167" t="s">
        <v>1390</v>
      </c>
      <c r="I8" s="167" t="s">
        <v>1395</v>
      </c>
      <c r="J8" s="150" t="s">
        <v>1389</v>
      </c>
      <c r="K8" s="167" t="s">
        <v>1395</v>
      </c>
      <c r="L8" s="206" t="s">
        <v>0</v>
      </c>
      <c r="M8" s="167" t="s">
        <v>24</v>
      </c>
      <c r="N8" s="130" t="s">
        <v>24</v>
      </c>
      <c r="O8" s="660" t="s">
        <v>1389</v>
      </c>
      <c r="P8" s="167" t="s">
        <v>1389</v>
      </c>
      <c r="Q8" s="150" t="s">
        <v>1389</v>
      </c>
      <c r="R8" s="162" t="s">
        <v>1389</v>
      </c>
      <c r="S8" s="241" t="s">
        <v>907</v>
      </c>
      <c r="T8" s="167" t="s">
        <v>24</v>
      </c>
      <c r="U8" s="150" t="s">
        <v>1389</v>
      </c>
      <c r="V8" s="554" t="s">
        <v>24</v>
      </c>
      <c r="W8" s="167" t="s">
        <v>1389</v>
      </c>
      <c r="X8" s="150" t="s">
        <v>1365</v>
      </c>
      <c r="Y8" s="150" t="s">
        <v>1389</v>
      </c>
      <c r="Z8" s="167" t="s">
        <v>1389</v>
      </c>
      <c r="AA8" s="167" t="s">
        <v>24</v>
      </c>
      <c r="AB8" s="130" t="s">
        <v>24</v>
      </c>
      <c r="AC8" s="167" t="s">
        <v>1389</v>
      </c>
      <c r="AD8" s="167" t="s">
        <v>1389</v>
      </c>
      <c r="AE8" s="150" t="s">
        <v>1389</v>
      </c>
      <c r="AF8" s="167" t="s">
        <v>1389</v>
      </c>
      <c r="AG8" s="167" t="s">
        <v>1389</v>
      </c>
      <c r="AH8" s="167" t="s">
        <v>24</v>
      </c>
      <c r="AI8" s="554" t="s">
        <v>24</v>
      </c>
      <c r="AJ8" s="116" t="s">
        <v>1389</v>
      </c>
      <c r="AK8" s="657"/>
      <c r="AL8" s="216" t="s">
        <v>1535</v>
      </c>
      <c r="AM8" s="97">
        <f t="shared" si="5"/>
        <v>19</v>
      </c>
      <c r="AN8" s="98">
        <f t="shared" si="6"/>
        <v>9</v>
      </c>
      <c r="AO8" s="57">
        <f t="shared" si="3"/>
        <v>10.5</v>
      </c>
      <c r="AP8" s="15"/>
    </row>
    <row r="9" spans="1:46" ht="22" customHeight="1">
      <c r="B9" s="49">
        <v>4</v>
      </c>
      <c r="C9" s="1711" t="s">
        <v>53</v>
      </c>
      <c r="D9" s="1688"/>
      <c r="E9" s="1594" t="s">
        <v>54</v>
      </c>
      <c r="F9" s="1595"/>
      <c r="G9" s="161" t="s">
        <v>1372</v>
      </c>
      <c r="H9" s="342" t="s">
        <v>24</v>
      </c>
      <c r="I9" s="150" t="s">
        <v>1365</v>
      </c>
      <c r="J9" s="150" t="s">
        <v>1382</v>
      </c>
      <c r="K9" s="150" t="s">
        <v>1365</v>
      </c>
      <c r="L9" s="150" t="s">
        <v>1389</v>
      </c>
      <c r="M9" s="150" t="s">
        <v>24</v>
      </c>
      <c r="N9" s="117" t="s">
        <v>1365</v>
      </c>
      <c r="O9" s="148" t="s">
        <v>24</v>
      </c>
      <c r="P9" s="150" t="s">
        <v>1381</v>
      </c>
      <c r="Q9" s="150" t="s">
        <v>1382</v>
      </c>
      <c r="R9" s="241" t="s">
        <v>907</v>
      </c>
      <c r="S9" s="342" t="s">
        <v>24</v>
      </c>
      <c r="T9" s="150" t="s">
        <v>24</v>
      </c>
      <c r="U9" s="150" t="s">
        <v>1365</v>
      </c>
      <c r="V9" s="150" t="s">
        <v>1389</v>
      </c>
      <c r="W9" s="257" t="s">
        <v>24</v>
      </c>
      <c r="X9" s="150" t="s">
        <v>2</v>
      </c>
      <c r="Y9" s="150" t="s">
        <v>1389</v>
      </c>
      <c r="Z9" s="150" t="s">
        <v>1365</v>
      </c>
      <c r="AA9" s="150" t="s">
        <v>24</v>
      </c>
      <c r="AB9" s="206" t="s">
        <v>67</v>
      </c>
      <c r="AC9" s="150" t="s">
        <v>1389</v>
      </c>
      <c r="AD9" s="150" t="s">
        <v>1389</v>
      </c>
      <c r="AE9" s="150" t="s">
        <v>1389</v>
      </c>
      <c r="AF9" s="150" t="s">
        <v>1389</v>
      </c>
      <c r="AG9" s="257" t="s">
        <v>24</v>
      </c>
      <c r="AH9" s="150" t="s">
        <v>24</v>
      </c>
      <c r="AI9" s="150" t="s">
        <v>1390</v>
      </c>
      <c r="AJ9" s="150" t="s">
        <v>1389</v>
      </c>
      <c r="AK9" s="334"/>
      <c r="AL9" s="316" t="s">
        <v>1468</v>
      </c>
      <c r="AM9" s="55">
        <f t="shared" si="5"/>
        <v>19</v>
      </c>
      <c r="AN9" s="56">
        <f t="shared" si="6"/>
        <v>9</v>
      </c>
      <c r="AO9" s="99">
        <f t="shared" si="3"/>
        <v>10.5</v>
      </c>
      <c r="AP9" s="15"/>
    </row>
    <row r="10" spans="1:46" ht="22" customHeight="1">
      <c r="A10" s="1496"/>
      <c r="B10" s="49">
        <v>5</v>
      </c>
      <c r="C10" s="1712" t="s">
        <v>55</v>
      </c>
      <c r="D10" s="1688"/>
      <c r="E10" s="1594" t="s">
        <v>29</v>
      </c>
      <c r="F10" s="1624"/>
      <c r="G10" s="149" t="s">
        <v>1382</v>
      </c>
      <c r="H10" s="162" t="s">
        <v>1370</v>
      </c>
      <c r="I10" s="150" t="s">
        <v>1381</v>
      </c>
      <c r="J10" s="257" t="s">
        <v>24</v>
      </c>
      <c r="K10" s="150" t="s">
        <v>1381</v>
      </c>
      <c r="L10" s="150" t="s">
        <v>1370</v>
      </c>
      <c r="M10" s="150" t="s">
        <v>24</v>
      </c>
      <c r="N10" s="150" t="s">
        <v>1381</v>
      </c>
      <c r="O10" s="150" t="s">
        <v>1382</v>
      </c>
      <c r="P10" s="257" t="s">
        <v>24</v>
      </c>
      <c r="Q10" s="150" t="s">
        <v>1382</v>
      </c>
      <c r="R10" s="150" t="s">
        <v>1366</v>
      </c>
      <c r="S10" s="150" t="s">
        <v>1365</v>
      </c>
      <c r="T10" s="150" t="s">
        <v>24</v>
      </c>
      <c r="U10" s="631" t="s">
        <v>1389</v>
      </c>
      <c r="V10" s="257" t="s">
        <v>24</v>
      </c>
      <c r="W10" s="150" t="s">
        <v>1389</v>
      </c>
      <c r="X10" s="150" t="s">
        <v>1365</v>
      </c>
      <c r="Y10" s="150" t="s">
        <v>1365</v>
      </c>
      <c r="Z10" s="342" t="s">
        <v>24</v>
      </c>
      <c r="AA10" s="150" t="s">
        <v>24</v>
      </c>
      <c r="AB10" s="150" t="s">
        <v>1365</v>
      </c>
      <c r="AC10" s="150" t="s">
        <v>1381</v>
      </c>
      <c r="AD10" s="283" t="s">
        <v>1488</v>
      </c>
      <c r="AE10" s="631" t="s">
        <v>1390</v>
      </c>
      <c r="AF10" s="150" t="s">
        <v>2</v>
      </c>
      <c r="AG10" s="454" t="s">
        <v>24</v>
      </c>
      <c r="AH10" s="150" t="s">
        <v>24</v>
      </c>
      <c r="AI10" s="631" t="s">
        <v>1365</v>
      </c>
      <c r="AJ10" s="119" t="s">
        <v>1390</v>
      </c>
      <c r="AK10" s="334"/>
      <c r="AL10" s="316">
        <v>0</v>
      </c>
      <c r="AM10" s="55">
        <f t="shared" si="5"/>
        <v>21</v>
      </c>
      <c r="AN10" s="56">
        <f t="shared" si="6"/>
        <v>9</v>
      </c>
      <c r="AO10" s="99">
        <f t="shared" si="3"/>
        <v>9</v>
      </c>
      <c r="AP10" s="15"/>
    </row>
    <row r="11" spans="1:46" ht="22" customHeight="1">
      <c r="A11" s="1496"/>
      <c r="B11" s="49">
        <v>6</v>
      </c>
      <c r="C11" s="1713" t="s">
        <v>57</v>
      </c>
      <c r="D11" s="1714"/>
      <c r="E11" s="1583" t="s">
        <v>29</v>
      </c>
      <c r="F11" s="1578"/>
      <c r="G11" s="149" t="s">
        <v>1382</v>
      </c>
      <c r="H11" s="119" t="s">
        <v>1370</v>
      </c>
      <c r="I11" s="283" t="s">
        <v>2</v>
      </c>
      <c r="J11" s="150" t="s">
        <v>1381</v>
      </c>
      <c r="K11" s="150" t="s">
        <v>1382</v>
      </c>
      <c r="L11" s="342" t="s">
        <v>24</v>
      </c>
      <c r="M11" s="150" t="s">
        <v>24</v>
      </c>
      <c r="N11" s="150" t="s">
        <v>1365</v>
      </c>
      <c r="O11" s="241" t="s">
        <v>907</v>
      </c>
      <c r="P11" s="257" t="s">
        <v>24</v>
      </c>
      <c r="Q11" s="150" t="s">
        <v>1383</v>
      </c>
      <c r="R11" s="150" t="s">
        <v>1365</v>
      </c>
      <c r="S11" s="150" t="s">
        <v>1365</v>
      </c>
      <c r="T11" s="150" t="s">
        <v>24</v>
      </c>
      <c r="U11" s="257" t="s">
        <v>24</v>
      </c>
      <c r="V11" s="241" t="s">
        <v>907</v>
      </c>
      <c r="W11" s="150" t="s">
        <v>1389</v>
      </c>
      <c r="X11" s="119" t="s">
        <v>1365</v>
      </c>
      <c r="Y11" s="150" t="s">
        <v>1389</v>
      </c>
      <c r="Z11" s="342" t="s">
        <v>24</v>
      </c>
      <c r="AA11" s="150" t="s">
        <v>24</v>
      </c>
      <c r="AB11" s="150" t="s">
        <v>1389</v>
      </c>
      <c r="AC11" s="119" t="s">
        <v>1389</v>
      </c>
      <c r="AD11" s="150" t="s">
        <v>1389</v>
      </c>
      <c r="AE11" s="257" t="s">
        <v>24</v>
      </c>
      <c r="AF11" s="150" t="s">
        <v>1389</v>
      </c>
      <c r="AG11" s="117" t="s">
        <v>2</v>
      </c>
      <c r="AH11" s="150" t="s">
        <v>24</v>
      </c>
      <c r="AI11" s="150" t="s">
        <v>1365</v>
      </c>
      <c r="AJ11" s="150" t="s">
        <v>1390</v>
      </c>
      <c r="AK11" s="334"/>
      <c r="AL11" s="316">
        <v>1</v>
      </c>
      <c r="AM11" s="55">
        <f t="shared" si="5"/>
        <v>19</v>
      </c>
      <c r="AN11" s="56">
        <f t="shared" si="6"/>
        <v>9</v>
      </c>
      <c r="AO11" s="99">
        <f t="shared" si="3"/>
        <v>10</v>
      </c>
      <c r="AP11" s="15"/>
    </row>
    <row r="12" spans="1:46" ht="22" customHeight="1">
      <c r="A12" s="1496"/>
      <c r="B12" s="49">
        <v>7</v>
      </c>
      <c r="C12" s="1711" t="s">
        <v>79</v>
      </c>
      <c r="D12" s="1688"/>
      <c r="E12" s="1583" t="s">
        <v>54</v>
      </c>
      <c r="F12" s="1578"/>
      <c r="G12" s="161" t="s">
        <v>1381</v>
      </c>
      <c r="H12" s="150" t="s">
        <v>1370</v>
      </c>
      <c r="I12" s="150" t="s">
        <v>1392</v>
      </c>
      <c r="J12" s="150" t="s">
        <v>1381</v>
      </c>
      <c r="K12" s="150" t="s">
        <v>1382</v>
      </c>
      <c r="L12" s="257" t="s">
        <v>24</v>
      </c>
      <c r="M12" s="150" t="s">
        <v>1414</v>
      </c>
      <c r="N12" s="162" t="s">
        <v>1382</v>
      </c>
      <c r="O12" s="150" t="s">
        <v>1382</v>
      </c>
      <c r="P12" s="150" t="s">
        <v>1382</v>
      </c>
      <c r="Q12" s="257" t="s">
        <v>24</v>
      </c>
      <c r="R12" s="150" t="s">
        <v>1365</v>
      </c>
      <c r="S12" s="342" t="s">
        <v>24</v>
      </c>
      <c r="T12" s="150" t="s">
        <v>24</v>
      </c>
      <c r="U12" s="150" t="s">
        <v>1365</v>
      </c>
      <c r="V12" s="150" t="s">
        <v>1389</v>
      </c>
      <c r="W12" s="150" t="s">
        <v>1389</v>
      </c>
      <c r="X12" s="150" t="s">
        <v>1365</v>
      </c>
      <c r="Y12" s="257" t="s">
        <v>24</v>
      </c>
      <c r="Z12" s="150" t="s">
        <v>1373</v>
      </c>
      <c r="AA12" s="150" t="s">
        <v>24</v>
      </c>
      <c r="AB12" s="150" t="s">
        <v>1371</v>
      </c>
      <c r="AC12" s="117" t="s">
        <v>2</v>
      </c>
      <c r="AD12" s="117" t="s">
        <v>1390</v>
      </c>
      <c r="AE12" s="150" t="s">
        <v>1389</v>
      </c>
      <c r="AF12" s="257" t="s">
        <v>24</v>
      </c>
      <c r="AG12" s="150" t="s">
        <v>1389</v>
      </c>
      <c r="AH12" s="150" t="s">
        <v>24</v>
      </c>
      <c r="AI12" s="150" t="s">
        <v>1390</v>
      </c>
      <c r="AJ12" s="241" t="s">
        <v>907</v>
      </c>
      <c r="AK12" s="334"/>
      <c r="AL12" s="316" t="s">
        <v>1536</v>
      </c>
      <c r="AM12" s="55">
        <f t="shared" si="5"/>
        <v>20</v>
      </c>
      <c r="AN12" s="56">
        <f t="shared" si="6"/>
        <v>9</v>
      </c>
      <c r="AO12" s="99">
        <f t="shared" si="3"/>
        <v>9.5</v>
      </c>
      <c r="AP12" s="582"/>
    </row>
    <row r="13" spans="1:46" ht="22" customHeight="1">
      <c r="A13" s="1496"/>
      <c r="B13" s="49">
        <v>8</v>
      </c>
      <c r="C13" s="1711" t="s">
        <v>41</v>
      </c>
      <c r="D13" s="1688"/>
      <c r="E13" s="1583" t="s">
        <v>82</v>
      </c>
      <c r="F13" s="1578"/>
      <c r="G13" s="149" t="s">
        <v>1397</v>
      </c>
      <c r="H13" s="257" t="s">
        <v>24</v>
      </c>
      <c r="I13" s="150" t="s">
        <v>1397</v>
      </c>
      <c r="J13" s="119" t="s">
        <v>1398</v>
      </c>
      <c r="K13" s="150" t="s">
        <v>1397</v>
      </c>
      <c r="L13" s="150" t="s">
        <v>1389</v>
      </c>
      <c r="M13" s="150" t="s">
        <v>24</v>
      </c>
      <c r="N13" s="342" t="s">
        <v>24</v>
      </c>
      <c r="O13" s="150" t="s">
        <v>1397</v>
      </c>
      <c r="P13" s="150" t="s">
        <v>1397</v>
      </c>
      <c r="Q13" s="150" t="s">
        <v>1396</v>
      </c>
      <c r="R13" s="150" t="s">
        <v>1397</v>
      </c>
      <c r="S13" s="150" t="s">
        <v>1390</v>
      </c>
      <c r="T13" s="150" t="s">
        <v>24</v>
      </c>
      <c r="U13" s="342" t="s">
        <v>24</v>
      </c>
      <c r="V13" s="150" t="s">
        <v>1398</v>
      </c>
      <c r="W13" s="150" t="s">
        <v>1397</v>
      </c>
      <c r="X13" s="150" t="s">
        <v>1365</v>
      </c>
      <c r="Y13" s="150" t="s">
        <v>1398</v>
      </c>
      <c r="Z13" s="257" t="s">
        <v>24</v>
      </c>
      <c r="AA13" s="150" t="s">
        <v>24</v>
      </c>
      <c r="AB13" s="150" t="s">
        <v>1390</v>
      </c>
      <c r="AC13" s="150" t="s">
        <v>1397</v>
      </c>
      <c r="AD13" s="150" t="s">
        <v>1402</v>
      </c>
      <c r="AE13" s="150" t="s">
        <v>1398</v>
      </c>
      <c r="AF13" s="150" t="s">
        <v>1397</v>
      </c>
      <c r="AG13" s="257" t="s">
        <v>24</v>
      </c>
      <c r="AH13" s="150" t="s">
        <v>24</v>
      </c>
      <c r="AI13" s="206" t="s">
        <v>67</v>
      </c>
      <c r="AJ13" s="150" t="s">
        <v>1398</v>
      </c>
      <c r="AK13" s="334"/>
      <c r="AL13" s="61">
        <f t="shared" si="4"/>
        <v>1</v>
      </c>
      <c r="AM13" s="55">
        <f t="shared" si="5"/>
        <v>20</v>
      </c>
      <c r="AN13" s="56">
        <f t="shared" si="6"/>
        <v>9</v>
      </c>
      <c r="AO13" s="99">
        <f t="shared" si="3"/>
        <v>10</v>
      </c>
      <c r="AP13" s="15"/>
    </row>
    <row r="14" spans="1:46" ht="22" customHeight="1">
      <c r="A14" s="1496"/>
      <c r="B14" s="661">
        <v>9</v>
      </c>
      <c r="C14" s="1715" t="s">
        <v>49</v>
      </c>
      <c r="D14" s="1716"/>
      <c r="E14" s="1590" t="s">
        <v>48</v>
      </c>
      <c r="F14" s="1591"/>
      <c r="G14" s="224" t="s">
        <v>1397</v>
      </c>
      <c r="H14" s="121" t="s">
        <v>1397</v>
      </c>
      <c r="I14" s="211" t="s">
        <v>1401</v>
      </c>
      <c r="J14" s="305" t="s">
        <v>24</v>
      </c>
      <c r="K14" s="121" t="s">
        <v>1398</v>
      </c>
      <c r="L14" s="445" t="s">
        <v>24</v>
      </c>
      <c r="M14" s="211" t="s">
        <v>24</v>
      </c>
      <c r="N14" s="211" t="s">
        <v>1389</v>
      </c>
      <c r="O14" s="211" t="s">
        <v>1398</v>
      </c>
      <c r="P14" s="305" t="s">
        <v>24</v>
      </c>
      <c r="Q14" s="556" t="s">
        <v>907</v>
      </c>
      <c r="R14" s="211" t="s">
        <v>1397</v>
      </c>
      <c r="S14" s="445" t="s">
        <v>24</v>
      </c>
      <c r="T14" s="211" t="s">
        <v>24</v>
      </c>
      <c r="U14" s="211" t="s">
        <v>1390</v>
      </c>
      <c r="V14" s="211" t="s">
        <v>1397</v>
      </c>
      <c r="W14" s="305" t="s">
        <v>24</v>
      </c>
      <c r="X14" s="121" t="s">
        <v>1365</v>
      </c>
      <c r="Y14" s="121" t="s">
        <v>1398</v>
      </c>
      <c r="Z14" s="211" t="s">
        <v>1397</v>
      </c>
      <c r="AA14" s="211" t="s">
        <v>24</v>
      </c>
      <c r="AB14" s="211" t="s">
        <v>1398</v>
      </c>
      <c r="AC14" s="294" t="s">
        <v>0</v>
      </c>
      <c r="AD14" s="121" t="s">
        <v>1408</v>
      </c>
      <c r="AE14" s="662" t="s">
        <v>1487</v>
      </c>
      <c r="AF14" s="211" t="s">
        <v>1397</v>
      </c>
      <c r="AG14" s="211" t="s">
        <v>1397</v>
      </c>
      <c r="AH14" s="211" t="s">
        <v>24</v>
      </c>
      <c r="AI14" s="128" t="s">
        <v>1390</v>
      </c>
      <c r="AJ14" s="211" t="s">
        <v>1403</v>
      </c>
      <c r="AK14" s="213"/>
      <c r="AL14" s="524" t="s">
        <v>1469</v>
      </c>
      <c r="AM14" s="658">
        <f t="shared" si="5"/>
        <v>19</v>
      </c>
      <c r="AN14" s="68">
        <f t="shared" si="6"/>
        <v>9</v>
      </c>
      <c r="AO14" s="379">
        <f t="shared" si="3"/>
        <v>10.5</v>
      </c>
      <c r="AP14" s="15"/>
    </row>
    <row r="15" spans="1:46" ht="22" customHeight="1">
      <c r="A15" s="1496"/>
      <c r="B15" s="50">
        <v>10</v>
      </c>
      <c r="C15" s="1710" t="s">
        <v>43</v>
      </c>
      <c r="D15" s="1702"/>
      <c r="E15" s="1594" t="s">
        <v>50</v>
      </c>
      <c r="F15" s="1595"/>
      <c r="G15" s="149" t="s">
        <v>1375</v>
      </c>
      <c r="H15" s="150" t="s">
        <v>1415</v>
      </c>
      <c r="I15" s="162" t="s">
        <v>1404</v>
      </c>
      <c r="J15" s="162" t="s">
        <v>1398</v>
      </c>
      <c r="K15" s="257" t="s">
        <v>24</v>
      </c>
      <c r="L15" s="162" t="s">
        <v>1365</v>
      </c>
      <c r="M15" s="162" t="s">
        <v>24</v>
      </c>
      <c r="N15" s="254" t="s">
        <v>1397</v>
      </c>
      <c r="O15" s="241" t="s">
        <v>894</v>
      </c>
      <c r="P15" s="153" t="s">
        <v>1373</v>
      </c>
      <c r="Q15" s="162" t="s">
        <v>1397</v>
      </c>
      <c r="R15" s="162" t="s">
        <v>1373</v>
      </c>
      <c r="S15" s="456" t="s">
        <v>1419</v>
      </c>
      <c r="T15" s="162" t="s">
        <v>24</v>
      </c>
      <c r="U15" s="257" t="s">
        <v>24</v>
      </c>
      <c r="V15" s="634" t="s">
        <v>1398</v>
      </c>
      <c r="W15" s="162" t="s">
        <v>1397</v>
      </c>
      <c r="X15" s="119" t="s">
        <v>1365</v>
      </c>
      <c r="Y15" s="219" t="s">
        <v>1489</v>
      </c>
      <c r="Z15" s="257" t="s">
        <v>24</v>
      </c>
      <c r="AA15" s="162" t="s">
        <v>24</v>
      </c>
      <c r="AB15" s="162" t="s">
        <v>1376</v>
      </c>
      <c r="AC15" s="162" t="s">
        <v>1397</v>
      </c>
      <c r="AD15" s="342" t="s">
        <v>24</v>
      </c>
      <c r="AE15" s="634" t="s">
        <v>1373</v>
      </c>
      <c r="AF15" s="241" t="s">
        <v>894</v>
      </c>
      <c r="AG15" s="162" t="s">
        <v>1373</v>
      </c>
      <c r="AH15" s="162" t="s">
        <v>24</v>
      </c>
      <c r="AI15" s="150" t="s">
        <v>1397</v>
      </c>
      <c r="AJ15" s="241" t="s">
        <v>907</v>
      </c>
      <c r="AK15" s="604"/>
      <c r="AL15" s="216" t="s">
        <v>1537</v>
      </c>
      <c r="AM15" s="97">
        <f t="shared" si="5"/>
        <v>18</v>
      </c>
      <c r="AN15" s="98">
        <v>9</v>
      </c>
      <c r="AO15" s="57">
        <f t="shared" si="3"/>
        <v>10.5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11" t="s">
        <v>77</v>
      </c>
      <c r="D16" s="1688"/>
      <c r="E16" s="1583" t="s">
        <v>30</v>
      </c>
      <c r="F16" s="1578"/>
      <c r="G16" s="149" t="s">
        <v>1375</v>
      </c>
      <c r="H16" s="117" t="s">
        <v>1398</v>
      </c>
      <c r="I16" s="117" t="s">
        <v>2</v>
      </c>
      <c r="J16" s="150" t="s">
        <v>1398</v>
      </c>
      <c r="K16" s="150" t="s">
        <v>1397</v>
      </c>
      <c r="L16" s="257" t="s">
        <v>24</v>
      </c>
      <c r="M16" s="117" t="s">
        <v>24</v>
      </c>
      <c r="N16" s="150" t="s">
        <v>1389</v>
      </c>
      <c r="O16" s="238" t="s">
        <v>1397</v>
      </c>
      <c r="P16" s="117" t="s">
        <v>1375</v>
      </c>
      <c r="Q16" s="119" t="s">
        <v>1397</v>
      </c>
      <c r="R16" s="342" t="s">
        <v>24</v>
      </c>
      <c r="S16" s="117" t="s">
        <v>1370</v>
      </c>
      <c r="T16" s="117" t="s">
        <v>24</v>
      </c>
      <c r="U16" s="150" t="s">
        <v>1389</v>
      </c>
      <c r="V16" s="150" t="s">
        <v>1397</v>
      </c>
      <c r="W16" s="257" t="s">
        <v>24</v>
      </c>
      <c r="X16" s="238" t="s">
        <v>1365</v>
      </c>
      <c r="Y16" s="150" t="s">
        <v>1373</v>
      </c>
      <c r="Z16" s="117" t="s">
        <v>1365</v>
      </c>
      <c r="AA16" s="117" t="s">
        <v>24</v>
      </c>
      <c r="AB16" s="342" t="s">
        <v>24</v>
      </c>
      <c r="AC16" s="241" t="s">
        <v>992</v>
      </c>
      <c r="AD16" s="117" t="s">
        <v>1375</v>
      </c>
      <c r="AE16" s="162" t="s">
        <v>1375</v>
      </c>
      <c r="AF16" s="150" t="s">
        <v>1397</v>
      </c>
      <c r="AG16" s="257" t="s">
        <v>24</v>
      </c>
      <c r="AH16" s="117" t="s">
        <v>24</v>
      </c>
      <c r="AI16" s="150" t="s">
        <v>1390</v>
      </c>
      <c r="AJ16" s="150" t="s">
        <v>1397</v>
      </c>
      <c r="AK16" s="156"/>
      <c r="AL16" s="316" t="s">
        <v>763</v>
      </c>
      <c r="AM16" s="103" t="s">
        <v>1592</v>
      </c>
      <c r="AN16" s="56">
        <f t="shared" si="6"/>
        <v>9</v>
      </c>
      <c r="AO16" s="59">
        <f t="shared" si="3"/>
        <v>9.5</v>
      </c>
      <c r="AP16" s="15"/>
      <c r="AR16" s="1529"/>
      <c r="AS16" s="1529"/>
    </row>
    <row r="17" spans="1:81" ht="21.75" customHeight="1">
      <c r="A17" s="40"/>
      <c r="B17" s="192">
        <v>12</v>
      </c>
      <c r="C17" s="1711" t="s">
        <v>89</v>
      </c>
      <c r="D17" s="1688"/>
      <c r="E17" s="1598" t="s">
        <v>30</v>
      </c>
      <c r="F17" s="1599"/>
      <c r="G17" s="575" t="s">
        <v>1375</v>
      </c>
      <c r="H17" s="154" t="s">
        <v>1397</v>
      </c>
      <c r="I17" s="270" t="s">
        <v>1397</v>
      </c>
      <c r="J17" s="241" t="s">
        <v>1486</v>
      </c>
      <c r="K17" s="162" t="s">
        <v>1397</v>
      </c>
      <c r="L17" s="150" t="s">
        <v>1370</v>
      </c>
      <c r="M17" s="150" t="s">
        <v>24</v>
      </c>
      <c r="N17" s="150" t="s">
        <v>1373</v>
      </c>
      <c r="O17" s="283" t="s">
        <v>2</v>
      </c>
      <c r="P17" s="257" t="s">
        <v>24</v>
      </c>
      <c r="Q17" s="342" t="s">
        <v>24</v>
      </c>
      <c r="R17" s="283" t="s">
        <v>1389</v>
      </c>
      <c r="S17" s="257" t="s">
        <v>24</v>
      </c>
      <c r="T17" s="150" t="s">
        <v>24</v>
      </c>
      <c r="U17" s="150" t="s">
        <v>2</v>
      </c>
      <c r="V17" s="283" t="s">
        <v>2</v>
      </c>
      <c r="W17" s="150" t="s">
        <v>1398</v>
      </c>
      <c r="X17" s="510" t="s">
        <v>981</v>
      </c>
      <c r="Y17" s="150" t="s">
        <v>1373</v>
      </c>
      <c r="Z17" s="150" t="s">
        <v>1491</v>
      </c>
      <c r="AA17" s="150" t="s">
        <v>24</v>
      </c>
      <c r="AB17" s="631" t="s">
        <v>1373</v>
      </c>
      <c r="AC17" s="150" t="s">
        <v>1416</v>
      </c>
      <c r="AD17" s="150" t="s">
        <v>1375</v>
      </c>
      <c r="AE17" s="150" t="s">
        <v>1373</v>
      </c>
      <c r="AF17" s="150" t="s">
        <v>1398</v>
      </c>
      <c r="AG17" s="257" t="s">
        <v>24</v>
      </c>
      <c r="AH17" s="150" t="s">
        <v>24</v>
      </c>
      <c r="AI17" s="206" t="s">
        <v>67</v>
      </c>
      <c r="AJ17" s="117" t="s">
        <v>1411</v>
      </c>
      <c r="AK17" s="334"/>
      <c r="AL17" s="61">
        <f t="shared" si="4"/>
        <v>1</v>
      </c>
      <c r="AM17" s="55">
        <f t="shared" si="5"/>
        <v>19</v>
      </c>
      <c r="AN17" s="56">
        <v>9</v>
      </c>
      <c r="AO17" s="59">
        <f t="shared" si="3"/>
        <v>10</v>
      </c>
      <c r="AP17" s="15"/>
      <c r="AR17" s="1529"/>
      <c r="AS17" s="1529"/>
    </row>
    <row r="18" spans="1:81" ht="21.75" customHeight="1">
      <c r="A18" s="40" t="s">
        <v>745</v>
      </c>
      <c r="B18" s="192">
        <v>13</v>
      </c>
      <c r="C18" s="1516" t="s">
        <v>91</v>
      </c>
      <c r="D18" s="1689"/>
      <c r="E18" s="1601" t="s">
        <v>51</v>
      </c>
      <c r="F18" s="1602"/>
      <c r="G18" s="342" t="s">
        <v>24</v>
      </c>
      <c r="H18" s="295" t="s">
        <v>23</v>
      </c>
      <c r="I18" s="150" t="s">
        <v>2</v>
      </c>
      <c r="J18" s="129" t="s">
        <v>1397</v>
      </c>
      <c r="K18" s="150" t="s">
        <v>1397</v>
      </c>
      <c r="L18" s="257" t="s">
        <v>24</v>
      </c>
      <c r="M18" s="150" t="s">
        <v>24</v>
      </c>
      <c r="N18" s="150" t="s">
        <v>2</v>
      </c>
      <c r="O18" s="283" t="s">
        <v>2</v>
      </c>
      <c r="P18" s="257" t="s">
        <v>24</v>
      </c>
      <c r="Q18" s="150" t="s">
        <v>1397</v>
      </c>
      <c r="R18" s="162" t="s">
        <v>1375</v>
      </c>
      <c r="S18" s="150" t="s">
        <v>1490</v>
      </c>
      <c r="T18" s="150" t="s">
        <v>24</v>
      </c>
      <c r="U18" s="117" t="s">
        <v>1397</v>
      </c>
      <c r="V18" s="241" t="s">
        <v>907</v>
      </c>
      <c r="W18" s="150" t="s">
        <v>1397</v>
      </c>
      <c r="X18" s="150" t="s">
        <v>1365</v>
      </c>
      <c r="Y18" s="241" t="s">
        <v>907</v>
      </c>
      <c r="Z18" s="257" t="s">
        <v>24</v>
      </c>
      <c r="AA18" s="150" t="s">
        <v>24</v>
      </c>
      <c r="AB18" s="122" t="s">
        <v>1375</v>
      </c>
      <c r="AC18" s="154" t="s">
        <v>1397</v>
      </c>
      <c r="AD18" s="150" t="s">
        <v>1373</v>
      </c>
      <c r="AE18" s="342" t="s">
        <v>24</v>
      </c>
      <c r="AF18" s="150" t="s">
        <v>1404</v>
      </c>
      <c r="AG18" s="150" t="s">
        <v>1373</v>
      </c>
      <c r="AH18" s="150" t="s">
        <v>24</v>
      </c>
      <c r="AI18" s="150" t="s">
        <v>1397</v>
      </c>
      <c r="AJ18" s="150" t="s">
        <v>1405</v>
      </c>
      <c r="AK18" s="334"/>
      <c r="AL18" s="61">
        <v>1</v>
      </c>
      <c r="AM18" s="55">
        <f t="shared" si="5"/>
        <v>18</v>
      </c>
      <c r="AN18" s="56">
        <f t="shared" si="6"/>
        <v>9</v>
      </c>
      <c r="AO18" s="59">
        <f t="shared" si="3"/>
        <v>10</v>
      </c>
      <c r="AP18" s="15"/>
      <c r="AR18" s="214"/>
      <c r="AS18" s="214"/>
    </row>
    <row r="19" spans="1:81" ht="21.75" customHeight="1">
      <c r="A19" s="40"/>
      <c r="B19" s="49">
        <v>14</v>
      </c>
      <c r="C19" s="1520" t="s">
        <v>65</v>
      </c>
      <c r="D19" s="1690"/>
      <c r="E19" s="1524" t="s">
        <v>51</v>
      </c>
      <c r="F19" s="1605"/>
      <c r="G19" s="152" t="s">
        <v>1398</v>
      </c>
      <c r="H19" s="119" t="s">
        <v>1397</v>
      </c>
      <c r="I19" s="162" t="s">
        <v>1389</v>
      </c>
      <c r="J19" s="150" t="s">
        <v>1373</v>
      </c>
      <c r="K19" s="257" t="s">
        <v>24</v>
      </c>
      <c r="L19" s="150" t="s">
        <v>1373</v>
      </c>
      <c r="M19" s="150" t="s">
        <v>24</v>
      </c>
      <c r="N19" s="631" t="s">
        <v>1398</v>
      </c>
      <c r="O19" s="119" t="s">
        <v>1398</v>
      </c>
      <c r="P19" s="150" t="s">
        <v>1402</v>
      </c>
      <c r="Q19" s="342" t="s">
        <v>24</v>
      </c>
      <c r="R19" s="150" t="s">
        <v>1389</v>
      </c>
      <c r="S19" s="342" t="s">
        <v>24</v>
      </c>
      <c r="T19" s="150" t="s">
        <v>24</v>
      </c>
      <c r="U19" s="150" t="s">
        <v>1397</v>
      </c>
      <c r="V19" s="150" t="s">
        <v>1397</v>
      </c>
      <c r="W19" s="150" t="s">
        <v>1397</v>
      </c>
      <c r="X19" s="150" t="s">
        <v>1397</v>
      </c>
      <c r="Y19" s="257" t="s">
        <v>24</v>
      </c>
      <c r="Z19" s="150" t="s">
        <v>1375</v>
      </c>
      <c r="AA19" s="150" t="s">
        <v>24</v>
      </c>
      <c r="AB19" s="117" t="s">
        <v>1402</v>
      </c>
      <c r="AC19" s="117" t="s">
        <v>1397</v>
      </c>
      <c r="AD19" s="150" t="s">
        <v>1410</v>
      </c>
      <c r="AE19" s="117" t="s">
        <v>1389</v>
      </c>
      <c r="AF19" s="150" t="s">
        <v>1398</v>
      </c>
      <c r="AG19" s="257" t="s">
        <v>24</v>
      </c>
      <c r="AH19" s="150" t="s">
        <v>24</v>
      </c>
      <c r="AI19" s="117" t="s">
        <v>1398</v>
      </c>
      <c r="AJ19" s="119" t="s">
        <v>2</v>
      </c>
      <c r="AK19" s="334"/>
      <c r="AL19" s="61">
        <f t="shared" si="4"/>
        <v>0</v>
      </c>
      <c r="AM19" s="55">
        <f t="shared" si="5"/>
        <v>21</v>
      </c>
      <c r="AN19" s="56">
        <f t="shared" si="6"/>
        <v>9</v>
      </c>
      <c r="AO19" s="59">
        <f t="shared" si="3"/>
        <v>9</v>
      </c>
      <c r="AP19" s="15"/>
      <c r="AQ19" s="1529"/>
      <c r="AR19" s="1529"/>
      <c r="AS19" s="1508"/>
      <c r="AT19" s="1508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8" t="s">
        <v>66</v>
      </c>
      <c r="D20" s="1717"/>
      <c r="E20" s="1583" t="s">
        <v>51</v>
      </c>
      <c r="F20" s="1578"/>
      <c r="G20" s="149" t="s">
        <v>1398</v>
      </c>
      <c r="H20" s="119" t="s">
        <v>1397</v>
      </c>
      <c r="I20" s="150" t="s">
        <v>2</v>
      </c>
      <c r="J20" s="342" t="s">
        <v>24</v>
      </c>
      <c r="K20" s="249" t="s">
        <v>1373</v>
      </c>
      <c r="L20" s="257" t="s">
        <v>24</v>
      </c>
      <c r="M20" s="150" t="s">
        <v>24</v>
      </c>
      <c r="N20" s="631" t="s">
        <v>1398</v>
      </c>
      <c r="O20" s="241" t="s">
        <v>907</v>
      </c>
      <c r="P20" s="150" t="s">
        <v>1410</v>
      </c>
      <c r="Q20" s="150" t="s">
        <v>1373</v>
      </c>
      <c r="R20" s="257" t="s">
        <v>24</v>
      </c>
      <c r="S20" s="150" t="s">
        <v>1373</v>
      </c>
      <c r="T20" s="150" t="s">
        <v>24</v>
      </c>
      <c r="U20" s="117" t="s">
        <v>1402</v>
      </c>
      <c r="V20" s="117" t="s">
        <v>1402</v>
      </c>
      <c r="W20" s="206" t="s">
        <v>0</v>
      </c>
      <c r="X20" s="283" t="s">
        <v>1447</v>
      </c>
      <c r="Y20" s="150" t="s">
        <v>1397</v>
      </c>
      <c r="Z20" s="342" t="s">
        <v>24</v>
      </c>
      <c r="AA20" s="150" t="s">
        <v>24</v>
      </c>
      <c r="AB20" s="631" t="s">
        <v>1398</v>
      </c>
      <c r="AC20" s="257" t="s">
        <v>24</v>
      </c>
      <c r="AD20" s="150" t="s">
        <v>1397</v>
      </c>
      <c r="AE20" s="150" t="s">
        <v>1493</v>
      </c>
      <c r="AF20" s="119" t="s">
        <v>1397</v>
      </c>
      <c r="AG20" s="150" t="s">
        <v>1373</v>
      </c>
      <c r="AH20" s="150" t="s">
        <v>24</v>
      </c>
      <c r="AI20" s="117" t="s">
        <v>1409</v>
      </c>
      <c r="AJ20" s="150" t="s">
        <v>1398</v>
      </c>
      <c r="AK20" s="334"/>
      <c r="AL20" s="316" t="s">
        <v>1469</v>
      </c>
      <c r="AM20" s="55">
        <f t="shared" si="5"/>
        <v>19</v>
      </c>
      <c r="AN20" s="56">
        <f t="shared" si="6"/>
        <v>9</v>
      </c>
      <c r="AO20" s="59">
        <f t="shared" si="3"/>
        <v>10.5</v>
      </c>
      <c r="AP20" s="659"/>
      <c r="AR20" s="214"/>
      <c r="AS20" s="214"/>
    </row>
    <row r="21" spans="1:81" ht="21.75" customHeight="1">
      <c r="A21" s="40"/>
      <c r="B21" s="49">
        <v>16</v>
      </c>
      <c r="C21" s="1520" t="s">
        <v>75</v>
      </c>
      <c r="D21" s="1690"/>
      <c r="E21" s="1610" t="s">
        <v>51</v>
      </c>
      <c r="F21" s="1611"/>
      <c r="G21" s="161" t="s">
        <v>1397</v>
      </c>
      <c r="H21" s="150" t="s">
        <v>1411</v>
      </c>
      <c r="I21" s="150" t="s">
        <v>1397</v>
      </c>
      <c r="J21" s="150" t="s">
        <v>1373</v>
      </c>
      <c r="K21" s="150" t="s">
        <v>1397</v>
      </c>
      <c r="L21" s="342" t="s">
        <v>24</v>
      </c>
      <c r="M21" s="150" t="s">
        <v>24</v>
      </c>
      <c r="N21" s="252" t="s">
        <v>67</v>
      </c>
      <c r="O21" s="150" t="s">
        <v>1398</v>
      </c>
      <c r="P21" s="257" t="s">
        <v>24</v>
      </c>
      <c r="Q21" s="150" t="s">
        <v>1375</v>
      </c>
      <c r="R21" s="150" t="s">
        <v>1398</v>
      </c>
      <c r="S21" s="150" t="s">
        <v>1377</v>
      </c>
      <c r="T21" s="150" t="s">
        <v>24</v>
      </c>
      <c r="U21" s="257" t="s">
        <v>24</v>
      </c>
      <c r="V21" s="119" t="s">
        <v>1397</v>
      </c>
      <c r="W21" s="150" t="s">
        <v>1404</v>
      </c>
      <c r="X21" s="150" t="s">
        <v>1365</v>
      </c>
      <c r="Y21" s="150" t="s">
        <v>1398</v>
      </c>
      <c r="Z21" s="150" t="s">
        <v>1373</v>
      </c>
      <c r="AA21" s="150" t="s">
        <v>24</v>
      </c>
      <c r="AB21" s="257" t="s">
        <v>24</v>
      </c>
      <c r="AC21" s="150" t="s">
        <v>1375</v>
      </c>
      <c r="AD21" s="150" t="s">
        <v>1398</v>
      </c>
      <c r="AE21" s="150" t="s">
        <v>1397</v>
      </c>
      <c r="AF21" s="150" t="s">
        <v>1406</v>
      </c>
      <c r="AG21" s="342" t="s">
        <v>24</v>
      </c>
      <c r="AH21" s="150" t="s">
        <v>24</v>
      </c>
      <c r="AI21" s="150" t="s">
        <v>1397</v>
      </c>
      <c r="AJ21" s="456" t="s">
        <v>1380</v>
      </c>
      <c r="AK21" s="334"/>
      <c r="AL21" s="61">
        <f t="shared" si="4"/>
        <v>2</v>
      </c>
      <c r="AM21" s="55">
        <f t="shared" si="5"/>
        <v>19</v>
      </c>
      <c r="AN21" s="56">
        <f t="shared" si="6"/>
        <v>9</v>
      </c>
      <c r="AO21" s="59">
        <f t="shared" si="3"/>
        <v>11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>
      <c r="A22" s="40"/>
      <c r="B22" s="192">
        <v>17</v>
      </c>
      <c r="C22" s="1520" t="s">
        <v>447</v>
      </c>
      <c r="D22" s="1690"/>
      <c r="E22" s="1610" t="s">
        <v>51</v>
      </c>
      <c r="F22" s="1611"/>
      <c r="G22" s="149" t="s">
        <v>1398</v>
      </c>
      <c r="H22" s="150" t="s">
        <v>1398</v>
      </c>
      <c r="I22" s="257" t="s">
        <v>24</v>
      </c>
      <c r="J22" s="117" t="s">
        <v>1375</v>
      </c>
      <c r="K22" s="150" t="s">
        <v>1398</v>
      </c>
      <c r="L22" s="150" t="s">
        <v>1378</v>
      </c>
      <c r="M22" s="150" t="s">
        <v>24</v>
      </c>
      <c r="N22" s="150" t="s">
        <v>1389</v>
      </c>
      <c r="O22" s="150" t="s">
        <v>1389</v>
      </c>
      <c r="P22" s="257" t="s">
        <v>24</v>
      </c>
      <c r="Q22" s="150" t="s">
        <v>1376</v>
      </c>
      <c r="R22" s="150" t="s">
        <v>1379</v>
      </c>
      <c r="S22" s="342" t="s">
        <v>24</v>
      </c>
      <c r="T22" s="150" t="s">
        <v>24</v>
      </c>
      <c r="U22" s="150" t="s">
        <v>1391</v>
      </c>
      <c r="V22" s="117" t="s">
        <v>1398</v>
      </c>
      <c r="W22" s="150" t="s">
        <v>1398</v>
      </c>
      <c r="X22" s="150" t="s">
        <v>1365</v>
      </c>
      <c r="Y22" s="150" t="s">
        <v>1375</v>
      </c>
      <c r="Z22" s="257" t="s">
        <v>24</v>
      </c>
      <c r="AA22" s="150" t="s">
        <v>24</v>
      </c>
      <c r="AB22" s="150" t="s">
        <v>1373</v>
      </c>
      <c r="AC22" s="150" t="s">
        <v>1494</v>
      </c>
      <c r="AD22" s="150" t="s">
        <v>1375</v>
      </c>
      <c r="AE22" s="150" t="s">
        <v>1398</v>
      </c>
      <c r="AF22" s="206" t="s">
        <v>1393</v>
      </c>
      <c r="AG22" s="150" t="s">
        <v>1375</v>
      </c>
      <c r="AH22" s="150" t="s">
        <v>24</v>
      </c>
      <c r="AI22" s="342" t="s">
        <v>24</v>
      </c>
      <c r="AJ22" s="119" t="s">
        <v>1397</v>
      </c>
      <c r="AK22" s="334"/>
      <c r="AL22" s="61">
        <f t="shared" si="4"/>
        <v>1</v>
      </c>
      <c r="AM22" s="55">
        <f t="shared" si="5"/>
        <v>20</v>
      </c>
      <c r="AN22" s="56">
        <f t="shared" si="6"/>
        <v>9</v>
      </c>
      <c r="AO22" s="59">
        <f t="shared" si="3"/>
        <v>10</v>
      </c>
      <c r="AP22" s="582"/>
      <c r="AR22" s="214"/>
      <c r="AS22" s="214"/>
    </row>
    <row r="23" spans="1:81" ht="22" customHeight="1">
      <c r="A23" s="40"/>
      <c r="B23" s="49">
        <v>18</v>
      </c>
      <c r="C23" s="1711" t="s">
        <v>44</v>
      </c>
      <c r="D23" s="1688"/>
      <c r="E23" s="1527" t="s">
        <v>51</v>
      </c>
      <c r="F23" s="1613"/>
      <c r="G23" s="149" t="s">
        <v>1398</v>
      </c>
      <c r="H23" s="119" t="s">
        <v>1398</v>
      </c>
      <c r="I23" s="150" t="s">
        <v>1398</v>
      </c>
      <c r="J23" s="150" t="s">
        <v>1398</v>
      </c>
      <c r="K23" s="241" t="s">
        <v>294</v>
      </c>
      <c r="L23" s="342" t="s">
        <v>24</v>
      </c>
      <c r="M23" s="150" t="s">
        <v>24</v>
      </c>
      <c r="N23" s="150" t="s">
        <v>1397</v>
      </c>
      <c r="O23" s="150" t="s">
        <v>1397</v>
      </c>
      <c r="P23" s="257" t="s">
        <v>24</v>
      </c>
      <c r="Q23" s="150" t="s">
        <v>1389</v>
      </c>
      <c r="R23" s="150" t="s">
        <v>1375</v>
      </c>
      <c r="S23" s="150" t="s">
        <v>1375</v>
      </c>
      <c r="T23" s="150" t="s">
        <v>24</v>
      </c>
      <c r="U23" s="162" t="s">
        <v>1373</v>
      </c>
      <c r="V23" s="150" t="s">
        <v>1389</v>
      </c>
      <c r="W23" s="257" t="s">
        <v>24</v>
      </c>
      <c r="X23" s="150" t="s">
        <v>1398</v>
      </c>
      <c r="Y23" s="150" t="s">
        <v>1397</v>
      </c>
      <c r="Z23" s="150" t="s">
        <v>1375</v>
      </c>
      <c r="AA23" s="150" t="s">
        <v>24</v>
      </c>
      <c r="AB23" s="257" t="s">
        <v>24</v>
      </c>
      <c r="AC23" s="150" t="s">
        <v>1397</v>
      </c>
      <c r="AD23" s="150" t="s">
        <v>1398</v>
      </c>
      <c r="AE23" s="150" t="s">
        <v>1373</v>
      </c>
      <c r="AF23" s="510" t="s">
        <v>294</v>
      </c>
      <c r="AG23" s="456" t="s">
        <v>67</v>
      </c>
      <c r="AH23" s="150" t="s">
        <v>24</v>
      </c>
      <c r="AI23" s="150" t="s">
        <v>1397</v>
      </c>
      <c r="AJ23" s="150" t="s">
        <v>1398</v>
      </c>
      <c r="AK23" s="334"/>
      <c r="AL23" s="61">
        <f t="shared" si="4"/>
        <v>1</v>
      </c>
      <c r="AM23" s="55">
        <f t="shared" si="5"/>
        <v>19</v>
      </c>
      <c r="AN23" s="56">
        <v>9</v>
      </c>
      <c r="AO23" s="59">
        <f t="shared" si="3"/>
        <v>10</v>
      </c>
      <c r="AP23" s="15"/>
      <c r="AR23" s="1529"/>
      <c r="AS23" s="1529"/>
    </row>
    <row r="24" spans="1:81" ht="22" customHeight="1">
      <c r="A24" s="40"/>
      <c r="B24" s="192">
        <v>19</v>
      </c>
      <c r="C24" s="1516" t="s">
        <v>64</v>
      </c>
      <c r="D24" s="1689"/>
      <c r="E24" s="1524" t="s">
        <v>51</v>
      </c>
      <c r="F24" s="1605"/>
      <c r="G24" s="149" t="s">
        <v>1398</v>
      </c>
      <c r="H24" s="257" t="s">
        <v>24</v>
      </c>
      <c r="I24" s="150" t="s">
        <v>1397</v>
      </c>
      <c r="J24" s="206" t="s">
        <v>1393</v>
      </c>
      <c r="K24" s="150" t="s">
        <v>1375</v>
      </c>
      <c r="L24" s="150" t="s">
        <v>1395</v>
      </c>
      <c r="M24" s="150" t="s">
        <v>24</v>
      </c>
      <c r="N24" s="150" t="s">
        <v>1390</v>
      </c>
      <c r="O24" s="241" t="s">
        <v>907</v>
      </c>
      <c r="P24" s="150" t="s">
        <v>1390</v>
      </c>
      <c r="Q24" s="150" t="s">
        <v>1373</v>
      </c>
      <c r="R24" s="252" t="s">
        <v>67</v>
      </c>
      <c r="S24" s="342" t="s">
        <v>24</v>
      </c>
      <c r="T24" s="150" t="s">
        <v>24</v>
      </c>
      <c r="U24" s="150" t="s">
        <v>1376</v>
      </c>
      <c r="V24" s="257" t="s">
        <v>24</v>
      </c>
      <c r="W24" s="150" t="s">
        <v>1398</v>
      </c>
      <c r="X24" s="150" t="s">
        <v>1365</v>
      </c>
      <c r="Y24" s="150" t="s">
        <v>1398</v>
      </c>
      <c r="Z24" s="257" t="s">
        <v>24</v>
      </c>
      <c r="AA24" s="150" t="s">
        <v>24</v>
      </c>
      <c r="AB24" s="150" t="s">
        <v>1398</v>
      </c>
      <c r="AC24" s="150" t="s">
        <v>1397</v>
      </c>
      <c r="AD24" s="150" t="s">
        <v>1398</v>
      </c>
      <c r="AE24" s="342" t="s">
        <v>24</v>
      </c>
      <c r="AF24" s="150" t="s">
        <v>1373</v>
      </c>
      <c r="AG24" s="150" t="s">
        <v>1375</v>
      </c>
      <c r="AH24" s="150" t="s">
        <v>24</v>
      </c>
      <c r="AI24" s="150" t="s">
        <v>1390</v>
      </c>
      <c r="AJ24" s="150" t="s">
        <v>1389</v>
      </c>
      <c r="AK24" s="334"/>
      <c r="AL24" s="61">
        <f t="shared" si="4"/>
        <v>2</v>
      </c>
      <c r="AM24" s="55">
        <f t="shared" si="5"/>
        <v>18</v>
      </c>
      <c r="AN24" s="56">
        <f t="shared" si="6"/>
        <v>9</v>
      </c>
      <c r="AO24" s="59">
        <f t="shared" si="3"/>
        <v>11</v>
      </c>
      <c r="AP24" s="15"/>
      <c r="AR24" s="1529"/>
      <c r="AS24" s="1529"/>
    </row>
    <row r="25" spans="1:81" ht="22" customHeight="1">
      <c r="A25" s="40"/>
      <c r="B25" s="49">
        <v>20</v>
      </c>
      <c r="C25" s="1516" t="s">
        <v>63</v>
      </c>
      <c r="D25" s="1689"/>
      <c r="E25" s="1524" t="s">
        <v>51</v>
      </c>
      <c r="F25" s="1605"/>
      <c r="G25" s="150" t="s">
        <v>1390</v>
      </c>
      <c r="H25" s="150" t="s">
        <v>1389</v>
      </c>
      <c r="I25" s="257" t="s">
        <v>24</v>
      </c>
      <c r="J25" s="150" t="s">
        <v>1398</v>
      </c>
      <c r="K25" s="155" t="s">
        <v>1397</v>
      </c>
      <c r="L25" s="150" t="s">
        <v>1375</v>
      </c>
      <c r="M25" s="150" t="s">
        <v>24</v>
      </c>
      <c r="N25" s="117" t="s">
        <v>1397</v>
      </c>
      <c r="O25" s="119" t="s">
        <v>1398</v>
      </c>
      <c r="P25" s="150" t="s">
        <v>1390</v>
      </c>
      <c r="Q25" s="257" t="s">
        <v>24</v>
      </c>
      <c r="R25" s="150" t="s">
        <v>1375</v>
      </c>
      <c r="S25" s="150" t="s">
        <v>1375</v>
      </c>
      <c r="T25" s="150" t="s">
        <v>24</v>
      </c>
      <c r="U25" s="150" t="s">
        <v>1373</v>
      </c>
      <c r="V25" s="150" t="s">
        <v>1397</v>
      </c>
      <c r="W25" s="150" t="s">
        <v>1397</v>
      </c>
      <c r="X25" s="150" t="s">
        <v>1365</v>
      </c>
      <c r="Y25" s="150" t="s">
        <v>1375</v>
      </c>
      <c r="Z25" s="342" t="s">
        <v>24</v>
      </c>
      <c r="AA25" s="150" t="s">
        <v>24</v>
      </c>
      <c r="AB25" s="150" t="s">
        <v>1373</v>
      </c>
      <c r="AC25" s="257" t="s">
        <v>24</v>
      </c>
      <c r="AD25" s="150" t="s">
        <v>1398</v>
      </c>
      <c r="AE25" s="150" t="s">
        <v>1375</v>
      </c>
      <c r="AF25" s="150" t="s">
        <v>1373</v>
      </c>
      <c r="AG25" s="257" t="s">
        <v>24</v>
      </c>
      <c r="AH25" s="150" t="s">
        <v>24</v>
      </c>
      <c r="AI25" s="117" t="s">
        <v>1389</v>
      </c>
      <c r="AJ25" s="117" t="s">
        <v>1397</v>
      </c>
      <c r="AK25" s="334"/>
      <c r="AL25" s="61">
        <f t="shared" si="4"/>
        <v>0</v>
      </c>
      <c r="AM25" s="55">
        <f t="shared" si="5"/>
        <v>21</v>
      </c>
      <c r="AN25" s="56">
        <f t="shared" si="6"/>
        <v>9</v>
      </c>
      <c r="AO25" s="59">
        <f t="shared" si="3"/>
        <v>9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>
      <c r="A26" s="40"/>
      <c r="B26" s="192">
        <v>21</v>
      </c>
      <c r="C26" s="1718" t="s">
        <v>574</v>
      </c>
      <c r="D26" s="1719"/>
      <c r="E26" s="1705" t="s">
        <v>51</v>
      </c>
      <c r="F26" s="1693"/>
      <c r="G26" s="257" t="s">
        <v>24</v>
      </c>
      <c r="H26" s="131" t="s">
        <v>1398</v>
      </c>
      <c r="I26" s="150" t="s">
        <v>1398</v>
      </c>
      <c r="J26" s="150" t="s">
        <v>1394</v>
      </c>
      <c r="K26" s="121" t="s">
        <v>1398</v>
      </c>
      <c r="L26" s="257" t="s">
        <v>24</v>
      </c>
      <c r="M26" s="211" t="s">
        <v>24</v>
      </c>
      <c r="N26" s="211" t="s">
        <v>1398</v>
      </c>
      <c r="O26" s="662" t="s">
        <v>1417</v>
      </c>
      <c r="P26" s="257" t="s">
        <v>24</v>
      </c>
      <c r="Q26" s="211" t="s">
        <v>1398</v>
      </c>
      <c r="R26" s="211" t="s">
        <v>1373</v>
      </c>
      <c r="S26" s="342" t="s">
        <v>24</v>
      </c>
      <c r="T26" s="211" t="s">
        <v>24</v>
      </c>
      <c r="U26" s="252" t="s">
        <v>67</v>
      </c>
      <c r="V26" s="211" t="s">
        <v>1375</v>
      </c>
      <c r="W26" s="211" t="s">
        <v>1398</v>
      </c>
      <c r="X26" s="241" t="s">
        <v>1418</v>
      </c>
      <c r="Y26" s="232" t="s">
        <v>1373</v>
      </c>
      <c r="Z26" s="150" t="s">
        <v>1389</v>
      </c>
      <c r="AA26" s="211" t="s">
        <v>24</v>
      </c>
      <c r="AB26" s="211" t="s">
        <v>1373</v>
      </c>
      <c r="AC26" s="211" t="s">
        <v>1397</v>
      </c>
      <c r="AD26" s="257" t="s">
        <v>24</v>
      </c>
      <c r="AE26" s="121" t="s">
        <v>1373</v>
      </c>
      <c r="AF26" s="211" t="s">
        <v>1373</v>
      </c>
      <c r="AG26" s="211" t="s">
        <v>1373</v>
      </c>
      <c r="AH26" s="211" t="s">
        <v>24</v>
      </c>
      <c r="AI26" s="629" t="s">
        <v>1398</v>
      </c>
      <c r="AJ26" s="211" t="s">
        <v>1398</v>
      </c>
      <c r="AK26" s="213"/>
      <c r="AL26" s="524" t="s">
        <v>1469</v>
      </c>
      <c r="AM26" s="658">
        <f t="shared" si="5"/>
        <v>19</v>
      </c>
      <c r="AN26" s="68">
        <f t="shared" si="6"/>
        <v>9</v>
      </c>
      <c r="AO26" s="59">
        <f t="shared" si="3"/>
        <v>10.5</v>
      </c>
      <c r="AP26" s="15"/>
      <c r="AR26" s="1529"/>
      <c r="AS26" s="1529"/>
    </row>
    <row r="27" spans="1:81" ht="22.5" customHeight="1">
      <c r="A27" s="1550"/>
      <c r="B27" s="1554" t="s">
        <v>3</v>
      </c>
      <c r="C27" s="1552"/>
      <c r="D27" s="1552"/>
      <c r="E27" s="1556"/>
      <c r="F27" s="5" t="s">
        <v>2</v>
      </c>
      <c r="G27" s="473">
        <f t="shared" ref="G27:AK27" si="7">COUNTIF(G6:G26,"D")</f>
        <v>18</v>
      </c>
      <c r="H27" s="473">
        <f t="shared" si="7"/>
        <v>17</v>
      </c>
      <c r="I27" s="473">
        <f t="shared" si="7"/>
        <v>19</v>
      </c>
      <c r="J27" s="473">
        <f t="shared" si="7"/>
        <v>16</v>
      </c>
      <c r="K27" s="473">
        <f t="shared" si="7"/>
        <v>18</v>
      </c>
      <c r="L27" s="473">
        <f t="shared" si="7"/>
        <v>10</v>
      </c>
      <c r="M27" s="473">
        <f t="shared" si="7"/>
        <v>0</v>
      </c>
      <c r="N27" s="473">
        <f t="shared" si="7"/>
        <v>17</v>
      </c>
      <c r="O27" s="243">
        <f t="shared" si="7"/>
        <v>15</v>
      </c>
      <c r="P27" s="473">
        <f t="shared" si="7"/>
        <v>11</v>
      </c>
      <c r="Q27" s="473">
        <f t="shared" si="7"/>
        <v>15</v>
      </c>
      <c r="R27" s="473">
        <f t="shared" si="7"/>
        <v>16</v>
      </c>
      <c r="S27" s="473">
        <f t="shared" si="7"/>
        <v>9</v>
      </c>
      <c r="T27" s="473">
        <f t="shared" si="7"/>
        <v>0</v>
      </c>
      <c r="U27" s="473">
        <f t="shared" si="7"/>
        <v>15</v>
      </c>
      <c r="V27" s="473">
        <f t="shared" si="7"/>
        <v>15</v>
      </c>
      <c r="W27" s="473">
        <f t="shared" si="7"/>
        <v>15</v>
      </c>
      <c r="X27" s="473">
        <f t="shared" si="7"/>
        <v>19</v>
      </c>
      <c r="Y27" s="473">
        <f t="shared" si="7"/>
        <v>18</v>
      </c>
      <c r="Z27" s="473">
        <f t="shared" si="7"/>
        <v>10</v>
      </c>
      <c r="AA27" s="473">
        <f t="shared" si="7"/>
        <v>0</v>
      </c>
      <c r="AB27" s="473">
        <f t="shared" si="7"/>
        <v>16</v>
      </c>
      <c r="AC27" s="473">
        <f t="shared" si="7"/>
        <v>17</v>
      </c>
      <c r="AD27" s="473">
        <f t="shared" si="7"/>
        <v>19</v>
      </c>
      <c r="AE27" s="473">
        <f t="shared" si="7"/>
        <v>18</v>
      </c>
      <c r="AF27" s="473">
        <f t="shared" si="7"/>
        <v>17</v>
      </c>
      <c r="AG27" s="473">
        <f t="shared" si="7"/>
        <v>10</v>
      </c>
      <c r="AH27" s="473">
        <f t="shared" si="7"/>
        <v>0</v>
      </c>
      <c r="AI27" s="473">
        <f t="shared" si="7"/>
        <v>17</v>
      </c>
      <c r="AJ27" s="473">
        <f t="shared" si="7"/>
        <v>18</v>
      </c>
      <c r="AK27" s="473">
        <f t="shared" si="7"/>
        <v>0</v>
      </c>
      <c r="AL27" s="2"/>
      <c r="AM27" s="6"/>
      <c r="AN27" s="7"/>
      <c r="AO27" s="8"/>
      <c r="AP27" s="15"/>
    </row>
    <row r="28" spans="1:81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8">COUNTIF(G6:G26,"●")</f>
        <v>3</v>
      </c>
      <c r="H28" s="23">
        <f t="shared" si="8"/>
        <v>3</v>
      </c>
      <c r="I28" s="23">
        <f t="shared" si="8"/>
        <v>2</v>
      </c>
      <c r="J28" s="23">
        <f t="shared" si="8"/>
        <v>3</v>
      </c>
      <c r="K28" s="23">
        <f t="shared" si="8"/>
        <v>2</v>
      </c>
      <c r="L28" s="23">
        <f t="shared" si="8"/>
        <v>10</v>
      </c>
      <c r="M28" s="23">
        <f t="shared" si="8"/>
        <v>21</v>
      </c>
      <c r="N28" s="23">
        <f t="shared" si="8"/>
        <v>3</v>
      </c>
      <c r="O28" s="23">
        <f t="shared" si="8"/>
        <v>2</v>
      </c>
      <c r="P28" s="23">
        <f t="shared" si="8"/>
        <v>10</v>
      </c>
      <c r="Q28" s="23">
        <f t="shared" si="8"/>
        <v>5</v>
      </c>
      <c r="R28" s="23">
        <f t="shared" si="8"/>
        <v>3</v>
      </c>
      <c r="S28" s="23">
        <f t="shared" si="8"/>
        <v>10</v>
      </c>
      <c r="T28" s="23">
        <f t="shared" si="8"/>
        <v>21</v>
      </c>
      <c r="U28" s="23">
        <f t="shared" si="8"/>
        <v>5</v>
      </c>
      <c r="V28" s="23">
        <f t="shared" si="8"/>
        <v>3</v>
      </c>
      <c r="W28" s="23">
        <f t="shared" si="8"/>
        <v>4</v>
      </c>
      <c r="X28" s="23">
        <f t="shared" si="8"/>
        <v>0</v>
      </c>
      <c r="Y28" s="23">
        <f t="shared" si="8"/>
        <v>2</v>
      </c>
      <c r="Z28" s="23">
        <f t="shared" si="8"/>
        <v>11</v>
      </c>
      <c r="AA28" s="23">
        <f t="shared" si="8"/>
        <v>21</v>
      </c>
      <c r="AB28" s="23">
        <f t="shared" si="8"/>
        <v>4</v>
      </c>
      <c r="AC28" s="23">
        <f t="shared" si="8"/>
        <v>2</v>
      </c>
      <c r="AD28" s="23">
        <f t="shared" si="8"/>
        <v>2</v>
      </c>
      <c r="AE28" s="23">
        <f t="shared" si="8"/>
        <v>3</v>
      </c>
      <c r="AF28" s="23">
        <f t="shared" si="8"/>
        <v>1</v>
      </c>
      <c r="AG28" s="23">
        <f t="shared" si="8"/>
        <v>10</v>
      </c>
      <c r="AH28" s="23">
        <f t="shared" si="8"/>
        <v>21</v>
      </c>
      <c r="AI28" s="23">
        <f t="shared" si="8"/>
        <v>2</v>
      </c>
      <c r="AJ28" s="23">
        <f t="shared" si="8"/>
        <v>0</v>
      </c>
      <c r="AK28" s="20">
        <f t="shared" si="8"/>
        <v>0</v>
      </c>
      <c r="AL28" s="1557" t="s">
        <v>25</v>
      </c>
      <c r="AM28" s="1558"/>
      <c r="AN28" s="1558"/>
      <c r="AO28" s="1559"/>
      <c r="AP28" s="15"/>
    </row>
    <row r="29" spans="1:81" ht="22.5" customHeight="1">
      <c r="A29" s="1616"/>
      <c r="B29" s="1561" t="s">
        <v>5</v>
      </c>
      <c r="C29" s="1562"/>
      <c r="D29" s="1562"/>
      <c r="E29" s="1563"/>
      <c r="F29" s="4" t="s">
        <v>1369</v>
      </c>
      <c r="G29" s="23">
        <f t="shared" ref="G29:AK29" si="9">COUNTIF(G6:G26,"▲")</f>
        <v>0</v>
      </c>
      <c r="H29" s="23">
        <f t="shared" si="9"/>
        <v>0</v>
      </c>
      <c r="I29" s="23">
        <f t="shared" si="9"/>
        <v>0</v>
      </c>
      <c r="J29" s="23">
        <f t="shared" si="9"/>
        <v>1</v>
      </c>
      <c r="K29" s="23">
        <f t="shared" si="9"/>
        <v>0</v>
      </c>
      <c r="L29" s="23">
        <f t="shared" si="9"/>
        <v>1</v>
      </c>
      <c r="M29" s="23">
        <f t="shared" si="9"/>
        <v>0</v>
      </c>
      <c r="N29" s="23">
        <f t="shared" si="9"/>
        <v>1</v>
      </c>
      <c r="O29" s="23">
        <f t="shared" si="9"/>
        <v>0</v>
      </c>
      <c r="P29" s="23">
        <f t="shared" si="9"/>
        <v>0</v>
      </c>
      <c r="Q29" s="23">
        <f t="shared" si="9"/>
        <v>0</v>
      </c>
      <c r="R29" s="23">
        <f t="shared" si="9"/>
        <v>1</v>
      </c>
      <c r="S29" s="23">
        <f t="shared" si="9"/>
        <v>1</v>
      </c>
      <c r="T29" s="23">
        <f t="shared" si="9"/>
        <v>0</v>
      </c>
      <c r="U29" s="23">
        <f t="shared" si="9"/>
        <v>1</v>
      </c>
      <c r="V29" s="23">
        <f t="shared" si="9"/>
        <v>0</v>
      </c>
      <c r="W29" s="23">
        <f t="shared" si="9"/>
        <v>1</v>
      </c>
      <c r="X29" s="23">
        <f t="shared" si="9"/>
        <v>0</v>
      </c>
      <c r="Y29" s="23">
        <f t="shared" si="9"/>
        <v>0</v>
      </c>
      <c r="Z29" s="23">
        <f t="shared" si="9"/>
        <v>0</v>
      </c>
      <c r="AA29" s="23">
        <f t="shared" si="9"/>
        <v>0</v>
      </c>
      <c r="AB29" s="23">
        <f t="shared" si="9"/>
        <v>1</v>
      </c>
      <c r="AC29" s="23">
        <f t="shared" si="9"/>
        <v>1</v>
      </c>
      <c r="AD29" s="23">
        <f t="shared" si="9"/>
        <v>0</v>
      </c>
      <c r="AE29" s="23">
        <f t="shared" si="9"/>
        <v>0</v>
      </c>
      <c r="AF29" s="23">
        <f t="shared" si="9"/>
        <v>1</v>
      </c>
      <c r="AG29" s="23">
        <f t="shared" si="9"/>
        <v>1</v>
      </c>
      <c r="AH29" s="23">
        <f t="shared" si="9"/>
        <v>0</v>
      </c>
      <c r="AI29" s="23">
        <f t="shared" si="9"/>
        <v>2</v>
      </c>
      <c r="AJ29" s="23">
        <f t="shared" si="9"/>
        <v>1</v>
      </c>
      <c r="AK29" s="23">
        <f t="shared" si="9"/>
        <v>0</v>
      </c>
      <c r="AL29" s="135" t="s">
        <v>22</v>
      </c>
      <c r="AM29" s="1539" t="s">
        <v>18</v>
      </c>
      <c r="AN29" s="1540"/>
      <c r="AO29" s="1541"/>
      <c r="AP29" s="15"/>
    </row>
    <row r="30" spans="1:81" ht="22.5" customHeigh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407" t="s">
        <v>2</v>
      </c>
      <c r="O30" s="1565" t="s">
        <v>415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1" customFormat="1" ht="18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1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1">
    <mergeCell ref="C31:D31"/>
    <mergeCell ref="E31:F31"/>
    <mergeCell ref="B32:C32"/>
    <mergeCell ref="D32:E32"/>
    <mergeCell ref="F32:G32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AD30:AF30"/>
    <mergeCell ref="AH30:AK30"/>
    <mergeCell ref="AM30:AO30"/>
    <mergeCell ref="W30:Y30"/>
    <mergeCell ref="AA30:AB30"/>
    <mergeCell ref="C25:D25"/>
    <mergeCell ref="E25:F25"/>
    <mergeCell ref="AQ25:AR25"/>
    <mergeCell ref="AS25:AT25"/>
    <mergeCell ref="C26:D26"/>
    <mergeCell ref="E26:F26"/>
    <mergeCell ref="AR26:AS26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">
    <cfRule type="cellIs" dxfId="327" priority="5" operator="equal">
      <formula>8</formula>
    </cfRule>
    <cfRule type="cellIs" dxfId="326" priority="6" operator="equal">
      <formula>0</formula>
    </cfRule>
  </conditionalFormatting>
  <conditionalFormatting sqref="BZ19">
    <cfRule type="cellIs" dxfId="325" priority="3" operator="equal">
      <formula>8</formula>
    </cfRule>
    <cfRule type="cellIs" dxfId="324" priority="4" operator="equal">
      <formula>0</formula>
    </cfRule>
  </conditionalFormatting>
  <conditionalFormatting sqref="BZ25">
    <cfRule type="cellIs" dxfId="323" priority="1" operator="equal">
      <formula>8</formula>
    </cfRule>
    <cfRule type="cellIs" dxfId="322" priority="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>
    <tabColor rgb="FFFFFF00"/>
  </sheetPr>
  <dimension ref="A1:AM81"/>
  <sheetViews>
    <sheetView view="pageBreakPreview" zoomScale="115" zoomScaleNormal="100" zoomScaleSheetLayoutView="115" workbookViewId="0">
      <pane xSplit="2" ySplit="3" topLeftCell="C25" activePane="bottomRight" state="frozen"/>
      <selection activeCell="AD25" sqref="AD25"/>
      <selection pane="topRight" activeCell="AD25" sqref="AD25"/>
      <selection pane="bottomLeft" activeCell="AD25" sqref="AD25"/>
      <selection pane="bottomRight" activeCell="O43" sqref="O4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32" width="3.6640625" customWidth="1"/>
    <col min="33" max="33" width="3.6640625" style="104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1424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373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373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373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373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1425</v>
      </c>
      <c r="E3" s="372" t="s">
        <v>15</v>
      </c>
      <c r="F3" s="372" t="s">
        <v>9</v>
      </c>
      <c r="G3" s="372" t="s">
        <v>10</v>
      </c>
      <c r="H3" s="372" t="s">
        <v>11</v>
      </c>
      <c r="I3" s="372" t="s">
        <v>12</v>
      </c>
      <c r="J3" s="372" t="s">
        <v>13</v>
      </c>
      <c r="K3" s="372" t="s">
        <v>14</v>
      </c>
      <c r="L3" s="372" t="s">
        <v>15</v>
      </c>
      <c r="M3" s="372" t="s">
        <v>9</v>
      </c>
      <c r="N3" s="372" t="s">
        <v>10</v>
      </c>
      <c r="O3" s="372" t="s">
        <v>11</v>
      </c>
      <c r="P3" s="372" t="s">
        <v>12</v>
      </c>
      <c r="Q3" s="372" t="s">
        <v>13</v>
      </c>
      <c r="R3" s="372" t="s">
        <v>14</v>
      </c>
      <c r="S3" s="372" t="s">
        <v>15</v>
      </c>
      <c r="T3" s="372" t="s">
        <v>9</v>
      </c>
      <c r="U3" s="372" t="s">
        <v>10</v>
      </c>
      <c r="V3" s="372" t="s">
        <v>11</v>
      </c>
      <c r="W3" s="372" t="s">
        <v>12</v>
      </c>
      <c r="X3" s="372" t="s">
        <v>13</v>
      </c>
      <c r="Y3" s="372" t="s">
        <v>14</v>
      </c>
      <c r="Z3" s="372" t="s">
        <v>15</v>
      </c>
      <c r="AA3" s="372" t="s">
        <v>9</v>
      </c>
      <c r="AB3" s="372" t="s">
        <v>10</v>
      </c>
      <c r="AC3" s="372" t="s">
        <v>11</v>
      </c>
      <c r="AD3" s="372" t="s">
        <v>12</v>
      </c>
      <c r="AE3" s="372" t="s">
        <v>13</v>
      </c>
      <c r="AF3" s="372" t="s">
        <v>14</v>
      </c>
      <c r="AG3" s="372" t="s">
        <v>15</v>
      </c>
      <c r="AH3" s="372"/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558" t="s">
        <v>1427</v>
      </c>
      <c r="E4" s="186" t="s">
        <v>1427</v>
      </c>
      <c r="F4" s="186" t="s">
        <v>1428</v>
      </c>
      <c r="G4" s="186" t="s">
        <v>1427</v>
      </c>
      <c r="H4" s="186" t="s">
        <v>1428</v>
      </c>
      <c r="I4" s="186" t="s">
        <v>1443</v>
      </c>
      <c r="J4" s="186" t="s">
        <v>1441</v>
      </c>
      <c r="K4" s="186" t="s">
        <v>1427</v>
      </c>
      <c r="L4" s="186" t="s">
        <v>1427</v>
      </c>
      <c r="M4" s="116" t="s">
        <v>24</v>
      </c>
      <c r="N4" s="116" t="s">
        <v>1429</v>
      </c>
      <c r="O4" s="116" t="s">
        <v>1427</v>
      </c>
      <c r="P4" s="116" t="s">
        <v>24</v>
      </c>
      <c r="Q4" s="186" t="s">
        <v>24</v>
      </c>
      <c r="R4" s="186" t="s">
        <v>1427</v>
      </c>
      <c r="S4" s="116" t="s">
        <v>1428</v>
      </c>
      <c r="T4" s="116" t="s">
        <v>1428</v>
      </c>
      <c r="U4" s="116" t="s">
        <v>1427</v>
      </c>
      <c r="V4" s="116" t="s">
        <v>1427</v>
      </c>
      <c r="W4" s="116" t="s">
        <v>24</v>
      </c>
      <c r="X4" s="186" t="s">
        <v>24</v>
      </c>
      <c r="Y4" s="186" t="s">
        <v>1427</v>
      </c>
      <c r="Z4" s="116" t="s">
        <v>1428</v>
      </c>
      <c r="AA4" s="116" t="s">
        <v>1428</v>
      </c>
      <c r="AB4" s="116" t="s">
        <v>1427</v>
      </c>
      <c r="AC4" s="116" t="s">
        <v>1427</v>
      </c>
      <c r="AD4" s="116" t="s">
        <v>24</v>
      </c>
      <c r="AE4" s="116" t="s">
        <v>24</v>
      </c>
      <c r="AF4" s="116" t="s">
        <v>1427</v>
      </c>
      <c r="AG4" s="186" t="s">
        <v>1429</v>
      </c>
      <c r="AH4" s="186"/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7"/>
      <c r="H6" s="177"/>
      <c r="I6" s="177"/>
      <c r="J6" s="177"/>
      <c r="K6" s="177"/>
      <c r="L6" s="173"/>
      <c r="M6" s="177"/>
      <c r="N6" s="173"/>
      <c r="O6" s="177"/>
      <c r="P6" s="177"/>
      <c r="Q6" s="177"/>
      <c r="R6" s="177"/>
      <c r="S6" s="173"/>
      <c r="T6" s="173"/>
      <c r="U6" s="177"/>
      <c r="V6" s="173"/>
      <c r="W6" s="177"/>
      <c r="X6" s="177"/>
      <c r="Y6" s="173"/>
      <c r="Z6" s="173"/>
      <c r="AA6" s="173"/>
      <c r="AB6" s="173"/>
      <c r="AC6" s="173"/>
      <c r="AD6" s="177"/>
      <c r="AE6" s="177"/>
      <c r="AF6" s="177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1427</v>
      </c>
      <c r="E7" s="116" t="s">
        <v>1428</v>
      </c>
      <c r="F7" s="116" t="s">
        <v>1428</v>
      </c>
      <c r="G7" s="116" t="s">
        <v>1427</v>
      </c>
      <c r="H7" s="116" t="s">
        <v>1427</v>
      </c>
      <c r="I7" s="116" t="s">
        <v>1444</v>
      </c>
      <c r="J7" s="116" t="s">
        <v>24</v>
      </c>
      <c r="K7" s="116" t="s">
        <v>24</v>
      </c>
      <c r="L7" s="116" t="s">
        <v>1427</v>
      </c>
      <c r="M7" s="116" t="s">
        <v>24</v>
      </c>
      <c r="N7" s="116" t="s">
        <v>1429</v>
      </c>
      <c r="O7" s="116" t="s">
        <v>1427</v>
      </c>
      <c r="P7" s="116" t="s">
        <v>24</v>
      </c>
      <c r="Q7" s="116" t="s">
        <v>24</v>
      </c>
      <c r="R7" s="116" t="s">
        <v>1427</v>
      </c>
      <c r="S7" s="116" t="s">
        <v>1416</v>
      </c>
      <c r="T7" s="116" t="s">
        <v>1428</v>
      </c>
      <c r="U7" s="116" t="s">
        <v>1427</v>
      </c>
      <c r="V7" s="116" t="s">
        <v>1427</v>
      </c>
      <c r="W7" s="116" t="s">
        <v>24</v>
      </c>
      <c r="X7" s="116" t="s">
        <v>24</v>
      </c>
      <c r="Y7" s="116" t="s">
        <v>1427</v>
      </c>
      <c r="Z7" s="116" t="s">
        <v>1428</v>
      </c>
      <c r="AA7" s="116" t="s">
        <v>1428</v>
      </c>
      <c r="AB7" s="116" t="s">
        <v>1427</v>
      </c>
      <c r="AC7" s="116" t="s">
        <v>1427</v>
      </c>
      <c r="AD7" s="116" t="s">
        <v>24</v>
      </c>
      <c r="AE7" s="116" t="s">
        <v>24</v>
      </c>
      <c r="AF7" s="116" t="s">
        <v>1428</v>
      </c>
      <c r="AG7" s="116" t="s">
        <v>1428</v>
      </c>
      <c r="AH7" s="116"/>
      <c r="AI7" s="29">
        <f>COUNTIF(D7:AH7,"D")</f>
        <v>21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71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1430</v>
      </c>
      <c r="C10" s="83" t="s">
        <v>39</v>
      </c>
      <c r="D10" s="116" t="s">
        <v>24</v>
      </c>
      <c r="E10" s="116" t="s">
        <v>1428</v>
      </c>
      <c r="F10" s="116" t="s">
        <v>1428</v>
      </c>
      <c r="G10" s="116" t="s">
        <v>1427</v>
      </c>
      <c r="H10" s="116" t="s">
        <v>1427</v>
      </c>
      <c r="I10" s="116" t="s">
        <v>67</v>
      </c>
      <c r="J10" s="116" t="s">
        <v>24</v>
      </c>
      <c r="K10" s="116" t="s">
        <v>24</v>
      </c>
      <c r="L10" s="116" t="s">
        <v>1427</v>
      </c>
      <c r="M10" s="116" t="s">
        <v>1445</v>
      </c>
      <c r="N10" s="116" t="s">
        <v>1429</v>
      </c>
      <c r="O10" s="116" t="s">
        <v>1427</v>
      </c>
      <c r="P10" s="116" t="s">
        <v>1446</v>
      </c>
      <c r="Q10" s="116" t="s">
        <v>24</v>
      </c>
      <c r="R10" s="116" t="s">
        <v>1427</v>
      </c>
      <c r="S10" s="116" t="s">
        <v>24</v>
      </c>
      <c r="T10" s="116" t="s">
        <v>1428</v>
      </c>
      <c r="U10" s="116" t="s">
        <v>1427</v>
      </c>
      <c r="V10" s="116" t="s">
        <v>1427</v>
      </c>
      <c r="W10" s="116" t="s">
        <v>1416</v>
      </c>
      <c r="X10" s="116" t="s">
        <v>24</v>
      </c>
      <c r="Y10" s="116" t="s">
        <v>24</v>
      </c>
      <c r="Z10" s="116" t="s">
        <v>1428</v>
      </c>
      <c r="AA10" s="116" t="s">
        <v>1428</v>
      </c>
      <c r="AB10" s="116" t="s">
        <v>1427</v>
      </c>
      <c r="AC10" s="116" t="s">
        <v>1427</v>
      </c>
      <c r="AD10" s="116" t="s">
        <v>1447</v>
      </c>
      <c r="AE10" s="116" t="s">
        <v>24</v>
      </c>
      <c r="AF10" s="116" t="s">
        <v>1429</v>
      </c>
      <c r="AG10" s="116" t="s">
        <v>1428</v>
      </c>
      <c r="AH10" s="116"/>
      <c r="AI10" s="26">
        <f>COUNTIF(D10:AH10,"D")</f>
        <v>21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1"/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7"/>
      <c r="N12" s="173"/>
      <c r="O12" s="177"/>
      <c r="P12" s="177"/>
      <c r="Q12" s="177"/>
      <c r="R12" s="177"/>
      <c r="S12" s="173"/>
      <c r="T12" s="173"/>
      <c r="U12" s="173"/>
      <c r="V12" s="173"/>
      <c r="W12" s="177"/>
      <c r="X12" s="177"/>
      <c r="Y12" s="173"/>
      <c r="Z12" s="173"/>
      <c r="AA12" s="173"/>
      <c r="AB12" s="173"/>
      <c r="AC12" s="173"/>
      <c r="AD12" s="177"/>
      <c r="AE12" s="177"/>
      <c r="AF12" s="177"/>
      <c r="AG12" s="173"/>
      <c r="AH12" s="173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164" t="s">
        <v>1427</v>
      </c>
      <c r="E13" s="116" t="s">
        <v>24</v>
      </c>
      <c r="F13" s="116" t="s">
        <v>1428</v>
      </c>
      <c r="G13" s="116" t="s">
        <v>1427</v>
      </c>
      <c r="H13" s="116" t="s">
        <v>1427</v>
      </c>
      <c r="I13" s="116" t="s">
        <v>1448</v>
      </c>
      <c r="J13" s="116" t="s">
        <v>24</v>
      </c>
      <c r="K13" s="116" t="s">
        <v>1429</v>
      </c>
      <c r="L13" s="116" t="s">
        <v>24</v>
      </c>
      <c r="M13" s="116" t="s">
        <v>1447</v>
      </c>
      <c r="N13" s="116" t="s">
        <v>1429</v>
      </c>
      <c r="O13" s="116" t="s">
        <v>1427</v>
      </c>
      <c r="P13" s="116" t="s">
        <v>24</v>
      </c>
      <c r="Q13" s="116" t="s">
        <v>24</v>
      </c>
      <c r="R13" s="116" t="s">
        <v>1427</v>
      </c>
      <c r="S13" s="116" t="s">
        <v>1428</v>
      </c>
      <c r="T13" s="116" t="s">
        <v>24</v>
      </c>
      <c r="U13" s="370" t="s">
        <v>1227</v>
      </c>
      <c r="V13" s="116" t="s">
        <v>1427</v>
      </c>
      <c r="W13" s="116" t="s">
        <v>1447</v>
      </c>
      <c r="X13" s="116" t="s">
        <v>24</v>
      </c>
      <c r="Y13" s="116" t="s">
        <v>67</v>
      </c>
      <c r="Z13" s="116" t="s">
        <v>1428</v>
      </c>
      <c r="AA13" s="116" t="s">
        <v>1428</v>
      </c>
      <c r="AB13" s="116" t="s">
        <v>1427</v>
      </c>
      <c r="AC13" s="116" t="s">
        <v>1427</v>
      </c>
      <c r="AD13" s="116" t="s">
        <v>24</v>
      </c>
      <c r="AE13" s="116" t="s">
        <v>24</v>
      </c>
      <c r="AF13" s="116" t="s">
        <v>1428</v>
      </c>
      <c r="AG13" s="116" t="s">
        <v>1428</v>
      </c>
      <c r="AH13" s="116"/>
      <c r="AI13" s="29">
        <f>COUNTIF(D13:AH13,"D")</f>
        <v>19</v>
      </c>
    </row>
    <row r="14" spans="1:39" ht="17.5" customHeight="1">
      <c r="A14" s="1644"/>
      <c r="B14" s="164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4"/>
      <c r="B15" s="1651"/>
      <c r="C15" s="81" t="s">
        <v>37</v>
      </c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1431</v>
      </c>
      <c r="C16" s="83" t="s">
        <v>35</v>
      </c>
      <c r="D16" s="164" t="s">
        <v>1427</v>
      </c>
      <c r="E16" s="116" t="s">
        <v>1428</v>
      </c>
      <c r="F16" s="116" t="s">
        <v>1428</v>
      </c>
      <c r="G16" s="116" t="s">
        <v>24</v>
      </c>
      <c r="H16" s="116" t="s">
        <v>1427</v>
      </c>
      <c r="I16" s="116" t="s">
        <v>1449</v>
      </c>
      <c r="J16" s="116" t="s">
        <v>24</v>
      </c>
      <c r="K16" s="116" t="s">
        <v>1429</v>
      </c>
      <c r="L16" s="116" t="s">
        <v>1427</v>
      </c>
      <c r="M16" s="116" t="s">
        <v>24</v>
      </c>
      <c r="N16" s="116" t="s">
        <v>1429</v>
      </c>
      <c r="O16" s="116" t="s">
        <v>1427</v>
      </c>
      <c r="P16" s="116" t="s">
        <v>1447</v>
      </c>
      <c r="Q16" s="116" t="s">
        <v>24</v>
      </c>
      <c r="R16" s="116" t="s">
        <v>1427</v>
      </c>
      <c r="S16" s="116" t="s">
        <v>24</v>
      </c>
      <c r="T16" s="116" t="s">
        <v>1428</v>
      </c>
      <c r="U16" s="116" t="s">
        <v>1427</v>
      </c>
      <c r="V16" s="116" t="s">
        <v>1427</v>
      </c>
      <c r="W16" s="116" t="s">
        <v>24</v>
      </c>
      <c r="X16" s="116" t="s">
        <v>24</v>
      </c>
      <c r="Y16" s="116" t="s">
        <v>1427</v>
      </c>
      <c r="Z16" s="116" t="s">
        <v>1428</v>
      </c>
      <c r="AA16" s="370" t="s">
        <v>1450</v>
      </c>
      <c r="AB16" s="116" t="s">
        <v>1427</v>
      </c>
      <c r="AC16" s="116" t="s">
        <v>1427</v>
      </c>
      <c r="AD16" s="116" t="s">
        <v>24</v>
      </c>
      <c r="AE16" s="116" t="s">
        <v>24</v>
      </c>
      <c r="AF16" s="116" t="s">
        <v>1427</v>
      </c>
      <c r="AG16" s="116" t="s">
        <v>1428</v>
      </c>
      <c r="AH16" s="116"/>
      <c r="AI16" s="26">
        <f>COUNTIF(D16:AH16,"D")</f>
        <v>20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175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177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1447</v>
      </c>
      <c r="E19" s="117" t="s">
        <v>1447</v>
      </c>
      <c r="F19" s="370" t="s">
        <v>1450</v>
      </c>
      <c r="G19" s="116" t="s">
        <v>1447</v>
      </c>
      <c r="H19" s="117" t="s">
        <v>1447</v>
      </c>
      <c r="I19" s="116" t="s">
        <v>24</v>
      </c>
      <c r="J19" s="116" t="s">
        <v>1441</v>
      </c>
      <c r="K19" s="116" t="s">
        <v>1448</v>
      </c>
      <c r="L19" s="117" t="s">
        <v>1448</v>
      </c>
      <c r="M19" s="116" t="s">
        <v>24</v>
      </c>
      <c r="N19" s="117" t="s">
        <v>1448</v>
      </c>
      <c r="O19" s="116" t="s">
        <v>1447</v>
      </c>
      <c r="P19" s="220" t="s">
        <v>1448</v>
      </c>
      <c r="Q19" s="116" t="s">
        <v>1441</v>
      </c>
      <c r="R19" s="116" t="s">
        <v>24</v>
      </c>
      <c r="S19" s="458" t="s">
        <v>1448</v>
      </c>
      <c r="T19" s="117" t="s">
        <v>1447</v>
      </c>
      <c r="U19" s="117" t="s">
        <v>1448</v>
      </c>
      <c r="V19" s="117" t="s">
        <v>1447</v>
      </c>
      <c r="W19" s="116" t="s">
        <v>24</v>
      </c>
      <c r="X19" s="116" t="s">
        <v>1441</v>
      </c>
      <c r="Y19" s="116" t="s">
        <v>1447</v>
      </c>
      <c r="Z19" s="117" t="s">
        <v>1447</v>
      </c>
      <c r="AA19" s="220" t="s">
        <v>1456</v>
      </c>
      <c r="AB19" s="116" t="s">
        <v>24</v>
      </c>
      <c r="AC19" s="116" t="s">
        <v>1447</v>
      </c>
      <c r="AD19" s="116" t="s">
        <v>1447</v>
      </c>
      <c r="AE19" s="116" t="s">
        <v>1441</v>
      </c>
      <c r="AF19" s="220" t="s">
        <v>1447</v>
      </c>
      <c r="AG19" s="220" t="s">
        <v>1447</v>
      </c>
      <c r="AH19" s="117"/>
      <c r="AI19" s="26">
        <f>COUNTIF(D19:AH19,"D")</f>
        <v>20</v>
      </c>
      <c r="AK19" s="35"/>
    </row>
    <row r="20" spans="1:37" ht="17.5" customHeight="1">
      <c r="A20" s="1644"/>
      <c r="B20" s="1655"/>
      <c r="C20" s="71"/>
      <c r="D20" s="17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87</v>
      </c>
      <c r="C22" s="79" t="s">
        <v>35</v>
      </c>
      <c r="D22" s="116" t="s">
        <v>1447</v>
      </c>
      <c r="E22" s="116" t="s">
        <v>1448</v>
      </c>
      <c r="F22" s="116" t="s">
        <v>1448</v>
      </c>
      <c r="G22" s="116" t="s">
        <v>1448</v>
      </c>
      <c r="H22" s="220" t="s">
        <v>1447</v>
      </c>
      <c r="I22" s="116" t="s">
        <v>24</v>
      </c>
      <c r="J22" s="116" t="s">
        <v>24</v>
      </c>
      <c r="K22" s="116" t="s">
        <v>1448</v>
      </c>
      <c r="L22" s="116" t="s">
        <v>1448</v>
      </c>
      <c r="M22" s="116" t="s">
        <v>1447</v>
      </c>
      <c r="N22" s="116" t="s">
        <v>24</v>
      </c>
      <c r="O22" s="116" t="s">
        <v>1448</v>
      </c>
      <c r="P22" s="116" t="s">
        <v>24</v>
      </c>
      <c r="Q22" s="116" t="s">
        <v>24</v>
      </c>
      <c r="R22" s="116" t="s">
        <v>1448</v>
      </c>
      <c r="S22" s="220" t="s">
        <v>1448</v>
      </c>
      <c r="T22" s="220" t="s">
        <v>1448</v>
      </c>
      <c r="U22" s="116" t="s">
        <v>1447</v>
      </c>
      <c r="V22" s="116" t="s">
        <v>24</v>
      </c>
      <c r="W22" s="116" t="s">
        <v>1457</v>
      </c>
      <c r="X22" s="116" t="s">
        <v>24</v>
      </c>
      <c r="Y22" s="167" t="s">
        <v>1447</v>
      </c>
      <c r="Z22" s="116" t="s">
        <v>67</v>
      </c>
      <c r="AA22" s="116" t="s">
        <v>1448</v>
      </c>
      <c r="AB22" s="116" t="s">
        <v>1448</v>
      </c>
      <c r="AC22" s="370" t="s">
        <v>1451</v>
      </c>
      <c r="AD22" s="220" t="s">
        <v>1447</v>
      </c>
      <c r="AE22" s="116" t="s">
        <v>24</v>
      </c>
      <c r="AF22" s="458" t="s">
        <v>1447</v>
      </c>
      <c r="AG22" s="116" t="s">
        <v>24</v>
      </c>
      <c r="AH22" s="116"/>
      <c r="AI22" s="29">
        <f>COUNTIF(D22:AH22,"D")</f>
        <v>19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175"/>
      <c r="K23" s="171"/>
      <c r="L23" s="171"/>
      <c r="M23" s="171"/>
      <c r="N23" s="171"/>
      <c r="O23" s="171"/>
      <c r="P23" s="171"/>
      <c r="Q23" s="175"/>
      <c r="R23" s="171"/>
      <c r="S23" s="171"/>
      <c r="T23" s="171"/>
      <c r="U23" s="171"/>
      <c r="V23" s="171"/>
      <c r="W23" s="171"/>
      <c r="X23" s="175"/>
      <c r="Y23" s="171"/>
      <c r="Z23" s="171"/>
      <c r="AA23" s="171"/>
      <c r="AB23" s="171"/>
      <c r="AC23" s="171"/>
      <c r="AD23" s="171"/>
      <c r="AE23" s="175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2">
        <v>8</v>
      </c>
      <c r="B25" s="1654" t="s">
        <v>1432</v>
      </c>
      <c r="C25" s="83" t="s">
        <v>35</v>
      </c>
      <c r="D25" s="164" t="s">
        <v>1448</v>
      </c>
      <c r="E25" s="116" t="s">
        <v>24</v>
      </c>
      <c r="F25" s="116" t="s">
        <v>1447</v>
      </c>
      <c r="G25" s="116" t="s">
        <v>1448</v>
      </c>
      <c r="H25" s="116" t="s">
        <v>1447</v>
      </c>
      <c r="I25" s="220" t="s">
        <v>1447</v>
      </c>
      <c r="J25" s="116" t="s">
        <v>24</v>
      </c>
      <c r="K25" s="116" t="s">
        <v>24</v>
      </c>
      <c r="L25" s="116" t="s">
        <v>1448</v>
      </c>
      <c r="M25" s="116" t="s">
        <v>1448</v>
      </c>
      <c r="N25" s="169" t="s">
        <v>1448</v>
      </c>
      <c r="O25" s="116" t="s">
        <v>1448</v>
      </c>
      <c r="P25" s="220" t="s">
        <v>1447</v>
      </c>
      <c r="Q25" s="116" t="s">
        <v>24</v>
      </c>
      <c r="R25" s="116" t="s">
        <v>24</v>
      </c>
      <c r="S25" s="180" t="s">
        <v>1448</v>
      </c>
      <c r="T25" s="116" t="s">
        <v>1447</v>
      </c>
      <c r="U25" s="220" t="s">
        <v>1448</v>
      </c>
      <c r="V25" s="116" t="s">
        <v>1447</v>
      </c>
      <c r="W25" s="116" t="s">
        <v>24</v>
      </c>
      <c r="X25" s="116" t="s">
        <v>24</v>
      </c>
      <c r="Y25" s="116" t="s">
        <v>1448</v>
      </c>
      <c r="Z25" s="116" t="s">
        <v>1458</v>
      </c>
      <c r="AA25" s="220" t="s">
        <v>1447</v>
      </c>
      <c r="AB25" s="116" t="s">
        <v>1448</v>
      </c>
      <c r="AC25" s="116" t="s">
        <v>1447</v>
      </c>
      <c r="AD25" s="116" t="s">
        <v>24</v>
      </c>
      <c r="AE25" s="116" t="s">
        <v>24</v>
      </c>
      <c r="AF25" s="116" t="s">
        <v>67</v>
      </c>
      <c r="AG25" s="116" t="s">
        <v>1448</v>
      </c>
      <c r="AH25" s="116"/>
      <c r="AI25" s="26">
        <f>COUNTIF(D25:AH25,"D")</f>
        <v>20</v>
      </c>
      <c r="AK25" s="36"/>
    </row>
    <row r="26" spans="1:37" ht="17.5" customHeight="1">
      <c r="A26" s="1644"/>
      <c r="B26" s="1655"/>
      <c r="C26" s="71"/>
      <c r="D26" s="17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48">
        <v>9</v>
      </c>
      <c r="B28" s="1654" t="s">
        <v>1433</v>
      </c>
      <c r="C28" s="79" t="s">
        <v>35</v>
      </c>
      <c r="D28" s="116" t="s">
        <v>1448</v>
      </c>
      <c r="E28" s="180" t="s">
        <v>1447</v>
      </c>
      <c r="F28" s="220" t="s">
        <v>1447</v>
      </c>
      <c r="G28" s="116" t="s">
        <v>24</v>
      </c>
      <c r="H28" s="116" t="s">
        <v>1447</v>
      </c>
      <c r="I28" s="116" t="s">
        <v>24</v>
      </c>
      <c r="J28" s="116" t="s">
        <v>24</v>
      </c>
      <c r="K28" s="180" t="s">
        <v>1448</v>
      </c>
      <c r="L28" s="116" t="s">
        <v>1448</v>
      </c>
      <c r="M28" s="116" t="s">
        <v>24</v>
      </c>
      <c r="N28" s="458" t="s">
        <v>1448</v>
      </c>
      <c r="O28" s="220" t="s">
        <v>1448</v>
      </c>
      <c r="P28" s="116" t="s">
        <v>24</v>
      </c>
      <c r="Q28" s="116" t="s">
        <v>24</v>
      </c>
      <c r="R28" s="116" t="s">
        <v>1459</v>
      </c>
      <c r="S28" s="220" t="s">
        <v>1448</v>
      </c>
      <c r="T28" s="116" t="s">
        <v>24</v>
      </c>
      <c r="U28" s="116" t="s">
        <v>1448</v>
      </c>
      <c r="V28" s="116" t="s">
        <v>1447</v>
      </c>
      <c r="W28" s="116" t="s">
        <v>1447</v>
      </c>
      <c r="X28" s="116" t="s">
        <v>1452</v>
      </c>
      <c r="Y28" s="116" t="s">
        <v>1447</v>
      </c>
      <c r="Z28" s="116" t="s">
        <v>67</v>
      </c>
      <c r="AA28" s="116" t="s">
        <v>1448</v>
      </c>
      <c r="AB28" s="370" t="s">
        <v>1453</v>
      </c>
      <c r="AC28" s="180" t="s">
        <v>1447</v>
      </c>
      <c r="AD28" s="220" t="s">
        <v>1447</v>
      </c>
      <c r="AE28" s="116" t="s">
        <v>24</v>
      </c>
      <c r="AF28" s="116" t="s">
        <v>1447</v>
      </c>
      <c r="AG28" s="116" t="s">
        <v>1448</v>
      </c>
      <c r="AH28" s="116"/>
      <c r="AI28" s="26">
        <f>COUNTIF(D28:AH28,"D")</f>
        <v>19</v>
      </c>
      <c r="AK28" s="36"/>
    </row>
    <row r="29" spans="1:37" ht="17.5" customHeight="1">
      <c r="A29" s="1644"/>
      <c r="B29" s="1655"/>
      <c r="C29" s="71"/>
      <c r="D29" s="174"/>
      <c r="E29" s="175"/>
      <c r="F29" s="175"/>
      <c r="G29" s="175"/>
      <c r="H29" s="175"/>
      <c r="I29" s="175"/>
      <c r="J29" s="171"/>
      <c r="K29" s="175"/>
      <c r="L29" s="175"/>
      <c r="M29" s="175"/>
      <c r="N29" s="175"/>
      <c r="O29" s="175"/>
      <c r="P29" s="175"/>
      <c r="Q29" s="171"/>
      <c r="R29" s="175"/>
      <c r="S29" s="175"/>
      <c r="T29" s="175"/>
      <c r="U29" s="175"/>
      <c r="V29" s="175"/>
      <c r="W29" s="175"/>
      <c r="X29" s="171"/>
      <c r="Y29" s="175"/>
      <c r="Z29" s="175"/>
      <c r="AA29" s="175"/>
      <c r="AB29" s="175"/>
      <c r="AC29" s="175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44"/>
      <c r="B30" s="1658"/>
      <c r="C30" s="78" t="s">
        <v>37</v>
      </c>
      <c r="D30" s="178"/>
      <c r="E30" s="179"/>
      <c r="F30" s="179"/>
      <c r="G30" s="179"/>
      <c r="H30" s="179"/>
      <c r="I30" s="179"/>
      <c r="J30" s="177"/>
      <c r="K30" s="179"/>
      <c r="L30" s="179"/>
      <c r="M30" s="179"/>
      <c r="N30" s="179"/>
      <c r="O30" s="179"/>
      <c r="P30" s="179"/>
      <c r="Q30" s="177"/>
      <c r="R30" s="179"/>
      <c r="S30" s="179"/>
      <c r="T30" s="179"/>
      <c r="U30" s="179"/>
      <c r="V30" s="179"/>
      <c r="W30" s="179"/>
      <c r="X30" s="177"/>
      <c r="Y30" s="179"/>
      <c r="Z30" s="179"/>
      <c r="AA30" s="179"/>
      <c r="AB30" s="179"/>
      <c r="AC30" s="179"/>
      <c r="AD30" s="179"/>
      <c r="AE30" s="177"/>
      <c r="AF30" s="179"/>
      <c r="AG30" s="179"/>
      <c r="AH30" s="179"/>
      <c r="AI30" s="34"/>
      <c r="AK30" s="36"/>
    </row>
    <row r="31" spans="1:37" ht="17.5" customHeight="1">
      <c r="A31" s="1643">
        <v>10</v>
      </c>
      <c r="B31" s="1655" t="s">
        <v>1434</v>
      </c>
      <c r="C31" s="83" t="s">
        <v>35</v>
      </c>
      <c r="D31" s="558" t="s">
        <v>1448</v>
      </c>
      <c r="E31" s="186" t="s">
        <v>1447</v>
      </c>
      <c r="F31" s="369" t="s">
        <v>1448</v>
      </c>
      <c r="G31" s="186" t="s">
        <v>1447</v>
      </c>
      <c r="H31" s="116" t="s">
        <v>24</v>
      </c>
      <c r="I31" s="369" t="s">
        <v>1448</v>
      </c>
      <c r="J31" s="116" t="s">
        <v>24</v>
      </c>
      <c r="K31" s="185" t="s">
        <v>1448</v>
      </c>
      <c r="L31" s="116" t="s">
        <v>24</v>
      </c>
      <c r="M31" s="369" t="s">
        <v>1448</v>
      </c>
      <c r="N31" s="369" t="s">
        <v>1447</v>
      </c>
      <c r="O31" s="369" t="s">
        <v>1447</v>
      </c>
      <c r="P31" s="116" t="s">
        <v>67</v>
      </c>
      <c r="Q31" s="116" t="s">
        <v>24</v>
      </c>
      <c r="R31" s="116" t="s">
        <v>24</v>
      </c>
      <c r="S31" s="186" t="s">
        <v>1448</v>
      </c>
      <c r="T31" s="369" t="s">
        <v>1447</v>
      </c>
      <c r="U31" s="186" t="s">
        <v>1447</v>
      </c>
      <c r="V31" s="370" t="s">
        <v>1454</v>
      </c>
      <c r="W31" s="116" t="s">
        <v>1452</v>
      </c>
      <c r="X31" s="116" t="s">
        <v>24</v>
      </c>
      <c r="Y31" s="185" t="s">
        <v>1460</v>
      </c>
      <c r="Z31" s="369" t="s">
        <v>1460</v>
      </c>
      <c r="AA31" s="116" t="s">
        <v>1452</v>
      </c>
      <c r="AB31" s="381" t="s">
        <v>1448</v>
      </c>
      <c r="AC31" s="186" t="s">
        <v>1447</v>
      </c>
      <c r="AD31" s="381" t="s">
        <v>1447</v>
      </c>
      <c r="AE31" s="116" t="s">
        <v>24</v>
      </c>
      <c r="AF31" s="516" t="s">
        <v>1449</v>
      </c>
      <c r="AG31" s="369" t="s">
        <v>1448</v>
      </c>
      <c r="AH31" s="369"/>
      <c r="AI31" s="187">
        <f>COUNTIF(D31:AH31,"D")</f>
        <v>19</v>
      </c>
    </row>
    <row r="32" spans="1:37" ht="17.5" customHeight="1">
      <c r="A32" s="1644"/>
      <c r="B32" s="165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173"/>
      <c r="H33" s="173"/>
      <c r="I33" s="173"/>
      <c r="J33" s="177"/>
      <c r="K33" s="173"/>
      <c r="L33" s="173"/>
      <c r="M33" s="173"/>
      <c r="N33" s="173"/>
      <c r="O33" s="173"/>
      <c r="P33" s="173"/>
      <c r="Q33" s="177"/>
      <c r="R33" s="173"/>
      <c r="S33" s="173"/>
      <c r="T33" s="173"/>
      <c r="U33" s="173"/>
      <c r="V33" s="173"/>
      <c r="W33" s="173"/>
      <c r="X33" s="177"/>
      <c r="Y33" s="173"/>
      <c r="Z33" s="173"/>
      <c r="AA33" s="173"/>
      <c r="AB33" s="173"/>
      <c r="AC33" s="173"/>
      <c r="AD33" s="173"/>
      <c r="AE33" s="177"/>
      <c r="AF33" s="173"/>
      <c r="AG33" s="173"/>
      <c r="AH33" s="173"/>
      <c r="AI33" s="28"/>
    </row>
    <row r="34" spans="1:37" ht="17.5" customHeight="1">
      <c r="A34" s="1652">
        <v>11</v>
      </c>
      <c r="B34" s="1654" t="s">
        <v>1435</v>
      </c>
      <c r="C34" s="79" t="s">
        <v>35</v>
      </c>
      <c r="D34" s="161" t="s">
        <v>1448</v>
      </c>
      <c r="E34" s="220" t="s">
        <v>1460</v>
      </c>
      <c r="F34" s="116" t="s">
        <v>67</v>
      </c>
      <c r="G34" s="290" t="s">
        <v>1447</v>
      </c>
      <c r="H34" s="220" t="s">
        <v>1448</v>
      </c>
      <c r="I34" s="116" t="s">
        <v>24</v>
      </c>
      <c r="J34" s="116" t="s">
        <v>1441</v>
      </c>
      <c r="K34" s="150" t="s">
        <v>1448</v>
      </c>
      <c r="L34" s="129" t="s">
        <v>1447</v>
      </c>
      <c r="M34" s="290" t="s">
        <v>1448</v>
      </c>
      <c r="N34" s="117" t="s">
        <v>1447</v>
      </c>
      <c r="O34" s="116" t="s">
        <v>24</v>
      </c>
      <c r="P34" s="220" t="s">
        <v>1447</v>
      </c>
      <c r="Q34" s="116" t="s">
        <v>1441</v>
      </c>
      <c r="R34" s="116" t="s">
        <v>1448</v>
      </c>
      <c r="S34" s="119" t="s">
        <v>1447</v>
      </c>
      <c r="T34" s="116" t="s">
        <v>24</v>
      </c>
      <c r="U34" s="220" t="s">
        <v>1448</v>
      </c>
      <c r="V34" s="117" t="s">
        <v>1447</v>
      </c>
      <c r="W34" s="220" t="s">
        <v>1447</v>
      </c>
      <c r="X34" s="116" t="s">
        <v>1441</v>
      </c>
      <c r="Y34" s="116" t="s">
        <v>24</v>
      </c>
      <c r="Z34" s="370" t="s">
        <v>1227</v>
      </c>
      <c r="AA34" s="220" t="s">
        <v>1448</v>
      </c>
      <c r="AB34" s="220" t="s">
        <v>1448</v>
      </c>
      <c r="AC34" s="116" t="s">
        <v>1448</v>
      </c>
      <c r="AD34" s="116" t="s">
        <v>24</v>
      </c>
      <c r="AE34" s="116" t="s">
        <v>1441</v>
      </c>
      <c r="AF34" s="119" t="s">
        <v>1448</v>
      </c>
      <c r="AG34" s="129" t="s">
        <v>1447</v>
      </c>
      <c r="AH34" s="129"/>
      <c r="AI34" s="29">
        <f>COUNTIF(D34:AH34,"D")</f>
        <v>19</v>
      </c>
      <c r="AJ34" s="33"/>
    </row>
    <row r="35" spans="1:37" ht="17.5" customHeight="1">
      <c r="A35" s="1644"/>
      <c r="B35" s="165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4"/>
      <c r="B36" s="1656"/>
      <c r="C36" s="81" t="s">
        <v>37</v>
      </c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2">
        <v>12</v>
      </c>
      <c r="B37" s="1654" t="s">
        <v>89</v>
      </c>
      <c r="C37" s="83" t="s">
        <v>35</v>
      </c>
      <c r="D37" s="667" t="s">
        <v>1447</v>
      </c>
      <c r="E37" s="180" t="s">
        <v>1448</v>
      </c>
      <c r="F37" s="116" t="s">
        <v>1447</v>
      </c>
      <c r="G37" s="370" t="s">
        <v>1241</v>
      </c>
      <c r="H37" s="116" t="s">
        <v>1447</v>
      </c>
      <c r="I37" s="220" t="s">
        <v>1448</v>
      </c>
      <c r="J37" s="116" t="s">
        <v>1455</v>
      </c>
      <c r="K37" s="180" t="s">
        <v>1448</v>
      </c>
      <c r="L37" s="116" t="s">
        <v>1447</v>
      </c>
      <c r="M37" s="116" t="s">
        <v>24</v>
      </c>
      <c r="N37" s="116" t="s">
        <v>24</v>
      </c>
      <c r="O37" s="116" t="s">
        <v>1448</v>
      </c>
      <c r="P37" s="116" t="s">
        <v>1447</v>
      </c>
      <c r="Q37" s="116" t="s">
        <v>24</v>
      </c>
      <c r="R37" s="220" t="s">
        <v>1448</v>
      </c>
      <c r="S37" s="116" t="s">
        <v>1448</v>
      </c>
      <c r="T37" s="116" t="s">
        <v>1448</v>
      </c>
      <c r="U37" s="370" t="s">
        <v>1241</v>
      </c>
      <c r="V37" s="180" t="s">
        <v>1456</v>
      </c>
      <c r="W37" s="116" t="s">
        <v>24</v>
      </c>
      <c r="X37" s="116" t="s">
        <v>24</v>
      </c>
      <c r="Y37" s="167" t="s">
        <v>1449</v>
      </c>
      <c r="Z37" s="180" t="s">
        <v>1448</v>
      </c>
      <c r="AA37" s="116" t="s">
        <v>1447</v>
      </c>
      <c r="AB37" s="116" t="s">
        <v>1448</v>
      </c>
      <c r="AC37" s="116" t="s">
        <v>1448</v>
      </c>
      <c r="AD37" s="116" t="s">
        <v>24</v>
      </c>
      <c r="AE37" s="116" t="s">
        <v>24</v>
      </c>
      <c r="AF37" s="116" t="s">
        <v>67</v>
      </c>
      <c r="AG37" s="180" t="s">
        <v>1447</v>
      </c>
      <c r="AH37" s="116"/>
      <c r="AI37" s="26">
        <f>COUNTIF(D37:AH37,"D")</f>
        <v>19</v>
      </c>
      <c r="AJ37" s="110"/>
    </row>
    <row r="38" spans="1:37" ht="17.5" customHeight="1">
      <c r="A38" s="1644"/>
      <c r="B38" s="1655"/>
      <c r="C38" s="71"/>
      <c r="D38" s="310"/>
      <c r="E38" s="171"/>
      <c r="F38" s="171"/>
      <c r="G38" s="171"/>
      <c r="H38" s="171"/>
      <c r="I38" s="171"/>
      <c r="J38" s="175"/>
      <c r="K38" s="171"/>
      <c r="L38" s="171"/>
      <c r="M38" s="171"/>
      <c r="N38" s="171"/>
      <c r="O38" s="171"/>
      <c r="P38" s="171"/>
      <c r="Q38" s="175"/>
      <c r="R38" s="171"/>
      <c r="S38" s="171"/>
      <c r="T38" s="171"/>
      <c r="U38" s="171"/>
      <c r="V38" s="171"/>
      <c r="W38" s="171"/>
      <c r="X38" s="175"/>
      <c r="Y38" s="171"/>
      <c r="Z38" s="171"/>
      <c r="AA38" s="171"/>
      <c r="AB38" s="171"/>
      <c r="AC38" s="171"/>
      <c r="AD38" s="171"/>
      <c r="AE38" s="175"/>
      <c r="AF38" s="171"/>
      <c r="AG38" s="171"/>
      <c r="AH38" s="171"/>
      <c r="AI38" s="27"/>
    </row>
    <row r="39" spans="1:37" ht="17.25" customHeight="1">
      <c r="A39" s="1644"/>
      <c r="B39" s="1656"/>
      <c r="C39" s="72" t="s">
        <v>37</v>
      </c>
      <c r="D39" s="562"/>
      <c r="E39" s="173"/>
      <c r="F39" s="173"/>
      <c r="G39" s="173"/>
      <c r="H39" s="173"/>
      <c r="I39" s="173"/>
      <c r="J39" s="177"/>
      <c r="K39" s="173"/>
      <c r="L39" s="173"/>
      <c r="M39" s="173"/>
      <c r="N39" s="173"/>
      <c r="O39" s="173"/>
      <c r="P39" s="173"/>
      <c r="Q39" s="177"/>
      <c r="R39" s="173"/>
      <c r="S39" s="173"/>
      <c r="T39" s="173"/>
      <c r="U39" s="173"/>
      <c r="V39" s="173"/>
      <c r="W39" s="173"/>
      <c r="X39" s="177"/>
      <c r="Y39" s="173"/>
      <c r="Z39" s="173"/>
      <c r="AA39" s="173"/>
      <c r="AB39" s="173"/>
      <c r="AC39" s="173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62">
        <v>13</v>
      </c>
      <c r="B40" s="1654" t="s">
        <v>1436</v>
      </c>
      <c r="C40" s="79" t="s">
        <v>35</v>
      </c>
      <c r="D40" s="116" t="s">
        <v>24</v>
      </c>
      <c r="E40" s="670" t="s">
        <v>23</v>
      </c>
      <c r="F40" s="220" t="s">
        <v>1448</v>
      </c>
      <c r="G40" s="167" t="s">
        <v>1448</v>
      </c>
      <c r="H40" s="180" t="s">
        <v>1447</v>
      </c>
      <c r="I40" s="116" t="s">
        <v>24</v>
      </c>
      <c r="J40" s="116" t="s">
        <v>24</v>
      </c>
      <c r="K40" s="180" t="s">
        <v>1460</v>
      </c>
      <c r="L40" s="129" t="s">
        <v>1460</v>
      </c>
      <c r="M40" s="116" t="s">
        <v>24</v>
      </c>
      <c r="N40" s="116" t="s">
        <v>1448</v>
      </c>
      <c r="O40" s="116" t="s">
        <v>1448</v>
      </c>
      <c r="P40" s="116" t="s">
        <v>24</v>
      </c>
      <c r="Q40" s="116" t="s">
        <v>24</v>
      </c>
      <c r="R40" s="116" t="s">
        <v>1447</v>
      </c>
      <c r="S40" s="116" t="s">
        <v>67</v>
      </c>
      <c r="T40" s="180" t="s">
        <v>1448</v>
      </c>
      <c r="U40" s="116" t="s">
        <v>1447</v>
      </c>
      <c r="V40" s="180" t="s">
        <v>1460</v>
      </c>
      <c r="W40" s="116" t="s">
        <v>1448</v>
      </c>
      <c r="X40" s="116" t="s">
        <v>24</v>
      </c>
      <c r="Y40" s="116" t="s">
        <v>1448</v>
      </c>
      <c r="Z40" s="180" t="s">
        <v>1447</v>
      </c>
      <c r="AA40" s="180" t="s">
        <v>1458</v>
      </c>
      <c r="AB40" s="116" t="s">
        <v>24</v>
      </c>
      <c r="AC40" s="220" t="s">
        <v>1448</v>
      </c>
      <c r="AD40" s="220" t="s">
        <v>1447</v>
      </c>
      <c r="AE40" s="116" t="s">
        <v>24</v>
      </c>
      <c r="AF40" s="180" t="s">
        <v>1448</v>
      </c>
      <c r="AG40" s="116" t="s">
        <v>1447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8"/>
      <c r="B42" s="1656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2">
        <v>14</v>
      </c>
      <c r="B43" s="1654" t="s">
        <v>1437</v>
      </c>
      <c r="C43" s="79" t="s">
        <v>35</v>
      </c>
      <c r="D43" s="150" t="s">
        <v>1448</v>
      </c>
      <c r="E43" s="129" t="s">
        <v>1447</v>
      </c>
      <c r="F43" s="290" t="s">
        <v>1448</v>
      </c>
      <c r="G43" s="117" t="s">
        <v>1447</v>
      </c>
      <c r="H43" s="116" t="s">
        <v>24</v>
      </c>
      <c r="I43" s="220" t="s">
        <v>1461</v>
      </c>
      <c r="J43" s="116" t="s">
        <v>24</v>
      </c>
      <c r="K43" s="220" t="s">
        <v>1448</v>
      </c>
      <c r="L43" s="167" t="s">
        <v>1448</v>
      </c>
      <c r="M43" s="180" t="s">
        <v>1447</v>
      </c>
      <c r="N43" s="116" t="s">
        <v>24</v>
      </c>
      <c r="O43" s="116" t="s">
        <v>1447</v>
      </c>
      <c r="P43" s="116" t="s">
        <v>24</v>
      </c>
      <c r="Q43" s="116" t="s">
        <v>24</v>
      </c>
      <c r="R43" s="116" t="s">
        <v>1447</v>
      </c>
      <c r="S43" s="180" t="s">
        <v>1447</v>
      </c>
      <c r="T43" s="167" t="s">
        <v>1447</v>
      </c>
      <c r="U43" s="220" t="s">
        <v>1448</v>
      </c>
      <c r="V43" s="116" t="s">
        <v>24</v>
      </c>
      <c r="W43" s="116" t="s">
        <v>1447</v>
      </c>
      <c r="X43" s="116" t="s">
        <v>24</v>
      </c>
      <c r="Y43" s="180" t="s">
        <v>1448</v>
      </c>
      <c r="Z43" s="290" t="s">
        <v>1447</v>
      </c>
      <c r="AA43" s="167" t="s">
        <v>1448</v>
      </c>
      <c r="AB43" s="290" t="s">
        <v>1448</v>
      </c>
      <c r="AC43" s="116" t="s">
        <v>1447</v>
      </c>
      <c r="AD43" s="116" t="s">
        <v>24</v>
      </c>
      <c r="AE43" s="116" t="s">
        <v>24</v>
      </c>
      <c r="AF43" s="180" t="s">
        <v>1462</v>
      </c>
      <c r="AG43" s="180" t="s">
        <v>1447</v>
      </c>
      <c r="AH43" s="167"/>
      <c r="AI43" s="29">
        <f>COUNTIF(D43:AH43,"D")</f>
        <v>21</v>
      </c>
      <c r="AK43" s="36"/>
    </row>
    <row r="44" spans="1:37" ht="17.5" customHeight="1">
      <c r="A44" s="1662"/>
      <c r="B44" s="1655"/>
      <c r="C44" s="71"/>
      <c r="D44" s="668"/>
      <c r="E44" s="183"/>
      <c r="F44" s="183"/>
      <c r="G44" s="183"/>
      <c r="H44" s="183"/>
      <c r="I44" s="183"/>
      <c r="J44" s="171"/>
      <c r="K44" s="549"/>
      <c r="L44" s="549"/>
      <c r="M44" s="549"/>
      <c r="N44" s="549"/>
      <c r="O44" s="549"/>
      <c r="P44" s="549"/>
      <c r="Q44" s="171"/>
      <c r="R44" s="549"/>
      <c r="S44" s="549"/>
      <c r="T44" s="549"/>
      <c r="U44" s="549"/>
      <c r="V44" s="549"/>
      <c r="W44" s="549"/>
      <c r="X44" s="171"/>
      <c r="Y44" s="549"/>
      <c r="Z44" s="549"/>
      <c r="AA44" s="549"/>
      <c r="AB44" s="549"/>
      <c r="AC44" s="549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8"/>
      <c r="B45" s="1656"/>
      <c r="C45" s="72" t="s">
        <v>37</v>
      </c>
      <c r="D45" s="669"/>
      <c r="E45" s="114"/>
      <c r="F45" s="114"/>
      <c r="G45" s="114"/>
      <c r="H45" s="114"/>
      <c r="I45" s="114"/>
      <c r="J45" s="177"/>
      <c r="K45" s="44"/>
      <c r="L45" s="44"/>
      <c r="M45" s="44"/>
      <c r="N45" s="44"/>
      <c r="O45" s="44"/>
      <c r="P45" s="44"/>
      <c r="Q45" s="177"/>
      <c r="R45" s="44"/>
      <c r="S45" s="44"/>
      <c r="T45" s="44"/>
      <c r="U45" s="44"/>
      <c r="V45" s="44"/>
      <c r="W45" s="44"/>
      <c r="X45" s="177"/>
      <c r="Y45" s="44"/>
      <c r="Z45" s="44"/>
      <c r="AA45" s="44"/>
      <c r="AB45" s="44"/>
      <c r="AC45" s="44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667" t="s">
        <v>1447</v>
      </c>
      <c r="E46" s="116" t="s">
        <v>1447</v>
      </c>
      <c r="F46" s="129" t="s">
        <v>1447</v>
      </c>
      <c r="G46" s="116" t="s">
        <v>24</v>
      </c>
      <c r="H46" s="129" t="s">
        <v>1447</v>
      </c>
      <c r="I46" s="116" t="s">
        <v>24</v>
      </c>
      <c r="J46" s="116" t="s">
        <v>24</v>
      </c>
      <c r="K46" s="119" t="s">
        <v>1448</v>
      </c>
      <c r="L46" s="370" t="s">
        <v>1454</v>
      </c>
      <c r="M46" s="129" t="s">
        <v>1447</v>
      </c>
      <c r="N46" s="220" t="s">
        <v>1458</v>
      </c>
      <c r="O46" s="116" t="s">
        <v>24</v>
      </c>
      <c r="P46" s="220" t="s">
        <v>1448</v>
      </c>
      <c r="Q46" s="116" t="s">
        <v>24</v>
      </c>
      <c r="R46" s="119" t="s">
        <v>1447</v>
      </c>
      <c r="S46" s="129" t="s">
        <v>1447</v>
      </c>
      <c r="T46" s="129" t="s">
        <v>1448</v>
      </c>
      <c r="U46" s="116" t="s">
        <v>1447</v>
      </c>
      <c r="V46" s="220" t="s">
        <v>1447</v>
      </c>
      <c r="W46" s="116" t="s">
        <v>24</v>
      </c>
      <c r="X46" s="116" t="s">
        <v>24</v>
      </c>
      <c r="Y46" s="129" t="s">
        <v>1447</v>
      </c>
      <c r="Z46" s="116" t="s">
        <v>1447</v>
      </c>
      <c r="AA46" s="290" t="s">
        <v>1447</v>
      </c>
      <c r="AB46" s="116" t="s">
        <v>24</v>
      </c>
      <c r="AC46" s="129" t="s">
        <v>1447</v>
      </c>
      <c r="AD46" s="220" t="s">
        <v>1449</v>
      </c>
      <c r="AE46" s="116" t="s">
        <v>24</v>
      </c>
      <c r="AF46" s="119" t="s">
        <v>1448</v>
      </c>
      <c r="AG46" s="129" t="s">
        <v>1448</v>
      </c>
      <c r="AH46" s="129"/>
      <c r="AI46" s="26">
        <f>COUNTIF(D46:AH46,"D")</f>
        <v>20</v>
      </c>
      <c r="AJ46" s="106"/>
      <c r="AK46" s="107"/>
    </row>
    <row r="47" spans="1:37" ht="17.5" customHeight="1">
      <c r="A47" s="1662"/>
      <c r="B47" s="165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8"/>
      <c r="B48" s="1656"/>
      <c r="C48" s="81" t="s">
        <v>37</v>
      </c>
      <c r="D48" s="566"/>
      <c r="E48" s="177"/>
      <c r="F48" s="177"/>
      <c r="G48" s="177"/>
      <c r="H48" s="177"/>
      <c r="I48" s="177"/>
      <c r="J48" s="177"/>
      <c r="K48" s="177"/>
      <c r="L48" s="177"/>
      <c r="M48" s="177"/>
      <c r="N48" s="177"/>
      <c r="O48" s="177"/>
      <c r="P48" s="177"/>
      <c r="Q48" s="177"/>
      <c r="R48" s="177"/>
      <c r="S48" s="177"/>
      <c r="T48" s="177"/>
      <c r="U48" s="177"/>
      <c r="V48" s="177"/>
      <c r="W48" s="177"/>
      <c r="X48" s="177"/>
      <c r="Y48" s="177"/>
      <c r="Z48" s="177"/>
      <c r="AA48" s="177"/>
      <c r="AB48" s="177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2">
        <v>16</v>
      </c>
      <c r="B49" s="1654" t="s">
        <v>1438</v>
      </c>
      <c r="C49" s="83" t="s">
        <v>35</v>
      </c>
      <c r="D49" s="667" t="s">
        <v>1447</v>
      </c>
      <c r="E49" s="220" t="s">
        <v>1448</v>
      </c>
      <c r="F49" s="167" t="s">
        <v>1448</v>
      </c>
      <c r="G49" s="220" t="s">
        <v>1448</v>
      </c>
      <c r="H49" s="220" t="s">
        <v>1447</v>
      </c>
      <c r="I49" s="116" t="s">
        <v>24</v>
      </c>
      <c r="J49" s="116" t="s">
        <v>1441</v>
      </c>
      <c r="K49" s="167" t="s">
        <v>67</v>
      </c>
      <c r="L49" s="220" t="s">
        <v>1448</v>
      </c>
      <c r="M49" s="116" t="s">
        <v>24</v>
      </c>
      <c r="N49" s="180" t="s">
        <v>1448</v>
      </c>
      <c r="O49" s="116" t="s">
        <v>1447</v>
      </c>
      <c r="P49" s="220" t="s">
        <v>1448</v>
      </c>
      <c r="Q49" s="116" t="s">
        <v>1441</v>
      </c>
      <c r="R49" s="116" t="s">
        <v>24</v>
      </c>
      <c r="S49" s="116" t="s">
        <v>1448</v>
      </c>
      <c r="T49" s="220" t="s">
        <v>1448</v>
      </c>
      <c r="U49" s="116" t="s">
        <v>1463</v>
      </c>
      <c r="V49" s="116" t="s">
        <v>1447</v>
      </c>
      <c r="W49" s="116" t="s">
        <v>1448</v>
      </c>
      <c r="X49" s="116" t="s">
        <v>1441</v>
      </c>
      <c r="Y49" s="116" t="s">
        <v>24</v>
      </c>
      <c r="Z49" s="116" t="s">
        <v>1447</v>
      </c>
      <c r="AA49" s="116" t="s">
        <v>1448</v>
      </c>
      <c r="AB49" s="116" t="s">
        <v>1448</v>
      </c>
      <c r="AC49" s="167" t="s">
        <v>1448</v>
      </c>
      <c r="AD49" s="116" t="s">
        <v>24</v>
      </c>
      <c r="AE49" s="116" t="s">
        <v>1441</v>
      </c>
      <c r="AF49" s="116" t="s">
        <v>1447</v>
      </c>
      <c r="AG49" s="129" t="s">
        <v>67</v>
      </c>
      <c r="AH49" s="116"/>
      <c r="AI49" s="29">
        <f>COUNTIF(D49:AH49,"D")</f>
        <v>19</v>
      </c>
      <c r="AK49" s="35"/>
    </row>
    <row r="50" spans="1:38" ht="17.5" customHeight="1">
      <c r="A50" s="1662"/>
      <c r="B50" s="1655"/>
      <c r="C50" s="71"/>
      <c r="D50" s="75"/>
      <c r="E50" s="43"/>
      <c r="F50" s="43"/>
      <c r="G50" s="43"/>
      <c r="H50" s="43"/>
      <c r="I50" s="43"/>
      <c r="J50" s="171"/>
      <c r="K50" s="43"/>
      <c r="L50" s="43"/>
      <c r="M50" s="43"/>
      <c r="N50" s="43"/>
      <c r="O50" s="43"/>
      <c r="P50" s="43"/>
      <c r="Q50" s="171"/>
      <c r="R50" s="43"/>
      <c r="S50" s="43"/>
      <c r="T50" s="43"/>
      <c r="U50" s="43"/>
      <c r="V50" s="43"/>
      <c r="W50" s="43"/>
      <c r="X50" s="171"/>
      <c r="Y50" s="43"/>
      <c r="Z50" s="43"/>
      <c r="AA50" s="43"/>
      <c r="AB50" s="43"/>
      <c r="AC50" s="43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8"/>
      <c r="B51" s="1656"/>
      <c r="C51" s="72" t="s">
        <v>37</v>
      </c>
      <c r="D51" s="82"/>
      <c r="E51" s="45"/>
      <c r="F51" s="45"/>
      <c r="G51" s="45"/>
      <c r="H51" s="45"/>
      <c r="I51" s="45"/>
      <c r="J51" s="177"/>
      <c r="K51" s="45"/>
      <c r="L51" s="45"/>
      <c r="M51" s="45"/>
      <c r="N51" s="45"/>
      <c r="O51" s="45"/>
      <c r="P51" s="45"/>
      <c r="Q51" s="177"/>
      <c r="R51" s="45"/>
      <c r="S51" s="45"/>
      <c r="T51" s="45"/>
      <c r="U51" s="45"/>
      <c r="V51" s="45"/>
      <c r="W51" s="45"/>
      <c r="X51" s="177"/>
      <c r="Y51" s="45"/>
      <c r="Z51" s="45"/>
      <c r="AA51" s="45"/>
      <c r="AB51" s="45"/>
      <c r="AC51" s="45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62">
        <v>17</v>
      </c>
      <c r="B52" s="1654" t="s">
        <v>447</v>
      </c>
      <c r="C52" s="79" t="s">
        <v>35</v>
      </c>
      <c r="D52" s="167" t="s">
        <v>1456</v>
      </c>
      <c r="E52" s="167" t="s">
        <v>1447</v>
      </c>
      <c r="F52" s="116" t="s">
        <v>24</v>
      </c>
      <c r="G52" s="116" t="s">
        <v>1448</v>
      </c>
      <c r="H52" s="116" t="s">
        <v>1456</v>
      </c>
      <c r="I52" s="220" t="s">
        <v>1448</v>
      </c>
      <c r="J52" s="116" t="s">
        <v>24</v>
      </c>
      <c r="K52" s="167" t="s">
        <v>1447</v>
      </c>
      <c r="L52" s="116" t="s">
        <v>1447</v>
      </c>
      <c r="M52" s="116" t="s">
        <v>24</v>
      </c>
      <c r="N52" s="180" t="s">
        <v>1447</v>
      </c>
      <c r="O52" s="220" t="s">
        <v>1447</v>
      </c>
      <c r="P52" s="116" t="s">
        <v>24</v>
      </c>
      <c r="Q52" s="116" t="s">
        <v>24</v>
      </c>
      <c r="R52" s="220" t="s">
        <v>1448</v>
      </c>
      <c r="S52" s="116" t="s">
        <v>1448</v>
      </c>
      <c r="T52" s="116" t="s">
        <v>1447</v>
      </c>
      <c r="U52" s="116" t="s">
        <v>1447</v>
      </c>
      <c r="V52" s="116" t="s">
        <v>1447</v>
      </c>
      <c r="W52" s="116" t="s">
        <v>24</v>
      </c>
      <c r="X52" s="116" t="s">
        <v>24</v>
      </c>
      <c r="Y52" s="116" t="s">
        <v>1447</v>
      </c>
      <c r="Z52" s="116" t="s">
        <v>24</v>
      </c>
      <c r="AA52" s="116" t="s">
        <v>1448</v>
      </c>
      <c r="AB52" s="220" t="s">
        <v>1447</v>
      </c>
      <c r="AC52" s="167" t="s">
        <v>67</v>
      </c>
      <c r="AD52" s="116" t="s">
        <v>1448</v>
      </c>
      <c r="AE52" s="116" t="s">
        <v>24</v>
      </c>
      <c r="AF52" s="116" t="s">
        <v>1447</v>
      </c>
      <c r="AG52" s="116" t="s">
        <v>1448</v>
      </c>
      <c r="AH52" s="220"/>
      <c r="AI52" s="26">
        <f>COUNTIF(D52:AH52,"D")</f>
        <v>20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175"/>
      <c r="K53" s="171"/>
      <c r="L53" s="171"/>
      <c r="M53" s="171"/>
      <c r="N53" s="171"/>
      <c r="O53" s="171"/>
      <c r="P53" s="171"/>
      <c r="Q53" s="175"/>
      <c r="R53" s="171"/>
      <c r="S53" s="171"/>
      <c r="T53" s="171"/>
      <c r="U53" s="171"/>
      <c r="V53" s="171"/>
      <c r="W53" s="171"/>
      <c r="X53" s="175"/>
      <c r="Y53" s="171"/>
      <c r="Z53" s="171"/>
      <c r="AA53" s="171"/>
      <c r="AB53" s="171"/>
      <c r="AC53" s="171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179"/>
      <c r="H54" s="179"/>
      <c r="I54" s="179"/>
      <c r="J54" s="177"/>
      <c r="K54" s="179"/>
      <c r="L54" s="179"/>
      <c r="M54" s="179"/>
      <c r="N54" s="179"/>
      <c r="O54" s="179"/>
      <c r="P54" s="179"/>
      <c r="Q54" s="177"/>
      <c r="R54" s="179"/>
      <c r="S54" s="179"/>
      <c r="T54" s="179"/>
      <c r="U54" s="179"/>
      <c r="V54" s="179"/>
      <c r="W54" s="179"/>
      <c r="X54" s="177"/>
      <c r="Y54" s="179"/>
      <c r="Z54" s="179"/>
      <c r="AA54" s="179"/>
      <c r="AB54" s="179"/>
      <c r="AC54" s="179"/>
      <c r="AD54" s="179"/>
      <c r="AE54" s="177"/>
      <c r="AF54" s="179"/>
      <c r="AG54" s="179"/>
      <c r="AH54" s="179"/>
      <c r="AI54" s="34"/>
      <c r="AK54" s="35"/>
    </row>
    <row r="55" spans="1:38" s="108" customFormat="1" ht="17.5" customHeight="1">
      <c r="A55" s="1667">
        <v>18</v>
      </c>
      <c r="B55" s="1668" t="s">
        <v>1439</v>
      </c>
      <c r="C55" s="83" t="s">
        <v>35</v>
      </c>
      <c r="D55" s="167" t="s">
        <v>1447</v>
      </c>
      <c r="E55" s="116" t="s">
        <v>1447</v>
      </c>
      <c r="F55" s="117" t="s">
        <v>1448</v>
      </c>
      <c r="G55" s="220" t="s">
        <v>1447</v>
      </c>
      <c r="H55" s="370" t="s">
        <v>970</v>
      </c>
      <c r="I55" s="116" t="s">
        <v>1452</v>
      </c>
      <c r="J55" s="116" t="s">
        <v>24</v>
      </c>
      <c r="K55" s="220" t="s">
        <v>1447</v>
      </c>
      <c r="L55" s="167" t="s">
        <v>1447</v>
      </c>
      <c r="M55" s="116" t="s">
        <v>24</v>
      </c>
      <c r="N55" s="116" t="s">
        <v>1447</v>
      </c>
      <c r="O55" s="116" t="s">
        <v>1447</v>
      </c>
      <c r="P55" s="220" t="s">
        <v>1448</v>
      </c>
      <c r="Q55" s="116" t="s">
        <v>24</v>
      </c>
      <c r="R55" s="116" t="s">
        <v>1448</v>
      </c>
      <c r="S55" s="116" t="s">
        <v>1447</v>
      </c>
      <c r="T55" s="116" t="s">
        <v>24</v>
      </c>
      <c r="U55" s="116" t="s">
        <v>1464</v>
      </c>
      <c r="V55" s="117" t="s">
        <v>1448</v>
      </c>
      <c r="W55" s="116" t="s">
        <v>1449</v>
      </c>
      <c r="X55" s="116" t="s">
        <v>24</v>
      </c>
      <c r="Y55" s="116" t="s">
        <v>24</v>
      </c>
      <c r="Z55" s="158" t="s">
        <v>1448</v>
      </c>
      <c r="AA55" s="117" t="s">
        <v>1448</v>
      </c>
      <c r="AB55" s="117" t="s">
        <v>1447</v>
      </c>
      <c r="AC55" s="370" t="s">
        <v>970</v>
      </c>
      <c r="AD55" s="167" t="s">
        <v>67</v>
      </c>
      <c r="AE55" s="116" t="s">
        <v>24</v>
      </c>
      <c r="AF55" s="116" t="s">
        <v>1448</v>
      </c>
      <c r="AG55" s="116" t="s">
        <v>1447</v>
      </c>
      <c r="AH55" s="167"/>
      <c r="AI55" s="29">
        <f>COUNTIF(D55:AH55,"D")</f>
        <v>19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173"/>
      <c r="H57" s="173"/>
      <c r="I57" s="173"/>
      <c r="J57" s="173"/>
      <c r="K57" s="173"/>
      <c r="L57" s="173"/>
      <c r="M57" s="173"/>
      <c r="N57" s="173"/>
      <c r="O57" s="173"/>
      <c r="P57" s="173"/>
      <c r="Q57" s="173"/>
      <c r="R57" s="173"/>
      <c r="S57" s="173"/>
      <c r="T57" s="173"/>
      <c r="U57" s="173"/>
      <c r="V57" s="173"/>
      <c r="W57" s="173"/>
      <c r="X57" s="173"/>
      <c r="Y57" s="173"/>
      <c r="Z57" s="173"/>
      <c r="AA57" s="173"/>
      <c r="AB57" s="173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2">
        <v>19</v>
      </c>
      <c r="B58" s="1654" t="s">
        <v>64</v>
      </c>
      <c r="C58" s="79" t="s">
        <v>35</v>
      </c>
      <c r="D58" s="220" t="s">
        <v>1465</v>
      </c>
      <c r="E58" s="116" t="s">
        <v>1452</v>
      </c>
      <c r="F58" s="117" t="s">
        <v>1448</v>
      </c>
      <c r="G58" s="167" t="s">
        <v>67</v>
      </c>
      <c r="H58" s="116" t="s">
        <v>1448</v>
      </c>
      <c r="I58" s="220" t="s">
        <v>1447</v>
      </c>
      <c r="J58" s="116" t="s">
        <v>24</v>
      </c>
      <c r="K58" s="116" t="s">
        <v>1447</v>
      </c>
      <c r="L58" s="370" t="s">
        <v>1454</v>
      </c>
      <c r="M58" s="117" t="s">
        <v>1448</v>
      </c>
      <c r="N58" s="220" t="s">
        <v>1466</v>
      </c>
      <c r="O58" s="167" t="s">
        <v>67</v>
      </c>
      <c r="P58" s="116" t="s">
        <v>24</v>
      </c>
      <c r="Q58" s="116" t="s">
        <v>24</v>
      </c>
      <c r="R58" s="116" t="s">
        <v>1447</v>
      </c>
      <c r="S58" s="116" t="s">
        <v>24</v>
      </c>
      <c r="T58" s="117" t="s">
        <v>1447</v>
      </c>
      <c r="U58" s="117" t="s">
        <v>1447</v>
      </c>
      <c r="V58" s="116" t="s">
        <v>1456</v>
      </c>
      <c r="W58" s="116" t="s">
        <v>24</v>
      </c>
      <c r="X58" s="116" t="s">
        <v>24</v>
      </c>
      <c r="Y58" s="116" t="s">
        <v>1448</v>
      </c>
      <c r="Z58" s="167" t="s">
        <v>1448</v>
      </c>
      <c r="AA58" s="117" t="s">
        <v>1447</v>
      </c>
      <c r="AB58" s="116" t="s">
        <v>24</v>
      </c>
      <c r="AC58" s="117" t="s">
        <v>1448</v>
      </c>
      <c r="AD58" s="220" t="s">
        <v>1447</v>
      </c>
      <c r="AE58" s="116" t="s">
        <v>24</v>
      </c>
      <c r="AF58" s="116" t="s">
        <v>1447</v>
      </c>
      <c r="AG58" s="129" t="s">
        <v>1447</v>
      </c>
      <c r="AH58" s="117"/>
      <c r="AI58" s="29">
        <f>COUNTIF(D58:AH58,"D")</f>
        <v>18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77"/>
      <c r="V60" s="177"/>
      <c r="W60" s="177"/>
      <c r="X60" s="177"/>
      <c r="Y60" s="177"/>
      <c r="Z60" s="177"/>
      <c r="AA60" s="177"/>
      <c r="AB60" s="177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1448</v>
      </c>
      <c r="E61" s="167" t="s">
        <v>1461</v>
      </c>
      <c r="F61" s="116" t="s">
        <v>24</v>
      </c>
      <c r="G61" s="116" t="s">
        <v>1448</v>
      </c>
      <c r="H61" s="41" t="s">
        <v>1448</v>
      </c>
      <c r="I61" s="220" t="s">
        <v>1447</v>
      </c>
      <c r="J61" s="116" t="s">
        <v>1442</v>
      </c>
      <c r="K61" s="41" t="s">
        <v>1448</v>
      </c>
      <c r="L61" s="41" t="s">
        <v>1448</v>
      </c>
      <c r="M61" s="220" t="s">
        <v>1458</v>
      </c>
      <c r="N61" s="116" t="s">
        <v>24</v>
      </c>
      <c r="O61" s="41" t="s">
        <v>1458</v>
      </c>
      <c r="P61" s="116" t="s">
        <v>1447</v>
      </c>
      <c r="Q61" s="116" t="s">
        <v>1442</v>
      </c>
      <c r="R61" s="41" t="s">
        <v>1449</v>
      </c>
      <c r="S61" s="116" t="s">
        <v>1447</v>
      </c>
      <c r="T61" s="41" t="s">
        <v>1448</v>
      </c>
      <c r="U61" s="41" t="s">
        <v>1448</v>
      </c>
      <c r="V61" s="220" t="s">
        <v>1447</v>
      </c>
      <c r="W61" s="116" t="s">
        <v>24</v>
      </c>
      <c r="X61" s="116" t="s">
        <v>1442</v>
      </c>
      <c r="Y61" s="41" t="s">
        <v>1447</v>
      </c>
      <c r="Z61" s="116" t="s">
        <v>24</v>
      </c>
      <c r="AA61" s="41" t="s">
        <v>1448</v>
      </c>
      <c r="AB61" s="41" t="s">
        <v>1448</v>
      </c>
      <c r="AC61" s="220" t="s">
        <v>1448</v>
      </c>
      <c r="AD61" s="116" t="s">
        <v>24</v>
      </c>
      <c r="AE61" s="116" t="s">
        <v>1442</v>
      </c>
      <c r="AF61" s="41" t="s">
        <v>1448</v>
      </c>
      <c r="AG61" s="116" t="s">
        <v>1448</v>
      </c>
      <c r="AH61" s="41"/>
      <c r="AI61" s="26">
        <f>COUNTIF(D61:AH61,"D")</f>
        <v>21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43"/>
      <c r="I62" s="43"/>
      <c r="J62" s="43"/>
      <c r="K62" s="43"/>
      <c r="L62" s="43"/>
      <c r="M62" s="43"/>
      <c r="N62" s="43"/>
      <c r="O62" s="43"/>
      <c r="P62" s="43"/>
      <c r="Q62" s="43"/>
      <c r="R62" s="43"/>
      <c r="S62" s="43"/>
      <c r="T62" s="43"/>
      <c r="U62" s="43"/>
      <c r="V62" s="43"/>
      <c r="W62" s="43"/>
      <c r="X62" s="43"/>
      <c r="Y62" s="43"/>
      <c r="Z62" s="43"/>
      <c r="AA62" s="43"/>
      <c r="AB62" s="43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1">
        <v>21</v>
      </c>
      <c r="B64" s="1654" t="s">
        <v>1440</v>
      </c>
      <c r="C64" s="79" t="s">
        <v>35</v>
      </c>
      <c r="D64" s="116" t="s">
        <v>24</v>
      </c>
      <c r="E64" s="116" t="s">
        <v>1447</v>
      </c>
      <c r="F64" s="220" t="s">
        <v>1462</v>
      </c>
      <c r="G64" s="116" t="s">
        <v>1447</v>
      </c>
      <c r="H64" s="137" t="s">
        <v>1447</v>
      </c>
      <c r="I64" s="116" t="s">
        <v>24</v>
      </c>
      <c r="J64" s="220" t="s">
        <v>24</v>
      </c>
      <c r="K64" s="167" t="s">
        <v>1447</v>
      </c>
      <c r="L64" s="116" t="s">
        <v>1467</v>
      </c>
      <c r="M64" s="116" t="s">
        <v>24</v>
      </c>
      <c r="N64" s="180" t="s">
        <v>1448</v>
      </c>
      <c r="O64" s="116" t="s">
        <v>1447</v>
      </c>
      <c r="P64" s="116" t="s">
        <v>24</v>
      </c>
      <c r="Q64" s="220" t="s">
        <v>24</v>
      </c>
      <c r="R64" s="167" t="s">
        <v>67</v>
      </c>
      <c r="S64" s="116" t="s">
        <v>1448</v>
      </c>
      <c r="T64" s="116" t="s">
        <v>1447</v>
      </c>
      <c r="U64" s="370" t="s">
        <v>1227</v>
      </c>
      <c r="V64" s="116" t="s">
        <v>1448</v>
      </c>
      <c r="W64" s="220" t="s">
        <v>1448</v>
      </c>
      <c r="X64" s="220" t="s">
        <v>24</v>
      </c>
      <c r="Y64" s="167" t="s">
        <v>1447</v>
      </c>
      <c r="Z64" s="167" t="s">
        <v>1447</v>
      </c>
      <c r="AA64" s="116" t="s">
        <v>24</v>
      </c>
      <c r="AB64" s="184" t="s">
        <v>1448</v>
      </c>
      <c r="AC64" s="116" t="s">
        <v>1447</v>
      </c>
      <c r="AD64" s="116" t="s">
        <v>1447</v>
      </c>
      <c r="AE64" s="220" t="s">
        <v>24</v>
      </c>
      <c r="AF64" s="220" t="s">
        <v>1448</v>
      </c>
      <c r="AG64" s="116" t="s">
        <v>1447</v>
      </c>
      <c r="AH64" s="116"/>
      <c r="AI64" s="26">
        <f>COUNTIF(D64:AH64,"D")</f>
        <v>19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171"/>
      <c r="K65" s="171"/>
      <c r="L65" s="171"/>
      <c r="M65" s="171"/>
      <c r="N65" s="171"/>
      <c r="O65" s="171"/>
      <c r="P65" s="171"/>
      <c r="Q65" s="171"/>
      <c r="R65" s="171"/>
      <c r="S65" s="171"/>
      <c r="T65" s="171"/>
      <c r="U65" s="171"/>
      <c r="V65" s="171"/>
      <c r="W65" s="171"/>
      <c r="X65" s="171"/>
      <c r="Y65" s="171"/>
      <c r="Z65" s="171"/>
      <c r="AA65" s="171"/>
      <c r="AB65" s="171"/>
      <c r="AC65" s="171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8"/>
      <c r="B66" s="1656"/>
      <c r="C66" s="467" t="s">
        <v>37</v>
      </c>
      <c r="D66" s="172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79"/>
      <c r="D67" s="168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80"/>
      <c r="T67" s="180"/>
      <c r="U67" s="116"/>
      <c r="V67" s="116"/>
      <c r="W67" s="116"/>
      <c r="X67" s="116"/>
      <c r="Y67" s="116"/>
      <c r="Z67" s="180"/>
      <c r="AA67" s="116"/>
      <c r="AB67" s="116"/>
      <c r="AC67" s="116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183"/>
      <c r="I68" s="183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114"/>
      <c r="I69" s="11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183"/>
      <c r="I71" s="183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/>
      <c r="D72" s="113"/>
      <c r="E72" s="114"/>
      <c r="F72" s="114"/>
      <c r="G72" s="114"/>
      <c r="H72" s="114"/>
      <c r="I72" s="11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sqref="A1:AI1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7" width="3.6640625" customWidth="1"/>
    <col min="8" max="8" width="3.6640625" style="731" customWidth="1"/>
    <col min="9" max="14" width="3.6640625" customWidth="1"/>
    <col min="15" max="15" width="3.6640625" style="731" customWidth="1"/>
    <col min="16" max="21" width="3.6640625" customWidth="1"/>
    <col min="22" max="22" width="3.6640625" style="731" customWidth="1"/>
    <col min="23" max="28" width="3.6640625" customWidth="1"/>
    <col min="29" max="29" width="3.6640625" style="731" customWidth="1"/>
    <col min="30" max="32" width="3.6640625" customWidth="1"/>
    <col min="33" max="33" width="3.6640625" style="104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1552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373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373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373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373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136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1553</v>
      </c>
      <c r="E3" s="372" t="s">
        <v>10</v>
      </c>
      <c r="F3" s="372" t="s">
        <v>11</v>
      </c>
      <c r="G3" s="372" t="s">
        <v>12</v>
      </c>
      <c r="H3" s="713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713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713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713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771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558" t="s">
        <v>1571</v>
      </c>
      <c r="E4" s="186" t="s">
        <v>2</v>
      </c>
      <c r="F4" s="186" t="s">
        <v>1555</v>
      </c>
      <c r="G4" s="186" t="s">
        <v>24</v>
      </c>
      <c r="H4" s="714" t="s">
        <v>24</v>
      </c>
      <c r="I4" s="186" t="s">
        <v>1571</v>
      </c>
      <c r="J4" s="186" t="s">
        <v>1571</v>
      </c>
      <c r="K4" s="186" t="s">
        <v>1571</v>
      </c>
      <c r="L4" s="186" t="s">
        <v>1571</v>
      </c>
      <c r="M4" s="116" t="s">
        <v>2</v>
      </c>
      <c r="N4" s="186" t="s">
        <v>24</v>
      </c>
      <c r="O4" s="714" t="s">
        <v>24</v>
      </c>
      <c r="P4" s="116" t="s">
        <v>1571</v>
      </c>
      <c r="Q4" s="186" t="s">
        <v>1572</v>
      </c>
      <c r="R4" s="186" t="s">
        <v>24</v>
      </c>
      <c r="S4" s="116" t="s">
        <v>1571</v>
      </c>
      <c r="T4" s="116" t="s">
        <v>2</v>
      </c>
      <c r="U4" s="186" t="s">
        <v>24</v>
      </c>
      <c r="V4" s="714" t="s">
        <v>24</v>
      </c>
      <c r="W4" s="116" t="s">
        <v>1571</v>
      </c>
      <c r="X4" s="186" t="s">
        <v>1572</v>
      </c>
      <c r="Y4" s="186" t="s">
        <v>1571</v>
      </c>
      <c r="Z4" s="116" t="s">
        <v>1571</v>
      </c>
      <c r="AA4" s="116" t="s">
        <v>1571</v>
      </c>
      <c r="AB4" s="186" t="s">
        <v>24</v>
      </c>
      <c r="AC4" s="714" t="s">
        <v>24</v>
      </c>
      <c r="AD4" s="116" t="s">
        <v>1571</v>
      </c>
      <c r="AE4" s="116" t="s">
        <v>1571</v>
      </c>
      <c r="AF4" s="116" t="s">
        <v>1572</v>
      </c>
      <c r="AG4" s="186" t="s">
        <v>1571</v>
      </c>
      <c r="AH4" s="186" t="s">
        <v>1571</v>
      </c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715"/>
      <c r="I5" s="171"/>
      <c r="J5" s="171"/>
      <c r="K5" s="171"/>
      <c r="L5" s="171"/>
      <c r="M5" s="171"/>
      <c r="N5" s="171"/>
      <c r="O5" s="715"/>
      <c r="P5" s="171"/>
      <c r="Q5" s="171"/>
      <c r="R5" s="171"/>
      <c r="S5" s="171"/>
      <c r="T5" s="171"/>
      <c r="U5" s="171"/>
      <c r="V5" s="715"/>
      <c r="W5" s="171"/>
      <c r="X5" s="171"/>
      <c r="Y5" s="171"/>
      <c r="Z5" s="171"/>
      <c r="AA5" s="171"/>
      <c r="AB5" s="171"/>
      <c r="AC5" s="715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7"/>
      <c r="H6" s="716"/>
      <c r="I6" s="177"/>
      <c r="J6" s="177"/>
      <c r="K6" s="177"/>
      <c r="L6" s="173"/>
      <c r="M6" s="177"/>
      <c r="N6" s="173"/>
      <c r="O6" s="716"/>
      <c r="P6" s="177"/>
      <c r="Q6" s="177"/>
      <c r="R6" s="177"/>
      <c r="S6" s="173"/>
      <c r="T6" s="173"/>
      <c r="U6" s="177"/>
      <c r="V6" s="716"/>
      <c r="W6" s="177"/>
      <c r="X6" s="177"/>
      <c r="Y6" s="173"/>
      <c r="Z6" s="173"/>
      <c r="AA6" s="173"/>
      <c r="AB6" s="173"/>
      <c r="AC6" s="716"/>
      <c r="AD6" s="177"/>
      <c r="AE6" s="177"/>
      <c r="AF6" s="177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1571</v>
      </c>
      <c r="E7" s="116" t="s">
        <v>1571</v>
      </c>
      <c r="F7" s="116" t="s">
        <v>1571</v>
      </c>
      <c r="G7" s="116" t="s">
        <v>24</v>
      </c>
      <c r="H7" s="717" t="s">
        <v>24</v>
      </c>
      <c r="I7" s="116" t="s">
        <v>1571</v>
      </c>
      <c r="J7" s="116" t="s">
        <v>1571</v>
      </c>
      <c r="K7" s="116" t="s">
        <v>1573</v>
      </c>
      <c r="L7" s="116" t="s">
        <v>1571</v>
      </c>
      <c r="M7" s="116" t="s">
        <v>1571</v>
      </c>
      <c r="N7" s="116" t="s">
        <v>1571</v>
      </c>
      <c r="O7" s="717" t="s">
        <v>24</v>
      </c>
      <c r="P7" s="116" t="s">
        <v>24</v>
      </c>
      <c r="Q7" s="116" t="s">
        <v>1571</v>
      </c>
      <c r="R7" s="116" t="s">
        <v>1572</v>
      </c>
      <c r="S7" s="116" t="s">
        <v>1571</v>
      </c>
      <c r="T7" s="116" t="s">
        <v>1571</v>
      </c>
      <c r="U7" s="116" t="s">
        <v>24</v>
      </c>
      <c r="V7" s="717" t="s">
        <v>24</v>
      </c>
      <c r="W7" s="116" t="s">
        <v>1571</v>
      </c>
      <c r="X7" s="116" t="s">
        <v>1574</v>
      </c>
      <c r="Y7" s="116" t="s">
        <v>1571</v>
      </c>
      <c r="Z7" s="116" t="s">
        <v>1572</v>
      </c>
      <c r="AA7" s="116" t="s">
        <v>1571</v>
      </c>
      <c r="AB7" s="116" t="s">
        <v>24</v>
      </c>
      <c r="AC7" s="717" t="s">
        <v>24</v>
      </c>
      <c r="AD7" s="116" t="s">
        <v>24</v>
      </c>
      <c r="AE7" s="116" t="s">
        <v>1571</v>
      </c>
      <c r="AF7" s="116" t="s">
        <v>1572</v>
      </c>
      <c r="AG7" s="116" t="s">
        <v>24</v>
      </c>
      <c r="AH7" s="116" t="s">
        <v>1571</v>
      </c>
      <c r="AI7" s="29">
        <f>COUNTIF(D7:AH7,"D")</f>
        <v>21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718"/>
      <c r="I8" s="175"/>
      <c r="J8" s="175"/>
      <c r="K8" s="175"/>
      <c r="L8" s="175"/>
      <c r="M8" s="175"/>
      <c r="N8" s="175"/>
      <c r="O8" s="718"/>
      <c r="P8" s="175"/>
      <c r="Q8" s="175"/>
      <c r="R8" s="175"/>
      <c r="S8" s="175"/>
      <c r="T8" s="175"/>
      <c r="U8" s="175"/>
      <c r="V8" s="718"/>
      <c r="W8" s="175"/>
      <c r="X8" s="175"/>
      <c r="Y8" s="175"/>
      <c r="Z8" s="175"/>
      <c r="AA8" s="175"/>
      <c r="AB8" s="175"/>
      <c r="AC8" s="718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716"/>
      <c r="I9" s="177"/>
      <c r="J9" s="177"/>
      <c r="K9" s="177"/>
      <c r="L9" s="177"/>
      <c r="M9" s="177"/>
      <c r="N9" s="177"/>
      <c r="O9" s="716"/>
      <c r="P9" s="177"/>
      <c r="Q9" s="177"/>
      <c r="R9" s="177"/>
      <c r="S9" s="177"/>
      <c r="T9" s="177"/>
      <c r="U9" s="177"/>
      <c r="V9" s="716"/>
      <c r="W9" s="177"/>
      <c r="X9" s="177"/>
      <c r="Y9" s="177"/>
      <c r="Z9" s="177"/>
      <c r="AA9" s="177"/>
      <c r="AB9" s="177"/>
      <c r="AC9" s="716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60</v>
      </c>
      <c r="C10" s="83" t="s">
        <v>39</v>
      </c>
      <c r="D10" s="116" t="s">
        <v>1571</v>
      </c>
      <c r="E10" s="116" t="s">
        <v>1571</v>
      </c>
      <c r="F10" s="116" t="s">
        <v>1571</v>
      </c>
      <c r="G10" s="116" t="s">
        <v>1572</v>
      </c>
      <c r="H10" s="717" t="s">
        <v>1</v>
      </c>
      <c r="I10" s="116" t="s">
        <v>1556</v>
      </c>
      <c r="J10" s="116" t="s">
        <v>1572</v>
      </c>
      <c r="K10" s="116" t="s">
        <v>1575</v>
      </c>
      <c r="L10" s="116" t="s">
        <v>24</v>
      </c>
      <c r="M10" s="116" t="s">
        <v>1571</v>
      </c>
      <c r="N10" s="116" t="s">
        <v>1572</v>
      </c>
      <c r="O10" s="717" t="s">
        <v>1</v>
      </c>
      <c r="P10" s="116" t="s">
        <v>24</v>
      </c>
      <c r="Q10" s="116" t="s">
        <v>1571</v>
      </c>
      <c r="R10" s="116" t="s">
        <v>1571</v>
      </c>
      <c r="S10" s="116" t="s">
        <v>1572</v>
      </c>
      <c r="T10" s="116" t="s">
        <v>1571</v>
      </c>
      <c r="U10" s="116" t="s">
        <v>1571</v>
      </c>
      <c r="V10" s="717" t="s">
        <v>1</v>
      </c>
      <c r="W10" s="116" t="s">
        <v>1575</v>
      </c>
      <c r="X10" s="116" t="s">
        <v>24</v>
      </c>
      <c r="Y10" s="116" t="s">
        <v>1572</v>
      </c>
      <c r="Z10" s="116" t="s">
        <v>1571</v>
      </c>
      <c r="AA10" s="116" t="s">
        <v>1571</v>
      </c>
      <c r="AB10" s="116" t="s">
        <v>24</v>
      </c>
      <c r="AC10" s="717" t="s">
        <v>1</v>
      </c>
      <c r="AD10" s="116" t="s">
        <v>24</v>
      </c>
      <c r="AE10" s="116" t="s">
        <v>1574</v>
      </c>
      <c r="AF10" s="116" t="s">
        <v>1572</v>
      </c>
      <c r="AG10" s="116" t="s">
        <v>1572</v>
      </c>
      <c r="AH10" s="116" t="s">
        <v>1572</v>
      </c>
      <c r="AI10" s="26">
        <f>COUNTIF(D10:AH10,"D")</f>
        <v>21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715"/>
      <c r="I11" s="175"/>
      <c r="J11" s="171"/>
      <c r="K11" s="171"/>
      <c r="L11" s="171"/>
      <c r="M11" s="171"/>
      <c r="N11" s="171"/>
      <c r="O11" s="715"/>
      <c r="P11" s="171"/>
      <c r="Q11" s="171"/>
      <c r="R11" s="171"/>
      <c r="S11" s="171"/>
      <c r="T11" s="171"/>
      <c r="U11" s="171"/>
      <c r="V11" s="715"/>
      <c r="W11" s="171"/>
      <c r="X11" s="171"/>
      <c r="Y11" s="171"/>
      <c r="Z11" s="171"/>
      <c r="AA11" s="171"/>
      <c r="AB11" s="171"/>
      <c r="AC11" s="715"/>
      <c r="AD11" s="171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719"/>
      <c r="I12" s="173"/>
      <c r="J12" s="173"/>
      <c r="K12" s="173"/>
      <c r="L12" s="173"/>
      <c r="M12" s="177"/>
      <c r="N12" s="173"/>
      <c r="O12" s="719"/>
      <c r="P12" s="177"/>
      <c r="Q12" s="177"/>
      <c r="R12" s="177"/>
      <c r="S12" s="173"/>
      <c r="T12" s="173"/>
      <c r="U12" s="173"/>
      <c r="V12" s="719"/>
      <c r="W12" s="177"/>
      <c r="X12" s="177"/>
      <c r="Y12" s="173"/>
      <c r="Z12" s="173"/>
      <c r="AA12" s="173"/>
      <c r="AB12" s="173"/>
      <c r="AC12" s="719"/>
      <c r="AD12" s="177"/>
      <c r="AE12" s="177"/>
      <c r="AF12" s="177"/>
      <c r="AG12" s="173"/>
      <c r="AH12" s="173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164" t="s">
        <v>1560</v>
      </c>
      <c r="E13" s="116" t="s">
        <v>1571</v>
      </c>
      <c r="F13" s="116" t="s">
        <v>1571</v>
      </c>
      <c r="G13" s="116" t="s">
        <v>1572</v>
      </c>
      <c r="H13" s="717" t="s">
        <v>1558</v>
      </c>
      <c r="I13" s="116" t="s">
        <v>1572</v>
      </c>
      <c r="J13" s="116" t="s">
        <v>1571</v>
      </c>
      <c r="K13" s="116" t="s">
        <v>1559</v>
      </c>
      <c r="L13" s="116" t="s">
        <v>1572</v>
      </c>
      <c r="M13" s="116" t="s">
        <v>1572</v>
      </c>
      <c r="N13" s="116" t="s">
        <v>24</v>
      </c>
      <c r="O13" s="717" t="s">
        <v>24</v>
      </c>
      <c r="P13" s="116" t="s">
        <v>1571</v>
      </c>
      <c r="Q13" s="116" t="s">
        <v>1572</v>
      </c>
      <c r="R13" s="116" t="s">
        <v>24</v>
      </c>
      <c r="S13" s="116" t="s">
        <v>1572</v>
      </c>
      <c r="T13" s="116" t="s">
        <v>1571</v>
      </c>
      <c r="U13" s="116" t="s">
        <v>1571</v>
      </c>
      <c r="V13" s="717" t="s">
        <v>24</v>
      </c>
      <c r="W13" s="116" t="s">
        <v>1571</v>
      </c>
      <c r="X13" s="116" t="s">
        <v>1571</v>
      </c>
      <c r="Y13" s="116" t="s">
        <v>24</v>
      </c>
      <c r="Z13" s="116" t="s">
        <v>1571</v>
      </c>
      <c r="AA13" s="116" t="s">
        <v>1571</v>
      </c>
      <c r="AB13" s="116" t="s">
        <v>24</v>
      </c>
      <c r="AC13" s="717" t="s">
        <v>24</v>
      </c>
      <c r="AD13" s="116" t="s">
        <v>1571</v>
      </c>
      <c r="AE13" s="116" t="s">
        <v>1576</v>
      </c>
      <c r="AF13" s="116" t="s">
        <v>24</v>
      </c>
      <c r="AG13" s="116" t="s">
        <v>1572</v>
      </c>
      <c r="AH13" s="116" t="s">
        <v>1572</v>
      </c>
      <c r="AI13" s="29">
        <f>COUNTIF(D13:AH13,"D")</f>
        <v>20</v>
      </c>
    </row>
    <row r="14" spans="1:39" ht="17.5" customHeight="1">
      <c r="A14" s="1644"/>
      <c r="B14" s="1646"/>
      <c r="C14" s="71"/>
      <c r="D14" s="310"/>
      <c r="E14" s="171"/>
      <c r="F14" s="171"/>
      <c r="G14" s="171"/>
      <c r="H14" s="715"/>
      <c r="I14" s="171"/>
      <c r="J14" s="171"/>
      <c r="K14" s="171"/>
      <c r="L14" s="171"/>
      <c r="M14" s="171"/>
      <c r="N14" s="171"/>
      <c r="O14" s="715"/>
      <c r="P14" s="171"/>
      <c r="Q14" s="171"/>
      <c r="R14" s="171"/>
      <c r="S14" s="171"/>
      <c r="T14" s="171"/>
      <c r="U14" s="171"/>
      <c r="V14" s="715"/>
      <c r="W14" s="171"/>
      <c r="X14" s="171"/>
      <c r="Y14" s="171"/>
      <c r="Z14" s="171"/>
      <c r="AA14" s="171"/>
      <c r="AB14" s="171"/>
      <c r="AC14" s="715"/>
      <c r="AD14" s="171"/>
      <c r="AE14" s="171"/>
      <c r="AF14" s="171"/>
      <c r="AG14" s="171"/>
      <c r="AH14" s="171"/>
      <c r="AI14" s="25"/>
    </row>
    <row r="15" spans="1:39" ht="17.5" customHeight="1">
      <c r="A15" s="1644"/>
      <c r="B15" s="1651"/>
      <c r="C15" s="81" t="s">
        <v>37</v>
      </c>
      <c r="D15" s="566"/>
      <c r="E15" s="177"/>
      <c r="F15" s="177"/>
      <c r="G15" s="177"/>
      <c r="H15" s="716"/>
      <c r="I15" s="177"/>
      <c r="J15" s="177"/>
      <c r="K15" s="177"/>
      <c r="L15" s="177"/>
      <c r="M15" s="177"/>
      <c r="N15" s="177"/>
      <c r="O15" s="716"/>
      <c r="P15" s="177"/>
      <c r="Q15" s="177"/>
      <c r="R15" s="177"/>
      <c r="S15" s="177"/>
      <c r="T15" s="177"/>
      <c r="U15" s="177"/>
      <c r="V15" s="716"/>
      <c r="W15" s="177"/>
      <c r="X15" s="177"/>
      <c r="Y15" s="177"/>
      <c r="Z15" s="177"/>
      <c r="AA15" s="177"/>
      <c r="AB15" s="177"/>
      <c r="AC15" s="716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332</v>
      </c>
      <c r="C16" s="83" t="s">
        <v>35</v>
      </c>
      <c r="D16" s="164" t="s">
        <v>1571</v>
      </c>
      <c r="E16" s="116" t="s">
        <v>1572</v>
      </c>
      <c r="F16" s="116" t="s">
        <v>1571</v>
      </c>
      <c r="G16" s="116" t="s">
        <v>24</v>
      </c>
      <c r="H16" s="717" t="s">
        <v>24</v>
      </c>
      <c r="I16" s="116" t="s">
        <v>1571</v>
      </c>
      <c r="J16" s="116" t="s">
        <v>1571</v>
      </c>
      <c r="K16" s="116" t="s">
        <v>1575</v>
      </c>
      <c r="L16" s="116" t="s">
        <v>1571</v>
      </c>
      <c r="M16" s="116" t="s">
        <v>1571</v>
      </c>
      <c r="N16" s="116" t="s">
        <v>24</v>
      </c>
      <c r="O16" s="717" t="s">
        <v>24</v>
      </c>
      <c r="P16" s="116" t="s">
        <v>1571</v>
      </c>
      <c r="Q16" s="116" t="s">
        <v>1571</v>
      </c>
      <c r="R16" s="116" t="s">
        <v>24</v>
      </c>
      <c r="S16" s="116" t="s">
        <v>1572</v>
      </c>
      <c r="T16" s="116" t="s">
        <v>1571</v>
      </c>
      <c r="U16" s="116" t="s">
        <v>1571</v>
      </c>
      <c r="V16" s="717" t="s">
        <v>24</v>
      </c>
      <c r="W16" s="116" t="s">
        <v>1572</v>
      </c>
      <c r="X16" s="116" t="s">
        <v>24</v>
      </c>
      <c r="Y16" s="116" t="s">
        <v>1571</v>
      </c>
      <c r="Z16" s="116" t="s">
        <v>1571</v>
      </c>
      <c r="AA16" s="116" t="s">
        <v>1571</v>
      </c>
      <c r="AB16" s="116" t="s">
        <v>1571</v>
      </c>
      <c r="AC16" s="717" t="s">
        <v>24</v>
      </c>
      <c r="AD16" s="116" t="s">
        <v>24</v>
      </c>
      <c r="AE16" s="116" t="s">
        <v>1572</v>
      </c>
      <c r="AF16" s="116" t="s">
        <v>1575</v>
      </c>
      <c r="AG16" s="116" t="s">
        <v>24</v>
      </c>
      <c r="AH16" s="116" t="s">
        <v>1571</v>
      </c>
      <c r="AI16" s="26">
        <f>COUNTIF(D16:AH16,"D")</f>
        <v>21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718"/>
      <c r="I17" s="171"/>
      <c r="J17" s="175"/>
      <c r="K17" s="171"/>
      <c r="L17" s="171"/>
      <c r="M17" s="171"/>
      <c r="N17" s="171"/>
      <c r="O17" s="718"/>
      <c r="P17" s="171"/>
      <c r="Q17" s="171"/>
      <c r="R17" s="171"/>
      <c r="S17" s="171"/>
      <c r="T17" s="171"/>
      <c r="U17" s="171"/>
      <c r="V17" s="718"/>
      <c r="W17" s="171"/>
      <c r="X17" s="171"/>
      <c r="Y17" s="171"/>
      <c r="Z17" s="171"/>
      <c r="AA17" s="171"/>
      <c r="AB17" s="171"/>
      <c r="AC17" s="718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719"/>
      <c r="I18" s="173"/>
      <c r="J18" s="177"/>
      <c r="K18" s="173"/>
      <c r="L18" s="173"/>
      <c r="M18" s="173"/>
      <c r="N18" s="173"/>
      <c r="O18" s="719"/>
      <c r="P18" s="173"/>
      <c r="Q18" s="173"/>
      <c r="R18" s="173"/>
      <c r="S18" s="173"/>
      <c r="T18" s="173"/>
      <c r="U18" s="173"/>
      <c r="V18" s="719"/>
      <c r="W18" s="173"/>
      <c r="X18" s="173"/>
      <c r="Y18" s="173"/>
      <c r="Z18" s="173"/>
      <c r="AA18" s="173"/>
      <c r="AB18" s="173"/>
      <c r="AC18" s="719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1571</v>
      </c>
      <c r="E19" s="117" t="s">
        <v>24</v>
      </c>
      <c r="F19" s="116" t="s">
        <v>1575</v>
      </c>
      <c r="G19" s="116" t="s">
        <v>1572</v>
      </c>
      <c r="H19" s="720" t="s">
        <v>24</v>
      </c>
      <c r="I19" s="116" t="s">
        <v>24</v>
      </c>
      <c r="J19" s="116" t="s">
        <v>1571</v>
      </c>
      <c r="K19" s="116" t="s">
        <v>1572</v>
      </c>
      <c r="L19" s="117" t="s">
        <v>1572</v>
      </c>
      <c r="M19" s="116" t="s">
        <v>1571</v>
      </c>
      <c r="N19" s="117" t="s">
        <v>24</v>
      </c>
      <c r="O19" s="720" t="s">
        <v>24</v>
      </c>
      <c r="P19" s="220" t="s">
        <v>1571</v>
      </c>
      <c r="Q19" s="116" t="s">
        <v>1571</v>
      </c>
      <c r="R19" s="116" t="s">
        <v>1572</v>
      </c>
      <c r="S19" s="458" t="s">
        <v>1572</v>
      </c>
      <c r="T19" s="117" t="s">
        <v>1571</v>
      </c>
      <c r="U19" s="117" t="s">
        <v>24</v>
      </c>
      <c r="V19" s="720" t="s">
        <v>24</v>
      </c>
      <c r="W19" s="116" t="s">
        <v>24</v>
      </c>
      <c r="X19" s="116" t="s">
        <v>1574</v>
      </c>
      <c r="Y19" s="116" t="s">
        <v>1571</v>
      </c>
      <c r="Z19" s="117" t="s">
        <v>1571</v>
      </c>
      <c r="AA19" s="220" t="s">
        <v>1572</v>
      </c>
      <c r="AB19" s="116" t="s">
        <v>24</v>
      </c>
      <c r="AC19" s="720" t="s">
        <v>24</v>
      </c>
      <c r="AD19" s="116" t="s">
        <v>1572</v>
      </c>
      <c r="AE19" s="116" t="s">
        <v>1571</v>
      </c>
      <c r="AF19" s="220" t="s">
        <v>1572</v>
      </c>
      <c r="AG19" s="220" t="s">
        <v>1572</v>
      </c>
      <c r="AH19" s="117" t="s">
        <v>1572</v>
      </c>
      <c r="AI19" s="26">
        <f>COUNTIF(D19:AH19,"D")</f>
        <v>21</v>
      </c>
      <c r="AK19" s="35"/>
    </row>
    <row r="20" spans="1:37" ht="17.5" customHeight="1">
      <c r="A20" s="1644"/>
      <c r="B20" s="1655"/>
      <c r="C20" s="71"/>
      <c r="D20" s="170"/>
      <c r="E20" s="171"/>
      <c r="F20" s="171"/>
      <c r="G20" s="171"/>
      <c r="H20" s="715"/>
      <c r="I20" s="171"/>
      <c r="J20" s="171"/>
      <c r="K20" s="171"/>
      <c r="L20" s="171"/>
      <c r="M20" s="171"/>
      <c r="N20" s="171"/>
      <c r="O20" s="715"/>
      <c r="P20" s="171"/>
      <c r="Q20" s="171"/>
      <c r="R20" s="171"/>
      <c r="S20" s="171"/>
      <c r="T20" s="171"/>
      <c r="U20" s="171"/>
      <c r="V20" s="715"/>
      <c r="W20" s="171"/>
      <c r="X20" s="171"/>
      <c r="Y20" s="171"/>
      <c r="Z20" s="171"/>
      <c r="AA20" s="171"/>
      <c r="AB20" s="171"/>
      <c r="AC20" s="715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716"/>
      <c r="I21" s="177"/>
      <c r="J21" s="177"/>
      <c r="K21" s="177"/>
      <c r="L21" s="177"/>
      <c r="M21" s="177"/>
      <c r="N21" s="177"/>
      <c r="O21" s="716"/>
      <c r="P21" s="177"/>
      <c r="Q21" s="177"/>
      <c r="R21" s="177"/>
      <c r="S21" s="177"/>
      <c r="T21" s="177"/>
      <c r="U21" s="177"/>
      <c r="V21" s="716"/>
      <c r="W21" s="177"/>
      <c r="X21" s="177"/>
      <c r="Y21" s="177"/>
      <c r="Z21" s="177"/>
      <c r="AA21" s="177"/>
      <c r="AB21" s="177"/>
      <c r="AC21" s="716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87</v>
      </c>
      <c r="C22" s="79" t="s">
        <v>35</v>
      </c>
      <c r="D22" s="116" t="s">
        <v>1572</v>
      </c>
      <c r="E22" s="116" t="s">
        <v>1571</v>
      </c>
      <c r="F22" s="116" t="s">
        <v>1572</v>
      </c>
      <c r="G22" s="116" t="s">
        <v>24</v>
      </c>
      <c r="H22" s="721" t="s">
        <v>24</v>
      </c>
      <c r="I22" s="116" t="s">
        <v>24</v>
      </c>
      <c r="J22" s="116" t="s">
        <v>1572</v>
      </c>
      <c r="K22" s="116" t="s">
        <v>1571</v>
      </c>
      <c r="L22" s="116" t="s">
        <v>1571</v>
      </c>
      <c r="M22" s="116" t="s">
        <v>1572</v>
      </c>
      <c r="N22" s="116" t="s">
        <v>1571</v>
      </c>
      <c r="O22" s="721" t="s">
        <v>24</v>
      </c>
      <c r="P22" s="116" t="s">
        <v>24</v>
      </c>
      <c r="Q22" s="116" t="s">
        <v>1575</v>
      </c>
      <c r="R22" s="116" t="s">
        <v>1571</v>
      </c>
      <c r="S22" s="220" t="s">
        <v>1571</v>
      </c>
      <c r="T22" s="220" t="s">
        <v>1572</v>
      </c>
      <c r="U22" s="116" t="s">
        <v>24</v>
      </c>
      <c r="V22" s="721" t="s">
        <v>24</v>
      </c>
      <c r="W22" s="116" t="s">
        <v>1572</v>
      </c>
      <c r="X22" s="116" t="s">
        <v>1572</v>
      </c>
      <c r="Y22" s="167" t="s">
        <v>1572</v>
      </c>
      <c r="Z22" s="116" t="s">
        <v>1572</v>
      </c>
      <c r="AA22" s="116" t="s">
        <v>24</v>
      </c>
      <c r="AB22" s="116" t="s">
        <v>1572</v>
      </c>
      <c r="AC22" s="721" t="s">
        <v>24</v>
      </c>
      <c r="AD22" s="220" t="s">
        <v>1572</v>
      </c>
      <c r="AE22" s="116" t="s">
        <v>24</v>
      </c>
      <c r="AF22" s="458" t="s">
        <v>1571</v>
      </c>
      <c r="AG22" s="116" t="s">
        <v>1572</v>
      </c>
      <c r="AH22" s="116" t="s">
        <v>1572</v>
      </c>
      <c r="AI22" s="29">
        <f>COUNTIF(D22:AH22,"D")</f>
        <v>21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715"/>
      <c r="I23" s="171"/>
      <c r="J23" s="175"/>
      <c r="K23" s="171"/>
      <c r="L23" s="171"/>
      <c r="M23" s="171"/>
      <c r="N23" s="171"/>
      <c r="O23" s="715"/>
      <c r="P23" s="171"/>
      <c r="Q23" s="175"/>
      <c r="R23" s="171"/>
      <c r="S23" s="171"/>
      <c r="T23" s="171"/>
      <c r="U23" s="171"/>
      <c r="V23" s="715"/>
      <c r="W23" s="171"/>
      <c r="X23" s="175"/>
      <c r="Y23" s="171"/>
      <c r="Z23" s="171"/>
      <c r="AA23" s="171"/>
      <c r="AB23" s="171"/>
      <c r="AC23" s="715"/>
      <c r="AD23" s="171"/>
      <c r="AE23" s="175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716"/>
      <c r="I24" s="177"/>
      <c r="J24" s="177"/>
      <c r="K24" s="177"/>
      <c r="L24" s="177"/>
      <c r="M24" s="177"/>
      <c r="N24" s="177"/>
      <c r="O24" s="716"/>
      <c r="P24" s="177"/>
      <c r="Q24" s="177"/>
      <c r="R24" s="177"/>
      <c r="S24" s="177"/>
      <c r="T24" s="177"/>
      <c r="U24" s="177"/>
      <c r="V24" s="716"/>
      <c r="W24" s="177"/>
      <c r="X24" s="177"/>
      <c r="Y24" s="177"/>
      <c r="Z24" s="177"/>
      <c r="AA24" s="177"/>
      <c r="AB24" s="177"/>
      <c r="AC24" s="716"/>
      <c r="AD24" s="177"/>
      <c r="AE24" s="177"/>
      <c r="AF24" s="177"/>
      <c r="AG24" s="177"/>
      <c r="AH24" s="177"/>
      <c r="AI24" s="31"/>
    </row>
    <row r="25" spans="1:37" ht="17.5" customHeight="1">
      <c r="A25" s="1652">
        <v>8</v>
      </c>
      <c r="B25" s="1654" t="s">
        <v>81</v>
      </c>
      <c r="C25" s="83" t="s">
        <v>35</v>
      </c>
      <c r="D25" s="164" t="s">
        <v>24</v>
      </c>
      <c r="E25" s="116" t="s">
        <v>1571</v>
      </c>
      <c r="F25" s="116" t="s">
        <v>1571</v>
      </c>
      <c r="G25" s="116" t="s">
        <v>1559</v>
      </c>
      <c r="H25" s="717" t="s">
        <v>24</v>
      </c>
      <c r="I25" s="220" t="s">
        <v>1572</v>
      </c>
      <c r="J25" s="116" t="s">
        <v>67</v>
      </c>
      <c r="K25" s="116" t="s">
        <v>1572</v>
      </c>
      <c r="L25" s="116" t="s">
        <v>1575</v>
      </c>
      <c r="M25" s="116" t="s">
        <v>1571</v>
      </c>
      <c r="N25" s="169" t="s">
        <v>24</v>
      </c>
      <c r="O25" s="717" t="s">
        <v>24</v>
      </c>
      <c r="P25" s="220" t="s">
        <v>1571</v>
      </c>
      <c r="Q25" s="116" t="s">
        <v>1571</v>
      </c>
      <c r="R25" s="116" t="s">
        <v>24</v>
      </c>
      <c r="S25" s="180" t="s">
        <v>1572</v>
      </c>
      <c r="T25" s="116" t="s">
        <v>1572</v>
      </c>
      <c r="U25" s="220" t="s">
        <v>1572</v>
      </c>
      <c r="V25" s="717" t="s">
        <v>24</v>
      </c>
      <c r="W25" s="116" t="s">
        <v>24</v>
      </c>
      <c r="X25" s="116" t="s">
        <v>1571</v>
      </c>
      <c r="Y25" s="116" t="s">
        <v>1572</v>
      </c>
      <c r="Z25" s="116" t="s">
        <v>1571</v>
      </c>
      <c r="AA25" s="220" t="s">
        <v>1571</v>
      </c>
      <c r="AB25" s="116" t="s">
        <v>1572</v>
      </c>
      <c r="AC25" s="717" t="s">
        <v>24</v>
      </c>
      <c r="AD25" s="116" t="s">
        <v>1572</v>
      </c>
      <c r="AE25" s="116" t="s">
        <v>1572</v>
      </c>
      <c r="AF25" s="116" t="s">
        <v>1571</v>
      </c>
      <c r="AG25" s="116" t="s">
        <v>24</v>
      </c>
      <c r="AH25" s="116" t="s">
        <v>1571</v>
      </c>
      <c r="AI25" s="26">
        <f>COUNTIF(D25:AH25,"D")</f>
        <v>20</v>
      </c>
      <c r="AK25" s="36"/>
    </row>
    <row r="26" spans="1:37" ht="17.5" customHeight="1">
      <c r="A26" s="1644"/>
      <c r="B26" s="1655"/>
      <c r="C26" s="71"/>
      <c r="D26" s="170"/>
      <c r="E26" s="171"/>
      <c r="F26" s="171"/>
      <c r="G26" s="171"/>
      <c r="H26" s="715"/>
      <c r="I26" s="171"/>
      <c r="J26" s="171"/>
      <c r="K26" s="171"/>
      <c r="L26" s="171"/>
      <c r="M26" s="171"/>
      <c r="N26" s="171"/>
      <c r="O26" s="715"/>
      <c r="P26" s="171"/>
      <c r="Q26" s="171"/>
      <c r="R26" s="171"/>
      <c r="S26" s="171"/>
      <c r="T26" s="171"/>
      <c r="U26" s="171"/>
      <c r="V26" s="715"/>
      <c r="W26" s="171"/>
      <c r="X26" s="171"/>
      <c r="Y26" s="171"/>
      <c r="Z26" s="171"/>
      <c r="AA26" s="171"/>
      <c r="AB26" s="171"/>
      <c r="AC26" s="715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719"/>
      <c r="I27" s="173"/>
      <c r="J27" s="173"/>
      <c r="K27" s="173"/>
      <c r="L27" s="173"/>
      <c r="M27" s="173"/>
      <c r="N27" s="173"/>
      <c r="O27" s="719"/>
      <c r="P27" s="173"/>
      <c r="Q27" s="173"/>
      <c r="R27" s="173"/>
      <c r="S27" s="173"/>
      <c r="T27" s="173"/>
      <c r="U27" s="173"/>
      <c r="V27" s="719"/>
      <c r="W27" s="173"/>
      <c r="X27" s="173"/>
      <c r="Y27" s="173"/>
      <c r="Z27" s="173"/>
      <c r="AA27" s="173"/>
      <c r="AB27" s="173"/>
      <c r="AC27" s="719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2">
        <v>9</v>
      </c>
      <c r="B28" s="1654" t="s">
        <v>49</v>
      </c>
      <c r="C28" s="83" t="s">
        <v>35</v>
      </c>
      <c r="D28" s="116" t="s">
        <v>1574</v>
      </c>
      <c r="E28" s="180" t="s">
        <v>1561</v>
      </c>
      <c r="F28" s="220" t="s">
        <v>1572</v>
      </c>
      <c r="G28" s="116" t="s">
        <v>1571</v>
      </c>
      <c r="H28" s="717" t="s">
        <v>24</v>
      </c>
      <c r="I28" s="116" t="s">
        <v>24</v>
      </c>
      <c r="J28" s="116" t="s">
        <v>1572</v>
      </c>
      <c r="K28" s="180" t="s">
        <v>1571</v>
      </c>
      <c r="L28" s="116" t="s">
        <v>1572</v>
      </c>
      <c r="M28" s="116" t="s">
        <v>1571</v>
      </c>
      <c r="N28" s="458" t="s">
        <v>1572</v>
      </c>
      <c r="O28" s="721" t="s">
        <v>24</v>
      </c>
      <c r="P28" s="116" t="s">
        <v>24</v>
      </c>
      <c r="Q28" s="116" t="s">
        <v>1571</v>
      </c>
      <c r="R28" s="116" t="s">
        <v>1571</v>
      </c>
      <c r="S28" s="220" t="s">
        <v>1572</v>
      </c>
      <c r="T28" s="116" t="s">
        <v>1574</v>
      </c>
      <c r="U28" s="116" t="s">
        <v>24</v>
      </c>
      <c r="V28" s="717" t="s">
        <v>24</v>
      </c>
      <c r="W28" s="116" t="s">
        <v>1574</v>
      </c>
      <c r="X28" s="116" t="s">
        <v>1571</v>
      </c>
      <c r="Y28" s="116" t="s">
        <v>1571</v>
      </c>
      <c r="Z28" s="116" t="s">
        <v>1572</v>
      </c>
      <c r="AA28" s="116" t="s">
        <v>1572</v>
      </c>
      <c r="AB28" s="116" t="s">
        <v>24</v>
      </c>
      <c r="AC28" s="723" t="s">
        <v>24</v>
      </c>
      <c r="AD28" s="220" t="s">
        <v>1574</v>
      </c>
      <c r="AE28" s="116" t="s">
        <v>24</v>
      </c>
      <c r="AF28" s="116" t="s">
        <v>1571</v>
      </c>
      <c r="AG28" s="116" t="s">
        <v>1572</v>
      </c>
      <c r="AH28" s="116" t="s">
        <v>1572</v>
      </c>
      <c r="AI28" s="26">
        <f>COUNTIF(D28:AH28,"D")</f>
        <v>21</v>
      </c>
      <c r="AK28" s="36"/>
    </row>
    <row r="29" spans="1:37" ht="17.5" customHeight="1">
      <c r="A29" s="1644"/>
      <c r="B29" s="1655"/>
      <c r="C29" s="71"/>
      <c r="D29" s="174"/>
      <c r="E29" s="175"/>
      <c r="F29" s="175"/>
      <c r="G29" s="175"/>
      <c r="H29" s="718"/>
      <c r="I29" s="175"/>
      <c r="J29" s="171"/>
      <c r="K29" s="175"/>
      <c r="L29" s="175"/>
      <c r="M29" s="175"/>
      <c r="N29" s="175"/>
      <c r="O29" s="718"/>
      <c r="P29" s="175"/>
      <c r="Q29" s="171"/>
      <c r="R29" s="175"/>
      <c r="S29" s="175"/>
      <c r="T29" s="175"/>
      <c r="U29" s="175"/>
      <c r="V29" s="718"/>
      <c r="W29" s="175"/>
      <c r="X29" s="171"/>
      <c r="Y29" s="175"/>
      <c r="Z29" s="175"/>
      <c r="AA29" s="175"/>
      <c r="AB29" s="175"/>
      <c r="AC29" s="718"/>
      <c r="AD29" s="175"/>
      <c r="AE29" s="171"/>
      <c r="AF29" s="175"/>
      <c r="AG29" s="175"/>
      <c r="AH29" s="175"/>
      <c r="AI29" s="25"/>
      <c r="AK29" s="35"/>
    </row>
    <row r="30" spans="1:37" ht="17.5" customHeight="1" thickBot="1">
      <c r="A30" s="1657"/>
      <c r="B30" s="1658"/>
      <c r="C30" s="78" t="s">
        <v>37</v>
      </c>
      <c r="D30" s="178"/>
      <c r="E30" s="179"/>
      <c r="F30" s="179"/>
      <c r="G30" s="179"/>
      <c r="H30" s="722"/>
      <c r="I30" s="179"/>
      <c r="J30" s="179"/>
      <c r="K30" s="179"/>
      <c r="L30" s="179"/>
      <c r="M30" s="179"/>
      <c r="N30" s="179"/>
      <c r="O30" s="722"/>
      <c r="P30" s="179"/>
      <c r="Q30" s="179"/>
      <c r="R30" s="179"/>
      <c r="S30" s="179"/>
      <c r="T30" s="179"/>
      <c r="U30" s="179"/>
      <c r="V30" s="722"/>
      <c r="W30" s="179"/>
      <c r="X30" s="179"/>
      <c r="Y30" s="179"/>
      <c r="Z30" s="179"/>
      <c r="AA30" s="179"/>
      <c r="AB30" s="179"/>
      <c r="AC30" s="722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8">
        <v>10</v>
      </c>
      <c r="B31" s="1655" t="s">
        <v>43</v>
      </c>
      <c r="C31" s="79" t="s">
        <v>35</v>
      </c>
      <c r="D31" s="338" t="s">
        <v>1571</v>
      </c>
      <c r="E31" s="119" t="s">
        <v>1571</v>
      </c>
      <c r="F31" s="634" t="s">
        <v>1572</v>
      </c>
      <c r="G31" s="119" t="s">
        <v>24</v>
      </c>
      <c r="H31" s="732" t="s">
        <v>24</v>
      </c>
      <c r="I31" s="634" t="s">
        <v>1577</v>
      </c>
      <c r="J31" s="119" t="s">
        <v>24</v>
      </c>
      <c r="K31" s="153" t="s">
        <v>1571</v>
      </c>
      <c r="L31" s="119" t="s">
        <v>1571</v>
      </c>
      <c r="M31" s="634" t="s">
        <v>1572</v>
      </c>
      <c r="N31" s="634" t="s">
        <v>1571</v>
      </c>
      <c r="O31" s="732" t="s">
        <v>24</v>
      </c>
      <c r="P31" s="119" t="s">
        <v>24</v>
      </c>
      <c r="Q31" s="119" t="s">
        <v>1572</v>
      </c>
      <c r="R31" s="119" t="s">
        <v>1571</v>
      </c>
      <c r="S31" s="119" t="s">
        <v>1571</v>
      </c>
      <c r="T31" s="634" t="s">
        <v>1571</v>
      </c>
      <c r="U31" s="119" t="s">
        <v>24</v>
      </c>
      <c r="V31" s="732" t="s">
        <v>24</v>
      </c>
      <c r="W31" s="119" t="s">
        <v>1571</v>
      </c>
      <c r="X31" s="119" t="s">
        <v>24</v>
      </c>
      <c r="Y31" s="153" t="s">
        <v>1571</v>
      </c>
      <c r="Z31" s="634" t="s">
        <v>1571</v>
      </c>
      <c r="AA31" s="119" t="s">
        <v>1571</v>
      </c>
      <c r="AB31" s="162" t="s">
        <v>1572</v>
      </c>
      <c r="AC31" s="732" t="s">
        <v>24</v>
      </c>
      <c r="AD31" s="162" t="s">
        <v>1572</v>
      </c>
      <c r="AE31" s="119" t="s">
        <v>24</v>
      </c>
      <c r="AF31" s="733" t="s">
        <v>1572</v>
      </c>
      <c r="AG31" s="634" t="s">
        <v>1571</v>
      </c>
      <c r="AH31" s="634" t="s">
        <v>1572</v>
      </c>
      <c r="AI31" s="29">
        <f>COUNTIF(D31:AH31,"D")</f>
        <v>21</v>
      </c>
    </row>
    <row r="32" spans="1:37" ht="17.5" customHeight="1">
      <c r="A32" s="1644"/>
      <c r="B32" s="1655"/>
      <c r="C32" s="71"/>
      <c r="D32" s="310"/>
      <c r="E32" s="171"/>
      <c r="F32" s="171"/>
      <c r="G32" s="171"/>
      <c r="H32" s="715"/>
      <c r="I32" s="171"/>
      <c r="J32" s="171"/>
      <c r="K32" s="171"/>
      <c r="L32" s="171"/>
      <c r="M32" s="171"/>
      <c r="N32" s="171"/>
      <c r="O32" s="715"/>
      <c r="P32" s="171"/>
      <c r="Q32" s="171"/>
      <c r="R32" s="171"/>
      <c r="S32" s="171"/>
      <c r="T32" s="171"/>
      <c r="U32" s="171"/>
      <c r="V32" s="715"/>
      <c r="W32" s="171"/>
      <c r="X32" s="171"/>
      <c r="Y32" s="171"/>
      <c r="Z32" s="171"/>
      <c r="AA32" s="171"/>
      <c r="AB32" s="171"/>
      <c r="AC32" s="715"/>
      <c r="AD32" s="171"/>
      <c r="AE32" s="171"/>
      <c r="AF32" s="171"/>
      <c r="AG32" s="171"/>
      <c r="AH32" s="171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173"/>
      <c r="H33" s="719"/>
      <c r="I33" s="173"/>
      <c r="J33" s="177"/>
      <c r="K33" s="173"/>
      <c r="L33" s="173"/>
      <c r="M33" s="173"/>
      <c r="N33" s="173"/>
      <c r="O33" s="719"/>
      <c r="P33" s="173"/>
      <c r="Q33" s="177"/>
      <c r="R33" s="173"/>
      <c r="S33" s="173"/>
      <c r="T33" s="173"/>
      <c r="U33" s="173"/>
      <c r="V33" s="719"/>
      <c r="W33" s="173"/>
      <c r="X33" s="177"/>
      <c r="Y33" s="173"/>
      <c r="Z33" s="173"/>
      <c r="AA33" s="173"/>
      <c r="AB33" s="173"/>
      <c r="AC33" s="719"/>
      <c r="AD33" s="173"/>
      <c r="AE33" s="177"/>
      <c r="AF33" s="173"/>
      <c r="AG33" s="173"/>
      <c r="AH33" s="173"/>
      <c r="AI33" s="28"/>
    </row>
    <row r="34" spans="1:37" ht="17.5" customHeight="1">
      <c r="A34" s="1652">
        <v>11</v>
      </c>
      <c r="B34" s="1654" t="s">
        <v>318</v>
      </c>
      <c r="C34" s="79" t="s">
        <v>35</v>
      </c>
      <c r="D34" s="161" t="s">
        <v>1572</v>
      </c>
      <c r="E34" s="220" t="s">
        <v>1572</v>
      </c>
      <c r="F34" s="116" t="s">
        <v>67</v>
      </c>
      <c r="G34" s="290" t="s">
        <v>1575</v>
      </c>
      <c r="H34" s="717" t="s">
        <v>24</v>
      </c>
      <c r="I34" s="116" t="s">
        <v>1566</v>
      </c>
      <c r="J34" s="116" t="s">
        <v>1571</v>
      </c>
      <c r="K34" s="150" t="s">
        <v>1571</v>
      </c>
      <c r="L34" s="129" t="s">
        <v>1571</v>
      </c>
      <c r="M34" s="290" t="s">
        <v>1572</v>
      </c>
      <c r="N34" s="116" t="s">
        <v>24</v>
      </c>
      <c r="O34" s="717" t="s">
        <v>24</v>
      </c>
      <c r="P34" s="220" t="s">
        <v>1572</v>
      </c>
      <c r="Q34" s="116" t="s">
        <v>1572</v>
      </c>
      <c r="R34" s="116" t="s">
        <v>1572</v>
      </c>
      <c r="S34" s="119" t="s">
        <v>1571</v>
      </c>
      <c r="T34" s="116" t="s">
        <v>24</v>
      </c>
      <c r="U34" s="220" t="s">
        <v>1571</v>
      </c>
      <c r="V34" s="717" t="s">
        <v>24</v>
      </c>
      <c r="W34" s="220" t="s">
        <v>1572</v>
      </c>
      <c r="X34" s="116" t="s">
        <v>1572</v>
      </c>
      <c r="Y34" s="116" t="s">
        <v>1571</v>
      </c>
      <c r="Z34" s="116" t="s">
        <v>1571</v>
      </c>
      <c r="AA34" s="116" t="s">
        <v>24</v>
      </c>
      <c r="AB34" s="116" t="s">
        <v>24</v>
      </c>
      <c r="AC34" s="717" t="s">
        <v>24</v>
      </c>
      <c r="AD34" s="116" t="s">
        <v>1571</v>
      </c>
      <c r="AE34" s="116" t="s">
        <v>1571</v>
      </c>
      <c r="AF34" s="116" t="s">
        <v>24</v>
      </c>
      <c r="AG34" s="116" t="s">
        <v>24</v>
      </c>
      <c r="AH34" s="129" t="s">
        <v>1572</v>
      </c>
      <c r="AI34" s="29">
        <f>COUNTIF(D34:AH34,"D")</f>
        <v>19</v>
      </c>
      <c r="AJ34" s="33"/>
    </row>
    <row r="35" spans="1:37" ht="17.5" customHeight="1">
      <c r="A35" s="1644"/>
      <c r="B35" s="1655"/>
      <c r="C35" s="71"/>
      <c r="D35" s="310"/>
      <c r="E35" s="171"/>
      <c r="F35" s="171"/>
      <c r="G35" s="171"/>
      <c r="H35" s="715"/>
      <c r="I35" s="171"/>
      <c r="J35" s="171"/>
      <c r="K35" s="171"/>
      <c r="L35" s="171"/>
      <c r="M35" s="171"/>
      <c r="N35" s="171"/>
      <c r="O35" s="715"/>
      <c r="P35" s="171"/>
      <c r="Q35" s="171"/>
      <c r="R35" s="171"/>
      <c r="S35" s="171"/>
      <c r="T35" s="171"/>
      <c r="U35" s="171"/>
      <c r="V35" s="715"/>
      <c r="W35" s="171"/>
      <c r="X35" s="171"/>
      <c r="Y35" s="171"/>
      <c r="Z35" s="171"/>
      <c r="AA35" s="171"/>
      <c r="AB35" s="171"/>
      <c r="AC35" s="715"/>
      <c r="AD35" s="171"/>
      <c r="AE35" s="171"/>
      <c r="AF35" s="171"/>
      <c r="AG35" s="171"/>
      <c r="AH35" s="171"/>
      <c r="AI35" s="27"/>
    </row>
    <row r="36" spans="1:37" ht="17.5" customHeight="1">
      <c r="A36" s="1644"/>
      <c r="B36" s="1656"/>
      <c r="C36" s="81" t="s">
        <v>37</v>
      </c>
      <c r="D36" s="566"/>
      <c r="E36" s="177"/>
      <c r="F36" s="177"/>
      <c r="G36" s="177"/>
      <c r="H36" s="716"/>
      <c r="I36" s="177"/>
      <c r="J36" s="177"/>
      <c r="K36" s="177"/>
      <c r="L36" s="177"/>
      <c r="M36" s="177"/>
      <c r="N36" s="177"/>
      <c r="O36" s="716"/>
      <c r="P36" s="177"/>
      <c r="Q36" s="177"/>
      <c r="R36" s="177"/>
      <c r="S36" s="177"/>
      <c r="T36" s="177"/>
      <c r="U36" s="177"/>
      <c r="V36" s="716"/>
      <c r="W36" s="177"/>
      <c r="X36" s="177"/>
      <c r="Y36" s="177"/>
      <c r="Z36" s="177"/>
      <c r="AA36" s="177"/>
      <c r="AB36" s="177"/>
      <c r="AC36" s="716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2">
        <v>12</v>
      </c>
      <c r="B37" s="1654" t="s">
        <v>89</v>
      </c>
      <c r="C37" s="83" t="s">
        <v>35</v>
      </c>
      <c r="D37" s="667" t="s">
        <v>1571</v>
      </c>
      <c r="E37" s="279" t="s">
        <v>1225</v>
      </c>
      <c r="F37" s="116" t="s">
        <v>1571</v>
      </c>
      <c r="G37" s="116" t="s">
        <v>1571</v>
      </c>
      <c r="H37" s="717" t="s">
        <v>1563</v>
      </c>
      <c r="I37" s="220" t="s">
        <v>24</v>
      </c>
      <c r="J37" s="116" t="s">
        <v>1571</v>
      </c>
      <c r="K37" s="180" t="s">
        <v>1572</v>
      </c>
      <c r="L37" s="220" t="s">
        <v>24</v>
      </c>
      <c r="M37" s="220" t="s">
        <v>1571</v>
      </c>
      <c r="N37" s="220" t="s">
        <v>24</v>
      </c>
      <c r="O37" s="717" t="s">
        <v>24</v>
      </c>
      <c r="P37" s="116" t="s">
        <v>1571</v>
      </c>
      <c r="Q37" s="116" t="s">
        <v>1571</v>
      </c>
      <c r="R37" s="220" t="s">
        <v>24</v>
      </c>
      <c r="S37" s="116" t="s">
        <v>1571</v>
      </c>
      <c r="T37" s="116" t="s">
        <v>1571</v>
      </c>
      <c r="U37" s="116" t="s">
        <v>1572</v>
      </c>
      <c r="V37" s="717" t="s">
        <v>24</v>
      </c>
      <c r="W37" s="116" t="s">
        <v>1571</v>
      </c>
      <c r="X37" s="116" t="s">
        <v>1571</v>
      </c>
      <c r="Y37" s="220" t="s">
        <v>24</v>
      </c>
      <c r="Z37" s="279" t="s">
        <v>1564</v>
      </c>
      <c r="AA37" s="116" t="s">
        <v>1571</v>
      </c>
      <c r="AB37" s="220" t="s">
        <v>24</v>
      </c>
      <c r="AC37" s="717" t="s">
        <v>24</v>
      </c>
      <c r="AD37" s="116" t="s">
        <v>1572</v>
      </c>
      <c r="AE37" s="116" t="s">
        <v>1571</v>
      </c>
      <c r="AF37" s="116" t="s">
        <v>1571</v>
      </c>
      <c r="AG37" s="180" t="s">
        <v>1571</v>
      </c>
      <c r="AH37" s="116" t="s">
        <v>1571</v>
      </c>
      <c r="AI37" s="26">
        <f>COUNTIF(D37:AH37,"D")</f>
        <v>19</v>
      </c>
      <c r="AJ37" s="110"/>
    </row>
    <row r="38" spans="1:37" ht="17.5" customHeight="1">
      <c r="A38" s="1644"/>
      <c r="B38" s="1655"/>
      <c r="C38" s="71"/>
      <c r="D38" s="310"/>
      <c r="E38" s="171"/>
      <c r="F38" s="171"/>
      <c r="G38" s="171"/>
      <c r="H38" s="715"/>
      <c r="I38" s="171"/>
      <c r="J38" s="175"/>
      <c r="K38" s="171"/>
      <c r="L38" s="171"/>
      <c r="M38" s="171"/>
      <c r="N38" s="171"/>
      <c r="O38" s="715"/>
      <c r="P38" s="171"/>
      <c r="Q38" s="175"/>
      <c r="R38" s="171"/>
      <c r="S38" s="171"/>
      <c r="T38" s="171"/>
      <c r="U38" s="171"/>
      <c r="V38" s="715"/>
      <c r="W38" s="171"/>
      <c r="X38" s="175"/>
      <c r="Y38" s="171"/>
      <c r="Z38" s="171"/>
      <c r="AA38" s="171"/>
      <c r="AB38" s="171"/>
      <c r="AC38" s="715"/>
      <c r="AD38" s="171"/>
      <c r="AE38" s="175"/>
      <c r="AF38" s="171"/>
      <c r="AG38" s="171"/>
      <c r="AH38" s="171"/>
      <c r="AI38" s="27"/>
    </row>
    <row r="39" spans="1:37" ht="17.25" customHeight="1">
      <c r="A39" s="1644"/>
      <c r="B39" s="1656"/>
      <c r="C39" s="72" t="s">
        <v>37</v>
      </c>
      <c r="D39" s="562"/>
      <c r="E39" s="173"/>
      <c r="F39" s="173"/>
      <c r="G39" s="173"/>
      <c r="H39" s="719"/>
      <c r="I39" s="173"/>
      <c r="J39" s="177"/>
      <c r="K39" s="173"/>
      <c r="L39" s="173"/>
      <c r="M39" s="173"/>
      <c r="N39" s="173"/>
      <c r="O39" s="719"/>
      <c r="P39" s="173"/>
      <c r="Q39" s="177"/>
      <c r="R39" s="173"/>
      <c r="S39" s="173"/>
      <c r="T39" s="173"/>
      <c r="U39" s="173"/>
      <c r="V39" s="719"/>
      <c r="W39" s="173"/>
      <c r="X39" s="177"/>
      <c r="Y39" s="173"/>
      <c r="Z39" s="173"/>
      <c r="AA39" s="173"/>
      <c r="AB39" s="173"/>
      <c r="AC39" s="719"/>
      <c r="AD39" s="173"/>
      <c r="AE39" s="177"/>
      <c r="AF39" s="173"/>
      <c r="AG39" s="173"/>
      <c r="AH39" s="173"/>
      <c r="AI39" s="28"/>
      <c r="AK39" s="35"/>
    </row>
    <row r="40" spans="1:37" s="108" customFormat="1" ht="17.5" customHeight="1">
      <c r="A40" s="1662">
        <v>13</v>
      </c>
      <c r="B40" s="1654" t="s">
        <v>91</v>
      </c>
      <c r="C40" s="79" t="s">
        <v>35</v>
      </c>
      <c r="D40" s="544" t="s">
        <v>1574</v>
      </c>
      <c r="E40" s="544" t="s">
        <v>1571</v>
      </c>
      <c r="F40" s="220" t="s">
        <v>1572</v>
      </c>
      <c r="G40" s="167" t="s">
        <v>1</v>
      </c>
      <c r="H40" s="717" t="s">
        <v>1565</v>
      </c>
      <c r="I40" s="116" t="s">
        <v>1572</v>
      </c>
      <c r="J40" s="116" t="s">
        <v>1571</v>
      </c>
      <c r="K40" s="180" t="s">
        <v>1572</v>
      </c>
      <c r="L40" s="129" t="s">
        <v>1571</v>
      </c>
      <c r="M40" s="116" t="s">
        <v>67</v>
      </c>
      <c r="N40" s="116" t="s">
        <v>1571</v>
      </c>
      <c r="O40" s="717" t="s">
        <v>24</v>
      </c>
      <c r="P40" s="116" t="s">
        <v>1572</v>
      </c>
      <c r="Q40" s="116" t="s">
        <v>24</v>
      </c>
      <c r="R40" s="116" t="s">
        <v>24</v>
      </c>
      <c r="S40" s="116" t="s">
        <v>1572</v>
      </c>
      <c r="T40" s="180" t="s">
        <v>1572</v>
      </c>
      <c r="U40" s="116" t="s">
        <v>24</v>
      </c>
      <c r="V40" s="717" t="s">
        <v>24</v>
      </c>
      <c r="W40" s="116" t="s">
        <v>24</v>
      </c>
      <c r="X40" s="116" t="s">
        <v>1572</v>
      </c>
      <c r="Y40" s="116" t="s">
        <v>1571</v>
      </c>
      <c r="Z40" s="180" t="s">
        <v>1571</v>
      </c>
      <c r="AA40" s="180" t="s">
        <v>1572</v>
      </c>
      <c r="AB40" s="116" t="s">
        <v>1571</v>
      </c>
      <c r="AC40" s="717" t="s">
        <v>24</v>
      </c>
      <c r="AD40" s="220" t="s">
        <v>1572</v>
      </c>
      <c r="AE40" s="116" t="s">
        <v>1571</v>
      </c>
      <c r="AF40" s="180" t="s">
        <v>1571</v>
      </c>
      <c r="AG40" s="116" t="s">
        <v>1572</v>
      </c>
      <c r="AH40" s="180" t="s">
        <v>24</v>
      </c>
      <c r="AI40" s="26">
        <f>COUNTIF(D40:AH40,"D")</f>
        <v>20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715"/>
      <c r="I41" s="171"/>
      <c r="J41" s="171"/>
      <c r="K41" s="171"/>
      <c r="L41" s="171"/>
      <c r="M41" s="171"/>
      <c r="N41" s="171"/>
      <c r="O41" s="715"/>
      <c r="P41" s="171"/>
      <c r="Q41" s="171"/>
      <c r="R41" s="171"/>
      <c r="S41" s="171"/>
      <c r="T41" s="171"/>
      <c r="U41" s="171"/>
      <c r="V41" s="715"/>
      <c r="W41" s="171"/>
      <c r="X41" s="171"/>
      <c r="Y41" s="171"/>
      <c r="Z41" s="171"/>
      <c r="AA41" s="171"/>
      <c r="AB41" s="171"/>
      <c r="AC41" s="715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8"/>
      <c r="B42" s="1656"/>
      <c r="C42" s="467" t="s">
        <v>37</v>
      </c>
      <c r="D42" s="562"/>
      <c r="E42" s="173"/>
      <c r="F42" s="173"/>
      <c r="G42" s="173"/>
      <c r="H42" s="719"/>
      <c r="I42" s="173"/>
      <c r="J42" s="173"/>
      <c r="K42" s="173"/>
      <c r="L42" s="173"/>
      <c r="M42" s="173"/>
      <c r="N42" s="173"/>
      <c r="O42" s="719"/>
      <c r="P42" s="173"/>
      <c r="Q42" s="173"/>
      <c r="R42" s="173"/>
      <c r="S42" s="173"/>
      <c r="T42" s="173"/>
      <c r="U42" s="173"/>
      <c r="V42" s="719"/>
      <c r="W42" s="173"/>
      <c r="X42" s="173"/>
      <c r="Y42" s="173"/>
      <c r="Z42" s="173"/>
      <c r="AA42" s="173"/>
      <c r="AB42" s="173"/>
      <c r="AC42" s="719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2">
        <v>14</v>
      </c>
      <c r="B43" s="1654" t="s">
        <v>74</v>
      </c>
      <c r="C43" s="79" t="s">
        <v>35</v>
      </c>
      <c r="D43" s="150" t="s">
        <v>1571</v>
      </c>
      <c r="E43" s="129" t="s">
        <v>1571</v>
      </c>
      <c r="F43" s="290" t="s">
        <v>67</v>
      </c>
      <c r="G43" s="117" t="s">
        <v>1568</v>
      </c>
      <c r="H43" s="717" t="s">
        <v>24</v>
      </c>
      <c r="I43" s="220" t="s">
        <v>24</v>
      </c>
      <c r="J43" s="116" t="s">
        <v>1567</v>
      </c>
      <c r="K43" s="220" t="s">
        <v>67</v>
      </c>
      <c r="L43" s="167" t="s">
        <v>67</v>
      </c>
      <c r="M43" s="180" t="s">
        <v>67</v>
      </c>
      <c r="N43" s="116" t="s">
        <v>24</v>
      </c>
      <c r="O43" s="717" t="s">
        <v>24</v>
      </c>
      <c r="P43" s="116" t="s">
        <v>67</v>
      </c>
      <c r="Q43" s="116" t="s">
        <v>67</v>
      </c>
      <c r="R43" s="116" t="s">
        <v>24</v>
      </c>
      <c r="S43" s="180" t="s">
        <v>67</v>
      </c>
      <c r="T43" s="167" t="s">
        <v>67</v>
      </c>
      <c r="U43" s="220" t="s">
        <v>24</v>
      </c>
      <c r="V43" s="717" t="s">
        <v>24</v>
      </c>
      <c r="W43" s="116" t="s">
        <v>24</v>
      </c>
      <c r="X43" s="116" t="s">
        <v>1571</v>
      </c>
      <c r="Y43" s="180" t="s">
        <v>1571</v>
      </c>
      <c r="Z43" s="290" t="s">
        <v>1572</v>
      </c>
      <c r="AA43" s="167" t="s">
        <v>1571</v>
      </c>
      <c r="AB43" s="290" t="s">
        <v>1571</v>
      </c>
      <c r="AC43" s="717" t="s">
        <v>24</v>
      </c>
      <c r="AD43" s="116" t="s">
        <v>1571</v>
      </c>
      <c r="AE43" s="116" t="s">
        <v>1572</v>
      </c>
      <c r="AF43" s="180" t="s">
        <v>1571</v>
      </c>
      <c r="AG43" s="180" t="s">
        <v>1572</v>
      </c>
      <c r="AH43" s="167" t="s">
        <v>1572</v>
      </c>
      <c r="AI43" s="29">
        <f>COUNTIF(D43:AH43,"D")</f>
        <v>12</v>
      </c>
      <c r="AK43" s="36"/>
    </row>
    <row r="44" spans="1:37" ht="17.5" customHeight="1">
      <c r="A44" s="1662"/>
      <c r="B44" s="1655"/>
      <c r="C44" s="71"/>
      <c r="D44" s="668"/>
      <c r="E44" s="183"/>
      <c r="F44" s="183"/>
      <c r="G44" s="183"/>
      <c r="H44" s="724"/>
      <c r="I44" s="183"/>
      <c r="J44" s="171"/>
      <c r="K44" s="549"/>
      <c r="L44" s="549"/>
      <c r="M44" s="549"/>
      <c r="N44" s="549"/>
      <c r="O44" s="724"/>
      <c r="P44" s="549"/>
      <c r="Q44" s="171"/>
      <c r="R44" s="549"/>
      <c r="S44" s="549"/>
      <c r="T44" s="549"/>
      <c r="U44" s="549"/>
      <c r="V44" s="724"/>
      <c r="W44" s="549"/>
      <c r="X44" s="171"/>
      <c r="Y44" s="549"/>
      <c r="Z44" s="549"/>
      <c r="AA44" s="549"/>
      <c r="AB44" s="549"/>
      <c r="AC44" s="724"/>
      <c r="AD44" s="549"/>
      <c r="AE44" s="171"/>
      <c r="AF44" s="183"/>
      <c r="AG44" s="183"/>
      <c r="AH44" s="183"/>
      <c r="AI44" s="27"/>
      <c r="AK44" s="37"/>
    </row>
    <row r="45" spans="1:37" ht="17.5" customHeight="1">
      <c r="A45" s="1648"/>
      <c r="B45" s="1656"/>
      <c r="C45" s="72" t="s">
        <v>37</v>
      </c>
      <c r="D45" s="669"/>
      <c r="E45" s="114"/>
      <c r="F45" s="114"/>
      <c r="G45" s="114"/>
      <c r="H45" s="725"/>
      <c r="I45" s="114"/>
      <c r="J45" s="177"/>
      <c r="K45" s="44"/>
      <c r="L45" s="44"/>
      <c r="M45" s="44"/>
      <c r="N45" s="44"/>
      <c r="O45" s="725"/>
      <c r="P45" s="44"/>
      <c r="Q45" s="177"/>
      <c r="R45" s="44"/>
      <c r="S45" s="44"/>
      <c r="T45" s="44"/>
      <c r="U45" s="44"/>
      <c r="V45" s="725"/>
      <c r="W45" s="44"/>
      <c r="X45" s="177"/>
      <c r="Y45" s="44"/>
      <c r="Z45" s="44"/>
      <c r="AA45" s="44"/>
      <c r="AB45" s="44"/>
      <c r="AC45" s="725"/>
      <c r="AD45" s="44"/>
      <c r="AE45" s="177"/>
      <c r="AF45" s="114"/>
      <c r="AG45" s="114"/>
      <c r="AH45" s="114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667" t="s">
        <v>1571</v>
      </c>
      <c r="E46" s="116" t="s">
        <v>24</v>
      </c>
      <c r="F46" s="129" t="s">
        <v>1571</v>
      </c>
      <c r="G46" s="116" t="s">
        <v>1571</v>
      </c>
      <c r="H46" s="717" t="s">
        <v>24</v>
      </c>
      <c r="I46" s="116" t="s">
        <v>24</v>
      </c>
      <c r="J46" s="116" t="s">
        <v>1572</v>
      </c>
      <c r="K46" s="119" t="s">
        <v>1572</v>
      </c>
      <c r="L46" s="116" t="s">
        <v>1571</v>
      </c>
      <c r="M46" s="129" t="s">
        <v>1571</v>
      </c>
      <c r="N46" s="116" t="s">
        <v>24</v>
      </c>
      <c r="O46" s="717" t="s">
        <v>24</v>
      </c>
      <c r="P46" s="220" t="s">
        <v>1572</v>
      </c>
      <c r="Q46" s="116" t="s">
        <v>1572</v>
      </c>
      <c r="R46" s="116" t="s">
        <v>24</v>
      </c>
      <c r="S46" s="129" t="s">
        <v>1571</v>
      </c>
      <c r="T46" s="129" t="s">
        <v>1572</v>
      </c>
      <c r="U46" s="116" t="s">
        <v>1571</v>
      </c>
      <c r="V46" s="717" t="s">
        <v>24</v>
      </c>
      <c r="W46" s="116" t="s">
        <v>1571</v>
      </c>
      <c r="X46" s="116" t="s">
        <v>1572</v>
      </c>
      <c r="Y46" s="129" t="s">
        <v>1572</v>
      </c>
      <c r="Z46" s="279" t="s">
        <v>1564</v>
      </c>
      <c r="AA46" s="290" t="s">
        <v>1572</v>
      </c>
      <c r="AB46" s="116" t="s">
        <v>24</v>
      </c>
      <c r="AC46" s="717" t="s">
        <v>24</v>
      </c>
      <c r="AD46" s="220" t="s">
        <v>1571</v>
      </c>
      <c r="AE46" s="279" t="s">
        <v>1564</v>
      </c>
      <c r="AF46" s="116" t="s">
        <v>24</v>
      </c>
      <c r="AG46" s="129" t="s">
        <v>1571</v>
      </c>
      <c r="AH46" s="129" t="s">
        <v>1572</v>
      </c>
      <c r="AI46" s="26">
        <f>COUNTIF(D46:AH46,"D")</f>
        <v>19</v>
      </c>
      <c r="AJ46" s="106"/>
      <c r="AK46" s="107"/>
    </row>
    <row r="47" spans="1:37" ht="17.5" customHeight="1">
      <c r="A47" s="1662"/>
      <c r="B47" s="1655"/>
      <c r="C47" s="71"/>
      <c r="D47" s="310"/>
      <c r="E47" s="171"/>
      <c r="F47" s="171"/>
      <c r="G47" s="171"/>
      <c r="H47" s="715"/>
      <c r="I47" s="171"/>
      <c r="J47" s="171"/>
      <c r="K47" s="171"/>
      <c r="L47" s="171"/>
      <c r="M47" s="171"/>
      <c r="N47" s="171"/>
      <c r="O47" s="715"/>
      <c r="P47" s="171"/>
      <c r="Q47" s="171"/>
      <c r="R47" s="171"/>
      <c r="S47" s="171"/>
      <c r="T47" s="171"/>
      <c r="U47" s="171"/>
      <c r="V47" s="715"/>
      <c r="W47" s="171"/>
      <c r="X47" s="171"/>
      <c r="Y47" s="171"/>
      <c r="Z47" s="171"/>
      <c r="AA47" s="171"/>
      <c r="AB47" s="171"/>
      <c r="AC47" s="715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8"/>
      <c r="B48" s="1656"/>
      <c r="C48" s="81" t="s">
        <v>37</v>
      </c>
      <c r="D48" s="566"/>
      <c r="E48" s="177"/>
      <c r="F48" s="177"/>
      <c r="G48" s="177"/>
      <c r="H48" s="716"/>
      <c r="I48" s="177"/>
      <c r="J48" s="177"/>
      <c r="K48" s="177"/>
      <c r="L48" s="177"/>
      <c r="M48" s="177"/>
      <c r="N48" s="177"/>
      <c r="O48" s="716"/>
      <c r="P48" s="177"/>
      <c r="Q48" s="177"/>
      <c r="R48" s="177"/>
      <c r="S48" s="177"/>
      <c r="T48" s="177"/>
      <c r="U48" s="177"/>
      <c r="V48" s="716"/>
      <c r="W48" s="177"/>
      <c r="X48" s="177"/>
      <c r="Y48" s="177"/>
      <c r="Z48" s="177"/>
      <c r="AA48" s="177"/>
      <c r="AB48" s="177"/>
      <c r="AC48" s="716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2">
        <v>16</v>
      </c>
      <c r="B49" s="1654" t="s">
        <v>75</v>
      </c>
      <c r="C49" s="83" t="s">
        <v>35</v>
      </c>
      <c r="D49" s="290" t="s">
        <v>67</v>
      </c>
      <c r="E49" s="220" t="s">
        <v>1572</v>
      </c>
      <c r="F49" s="167" t="s">
        <v>1572</v>
      </c>
      <c r="G49" s="220" t="s">
        <v>1572</v>
      </c>
      <c r="H49" s="717" t="s">
        <v>24</v>
      </c>
      <c r="I49" s="116" t="s">
        <v>1572</v>
      </c>
      <c r="J49" s="116" t="s">
        <v>1572</v>
      </c>
      <c r="K49" s="167" t="s">
        <v>1572</v>
      </c>
      <c r="L49" s="116" t="s">
        <v>24</v>
      </c>
      <c r="M49" s="116" t="s">
        <v>1572</v>
      </c>
      <c r="N49" s="180" t="s">
        <v>1571</v>
      </c>
      <c r="O49" s="717" t="s">
        <v>24</v>
      </c>
      <c r="P49" s="220" t="s">
        <v>1571</v>
      </c>
      <c r="Q49" s="116" t="s">
        <v>1571</v>
      </c>
      <c r="R49" s="116" t="s">
        <v>1572</v>
      </c>
      <c r="S49" s="116" t="s">
        <v>1572</v>
      </c>
      <c r="T49" s="220" t="s">
        <v>1571</v>
      </c>
      <c r="U49" s="116" t="s">
        <v>24</v>
      </c>
      <c r="V49" s="717" t="s">
        <v>24</v>
      </c>
      <c r="W49" s="116" t="s">
        <v>1572</v>
      </c>
      <c r="X49" s="116" t="s">
        <v>24</v>
      </c>
      <c r="Y49" s="116" t="s">
        <v>24</v>
      </c>
      <c r="Z49" s="116" t="s">
        <v>1571</v>
      </c>
      <c r="AA49" s="116" t="s">
        <v>1572</v>
      </c>
      <c r="AB49" s="116" t="s">
        <v>24</v>
      </c>
      <c r="AC49" s="717" t="s">
        <v>24</v>
      </c>
      <c r="AD49" s="116" t="s">
        <v>1572</v>
      </c>
      <c r="AE49" s="116" t="s">
        <v>1572</v>
      </c>
      <c r="AF49" s="116" t="s">
        <v>1571</v>
      </c>
      <c r="AG49" s="167" t="s">
        <v>1571</v>
      </c>
      <c r="AH49" s="116" t="s">
        <v>24</v>
      </c>
      <c r="AI49" s="29">
        <f>COUNTIF(D49:AH49,"D")</f>
        <v>20</v>
      </c>
      <c r="AK49" s="35"/>
    </row>
    <row r="50" spans="1:38" ht="17.5" customHeight="1">
      <c r="A50" s="1662"/>
      <c r="B50" s="1655"/>
      <c r="C50" s="71"/>
      <c r="D50" s="75"/>
      <c r="E50" s="43"/>
      <c r="F50" s="43"/>
      <c r="G50" s="43"/>
      <c r="H50" s="726"/>
      <c r="I50" s="43"/>
      <c r="J50" s="171"/>
      <c r="K50" s="43"/>
      <c r="L50" s="43"/>
      <c r="M50" s="43"/>
      <c r="N50" s="43"/>
      <c r="O50" s="726"/>
      <c r="P50" s="43"/>
      <c r="Q50" s="171"/>
      <c r="R50" s="43"/>
      <c r="S50" s="43"/>
      <c r="T50" s="43"/>
      <c r="U50" s="43"/>
      <c r="V50" s="726"/>
      <c r="W50" s="43"/>
      <c r="X50" s="171"/>
      <c r="Y50" s="43"/>
      <c r="Z50" s="43"/>
      <c r="AA50" s="43"/>
      <c r="AB50" s="43"/>
      <c r="AC50" s="726"/>
      <c r="AD50" s="43"/>
      <c r="AE50" s="171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8"/>
      <c r="B51" s="1656"/>
      <c r="C51" s="72" t="s">
        <v>37</v>
      </c>
      <c r="D51" s="82"/>
      <c r="E51" s="45"/>
      <c r="F51" s="45"/>
      <c r="G51" s="45"/>
      <c r="H51" s="727"/>
      <c r="I51" s="45"/>
      <c r="J51" s="177"/>
      <c r="K51" s="45"/>
      <c r="L51" s="45"/>
      <c r="M51" s="45"/>
      <c r="N51" s="45"/>
      <c r="O51" s="727"/>
      <c r="P51" s="45"/>
      <c r="Q51" s="177"/>
      <c r="R51" s="45"/>
      <c r="S51" s="45"/>
      <c r="T51" s="45"/>
      <c r="U51" s="45"/>
      <c r="V51" s="727"/>
      <c r="W51" s="45"/>
      <c r="X51" s="177"/>
      <c r="Y51" s="45"/>
      <c r="Z51" s="45"/>
      <c r="AA51" s="45"/>
      <c r="AB51" s="45"/>
      <c r="AC51" s="727"/>
      <c r="AD51" s="45"/>
      <c r="AE51" s="177"/>
      <c r="AF51" s="45"/>
      <c r="AG51" s="45"/>
      <c r="AH51" s="45"/>
      <c r="AI51" s="31"/>
      <c r="AK51" s="35"/>
    </row>
    <row r="52" spans="1:38" ht="17.5" customHeight="1">
      <c r="A52" s="1661">
        <v>17</v>
      </c>
      <c r="B52" s="1654" t="s">
        <v>447</v>
      </c>
      <c r="C52" s="83" t="s">
        <v>35</v>
      </c>
      <c r="D52" s="167" t="s">
        <v>1572</v>
      </c>
      <c r="E52" s="167" t="s">
        <v>1571</v>
      </c>
      <c r="F52" s="116" t="s">
        <v>1572</v>
      </c>
      <c r="G52" s="116" t="s">
        <v>24</v>
      </c>
      <c r="H52" s="717" t="s">
        <v>24</v>
      </c>
      <c r="I52" s="220" t="s">
        <v>1571</v>
      </c>
      <c r="J52" s="116" t="s">
        <v>24</v>
      </c>
      <c r="K52" s="167" t="s">
        <v>1571</v>
      </c>
      <c r="L52" s="116" t="s">
        <v>1571</v>
      </c>
      <c r="M52" s="116" t="s">
        <v>1572</v>
      </c>
      <c r="N52" s="180" t="s">
        <v>1571</v>
      </c>
      <c r="O52" s="717" t="s">
        <v>24</v>
      </c>
      <c r="P52" s="116" t="s">
        <v>1572</v>
      </c>
      <c r="Q52" s="116" t="s">
        <v>24</v>
      </c>
      <c r="R52" s="220" t="s">
        <v>1572</v>
      </c>
      <c r="S52" s="116" t="s">
        <v>24</v>
      </c>
      <c r="T52" s="116" t="s">
        <v>1571</v>
      </c>
      <c r="U52" s="116" t="s">
        <v>1572</v>
      </c>
      <c r="V52" s="717" t="s">
        <v>24</v>
      </c>
      <c r="W52" s="116" t="s">
        <v>1571</v>
      </c>
      <c r="X52" s="116" t="s">
        <v>1572</v>
      </c>
      <c r="Y52" s="116" t="s">
        <v>1571</v>
      </c>
      <c r="Z52" s="116" t="s">
        <v>1578</v>
      </c>
      <c r="AA52" s="116" t="s">
        <v>24</v>
      </c>
      <c r="AB52" s="220" t="s">
        <v>1572</v>
      </c>
      <c r="AC52" s="717" t="s">
        <v>24</v>
      </c>
      <c r="AD52" s="116" t="s">
        <v>1572</v>
      </c>
      <c r="AE52" s="116" t="s">
        <v>1572</v>
      </c>
      <c r="AF52" s="116" t="s">
        <v>1571</v>
      </c>
      <c r="AG52" s="116" t="s">
        <v>1571</v>
      </c>
      <c r="AH52" s="220" t="s">
        <v>1571</v>
      </c>
      <c r="AI52" s="26">
        <f>COUNTIF(D52:AH52,"D")</f>
        <v>21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715"/>
      <c r="I53" s="171"/>
      <c r="J53" s="175"/>
      <c r="K53" s="171"/>
      <c r="L53" s="171"/>
      <c r="M53" s="171"/>
      <c r="N53" s="171"/>
      <c r="O53" s="715"/>
      <c r="P53" s="171"/>
      <c r="Q53" s="175"/>
      <c r="R53" s="171"/>
      <c r="S53" s="171"/>
      <c r="T53" s="171"/>
      <c r="U53" s="171"/>
      <c r="V53" s="715"/>
      <c r="W53" s="171"/>
      <c r="X53" s="175"/>
      <c r="Y53" s="171"/>
      <c r="Z53" s="171"/>
      <c r="AA53" s="171"/>
      <c r="AB53" s="171"/>
      <c r="AC53" s="715"/>
      <c r="AD53" s="171"/>
      <c r="AE53" s="175"/>
      <c r="AF53" s="171"/>
      <c r="AG53" s="171"/>
      <c r="AH53" s="171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179"/>
      <c r="H54" s="722"/>
      <c r="I54" s="179"/>
      <c r="J54" s="179"/>
      <c r="K54" s="179"/>
      <c r="L54" s="179"/>
      <c r="M54" s="179"/>
      <c r="N54" s="179"/>
      <c r="O54" s="722"/>
      <c r="P54" s="179"/>
      <c r="Q54" s="179"/>
      <c r="R54" s="179"/>
      <c r="S54" s="179"/>
      <c r="T54" s="179"/>
      <c r="U54" s="179"/>
      <c r="V54" s="722"/>
      <c r="W54" s="179"/>
      <c r="X54" s="179"/>
      <c r="Y54" s="179"/>
      <c r="Z54" s="179"/>
      <c r="AA54" s="179"/>
      <c r="AB54" s="179"/>
      <c r="AC54" s="722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2">
        <v>18</v>
      </c>
      <c r="B55" s="1655" t="s">
        <v>1439</v>
      </c>
      <c r="C55" s="79" t="s">
        <v>35</v>
      </c>
      <c r="D55" s="162" t="s">
        <v>1571</v>
      </c>
      <c r="E55" s="119" t="s">
        <v>1571</v>
      </c>
      <c r="F55" s="119" t="s">
        <v>1571</v>
      </c>
      <c r="G55" s="119" t="s">
        <v>24</v>
      </c>
      <c r="H55" s="732" t="s">
        <v>24</v>
      </c>
      <c r="I55" s="119" t="s">
        <v>24</v>
      </c>
      <c r="J55" s="119" t="s">
        <v>1572</v>
      </c>
      <c r="K55" s="634" t="s">
        <v>1572</v>
      </c>
      <c r="L55" s="162" t="s">
        <v>1572</v>
      </c>
      <c r="M55" s="119" t="s">
        <v>1571</v>
      </c>
      <c r="N55" s="119" t="s">
        <v>24</v>
      </c>
      <c r="O55" s="732" t="s">
        <v>24</v>
      </c>
      <c r="P55" s="634" t="s">
        <v>1571</v>
      </c>
      <c r="Q55" s="119" t="s">
        <v>1572</v>
      </c>
      <c r="R55" s="119" t="s">
        <v>24</v>
      </c>
      <c r="S55" s="119" t="s">
        <v>1571</v>
      </c>
      <c r="T55" s="119" t="s">
        <v>1571</v>
      </c>
      <c r="U55" s="119" t="s">
        <v>1571</v>
      </c>
      <c r="V55" s="732" t="s">
        <v>24</v>
      </c>
      <c r="W55" s="119" t="s">
        <v>1572</v>
      </c>
      <c r="X55" s="119" t="s">
        <v>1571</v>
      </c>
      <c r="Y55" s="119" t="s">
        <v>24</v>
      </c>
      <c r="Z55" s="198" t="s">
        <v>1571</v>
      </c>
      <c r="AA55" s="119" t="s">
        <v>1571</v>
      </c>
      <c r="AB55" s="119" t="s">
        <v>1571</v>
      </c>
      <c r="AC55" s="732" t="s">
        <v>24</v>
      </c>
      <c r="AD55" s="162" t="s">
        <v>1574</v>
      </c>
      <c r="AE55" s="119" t="s">
        <v>24</v>
      </c>
      <c r="AF55" s="119" t="s">
        <v>1572</v>
      </c>
      <c r="AG55" s="119" t="s">
        <v>1571</v>
      </c>
      <c r="AH55" s="162" t="s">
        <v>1572</v>
      </c>
      <c r="AI55" s="29">
        <f>COUNTIF(D55:AH55,"D")</f>
        <v>21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715"/>
      <c r="I56" s="171"/>
      <c r="J56" s="171"/>
      <c r="K56" s="171"/>
      <c r="L56" s="171"/>
      <c r="M56" s="171"/>
      <c r="N56" s="171"/>
      <c r="O56" s="715"/>
      <c r="P56" s="171"/>
      <c r="Q56" s="171"/>
      <c r="R56" s="171"/>
      <c r="S56" s="171"/>
      <c r="T56" s="171"/>
      <c r="U56" s="171"/>
      <c r="V56" s="715"/>
      <c r="W56" s="171"/>
      <c r="X56" s="171"/>
      <c r="Y56" s="171"/>
      <c r="Z56" s="171"/>
      <c r="AA56" s="171"/>
      <c r="AB56" s="171"/>
      <c r="AC56" s="715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173"/>
      <c r="H57" s="719"/>
      <c r="I57" s="173"/>
      <c r="J57" s="173"/>
      <c r="K57" s="173"/>
      <c r="L57" s="173"/>
      <c r="M57" s="173"/>
      <c r="N57" s="173"/>
      <c r="O57" s="719"/>
      <c r="P57" s="173"/>
      <c r="Q57" s="173"/>
      <c r="R57" s="173"/>
      <c r="S57" s="173"/>
      <c r="T57" s="173"/>
      <c r="U57" s="173"/>
      <c r="V57" s="719"/>
      <c r="W57" s="173"/>
      <c r="X57" s="173"/>
      <c r="Y57" s="173"/>
      <c r="Z57" s="173"/>
      <c r="AA57" s="173"/>
      <c r="AB57" s="173"/>
      <c r="AC57" s="719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2">
        <v>19</v>
      </c>
      <c r="B58" s="1654" t="s">
        <v>64</v>
      </c>
      <c r="C58" s="79" t="s">
        <v>35</v>
      </c>
      <c r="D58" s="116" t="s">
        <v>24</v>
      </c>
      <c r="E58" s="116" t="s">
        <v>1571</v>
      </c>
      <c r="F58" s="117" t="s">
        <v>1572</v>
      </c>
      <c r="G58" s="167" t="s">
        <v>1572</v>
      </c>
      <c r="H58" s="717" t="s">
        <v>24</v>
      </c>
      <c r="I58" s="220" t="s">
        <v>1572</v>
      </c>
      <c r="J58" s="116" t="s">
        <v>1575</v>
      </c>
      <c r="K58" s="116" t="s">
        <v>1572</v>
      </c>
      <c r="L58" s="116" t="s">
        <v>24</v>
      </c>
      <c r="M58" s="117" t="s">
        <v>1574</v>
      </c>
      <c r="N58" s="220" t="s">
        <v>1572</v>
      </c>
      <c r="O58" s="717" t="s">
        <v>24</v>
      </c>
      <c r="P58" s="116" t="s">
        <v>1572</v>
      </c>
      <c r="Q58" s="116" t="s">
        <v>1571</v>
      </c>
      <c r="R58" s="116" t="s">
        <v>1571</v>
      </c>
      <c r="S58" s="116" t="s">
        <v>24</v>
      </c>
      <c r="T58" s="117" t="s">
        <v>1572</v>
      </c>
      <c r="U58" s="116" t="s">
        <v>24</v>
      </c>
      <c r="V58" s="717" t="s">
        <v>24</v>
      </c>
      <c r="W58" s="116" t="s">
        <v>1572</v>
      </c>
      <c r="X58" s="116" t="s">
        <v>24</v>
      </c>
      <c r="Y58" s="116" t="s">
        <v>1571</v>
      </c>
      <c r="Z58" s="167" t="s">
        <v>1571</v>
      </c>
      <c r="AA58" s="117" t="s">
        <v>1572</v>
      </c>
      <c r="AB58" s="116" t="s">
        <v>24</v>
      </c>
      <c r="AC58" s="717" t="s">
        <v>24</v>
      </c>
      <c r="AD58" s="220" t="s">
        <v>1571</v>
      </c>
      <c r="AE58" s="116" t="s">
        <v>1571</v>
      </c>
      <c r="AF58" s="167" t="s">
        <v>67</v>
      </c>
      <c r="AG58" s="129" t="s">
        <v>1572</v>
      </c>
      <c r="AH58" s="117" t="s">
        <v>1572</v>
      </c>
      <c r="AI58" s="29">
        <f>COUNTIF(D58:AH58,"D")</f>
        <v>20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715"/>
      <c r="I59" s="171"/>
      <c r="J59" s="171"/>
      <c r="K59" s="171"/>
      <c r="L59" s="171"/>
      <c r="M59" s="171"/>
      <c r="N59" s="171"/>
      <c r="O59" s="715"/>
      <c r="P59" s="171"/>
      <c r="Q59" s="171"/>
      <c r="R59" s="171"/>
      <c r="S59" s="171"/>
      <c r="T59" s="171"/>
      <c r="U59" s="171"/>
      <c r="V59" s="715"/>
      <c r="W59" s="171"/>
      <c r="X59" s="171"/>
      <c r="Y59" s="171"/>
      <c r="Z59" s="171"/>
      <c r="AA59" s="171"/>
      <c r="AB59" s="171"/>
      <c r="AC59" s="715"/>
      <c r="AD59" s="171"/>
      <c r="AE59" s="171"/>
      <c r="AF59" s="171"/>
      <c r="AG59" s="171"/>
      <c r="AH59" s="171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177"/>
      <c r="H60" s="716"/>
      <c r="I60" s="177"/>
      <c r="J60" s="177"/>
      <c r="K60" s="177"/>
      <c r="L60" s="177"/>
      <c r="M60" s="177"/>
      <c r="N60" s="177"/>
      <c r="O60" s="716"/>
      <c r="P60" s="177"/>
      <c r="Q60" s="177"/>
      <c r="R60" s="177"/>
      <c r="S60" s="177"/>
      <c r="T60" s="177"/>
      <c r="U60" s="177"/>
      <c r="V60" s="716"/>
      <c r="W60" s="177"/>
      <c r="X60" s="177"/>
      <c r="Y60" s="177"/>
      <c r="Z60" s="177"/>
      <c r="AA60" s="177"/>
      <c r="AB60" s="177"/>
      <c r="AC60" s="716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1572</v>
      </c>
      <c r="E61" s="116" t="s">
        <v>24</v>
      </c>
      <c r="F61" s="116" t="s">
        <v>1571</v>
      </c>
      <c r="G61" s="116" t="s">
        <v>1572</v>
      </c>
      <c r="H61" s="717" t="s">
        <v>24</v>
      </c>
      <c r="I61" s="220" t="s">
        <v>1571</v>
      </c>
      <c r="J61" s="116" t="s">
        <v>1572</v>
      </c>
      <c r="K61" s="41" t="s">
        <v>1572</v>
      </c>
      <c r="L61" s="41" t="s">
        <v>1574</v>
      </c>
      <c r="M61" s="220" t="s">
        <v>1571</v>
      </c>
      <c r="N61" s="116" t="s">
        <v>24</v>
      </c>
      <c r="O61" s="717" t="s">
        <v>24</v>
      </c>
      <c r="P61" s="116" t="s">
        <v>1572</v>
      </c>
      <c r="Q61" s="116" t="s">
        <v>1571</v>
      </c>
      <c r="R61" s="116" t="s">
        <v>24</v>
      </c>
      <c r="S61" s="116" t="s">
        <v>1571</v>
      </c>
      <c r="T61" s="41" t="s">
        <v>1571</v>
      </c>
      <c r="U61" s="41" t="s">
        <v>1571</v>
      </c>
      <c r="V61" s="717" t="s">
        <v>24</v>
      </c>
      <c r="W61" s="116" t="s">
        <v>24</v>
      </c>
      <c r="X61" s="116" t="s">
        <v>1571</v>
      </c>
      <c r="Y61" s="41" t="s">
        <v>1571</v>
      </c>
      <c r="Z61" s="116" t="s">
        <v>1571</v>
      </c>
      <c r="AA61" s="167" t="s">
        <v>67</v>
      </c>
      <c r="AB61" s="116" t="s">
        <v>24</v>
      </c>
      <c r="AC61" s="717" t="s">
        <v>24</v>
      </c>
      <c r="AD61" s="116" t="s">
        <v>1571</v>
      </c>
      <c r="AE61" s="116" t="s">
        <v>1571</v>
      </c>
      <c r="AF61" s="41" t="s">
        <v>1572</v>
      </c>
      <c r="AG61" s="116" t="s">
        <v>1571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726"/>
      <c r="I62" s="43"/>
      <c r="J62" s="43"/>
      <c r="K62" s="43"/>
      <c r="L62" s="43"/>
      <c r="M62" s="43"/>
      <c r="N62" s="43"/>
      <c r="O62" s="726"/>
      <c r="P62" s="43"/>
      <c r="Q62" s="43"/>
      <c r="R62" s="43"/>
      <c r="S62" s="43"/>
      <c r="T62" s="43"/>
      <c r="U62" s="43"/>
      <c r="V62" s="726"/>
      <c r="W62" s="43"/>
      <c r="X62" s="43"/>
      <c r="Y62" s="43"/>
      <c r="Z62" s="43"/>
      <c r="AA62" s="43"/>
      <c r="AB62" s="43"/>
      <c r="AC62" s="726"/>
      <c r="AD62" s="43"/>
      <c r="AE62" s="43"/>
      <c r="AF62" s="43"/>
      <c r="AG62" s="43"/>
      <c r="AH62" s="43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44"/>
      <c r="H63" s="725"/>
      <c r="I63" s="44"/>
      <c r="J63" s="44"/>
      <c r="K63" s="44"/>
      <c r="L63" s="44"/>
      <c r="M63" s="44"/>
      <c r="N63" s="44"/>
      <c r="O63" s="725"/>
      <c r="P63" s="44"/>
      <c r="Q63" s="44"/>
      <c r="R63" s="44"/>
      <c r="S63" s="44"/>
      <c r="T63" s="44"/>
      <c r="U63" s="44"/>
      <c r="V63" s="725"/>
      <c r="W63" s="44"/>
      <c r="X63" s="44"/>
      <c r="Y63" s="44"/>
      <c r="Z63" s="44"/>
      <c r="AA63" s="44"/>
      <c r="AB63" s="44"/>
      <c r="AC63" s="725"/>
      <c r="AD63" s="44"/>
      <c r="AE63" s="44"/>
      <c r="AF63" s="44"/>
      <c r="AG63" s="44"/>
      <c r="AH63" s="44"/>
      <c r="AI63" s="28"/>
    </row>
    <row r="64" spans="1:38" ht="17.5" customHeight="1">
      <c r="A64" s="1661">
        <v>21</v>
      </c>
      <c r="B64" s="1654" t="s">
        <v>574</v>
      </c>
      <c r="C64" s="79" t="s">
        <v>35</v>
      </c>
      <c r="D64" s="116" t="s">
        <v>1571</v>
      </c>
      <c r="E64" s="116" t="s">
        <v>1571</v>
      </c>
      <c r="F64" s="220" t="s">
        <v>1572</v>
      </c>
      <c r="G64" s="116" t="s">
        <v>24</v>
      </c>
      <c r="H64" s="717" t="s">
        <v>24</v>
      </c>
      <c r="I64" s="116" t="s">
        <v>24</v>
      </c>
      <c r="J64" s="220" t="s">
        <v>1572</v>
      </c>
      <c r="K64" s="167" t="s">
        <v>1571</v>
      </c>
      <c r="L64" s="116" t="s">
        <v>1572</v>
      </c>
      <c r="M64" s="497" t="s">
        <v>970</v>
      </c>
      <c r="N64" s="180" t="s">
        <v>1572</v>
      </c>
      <c r="O64" s="717" t="s">
        <v>24</v>
      </c>
      <c r="P64" s="116" t="s">
        <v>24</v>
      </c>
      <c r="Q64" s="220" t="s">
        <v>1572</v>
      </c>
      <c r="R64" s="167" t="s">
        <v>1572</v>
      </c>
      <c r="S64" s="116" t="s">
        <v>1571</v>
      </c>
      <c r="T64" s="497" t="s">
        <v>970</v>
      </c>
      <c r="U64" s="116" t="s">
        <v>24</v>
      </c>
      <c r="V64" s="717" t="s">
        <v>24</v>
      </c>
      <c r="W64" s="220" t="s">
        <v>1572</v>
      </c>
      <c r="X64" s="220" t="s">
        <v>1571</v>
      </c>
      <c r="Y64" s="167" t="s">
        <v>1571</v>
      </c>
      <c r="Z64" s="167" t="s">
        <v>1571</v>
      </c>
      <c r="AA64" s="116" t="s">
        <v>1572</v>
      </c>
      <c r="AB64" s="184" t="s">
        <v>1571</v>
      </c>
      <c r="AC64" s="717" t="s">
        <v>24</v>
      </c>
      <c r="AD64" s="167" t="s">
        <v>67</v>
      </c>
      <c r="AE64" s="220" t="s">
        <v>1572</v>
      </c>
      <c r="AF64" s="220" t="s">
        <v>1571</v>
      </c>
      <c r="AG64" s="116" t="s">
        <v>24</v>
      </c>
      <c r="AH64" s="116" t="s">
        <v>1572</v>
      </c>
      <c r="AI64" s="26">
        <f>COUNTIF(D64:AH64,"D")</f>
        <v>19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715"/>
      <c r="I65" s="171"/>
      <c r="J65" s="171"/>
      <c r="K65" s="171"/>
      <c r="L65" s="171"/>
      <c r="M65" s="171"/>
      <c r="N65" s="171"/>
      <c r="O65" s="715"/>
      <c r="P65" s="171"/>
      <c r="Q65" s="171"/>
      <c r="R65" s="171"/>
      <c r="S65" s="171"/>
      <c r="T65" s="171"/>
      <c r="U65" s="171"/>
      <c r="V65" s="715"/>
      <c r="W65" s="171"/>
      <c r="X65" s="171"/>
      <c r="Y65" s="171"/>
      <c r="Z65" s="171"/>
      <c r="AA65" s="171"/>
      <c r="AB65" s="171"/>
      <c r="AC65" s="715"/>
      <c r="AD65" s="171"/>
      <c r="AE65" s="171"/>
      <c r="AF65" s="171"/>
      <c r="AG65" s="171"/>
      <c r="AH65" s="91"/>
      <c r="AI65" s="27"/>
      <c r="AK65" s="35"/>
    </row>
    <row r="66" spans="1:37" ht="17.5" customHeight="1">
      <c r="A66" s="1648"/>
      <c r="B66" s="1656"/>
      <c r="C66" s="467" t="s">
        <v>37</v>
      </c>
      <c r="D66" s="172"/>
      <c r="E66" s="173"/>
      <c r="F66" s="173"/>
      <c r="G66" s="173"/>
      <c r="H66" s="719"/>
      <c r="I66" s="173"/>
      <c r="J66" s="173"/>
      <c r="K66" s="173"/>
      <c r="L66" s="173"/>
      <c r="M66" s="173"/>
      <c r="N66" s="173"/>
      <c r="O66" s="719"/>
      <c r="P66" s="173"/>
      <c r="Q66" s="173"/>
      <c r="R66" s="173"/>
      <c r="S66" s="173"/>
      <c r="T66" s="173"/>
      <c r="U66" s="173"/>
      <c r="V66" s="719"/>
      <c r="W66" s="173"/>
      <c r="X66" s="173"/>
      <c r="Y66" s="173"/>
      <c r="Z66" s="173"/>
      <c r="AA66" s="173"/>
      <c r="AB66" s="173"/>
      <c r="AC66" s="719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/>
      <c r="B67" s="1654"/>
      <c r="C67" s="79"/>
      <c r="D67" s="168"/>
      <c r="E67" s="116"/>
      <c r="F67" s="116"/>
      <c r="G67" s="116"/>
      <c r="H67" s="717"/>
      <c r="I67" s="116"/>
      <c r="J67" s="116"/>
      <c r="K67" s="116"/>
      <c r="L67" s="116"/>
      <c r="M67" s="116"/>
      <c r="N67" s="116"/>
      <c r="O67" s="717"/>
      <c r="P67" s="116"/>
      <c r="Q67" s="116"/>
      <c r="R67" s="116"/>
      <c r="S67" s="180"/>
      <c r="T67" s="180"/>
      <c r="U67" s="116"/>
      <c r="V67" s="717"/>
      <c r="W67" s="116"/>
      <c r="X67" s="116"/>
      <c r="Y67" s="116"/>
      <c r="Z67" s="180"/>
      <c r="AA67" s="116"/>
      <c r="AB67" s="116"/>
      <c r="AC67" s="717"/>
      <c r="AD67" s="116"/>
      <c r="AE67" s="116"/>
      <c r="AF67" s="180"/>
      <c r="AG67" s="180"/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183"/>
      <c r="F68" s="183"/>
      <c r="G68" s="183"/>
      <c r="H68" s="724"/>
      <c r="I68" s="183"/>
      <c r="J68" s="549"/>
      <c r="K68" s="549"/>
      <c r="L68" s="549"/>
      <c r="M68" s="549"/>
      <c r="N68" s="549"/>
      <c r="O68" s="724"/>
      <c r="P68" s="549"/>
      <c r="Q68" s="549"/>
      <c r="R68" s="549"/>
      <c r="S68" s="549"/>
      <c r="T68" s="549"/>
      <c r="U68" s="549"/>
      <c r="V68" s="724"/>
      <c r="W68" s="549"/>
      <c r="X68" s="549"/>
      <c r="Y68" s="549"/>
      <c r="Z68" s="549"/>
      <c r="AA68" s="549"/>
      <c r="AB68" s="549"/>
      <c r="AC68" s="724"/>
      <c r="AD68" s="549"/>
      <c r="AE68" s="549"/>
      <c r="AF68" s="183"/>
      <c r="AG68" s="183"/>
      <c r="AH68" s="91"/>
      <c r="AI68" s="27"/>
      <c r="AK68" s="37"/>
    </row>
    <row r="69" spans="1:37" ht="17.5" customHeight="1">
      <c r="A69" s="1648"/>
      <c r="B69" s="1656"/>
      <c r="C69" s="72"/>
      <c r="D69" s="113"/>
      <c r="E69" s="114"/>
      <c r="F69" s="114"/>
      <c r="G69" s="114"/>
      <c r="H69" s="725"/>
      <c r="I69" s="114"/>
      <c r="J69" s="44"/>
      <c r="K69" s="44"/>
      <c r="L69" s="44"/>
      <c r="M69" s="44"/>
      <c r="N69" s="44"/>
      <c r="O69" s="725"/>
      <c r="P69" s="44"/>
      <c r="Q69" s="44"/>
      <c r="R69" s="44"/>
      <c r="S69" s="44"/>
      <c r="T69" s="44"/>
      <c r="U69" s="44"/>
      <c r="V69" s="725"/>
      <c r="W69" s="44"/>
      <c r="X69" s="44"/>
      <c r="Y69" s="44"/>
      <c r="Z69" s="44"/>
      <c r="AA69" s="44"/>
      <c r="AB69" s="44"/>
      <c r="AC69" s="725"/>
      <c r="AD69" s="44"/>
      <c r="AE69" s="44"/>
      <c r="AF69" s="114"/>
      <c r="AG69" s="114"/>
      <c r="AH69" s="94"/>
      <c r="AI69" s="31"/>
      <c r="AK69" s="36"/>
    </row>
    <row r="70" spans="1:37" ht="17.5" customHeight="1">
      <c r="A70" s="1662"/>
      <c r="B70" s="1654"/>
      <c r="C70" s="83"/>
      <c r="D70" s="168"/>
      <c r="E70" s="116"/>
      <c r="F70" s="116"/>
      <c r="G70" s="116"/>
      <c r="H70" s="717"/>
      <c r="I70" s="116"/>
      <c r="J70" s="116"/>
      <c r="K70" s="116"/>
      <c r="L70" s="116"/>
      <c r="M70" s="116"/>
      <c r="N70" s="116"/>
      <c r="O70" s="717"/>
      <c r="P70" s="116"/>
      <c r="Q70" s="116"/>
      <c r="R70" s="116"/>
      <c r="S70" s="180"/>
      <c r="T70" s="180"/>
      <c r="U70" s="116"/>
      <c r="V70" s="717"/>
      <c r="W70" s="116"/>
      <c r="X70" s="116"/>
      <c r="Y70" s="116"/>
      <c r="Z70" s="180"/>
      <c r="AA70" s="116"/>
      <c r="AB70" s="116"/>
      <c r="AC70" s="717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183"/>
      <c r="F71" s="183"/>
      <c r="G71" s="183"/>
      <c r="H71" s="724"/>
      <c r="I71" s="183"/>
      <c r="J71" s="549"/>
      <c r="K71" s="549"/>
      <c r="L71" s="549"/>
      <c r="M71" s="549"/>
      <c r="N71" s="549"/>
      <c r="O71" s="724"/>
      <c r="P71" s="549"/>
      <c r="Q71" s="549"/>
      <c r="R71" s="549"/>
      <c r="S71" s="549"/>
      <c r="T71" s="549"/>
      <c r="U71" s="549"/>
      <c r="V71" s="724"/>
      <c r="W71" s="549"/>
      <c r="X71" s="549"/>
      <c r="Y71" s="549"/>
      <c r="Z71" s="549"/>
      <c r="AA71" s="549"/>
      <c r="AB71" s="549"/>
      <c r="AC71" s="724"/>
      <c r="AD71" s="549"/>
      <c r="AE71" s="549"/>
      <c r="AF71" s="183"/>
      <c r="AG71" s="183"/>
      <c r="AH71" s="410"/>
      <c r="AI71" s="25"/>
      <c r="AK71" s="35"/>
    </row>
    <row r="72" spans="1:37" ht="17.5" customHeight="1">
      <c r="A72" s="1648"/>
      <c r="B72" s="1656"/>
      <c r="C72" s="72"/>
      <c r="D72" s="113"/>
      <c r="E72" s="114"/>
      <c r="F72" s="114"/>
      <c r="G72" s="114"/>
      <c r="H72" s="725"/>
      <c r="I72" s="114"/>
      <c r="J72" s="44"/>
      <c r="K72" s="44"/>
      <c r="L72" s="44"/>
      <c r="M72" s="44"/>
      <c r="N72" s="44"/>
      <c r="O72" s="725"/>
      <c r="P72" s="44"/>
      <c r="Q72" s="44"/>
      <c r="R72" s="44"/>
      <c r="S72" s="44"/>
      <c r="T72" s="44"/>
      <c r="U72" s="44"/>
      <c r="V72" s="725"/>
      <c r="W72" s="44"/>
      <c r="X72" s="44"/>
      <c r="Y72" s="44"/>
      <c r="Z72" s="44"/>
      <c r="AA72" s="44"/>
      <c r="AB72" s="44"/>
      <c r="AC72" s="725"/>
      <c r="AD72" s="44"/>
      <c r="AE72" s="44"/>
      <c r="AF72" s="114"/>
      <c r="AG72" s="114"/>
      <c r="AH72" s="92"/>
      <c r="AI72" s="28"/>
      <c r="AK72" s="35"/>
    </row>
    <row r="73" spans="1:37" ht="17.5" customHeight="1">
      <c r="A73" s="1652"/>
      <c r="B73" s="1650"/>
      <c r="C73" s="79"/>
      <c r="D73" s="77"/>
      <c r="E73" s="42"/>
      <c r="F73" s="42"/>
      <c r="G73" s="42"/>
      <c r="H73" s="729"/>
      <c r="I73" s="42"/>
      <c r="J73" s="42"/>
      <c r="K73" s="42"/>
      <c r="L73" s="42"/>
      <c r="M73" s="42"/>
      <c r="N73" s="42"/>
      <c r="O73" s="729"/>
      <c r="P73" s="42"/>
      <c r="Q73" s="42"/>
      <c r="R73" s="42"/>
      <c r="S73" s="42"/>
      <c r="T73" s="42"/>
      <c r="U73" s="42"/>
      <c r="V73" s="729"/>
      <c r="W73" s="42"/>
      <c r="X73" s="42"/>
      <c r="Y73" s="42"/>
      <c r="Z73" s="42"/>
      <c r="AA73" s="42"/>
      <c r="AB73" s="42"/>
      <c r="AC73" s="729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726"/>
      <c r="I74" s="43"/>
      <c r="J74" s="43"/>
      <c r="K74" s="43"/>
      <c r="L74" s="43"/>
      <c r="M74" s="43"/>
      <c r="N74" s="43"/>
      <c r="O74" s="726"/>
      <c r="P74" s="43"/>
      <c r="Q74" s="43"/>
      <c r="R74" s="43"/>
      <c r="S74" s="43"/>
      <c r="T74" s="43"/>
      <c r="U74" s="43"/>
      <c r="V74" s="726"/>
      <c r="W74" s="43"/>
      <c r="X74" s="43"/>
      <c r="Y74" s="43"/>
      <c r="Z74" s="43"/>
      <c r="AA74" s="43"/>
      <c r="AB74" s="43"/>
      <c r="AC74" s="726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/>
      <c r="D75" s="82"/>
      <c r="E75" s="45"/>
      <c r="F75" s="45"/>
      <c r="G75" s="45"/>
      <c r="H75" s="727"/>
      <c r="I75" s="45"/>
      <c r="J75" s="45"/>
      <c r="K75" s="45"/>
      <c r="L75" s="45"/>
      <c r="M75" s="45"/>
      <c r="N75" s="45"/>
      <c r="O75" s="727"/>
      <c r="P75" s="45"/>
      <c r="Q75" s="45"/>
      <c r="R75" s="45"/>
      <c r="S75" s="45"/>
      <c r="T75" s="45"/>
      <c r="U75" s="45"/>
      <c r="V75" s="727"/>
      <c r="W75" s="45"/>
      <c r="X75" s="45"/>
      <c r="Y75" s="45"/>
      <c r="Z75" s="45"/>
      <c r="AA75" s="45"/>
      <c r="AB75" s="45"/>
      <c r="AC75" s="727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/>
      <c r="D76" s="84"/>
      <c r="E76" s="41"/>
      <c r="F76" s="41"/>
      <c r="G76" s="41"/>
      <c r="H76" s="728"/>
      <c r="I76" s="41"/>
      <c r="J76" s="41"/>
      <c r="K76" s="41"/>
      <c r="L76" s="41"/>
      <c r="M76" s="41"/>
      <c r="N76" s="41"/>
      <c r="O76" s="728"/>
      <c r="P76" s="41"/>
      <c r="Q76" s="41"/>
      <c r="R76" s="41"/>
      <c r="S76" s="41"/>
      <c r="T76" s="41"/>
      <c r="U76" s="41"/>
      <c r="V76" s="728"/>
      <c r="W76" s="41"/>
      <c r="X76" s="41"/>
      <c r="Y76" s="41"/>
      <c r="Z76" s="41"/>
      <c r="AA76" s="41"/>
      <c r="AB76" s="41"/>
      <c r="AC76" s="728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726"/>
      <c r="I77" s="43"/>
      <c r="J77" s="43"/>
      <c r="K77" s="43"/>
      <c r="L77" s="43"/>
      <c r="M77" s="43"/>
      <c r="N77" s="43"/>
      <c r="O77" s="726"/>
      <c r="P77" s="43"/>
      <c r="Q77" s="43"/>
      <c r="R77" s="43"/>
      <c r="S77" s="43"/>
      <c r="T77" s="43"/>
      <c r="U77" s="43"/>
      <c r="V77" s="726"/>
      <c r="W77" s="43"/>
      <c r="X77" s="43"/>
      <c r="Y77" s="43"/>
      <c r="Z77" s="43"/>
      <c r="AA77" s="43"/>
      <c r="AB77" s="43"/>
      <c r="AC77" s="726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/>
      <c r="D78" s="80"/>
      <c r="E78" s="44"/>
      <c r="F78" s="44"/>
      <c r="G78" s="44"/>
      <c r="H78" s="725"/>
      <c r="I78" s="44"/>
      <c r="J78" s="44"/>
      <c r="K78" s="44"/>
      <c r="L78" s="44"/>
      <c r="M78" s="44"/>
      <c r="N78" s="44"/>
      <c r="O78" s="725"/>
      <c r="P78" s="44"/>
      <c r="Q78" s="44"/>
      <c r="R78" s="44"/>
      <c r="S78" s="44"/>
      <c r="T78" s="44"/>
      <c r="U78" s="44"/>
      <c r="V78" s="725"/>
      <c r="W78" s="44"/>
      <c r="X78" s="44"/>
      <c r="Y78" s="44"/>
      <c r="Z78" s="44"/>
      <c r="AA78" s="44"/>
      <c r="AB78" s="44"/>
      <c r="AC78" s="725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/>
      <c r="D79" s="77"/>
      <c r="E79" s="42"/>
      <c r="F79" s="42"/>
      <c r="G79" s="42"/>
      <c r="H79" s="729"/>
      <c r="I79" s="42"/>
      <c r="J79" s="42"/>
      <c r="K79" s="42"/>
      <c r="L79" s="42"/>
      <c r="M79" s="42"/>
      <c r="N79" s="42"/>
      <c r="O79" s="729"/>
      <c r="P79" s="42"/>
      <c r="Q79" s="42"/>
      <c r="R79" s="42"/>
      <c r="S79" s="42"/>
      <c r="T79" s="42"/>
      <c r="U79" s="42"/>
      <c r="V79" s="729"/>
      <c r="W79" s="42"/>
      <c r="X79" s="42"/>
      <c r="Y79" s="42"/>
      <c r="Z79" s="42"/>
      <c r="AA79" s="42"/>
      <c r="AB79" s="42"/>
      <c r="AC79" s="729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726"/>
      <c r="I80" s="43"/>
      <c r="J80" s="43"/>
      <c r="K80" s="43"/>
      <c r="L80" s="43"/>
      <c r="M80" s="43"/>
      <c r="N80" s="43"/>
      <c r="O80" s="726"/>
      <c r="P80" s="43"/>
      <c r="Q80" s="43"/>
      <c r="R80" s="43"/>
      <c r="S80" s="43"/>
      <c r="T80" s="43"/>
      <c r="U80" s="43"/>
      <c r="V80" s="726"/>
      <c r="W80" s="43"/>
      <c r="X80" s="43"/>
      <c r="Y80" s="43"/>
      <c r="Z80" s="43"/>
      <c r="AA80" s="43"/>
      <c r="AB80" s="43"/>
      <c r="AC80" s="726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/>
      <c r="D81" s="76"/>
      <c r="E81" s="46"/>
      <c r="F81" s="46"/>
      <c r="G81" s="46"/>
      <c r="H81" s="730"/>
      <c r="I81" s="46"/>
      <c r="J81" s="46"/>
      <c r="K81" s="46"/>
      <c r="L81" s="46"/>
      <c r="M81" s="46"/>
      <c r="N81" s="46"/>
      <c r="O81" s="730"/>
      <c r="P81" s="46"/>
      <c r="Q81" s="46"/>
      <c r="R81" s="46"/>
      <c r="S81" s="46"/>
      <c r="T81" s="46"/>
      <c r="U81" s="46"/>
      <c r="V81" s="730"/>
      <c r="W81" s="46"/>
      <c r="X81" s="46"/>
      <c r="Y81" s="46"/>
      <c r="Z81" s="46"/>
      <c r="AA81" s="46"/>
      <c r="AB81" s="46"/>
      <c r="AC81" s="730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E20" sqref="E20:AJ2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1642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1643</v>
      </c>
      <c r="H5" s="429" t="s">
        <v>647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484"/>
      <c r="G6" s="168" t="s">
        <v>1652</v>
      </c>
      <c r="H6" s="116" t="s">
        <v>1652</v>
      </c>
      <c r="I6" s="116" t="s">
        <v>1652</v>
      </c>
      <c r="J6" s="116" t="s">
        <v>1652</v>
      </c>
      <c r="K6" s="116" t="s">
        <v>1652</v>
      </c>
      <c r="L6" s="756" t="s">
        <v>24</v>
      </c>
      <c r="M6" s="116" t="s">
        <v>1647</v>
      </c>
      <c r="N6" s="167" t="s">
        <v>1652</v>
      </c>
      <c r="O6" s="116" t="s">
        <v>1652</v>
      </c>
      <c r="P6" s="116" t="s">
        <v>1652</v>
      </c>
      <c r="Q6" s="116" t="s">
        <v>1652</v>
      </c>
      <c r="R6" s="116" t="s">
        <v>1652</v>
      </c>
      <c r="S6" s="130" t="s">
        <v>1740</v>
      </c>
      <c r="T6" s="116" t="s">
        <v>24</v>
      </c>
      <c r="U6" s="116" t="s">
        <v>1652</v>
      </c>
      <c r="V6" s="116" t="s">
        <v>1653</v>
      </c>
      <c r="W6" s="116" t="s">
        <v>1652</v>
      </c>
      <c r="X6" s="116" t="s">
        <v>1644</v>
      </c>
      <c r="Y6" s="116" t="s">
        <v>1653</v>
      </c>
      <c r="Z6" s="130" t="s">
        <v>1655</v>
      </c>
      <c r="AA6" s="116" t="s">
        <v>24</v>
      </c>
      <c r="AB6" s="116" t="s">
        <v>1652</v>
      </c>
      <c r="AC6" s="116" t="s">
        <v>1652</v>
      </c>
      <c r="AD6" s="116" t="s">
        <v>1652</v>
      </c>
      <c r="AE6" s="116" t="s">
        <v>1652</v>
      </c>
      <c r="AF6" s="116" t="s">
        <v>1652</v>
      </c>
      <c r="AG6" s="130" t="s">
        <v>24</v>
      </c>
      <c r="AH6" s="116" t="s">
        <v>24</v>
      </c>
      <c r="AI6" s="116" t="s">
        <v>1652</v>
      </c>
      <c r="AJ6" s="116" t="s">
        <v>1652</v>
      </c>
      <c r="AK6" s="202" t="s">
        <v>1652</v>
      </c>
      <c r="AL6" s="143">
        <f t="shared" ref="AL6:AL28" si="0">COUNTIF(G6:AK6,"▲")</f>
        <v>0</v>
      </c>
      <c r="AM6" s="51">
        <f t="shared" ref="AM6:AM28" si="1">COUNTIF(G6:AK6,"D")</f>
        <v>23</v>
      </c>
      <c r="AN6" s="52">
        <f t="shared" ref="AN6:AN28" si="2">COUNTIF(G6:AK6,"●")</f>
        <v>8</v>
      </c>
      <c r="AO6" s="57">
        <f t="shared" ref="AO6:AO28" si="3">AN6+AL6</f>
        <v>8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488"/>
      <c r="G7" s="157" t="s">
        <v>1684</v>
      </c>
      <c r="H7" s="305" t="s">
        <v>24</v>
      </c>
      <c r="I7" s="121" t="s">
        <v>1684</v>
      </c>
      <c r="J7" s="121" t="s">
        <v>1684</v>
      </c>
      <c r="K7" s="121" t="s">
        <v>1683</v>
      </c>
      <c r="L7" s="211" t="s">
        <v>1648</v>
      </c>
      <c r="M7" s="121" t="s">
        <v>1</v>
      </c>
      <c r="N7" s="211" t="s">
        <v>1652</v>
      </c>
      <c r="O7" s="121" t="s">
        <v>1652</v>
      </c>
      <c r="P7" s="121" t="s">
        <v>1652</v>
      </c>
      <c r="Q7" s="294" t="s">
        <v>67</v>
      </c>
      <c r="R7" s="121" t="s">
        <v>1652</v>
      </c>
      <c r="S7" s="121" t="s">
        <v>2</v>
      </c>
      <c r="T7" s="121" t="s">
        <v>1</v>
      </c>
      <c r="U7" s="121" t="s">
        <v>1652</v>
      </c>
      <c r="V7" s="121" t="s">
        <v>1652</v>
      </c>
      <c r="W7" s="211" t="s">
        <v>1712</v>
      </c>
      <c r="X7" s="121" t="s">
        <v>1644</v>
      </c>
      <c r="Y7" s="132" t="s">
        <v>24</v>
      </c>
      <c r="Z7" s="305" t="s">
        <v>1710</v>
      </c>
      <c r="AA7" s="121" t="s">
        <v>1</v>
      </c>
      <c r="AB7" s="211" t="s">
        <v>1656</v>
      </c>
      <c r="AC7" s="121" t="s">
        <v>1652</v>
      </c>
      <c r="AD7" s="122" t="s">
        <v>1652</v>
      </c>
      <c r="AE7" s="121" t="s">
        <v>1653</v>
      </c>
      <c r="AF7" s="122" t="s">
        <v>1652</v>
      </c>
      <c r="AG7" s="190" t="s">
        <v>24</v>
      </c>
      <c r="AH7" s="121" t="s">
        <v>1</v>
      </c>
      <c r="AI7" s="761" t="s">
        <v>0</v>
      </c>
      <c r="AJ7" s="294" t="s">
        <v>0</v>
      </c>
      <c r="AK7" s="207" t="s">
        <v>67</v>
      </c>
      <c r="AL7" s="502">
        <f t="shared" si="0"/>
        <v>4</v>
      </c>
      <c r="AM7" s="658">
        <f t="shared" si="1"/>
        <v>19</v>
      </c>
      <c r="AN7" s="68">
        <f t="shared" si="2"/>
        <v>8</v>
      </c>
      <c r="AO7" s="379">
        <f>AN7+AL7</f>
        <v>12</v>
      </c>
      <c r="AP7" s="15"/>
    </row>
    <row r="8" spans="1:46" ht="22" customHeight="1">
      <c r="B8" s="48">
        <v>3</v>
      </c>
      <c r="C8" s="1710" t="s">
        <v>59</v>
      </c>
      <c r="D8" s="1702"/>
      <c r="E8" s="1673" t="s">
        <v>61</v>
      </c>
      <c r="F8" s="1732"/>
      <c r="G8" s="667" t="s">
        <v>1684</v>
      </c>
      <c r="H8" s="153" t="s">
        <v>1683</v>
      </c>
      <c r="I8" s="162" t="s">
        <v>1684</v>
      </c>
      <c r="J8" s="257" t="s">
        <v>1695</v>
      </c>
      <c r="K8" s="162" t="s">
        <v>1683</v>
      </c>
      <c r="L8" s="162" t="s">
        <v>1652</v>
      </c>
      <c r="M8" s="153" t="s">
        <v>24</v>
      </c>
      <c r="N8" s="150" t="s">
        <v>1707</v>
      </c>
      <c r="O8" s="257" t="s">
        <v>24</v>
      </c>
      <c r="P8" s="220" t="s">
        <v>1684</v>
      </c>
      <c r="Q8" s="167" t="s">
        <v>1683</v>
      </c>
      <c r="R8" s="167" t="s">
        <v>1683</v>
      </c>
      <c r="S8" s="456" t="s">
        <v>1741</v>
      </c>
      <c r="T8" s="153" t="s">
        <v>24</v>
      </c>
      <c r="U8" s="167" t="s">
        <v>1683</v>
      </c>
      <c r="V8" s="257" t="s">
        <v>24</v>
      </c>
      <c r="W8" s="162" t="s">
        <v>1684</v>
      </c>
      <c r="X8" s="162" t="s">
        <v>115</v>
      </c>
      <c r="Y8" s="220" t="s">
        <v>1683</v>
      </c>
      <c r="Z8" s="162" t="s">
        <v>1652</v>
      </c>
      <c r="AA8" s="153" t="s">
        <v>24</v>
      </c>
      <c r="AB8" s="119" t="s">
        <v>1683</v>
      </c>
      <c r="AC8" s="554" t="s">
        <v>24</v>
      </c>
      <c r="AD8" s="167" t="s">
        <v>1683</v>
      </c>
      <c r="AE8" s="456" t="s">
        <v>67</v>
      </c>
      <c r="AF8" s="167" t="s">
        <v>1683</v>
      </c>
      <c r="AG8" s="167" t="s">
        <v>2</v>
      </c>
      <c r="AH8" s="153" t="s">
        <v>24</v>
      </c>
      <c r="AI8" s="167" t="s">
        <v>1747</v>
      </c>
      <c r="AJ8" s="162" t="s">
        <v>1708</v>
      </c>
      <c r="AK8" s="604" t="s">
        <v>1683</v>
      </c>
      <c r="AL8" s="143">
        <f t="shared" si="0"/>
        <v>2</v>
      </c>
      <c r="AM8" s="51">
        <f t="shared" si="1"/>
        <v>21</v>
      </c>
      <c r="AN8" s="52">
        <f t="shared" si="2"/>
        <v>8</v>
      </c>
      <c r="AO8" s="57">
        <f t="shared" si="3"/>
        <v>10</v>
      </c>
      <c r="AP8" s="15"/>
    </row>
    <row r="9" spans="1:46" ht="22" customHeight="1">
      <c r="B9" s="49">
        <v>4</v>
      </c>
      <c r="C9" s="1711" t="s">
        <v>53</v>
      </c>
      <c r="D9" s="1688"/>
      <c r="E9" s="1594" t="s">
        <v>54</v>
      </c>
      <c r="F9" s="1729"/>
      <c r="G9" s="161" t="s">
        <v>1652</v>
      </c>
      <c r="H9" s="257" t="s">
        <v>24</v>
      </c>
      <c r="I9" s="270" t="s">
        <v>1652</v>
      </c>
      <c r="J9" s="150" t="s">
        <v>1652</v>
      </c>
      <c r="K9" s="150" t="s">
        <v>1652</v>
      </c>
      <c r="L9" s="150" t="s">
        <v>115</v>
      </c>
      <c r="M9" s="129" t="s">
        <v>24</v>
      </c>
      <c r="N9" s="150" t="s">
        <v>1653</v>
      </c>
      <c r="O9" s="252" t="s">
        <v>67</v>
      </c>
      <c r="P9" s="150" t="s">
        <v>1652</v>
      </c>
      <c r="Q9" s="150" t="s">
        <v>1653</v>
      </c>
      <c r="R9" s="150" t="s">
        <v>1652</v>
      </c>
      <c r="S9" s="342" t="s">
        <v>24</v>
      </c>
      <c r="T9" s="129" t="s">
        <v>24</v>
      </c>
      <c r="U9" s="117" t="s">
        <v>1652</v>
      </c>
      <c r="V9" s="320" t="s">
        <v>1649</v>
      </c>
      <c r="W9" s="252" t="s">
        <v>1704</v>
      </c>
      <c r="X9" s="117" t="s">
        <v>1645</v>
      </c>
      <c r="Y9" s="150" t="s">
        <v>1653</v>
      </c>
      <c r="Z9" s="150" t="s">
        <v>115</v>
      </c>
      <c r="AA9" s="129" t="s">
        <v>24</v>
      </c>
      <c r="AB9" s="257" t="s">
        <v>24</v>
      </c>
      <c r="AC9" s="129" t="s">
        <v>1653</v>
      </c>
      <c r="AD9" s="150" t="s">
        <v>1653</v>
      </c>
      <c r="AE9" s="150" t="s">
        <v>1653</v>
      </c>
      <c r="AF9" s="150" t="s">
        <v>1658</v>
      </c>
      <c r="AG9" s="257" t="s">
        <v>1703</v>
      </c>
      <c r="AH9" s="129" t="s">
        <v>24</v>
      </c>
      <c r="AI9" s="150" t="s">
        <v>1652</v>
      </c>
      <c r="AJ9" s="150" t="s">
        <v>1652</v>
      </c>
      <c r="AK9" s="334" t="s">
        <v>1652</v>
      </c>
      <c r="AL9" s="316" t="s">
        <v>1697</v>
      </c>
      <c r="AM9" s="103" t="s">
        <v>1705</v>
      </c>
      <c r="AN9" s="56">
        <f t="shared" si="2"/>
        <v>8</v>
      </c>
      <c r="AO9" s="59">
        <f t="shared" si="3"/>
        <v>10.5</v>
      </c>
      <c r="AP9" s="15"/>
    </row>
    <row r="10" spans="1:46" ht="22" customHeight="1">
      <c r="A10" s="1496"/>
      <c r="B10" s="49">
        <v>5</v>
      </c>
      <c r="C10" s="1712" t="s">
        <v>55</v>
      </c>
      <c r="D10" s="1688"/>
      <c r="E10" s="1594" t="s">
        <v>29</v>
      </c>
      <c r="F10" s="1730"/>
      <c r="G10" s="149" t="s">
        <v>1652</v>
      </c>
      <c r="H10" s="165" t="s">
        <v>1653</v>
      </c>
      <c r="I10" s="503" t="s">
        <v>22</v>
      </c>
      <c r="J10" s="155" t="s">
        <v>1653</v>
      </c>
      <c r="K10" s="150" t="s">
        <v>1653</v>
      </c>
      <c r="L10" s="342" t="s">
        <v>24</v>
      </c>
      <c r="M10" s="129" t="s">
        <v>24</v>
      </c>
      <c r="N10" s="150" t="s">
        <v>1652</v>
      </c>
      <c r="O10" s="129" t="s">
        <v>115</v>
      </c>
      <c r="P10" s="150" t="s">
        <v>1652</v>
      </c>
      <c r="Q10" s="150" t="s">
        <v>2</v>
      </c>
      <c r="R10" s="257" t="s">
        <v>1</v>
      </c>
      <c r="S10" s="150" t="s">
        <v>1653</v>
      </c>
      <c r="T10" s="129" t="s">
        <v>24</v>
      </c>
      <c r="U10" s="122" t="s">
        <v>1652</v>
      </c>
      <c r="V10" s="129" t="s">
        <v>1657</v>
      </c>
      <c r="W10" s="150" t="s">
        <v>1652</v>
      </c>
      <c r="X10" s="150" t="s">
        <v>115</v>
      </c>
      <c r="Y10" s="150" t="s">
        <v>1653</v>
      </c>
      <c r="Z10" s="342" t="s">
        <v>24</v>
      </c>
      <c r="AA10" s="129" t="s">
        <v>24</v>
      </c>
      <c r="AB10" s="150" t="s">
        <v>1652</v>
      </c>
      <c r="AC10" s="129" t="s">
        <v>1653</v>
      </c>
      <c r="AD10" s="150" t="s">
        <v>1653</v>
      </c>
      <c r="AE10" s="252" t="s">
        <v>67</v>
      </c>
      <c r="AF10" s="150" t="s">
        <v>1653</v>
      </c>
      <c r="AG10" s="117" t="s">
        <v>1652</v>
      </c>
      <c r="AH10" s="129" t="s">
        <v>24</v>
      </c>
      <c r="AI10" s="150" t="s">
        <v>1652</v>
      </c>
      <c r="AJ10" s="150" t="s">
        <v>1652</v>
      </c>
      <c r="AK10" s="257" t="s">
        <v>24</v>
      </c>
      <c r="AL10" s="61">
        <f t="shared" si="0"/>
        <v>1</v>
      </c>
      <c r="AM10" s="55">
        <f t="shared" si="1"/>
        <v>21</v>
      </c>
      <c r="AN10" s="56">
        <f t="shared" si="2"/>
        <v>8</v>
      </c>
      <c r="AO10" s="59">
        <f t="shared" si="3"/>
        <v>9</v>
      </c>
      <c r="AP10" s="15"/>
    </row>
    <row r="11" spans="1:46" ht="22" customHeight="1">
      <c r="A11" s="1496"/>
      <c r="B11" s="49">
        <v>6</v>
      </c>
      <c r="C11" s="1713" t="s">
        <v>57</v>
      </c>
      <c r="D11" s="1714"/>
      <c r="E11" s="1583" t="s">
        <v>29</v>
      </c>
      <c r="F11" s="1585"/>
      <c r="G11" s="149" t="s">
        <v>1652</v>
      </c>
      <c r="H11" s="129" t="s">
        <v>1653</v>
      </c>
      <c r="I11" s="634" t="s">
        <v>1652</v>
      </c>
      <c r="J11" s="117" t="s">
        <v>1653</v>
      </c>
      <c r="K11" s="257" t="s">
        <v>24</v>
      </c>
      <c r="L11" s="150" t="s">
        <v>1656</v>
      </c>
      <c r="M11" s="129" t="s">
        <v>24</v>
      </c>
      <c r="N11" s="117" t="s">
        <v>1652</v>
      </c>
      <c r="O11" s="129" t="s">
        <v>1657</v>
      </c>
      <c r="P11" s="342" t="s">
        <v>24</v>
      </c>
      <c r="Q11" s="150" t="s">
        <v>1653</v>
      </c>
      <c r="R11" s="150" t="s">
        <v>1652</v>
      </c>
      <c r="S11" s="150" t="s">
        <v>1652</v>
      </c>
      <c r="T11" s="150" t="s">
        <v>24</v>
      </c>
      <c r="U11" s="252" t="s">
        <v>67</v>
      </c>
      <c r="V11" s="129" t="s">
        <v>115</v>
      </c>
      <c r="W11" s="150" t="s">
        <v>115</v>
      </c>
      <c r="X11" s="117" t="s">
        <v>1646</v>
      </c>
      <c r="Y11" s="150" t="s">
        <v>1652</v>
      </c>
      <c r="Z11" s="342" t="s">
        <v>24</v>
      </c>
      <c r="AA11" s="129" t="s">
        <v>24</v>
      </c>
      <c r="AB11" s="150" t="s">
        <v>1653</v>
      </c>
      <c r="AC11" s="129" t="s">
        <v>1652</v>
      </c>
      <c r="AD11" s="150" t="s">
        <v>1652</v>
      </c>
      <c r="AE11" s="150" t="s">
        <v>1653</v>
      </c>
      <c r="AF11" s="150" t="s">
        <v>1653</v>
      </c>
      <c r="AG11" s="257" t="s">
        <v>24</v>
      </c>
      <c r="AH11" s="129" t="s">
        <v>24</v>
      </c>
      <c r="AI11" s="150" t="s">
        <v>1653</v>
      </c>
      <c r="AJ11" s="150" t="s">
        <v>1652</v>
      </c>
      <c r="AK11" s="334" t="s">
        <v>1652</v>
      </c>
      <c r="AL11" s="61">
        <f t="shared" si="0"/>
        <v>1</v>
      </c>
      <c r="AM11" s="55">
        <f t="shared" si="1"/>
        <v>22</v>
      </c>
      <c r="AN11" s="56">
        <f t="shared" si="2"/>
        <v>8</v>
      </c>
      <c r="AO11" s="59">
        <f t="shared" si="3"/>
        <v>9</v>
      </c>
      <c r="AP11" s="15"/>
    </row>
    <row r="12" spans="1:46" ht="22" customHeight="1">
      <c r="A12" s="1496"/>
      <c r="B12" s="49">
        <v>7</v>
      </c>
      <c r="C12" s="1711" t="s">
        <v>79</v>
      </c>
      <c r="D12" s="1688"/>
      <c r="E12" s="1583" t="s">
        <v>54</v>
      </c>
      <c r="F12" s="1585"/>
      <c r="G12" s="149" t="s">
        <v>1700</v>
      </c>
      <c r="H12" s="150" t="s">
        <v>1652</v>
      </c>
      <c r="I12" s="117" t="s">
        <v>1652</v>
      </c>
      <c r="J12" s="117" t="s">
        <v>1653</v>
      </c>
      <c r="K12" s="150" t="s">
        <v>1653</v>
      </c>
      <c r="L12" s="257" t="s">
        <v>24</v>
      </c>
      <c r="M12" s="129" t="s">
        <v>24</v>
      </c>
      <c r="N12" s="150" t="s">
        <v>1656</v>
      </c>
      <c r="O12" s="129" t="s">
        <v>115</v>
      </c>
      <c r="P12" s="150" t="s">
        <v>1656</v>
      </c>
      <c r="Q12" s="150" t="s">
        <v>1653</v>
      </c>
      <c r="R12" s="150" t="s">
        <v>1652</v>
      </c>
      <c r="S12" s="257" t="s">
        <v>24</v>
      </c>
      <c r="T12" s="129" t="s">
        <v>24</v>
      </c>
      <c r="U12" s="150" t="s">
        <v>1652</v>
      </c>
      <c r="V12" s="129" t="s">
        <v>1659</v>
      </c>
      <c r="W12" s="150" t="s">
        <v>115</v>
      </c>
      <c r="X12" s="117" t="s">
        <v>115</v>
      </c>
      <c r="Y12" s="252" t="s">
        <v>67</v>
      </c>
      <c r="Z12" s="150" t="s">
        <v>115</v>
      </c>
      <c r="AA12" s="129" t="s">
        <v>24</v>
      </c>
      <c r="AB12" s="150" t="s">
        <v>1654</v>
      </c>
      <c r="AC12" s="342" t="s">
        <v>24</v>
      </c>
      <c r="AD12" s="342" t="s">
        <v>24</v>
      </c>
      <c r="AE12" s="150" t="s">
        <v>1709</v>
      </c>
      <c r="AF12" s="150" t="s">
        <v>1652</v>
      </c>
      <c r="AG12" s="150" t="s">
        <v>1652</v>
      </c>
      <c r="AH12" s="150" t="s">
        <v>24</v>
      </c>
      <c r="AI12" s="129" t="s">
        <v>1653</v>
      </c>
      <c r="AJ12" s="150" t="s">
        <v>1652</v>
      </c>
      <c r="AK12" s="334" t="s">
        <v>1656</v>
      </c>
      <c r="AL12" s="61">
        <f t="shared" si="0"/>
        <v>1</v>
      </c>
      <c r="AM12" s="55">
        <f t="shared" si="1"/>
        <v>22</v>
      </c>
      <c r="AN12" s="56">
        <f t="shared" si="2"/>
        <v>8</v>
      </c>
      <c r="AO12" s="59">
        <f t="shared" si="3"/>
        <v>9</v>
      </c>
      <c r="AP12" s="582"/>
    </row>
    <row r="13" spans="1:46" ht="22" customHeight="1">
      <c r="A13" s="1496"/>
      <c r="B13" s="49">
        <v>8</v>
      </c>
      <c r="C13" s="1711" t="s">
        <v>41</v>
      </c>
      <c r="D13" s="1688"/>
      <c r="E13" s="1583" t="s">
        <v>82</v>
      </c>
      <c r="F13" s="1585"/>
      <c r="G13" s="338" t="s">
        <v>1684</v>
      </c>
      <c r="H13" s="342" t="s">
        <v>24</v>
      </c>
      <c r="I13" s="150" t="s">
        <v>1689</v>
      </c>
      <c r="J13" s="117" t="s">
        <v>1683</v>
      </c>
      <c r="K13" s="150" t="s">
        <v>1684</v>
      </c>
      <c r="L13" s="257" t="s">
        <v>24</v>
      </c>
      <c r="M13" s="150" t="s">
        <v>24</v>
      </c>
      <c r="N13" s="150" t="s">
        <v>1683</v>
      </c>
      <c r="O13" s="257" t="s">
        <v>1696</v>
      </c>
      <c r="P13" s="150" t="s">
        <v>1684</v>
      </c>
      <c r="Q13" s="122" t="s">
        <v>1684</v>
      </c>
      <c r="R13" s="150" t="s">
        <v>1693</v>
      </c>
      <c r="S13" s="150" t="s">
        <v>1652</v>
      </c>
      <c r="T13" s="150" t="s">
        <v>24</v>
      </c>
      <c r="U13" s="117" t="s">
        <v>1683</v>
      </c>
      <c r="V13" s="150" t="s">
        <v>1683</v>
      </c>
      <c r="W13" s="150" t="s">
        <v>1684</v>
      </c>
      <c r="X13" s="150" t="s">
        <v>115</v>
      </c>
      <c r="Y13" s="150" t="s">
        <v>1683</v>
      </c>
      <c r="Z13" s="257" t="s">
        <v>1691</v>
      </c>
      <c r="AA13" s="150" t="s">
        <v>24</v>
      </c>
      <c r="AB13" s="150" t="s">
        <v>1683</v>
      </c>
      <c r="AC13" s="252" t="s">
        <v>1692</v>
      </c>
      <c r="AD13" s="162" t="s">
        <v>1684</v>
      </c>
      <c r="AE13" s="162" t="s">
        <v>1684</v>
      </c>
      <c r="AF13" s="238" t="s">
        <v>1683</v>
      </c>
      <c r="AG13" s="270" t="s">
        <v>1683</v>
      </c>
      <c r="AH13" s="150" t="s">
        <v>24</v>
      </c>
      <c r="AI13" s="162" t="s">
        <v>1684</v>
      </c>
      <c r="AJ13" s="150" t="s">
        <v>1694</v>
      </c>
      <c r="AK13" s="252" t="s">
        <v>67</v>
      </c>
      <c r="AL13" s="61">
        <f t="shared" si="0"/>
        <v>2</v>
      </c>
      <c r="AM13" s="55">
        <f t="shared" si="1"/>
        <v>21</v>
      </c>
      <c r="AN13" s="56">
        <f t="shared" si="2"/>
        <v>8</v>
      </c>
      <c r="AO13" s="59">
        <f t="shared" si="3"/>
        <v>10</v>
      </c>
      <c r="AP13" s="15"/>
    </row>
    <row r="14" spans="1:46" ht="22" customHeight="1" thickBot="1">
      <c r="A14" s="1496"/>
      <c r="B14" s="661">
        <v>9</v>
      </c>
      <c r="C14" s="1715" t="s">
        <v>49</v>
      </c>
      <c r="D14" s="1716"/>
      <c r="E14" s="1590" t="s">
        <v>48</v>
      </c>
      <c r="F14" s="1731"/>
      <c r="G14" s="224" t="s">
        <v>1684</v>
      </c>
      <c r="H14" s="270" t="s">
        <v>1685</v>
      </c>
      <c r="I14" s="448" t="s">
        <v>67</v>
      </c>
      <c r="J14" s="211" t="s">
        <v>1683</v>
      </c>
      <c r="K14" s="211" t="s">
        <v>1683</v>
      </c>
      <c r="L14" s="270" t="s">
        <v>1683</v>
      </c>
      <c r="M14" s="211" t="s">
        <v>24</v>
      </c>
      <c r="N14" s="121" t="s">
        <v>1683</v>
      </c>
      <c r="O14" s="211" t="s">
        <v>1683</v>
      </c>
      <c r="P14" s="211" t="s">
        <v>1684</v>
      </c>
      <c r="Q14" s="448" t="s">
        <v>67</v>
      </c>
      <c r="R14" s="211" t="s">
        <v>1684</v>
      </c>
      <c r="S14" s="445" t="s">
        <v>24</v>
      </c>
      <c r="T14" s="211" t="s">
        <v>24</v>
      </c>
      <c r="U14" s="605" t="s">
        <v>1716</v>
      </c>
      <c r="V14" s="270" t="s">
        <v>1684</v>
      </c>
      <c r="W14" s="676" t="s">
        <v>1683</v>
      </c>
      <c r="X14" s="122" t="s">
        <v>115</v>
      </c>
      <c r="Y14" s="270" t="s">
        <v>1683</v>
      </c>
      <c r="Z14" s="270" t="s">
        <v>1652</v>
      </c>
      <c r="AA14" s="211" t="s">
        <v>24</v>
      </c>
      <c r="AB14" s="305" t="s">
        <v>24</v>
      </c>
      <c r="AC14" s="211" t="s">
        <v>1683</v>
      </c>
      <c r="AD14" s="122" t="s">
        <v>1683</v>
      </c>
      <c r="AE14" s="122" t="s">
        <v>1683</v>
      </c>
      <c r="AF14" s="448" t="s">
        <v>67</v>
      </c>
      <c r="AG14" s="305" t="s">
        <v>24</v>
      </c>
      <c r="AH14" s="211" t="s">
        <v>24</v>
      </c>
      <c r="AI14" s="270" t="s">
        <v>1683</v>
      </c>
      <c r="AJ14" s="305" t="s">
        <v>24</v>
      </c>
      <c r="AK14" s="213" t="s">
        <v>1683</v>
      </c>
      <c r="AL14" s="502">
        <f t="shared" si="0"/>
        <v>4</v>
      </c>
      <c r="AM14" s="658">
        <f t="shared" si="1"/>
        <v>19</v>
      </c>
      <c r="AN14" s="68">
        <f t="shared" si="2"/>
        <v>8</v>
      </c>
      <c r="AO14" s="379">
        <f t="shared" si="3"/>
        <v>12</v>
      </c>
      <c r="AP14" s="15"/>
    </row>
    <row r="15" spans="1:46" ht="22" customHeight="1">
      <c r="A15" s="1496"/>
      <c r="B15" s="50">
        <v>10</v>
      </c>
      <c r="C15" s="1710" t="s">
        <v>43</v>
      </c>
      <c r="D15" s="1702"/>
      <c r="E15" s="1594" t="s">
        <v>50</v>
      </c>
      <c r="F15" s="1729"/>
      <c r="G15" s="242" t="s">
        <v>1653</v>
      </c>
      <c r="H15" s="497" t="s">
        <v>885</v>
      </c>
      <c r="I15" s="180" t="s">
        <v>1652</v>
      </c>
      <c r="J15" s="116" t="s">
        <v>1652</v>
      </c>
      <c r="K15" s="220" t="s">
        <v>1652</v>
      </c>
      <c r="L15" s="478" t="s">
        <v>24</v>
      </c>
      <c r="M15" s="397" t="s">
        <v>24</v>
      </c>
      <c r="N15" s="116" t="s">
        <v>1652</v>
      </c>
      <c r="O15" s="602" t="s">
        <v>1048</v>
      </c>
      <c r="P15" s="162" t="s">
        <v>1652</v>
      </c>
      <c r="Q15" s="162" t="s">
        <v>1652</v>
      </c>
      <c r="R15" s="342" t="s">
        <v>1650</v>
      </c>
      <c r="S15" s="162" t="s">
        <v>1653</v>
      </c>
      <c r="T15" s="397" t="s">
        <v>24</v>
      </c>
      <c r="U15" s="690" t="s">
        <v>1653</v>
      </c>
      <c r="V15" s="800" t="s">
        <v>1652</v>
      </c>
      <c r="W15" s="801" t="s">
        <v>1706</v>
      </c>
      <c r="X15" s="186" t="s">
        <v>115</v>
      </c>
      <c r="Y15" s="381" t="s">
        <v>1653</v>
      </c>
      <c r="Z15" s="692" t="s">
        <v>1652</v>
      </c>
      <c r="AA15" s="250" t="s">
        <v>24</v>
      </c>
      <c r="AB15" s="162" t="s">
        <v>1653</v>
      </c>
      <c r="AC15" s="167" t="s">
        <v>1698</v>
      </c>
      <c r="AD15" s="167" t="s">
        <v>1652</v>
      </c>
      <c r="AE15" s="478" t="s">
        <v>24</v>
      </c>
      <c r="AF15" s="252" t="s">
        <v>1651</v>
      </c>
      <c r="AG15" s="220" t="s">
        <v>1652</v>
      </c>
      <c r="AH15" s="397" t="s">
        <v>24</v>
      </c>
      <c r="AI15" s="167" t="s">
        <v>1653</v>
      </c>
      <c r="AJ15" s="162" t="s">
        <v>1653</v>
      </c>
      <c r="AK15" s="497" t="s">
        <v>894</v>
      </c>
      <c r="AL15" s="143">
        <v>2</v>
      </c>
      <c r="AM15" s="51">
        <v>21</v>
      </c>
      <c r="AN15" s="52">
        <v>8</v>
      </c>
      <c r="AO15" s="57">
        <f t="shared" si="3"/>
        <v>10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11" t="s">
        <v>77</v>
      </c>
      <c r="D16" s="1688"/>
      <c r="E16" s="1583" t="s">
        <v>30</v>
      </c>
      <c r="F16" s="1585"/>
      <c r="G16" s="226" t="s">
        <v>1653</v>
      </c>
      <c r="H16" s="117" t="s">
        <v>1652</v>
      </c>
      <c r="I16" s="153" t="s">
        <v>1652</v>
      </c>
      <c r="J16" s="257" t="s">
        <v>24</v>
      </c>
      <c r="K16" s="117" t="s">
        <v>1652</v>
      </c>
      <c r="L16" s="117" t="s">
        <v>1653</v>
      </c>
      <c r="M16" s="159" t="s">
        <v>24</v>
      </c>
      <c r="N16" s="342" t="s">
        <v>24</v>
      </c>
      <c r="O16" s="159" t="s">
        <v>1652</v>
      </c>
      <c r="P16" s="150" t="s">
        <v>1743</v>
      </c>
      <c r="Q16" s="117" t="s">
        <v>1653</v>
      </c>
      <c r="R16" s="150" t="s">
        <v>1661</v>
      </c>
      <c r="S16" s="150" t="s">
        <v>1652</v>
      </c>
      <c r="T16" s="159" t="s">
        <v>24</v>
      </c>
      <c r="U16" s="693" t="s">
        <v>67</v>
      </c>
      <c r="V16" s="159" t="s">
        <v>1652</v>
      </c>
      <c r="W16" s="117" t="s">
        <v>1662</v>
      </c>
      <c r="X16" s="150" t="s">
        <v>1644</v>
      </c>
      <c r="Y16" s="150" t="s">
        <v>1653</v>
      </c>
      <c r="Z16" s="802" t="s">
        <v>24</v>
      </c>
      <c r="AA16" s="249" t="s">
        <v>24</v>
      </c>
      <c r="AB16" s="117" t="s">
        <v>1653</v>
      </c>
      <c r="AC16" s="159" t="s">
        <v>1663</v>
      </c>
      <c r="AD16" s="117" t="s">
        <v>1652</v>
      </c>
      <c r="AE16" s="117" t="s">
        <v>1652</v>
      </c>
      <c r="AF16" s="117" t="s">
        <v>1652</v>
      </c>
      <c r="AG16" s="252" t="s">
        <v>67</v>
      </c>
      <c r="AH16" s="159" t="s">
        <v>24</v>
      </c>
      <c r="AI16" s="342" t="s">
        <v>24</v>
      </c>
      <c r="AJ16" s="117" t="s">
        <v>1711</v>
      </c>
      <c r="AK16" s="156" t="s">
        <v>1653</v>
      </c>
      <c r="AL16" s="61">
        <f t="shared" si="0"/>
        <v>2</v>
      </c>
      <c r="AM16" s="55">
        <f t="shared" si="1"/>
        <v>21</v>
      </c>
      <c r="AN16" s="56">
        <f t="shared" si="2"/>
        <v>8</v>
      </c>
      <c r="AO16" s="59">
        <f t="shared" si="3"/>
        <v>10</v>
      </c>
      <c r="AP16" s="15"/>
      <c r="AR16" s="1529"/>
      <c r="AS16" s="1529"/>
    </row>
    <row r="17" spans="1:83" ht="21.75" customHeight="1">
      <c r="A17" s="40"/>
      <c r="B17" s="192">
        <v>12</v>
      </c>
      <c r="C17" s="1711" t="s">
        <v>89</v>
      </c>
      <c r="D17" s="1688"/>
      <c r="E17" s="1598" t="s">
        <v>30</v>
      </c>
      <c r="F17" s="1728"/>
      <c r="G17" s="233" t="s">
        <v>1652</v>
      </c>
      <c r="H17" s="602" t="s">
        <v>1048</v>
      </c>
      <c r="I17" s="129" t="s">
        <v>1652</v>
      </c>
      <c r="J17" s="117" t="s">
        <v>1653</v>
      </c>
      <c r="K17" s="602" t="s">
        <v>1048</v>
      </c>
      <c r="L17" s="252" t="s">
        <v>67</v>
      </c>
      <c r="M17" s="204" t="s">
        <v>24</v>
      </c>
      <c r="N17" s="150" t="s">
        <v>1652</v>
      </c>
      <c r="O17" s="204" t="s">
        <v>1653</v>
      </c>
      <c r="P17" s="150" t="s">
        <v>1653</v>
      </c>
      <c r="Q17" s="117" t="s">
        <v>1653</v>
      </c>
      <c r="R17" s="150" t="s">
        <v>1653</v>
      </c>
      <c r="S17" s="257" t="s">
        <v>24</v>
      </c>
      <c r="T17" s="204" t="s">
        <v>24</v>
      </c>
      <c r="U17" s="708" t="s">
        <v>1652</v>
      </c>
      <c r="V17" s="204" t="s">
        <v>1652</v>
      </c>
      <c r="W17" s="150" t="s">
        <v>1653</v>
      </c>
      <c r="X17" s="117" t="s">
        <v>1644</v>
      </c>
      <c r="Y17" s="342" t="s">
        <v>24</v>
      </c>
      <c r="Z17" s="795" t="s">
        <v>24</v>
      </c>
      <c r="AA17" s="165" t="s">
        <v>24</v>
      </c>
      <c r="AB17" s="119" t="s">
        <v>1653</v>
      </c>
      <c r="AC17" s="204" t="s">
        <v>1652</v>
      </c>
      <c r="AD17" s="257" t="s">
        <v>1687</v>
      </c>
      <c r="AE17" s="150" t="s">
        <v>1652</v>
      </c>
      <c r="AF17" s="150" t="s">
        <v>1652</v>
      </c>
      <c r="AG17" s="150" t="s">
        <v>1653</v>
      </c>
      <c r="AH17" s="204" t="s">
        <v>24</v>
      </c>
      <c r="AI17" s="150" t="s">
        <v>1653</v>
      </c>
      <c r="AJ17" s="150" t="s">
        <v>1709</v>
      </c>
      <c r="AK17" s="334" t="s">
        <v>1652</v>
      </c>
      <c r="AL17" s="316">
        <v>2</v>
      </c>
      <c r="AM17" s="55">
        <v>21</v>
      </c>
      <c r="AN17" s="56">
        <f t="shared" si="2"/>
        <v>8</v>
      </c>
      <c r="AO17" s="59">
        <f t="shared" si="3"/>
        <v>10</v>
      </c>
      <c r="AP17" s="15"/>
      <c r="AR17" s="1529"/>
      <c r="AS17" s="1529"/>
    </row>
    <row r="18" spans="1:83" ht="21.75" customHeight="1" thickBot="1">
      <c r="A18" s="40" t="s">
        <v>745</v>
      </c>
      <c r="B18" s="192">
        <v>13</v>
      </c>
      <c r="C18" s="1516" t="s">
        <v>91</v>
      </c>
      <c r="D18" s="1689"/>
      <c r="E18" s="1601" t="s">
        <v>51</v>
      </c>
      <c r="F18" s="1601"/>
      <c r="G18" s="579" t="s">
        <v>1652</v>
      </c>
      <c r="H18" s="834" t="s">
        <v>1653</v>
      </c>
      <c r="I18" s="257" t="s">
        <v>24</v>
      </c>
      <c r="J18" s="117" t="s">
        <v>1652</v>
      </c>
      <c r="K18" s="150" t="s">
        <v>1660</v>
      </c>
      <c r="L18" s="150" t="s">
        <v>1699</v>
      </c>
      <c r="M18" s="194" t="s">
        <v>24</v>
      </c>
      <c r="N18" s="270" t="s">
        <v>1652</v>
      </c>
      <c r="O18" s="194" t="s">
        <v>1652</v>
      </c>
      <c r="P18" s="270" t="s">
        <v>1653</v>
      </c>
      <c r="Q18" s="602" t="s">
        <v>1702</v>
      </c>
      <c r="R18" s="270" t="s">
        <v>1652</v>
      </c>
      <c r="S18" s="383" t="s">
        <v>24</v>
      </c>
      <c r="T18" s="194" t="s">
        <v>24</v>
      </c>
      <c r="U18" s="696" t="s">
        <v>1652</v>
      </c>
      <c r="V18" s="835" t="s">
        <v>1701</v>
      </c>
      <c r="W18" s="697" t="s">
        <v>1652</v>
      </c>
      <c r="X18" s="806" t="s">
        <v>115</v>
      </c>
      <c r="Y18" s="697" t="s">
        <v>1652</v>
      </c>
      <c r="Z18" s="705" t="s">
        <v>1652</v>
      </c>
      <c r="AA18" s="271" t="s">
        <v>24</v>
      </c>
      <c r="AB18" s="252" t="s">
        <v>67</v>
      </c>
      <c r="AC18" s="194" t="s">
        <v>1656</v>
      </c>
      <c r="AD18" s="117" t="s">
        <v>1652</v>
      </c>
      <c r="AE18" s="150" t="s">
        <v>1653</v>
      </c>
      <c r="AF18" s="150" t="s">
        <v>1652</v>
      </c>
      <c r="AG18" s="257" t="s">
        <v>24</v>
      </c>
      <c r="AH18" s="194" t="s">
        <v>24</v>
      </c>
      <c r="AI18" s="270" t="s">
        <v>1652</v>
      </c>
      <c r="AJ18" s="270" t="s">
        <v>1653</v>
      </c>
      <c r="AK18" s="270" t="s">
        <v>1700</v>
      </c>
      <c r="AL18" s="61">
        <f t="shared" si="0"/>
        <v>1</v>
      </c>
      <c r="AM18" s="55">
        <v>23</v>
      </c>
      <c r="AN18" s="56">
        <v>8</v>
      </c>
      <c r="AO18" s="59">
        <f t="shared" si="3"/>
        <v>9</v>
      </c>
      <c r="AP18" s="15"/>
      <c r="AR18" s="214"/>
      <c r="AS18" s="214"/>
    </row>
    <row r="19" spans="1:83" ht="21.75" customHeight="1">
      <c r="A19" s="40"/>
      <c r="B19" s="192">
        <v>14</v>
      </c>
      <c r="C19" s="1516" t="s">
        <v>65</v>
      </c>
      <c r="D19" s="1689"/>
      <c r="E19" s="1727" t="s">
        <v>51</v>
      </c>
      <c r="F19" s="1605"/>
      <c r="G19" s="342" t="s">
        <v>24</v>
      </c>
      <c r="H19" s="150" t="s">
        <v>1652</v>
      </c>
      <c r="I19" s="162" t="s">
        <v>1653</v>
      </c>
      <c r="J19" s="119" t="s">
        <v>1653</v>
      </c>
      <c r="K19" s="162" t="s">
        <v>1652</v>
      </c>
      <c r="L19" s="162" t="s">
        <v>1653</v>
      </c>
      <c r="M19" s="204" t="s">
        <v>24</v>
      </c>
      <c r="N19" s="706" t="s">
        <v>24</v>
      </c>
      <c r="O19" s="381" t="s">
        <v>1652</v>
      </c>
      <c r="P19" s="821" t="s">
        <v>1652</v>
      </c>
      <c r="Q19" s="822" t="s">
        <v>1652</v>
      </c>
      <c r="R19" s="821" t="s">
        <v>1652</v>
      </c>
      <c r="S19" s="692" t="s">
        <v>1683</v>
      </c>
      <c r="T19" s="129" t="s">
        <v>24</v>
      </c>
      <c r="U19" s="154" t="s">
        <v>1653</v>
      </c>
      <c r="V19" s="162" t="s">
        <v>1652</v>
      </c>
      <c r="W19" s="119" t="s">
        <v>1652</v>
      </c>
      <c r="X19" s="162" t="s">
        <v>1644</v>
      </c>
      <c r="Y19" s="162" t="s">
        <v>1653</v>
      </c>
      <c r="Z19" s="394" t="s">
        <v>24</v>
      </c>
      <c r="AA19" s="150" t="s">
        <v>24</v>
      </c>
      <c r="AB19" s="544" t="s">
        <v>1653</v>
      </c>
      <c r="AC19" s="602" t="s">
        <v>1742</v>
      </c>
      <c r="AD19" s="162" t="s">
        <v>1653</v>
      </c>
      <c r="AE19" s="602" t="s">
        <v>1742</v>
      </c>
      <c r="AF19" s="162" t="s">
        <v>1653</v>
      </c>
      <c r="AG19" s="257" t="s">
        <v>24</v>
      </c>
      <c r="AH19" s="204" t="s">
        <v>24</v>
      </c>
      <c r="AI19" s="690" t="s">
        <v>1664</v>
      </c>
      <c r="AJ19" s="381" t="s">
        <v>1652</v>
      </c>
      <c r="AK19" s="734" t="s">
        <v>1688</v>
      </c>
      <c r="AL19" s="680">
        <v>1</v>
      </c>
      <c r="AM19" s="55">
        <f t="shared" si="1"/>
        <v>21</v>
      </c>
      <c r="AN19" s="56">
        <f t="shared" si="2"/>
        <v>8</v>
      </c>
      <c r="AO19" s="59">
        <f t="shared" si="3"/>
        <v>9</v>
      </c>
      <c r="AP19" s="659"/>
      <c r="AQ19" s="1495"/>
      <c r="AR19" s="1495"/>
      <c r="AS19" s="1508"/>
      <c r="AT19" s="150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8" t="s">
        <v>66</v>
      </c>
      <c r="D20" s="1717"/>
      <c r="E20" s="1583" t="s">
        <v>51</v>
      </c>
      <c r="F20" s="1585"/>
      <c r="G20" s="161" t="s">
        <v>1656</v>
      </c>
      <c r="H20" s="150" t="s">
        <v>2</v>
      </c>
      <c r="I20" s="252" t="s">
        <v>67</v>
      </c>
      <c r="J20" s="162" t="s">
        <v>1652</v>
      </c>
      <c r="K20" s="150" t="s">
        <v>1652</v>
      </c>
      <c r="L20" s="150" t="s">
        <v>1684</v>
      </c>
      <c r="M20" s="204" t="s">
        <v>24</v>
      </c>
      <c r="N20" s="702" t="s">
        <v>1653</v>
      </c>
      <c r="O20" s="150" t="s">
        <v>1660</v>
      </c>
      <c r="P20" s="150" t="s">
        <v>1652</v>
      </c>
      <c r="Q20" s="117" t="s">
        <v>1652</v>
      </c>
      <c r="R20" s="150" t="s">
        <v>1652</v>
      </c>
      <c r="S20" s="802" t="s">
        <v>24</v>
      </c>
      <c r="T20" s="129" t="s">
        <v>24</v>
      </c>
      <c r="U20" s="150" t="s">
        <v>1683</v>
      </c>
      <c r="V20" s="150" t="s">
        <v>1653</v>
      </c>
      <c r="W20" s="150" t="s">
        <v>1652</v>
      </c>
      <c r="X20" s="117" t="s">
        <v>1644</v>
      </c>
      <c r="Y20" s="150" t="s">
        <v>1653</v>
      </c>
      <c r="Z20" s="257" t="s">
        <v>24</v>
      </c>
      <c r="AA20" s="150" t="s">
        <v>24</v>
      </c>
      <c r="AB20" s="117" t="s">
        <v>1652</v>
      </c>
      <c r="AC20" s="150" t="s">
        <v>1652</v>
      </c>
      <c r="AD20" s="252" t="s">
        <v>67</v>
      </c>
      <c r="AE20" s="119" t="s">
        <v>1652</v>
      </c>
      <c r="AF20" s="150" t="s">
        <v>1652</v>
      </c>
      <c r="AG20" s="150" t="s">
        <v>1684</v>
      </c>
      <c r="AH20" s="204" t="s">
        <v>24</v>
      </c>
      <c r="AI20" s="831" t="s">
        <v>24</v>
      </c>
      <c r="AJ20" s="342" t="s">
        <v>24</v>
      </c>
      <c r="AK20" s="707" t="s">
        <v>1652</v>
      </c>
      <c r="AL20" s="680">
        <f t="shared" si="0"/>
        <v>2</v>
      </c>
      <c r="AM20" s="55">
        <f t="shared" si="1"/>
        <v>21</v>
      </c>
      <c r="AN20" s="56">
        <f t="shared" si="2"/>
        <v>8</v>
      </c>
      <c r="AO20" s="59">
        <f t="shared" si="3"/>
        <v>10</v>
      </c>
      <c r="AP20" s="15"/>
      <c r="AQ20" s="1495"/>
      <c r="AR20" s="1495"/>
      <c r="AS20" s="1508"/>
      <c r="AT20" s="150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20" t="s">
        <v>75</v>
      </c>
      <c r="D21" s="1690"/>
      <c r="E21" s="1727" t="s">
        <v>51</v>
      </c>
      <c r="F21" s="1605"/>
      <c r="G21" s="161" t="s">
        <v>1653</v>
      </c>
      <c r="H21" s="150" t="s">
        <v>1653</v>
      </c>
      <c r="I21" s="150" t="s">
        <v>1652</v>
      </c>
      <c r="J21" s="150" t="s">
        <v>1653</v>
      </c>
      <c r="K21" s="150" t="s">
        <v>1652</v>
      </c>
      <c r="L21" s="257" t="s">
        <v>1687</v>
      </c>
      <c r="M21" s="204" t="s">
        <v>1</v>
      </c>
      <c r="N21" s="702" t="s">
        <v>1652</v>
      </c>
      <c r="O21" s="150" t="s">
        <v>1656</v>
      </c>
      <c r="P21" s="150" t="s">
        <v>1652</v>
      </c>
      <c r="Q21" s="252" t="s">
        <v>67</v>
      </c>
      <c r="R21" s="342" t="s">
        <v>24</v>
      </c>
      <c r="S21" s="795" t="s">
        <v>24</v>
      </c>
      <c r="T21" s="129" t="s">
        <v>1</v>
      </c>
      <c r="U21" s="117" t="s">
        <v>115</v>
      </c>
      <c r="V21" s="150" t="s">
        <v>1652</v>
      </c>
      <c r="W21" s="150" t="s">
        <v>1699</v>
      </c>
      <c r="X21" s="117" t="s">
        <v>115</v>
      </c>
      <c r="Y21" s="117" t="s">
        <v>1653</v>
      </c>
      <c r="Z21" s="150" t="s">
        <v>1652</v>
      </c>
      <c r="AA21" s="150" t="s">
        <v>1</v>
      </c>
      <c r="AB21" s="150" t="s">
        <v>1653</v>
      </c>
      <c r="AC21" s="150" t="s">
        <v>1652</v>
      </c>
      <c r="AD21" s="150" t="s">
        <v>1652</v>
      </c>
      <c r="AE21" s="257" t="s">
        <v>24</v>
      </c>
      <c r="AF21" s="150" t="s">
        <v>1652</v>
      </c>
      <c r="AG21" s="150" t="s">
        <v>1683</v>
      </c>
      <c r="AH21" s="204" t="s">
        <v>1</v>
      </c>
      <c r="AI21" s="702" t="s">
        <v>1652</v>
      </c>
      <c r="AJ21" s="150" t="s">
        <v>1652</v>
      </c>
      <c r="AK21" s="796" t="s">
        <v>1652</v>
      </c>
      <c r="AL21" s="680">
        <f t="shared" si="0"/>
        <v>1</v>
      </c>
      <c r="AM21" s="55">
        <f t="shared" si="1"/>
        <v>22</v>
      </c>
      <c r="AN21" s="56">
        <f t="shared" si="2"/>
        <v>8</v>
      </c>
      <c r="AO21" s="59">
        <f t="shared" si="3"/>
        <v>9</v>
      </c>
      <c r="AP21" s="582"/>
      <c r="AQ21" s="1495"/>
      <c r="AR21" s="1495"/>
      <c r="AS21" s="1508"/>
      <c r="AT21" s="150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20" t="s">
        <v>1682</v>
      </c>
      <c r="D22" s="1690"/>
      <c r="E22" s="1727" t="s">
        <v>51</v>
      </c>
      <c r="F22" s="1605"/>
      <c r="G22" s="575" t="s">
        <v>1683</v>
      </c>
      <c r="H22" s="158" t="s">
        <v>1683</v>
      </c>
      <c r="I22" s="270" t="s">
        <v>1684</v>
      </c>
      <c r="J22" s="122" t="s">
        <v>1684</v>
      </c>
      <c r="K22" s="122" t="s">
        <v>1683</v>
      </c>
      <c r="L22" s="257" t="s">
        <v>24</v>
      </c>
      <c r="M22" s="165" t="s">
        <v>24</v>
      </c>
      <c r="N22" s="823" t="s">
        <v>1683</v>
      </c>
      <c r="O22" s="824" t="s">
        <v>1684</v>
      </c>
      <c r="P22" s="826" t="s">
        <v>1687</v>
      </c>
      <c r="Q22" s="827" t="s">
        <v>1684</v>
      </c>
      <c r="R22" s="828" t="s">
        <v>1684</v>
      </c>
      <c r="S22" s="825" t="s">
        <v>1683</v>
      </c>
      <c r="T22" s="129" t="s">
        <v>24</v>
      </c>
      <c r="U22" s="122" t="s">
        <v>1683</v>
      </c>
      <c r="V22" s="129" t="s">
        <v>1684</v>
      </c>
      <c r="W22" s="117" t="s">
        <v>1683</v>
      </c>
      <c r="X22" s="150" t="s">
        <v>1683</v>
      </c>
      <c r="Y22" s="150" t="s">
        <v>1744</v>
      </c>
      <c r="Z22" s="150" t="s">
        <v>1686</v>
      </c>
      <c r="AA22" s="129" t="s">
        <v>24</v>
      </c>
      <c r="AB22" s="270" t="s">
        <v>1683</v>
      </c>
      <c r="AC22" s="158" t="s">
        <v>1683</v>
      </c>
      <c r="AD22" s="122" t="s">
        <v>1683</v>
      </c>
      <c r="AE22" s="270" t="s">
        <v>1683</v>
      </c>
      <c r="AF22" s="257" t="s">
        <v>24</v>
      </c>
      <c r="AG22" s="257" t="s">
        <v>24</v>
      </c>
      <c r="AH22" s="165" t="s">
        <v>24</v>
      </c>
      <c r="AI22" s="832" t="s">
        <v>1683</v>
      </c>
      <c r="AJ22" s="828" t="s">
        <v>1683</v>
      </c>
      <c r="AK22" s="833" t="s">
        <v>1683</v>
      </c>
      <c r="AL22" s="680">
        <f t="shared" si="0"/>
        <v>0</v>
      </c>
      <c r="AM22" s="55">
        <f t="shared" si="1"/>
        <v>23</v>
      </c>
      <c r="AN22" s="56">
        <f t="shared" si="2"/>
        <v>8</v>
      </c>
      <c r="AO22" s="59">
        <f t="shared" si="3"/>
        <v>8</v>
      </c>
      <c r="AP22" s="15"/>
      <c r="AQ22" s="762"/>
      <c r="AR22" s="1495"/>
      <c r="AS22" s="1495"/>
      <c r="AT22" s="1526"/>
      <c r="AU22" s="1526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11" t="s">
        <v>44</v>
      </c>
      <c r="D23" s="1688"/>
      <c r="E23" s="1527" t="s">
        <v>51</v>
      </c>
      <c r="F23" s="1528"/>
      <c r="G23" s="808" t="s">
        <v>1654</v>
      </c>
      <c r="H23" s="381" t="s">
        <v>1652</v>
      </c>
      <c r="I23" s="381" t="s">
        <v>1653</v>
      </c>
      <c r="J23" s="186" t="s">
        <v>1652</v>
      </c>
      <c r="K23" s="381" t="s">
        <v>1652</v>
      </c>
      <c r="L23" s="734" t="s">
        <v>1653</v>
      </c>
      <c r="M23" s="129" t="s">
        <v>24</v>
      </c>
      <c r="N23" s="119" t="s">
        <v>1652</v>
      </c>
      <c r="O23" s="162" t="s">
        <v>1652</v>
      </c>
      <c r="P23" s="119" t="s">
        <v>1652</v>
      </c>
      <c r="Q23" s="119" t="s">
        <v>1653</v>
      </c>
      <c r="R23" s="162" t="s">
        <v>1652</v>
      </c>
      <c r="S23" s="382" t="s">
        <v>24</v>
      </c>
      <c r="T23" s="150" t="s">
        <v>24</v>
      </c>
      <c r="U23" s="117" t="s">
        <v>1653</v>
      </c>
      <c r="V23" s="257" t="s">
        <v>24</v>
      </c>
      <c r="W23" s="257" t="s">
        <v>24</v>
      </c>
      <c r="X23" s="119" t="s">
        <v>1644</v>
      </c>
      <c r="Y23" s="162" t="s">
        <v>1653</v>
      </c>
      <c r="Z23" s="257" t="s">
        <v>24</v>
      </c>
      <c r="AA23" s="204" t="s">
        <v>24</v>
      </c>
      <c r="AB23" s="807" t="s">
        <v>1653</v>
      </c>
      <c r="AC23" s="381" t="s">
        <v>1653</v>
      </c>
      <c r="AD23" s="381" t="s">
        <v>1652</v>
      </c>
      <c r="AE23" s="381" t="s">
        <v>1653</v>
      </c>
      <c r="AF23" s="369" t="s">
        <v>1652</v>
      </c>
      <c r="AG23" s="692" t="s">
        <v>1652</v>
      </c>
      <c r="AH23" s="129" t="s">
        <v>24</v>
      </c>
      <c r="AI23" s="162" t="s">
        <v>1652</v>
      </c>
      <c r="AJ23" s="162" t="s">
        <v>1652</v>
      </c>
      <c r="AK23" s="604" t="s">
        <v>1652</v>
      </c>
      <c r="AL23" s="61">
        <f t="shared" si="0"/>
        <v>0</v>
      </c>
      <c r="AM23" s="55">
        <f t="shared" si="1"/>
        <v>23</v>
      </c>
      <c r="AN23" s="56">
        <f t="shared" si="2"/>
        <v>8</v>
      </c>
      <c r="AO23" s="59">
        <f t="shared" si="3"/>
        <v>8</v>
      </c>
      <c r="AP23" s="15"/>
      <c r="AQ23" s="1529"/>
      <c r="AR23" s="1529"/>
      <c r="AS23" s="1508"/>
      <c r="AT23" s="150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6" t="s">
        <v>64</v>
      </c>
      <c r="D24" s="1689"/>
      <c r="E24" s="1524" t="s">
        <v>51</v>
      </c>
      <c r="F24" s="1524"/>
      <c r="G24" s="708" t="s">
        <v>1656</v>
      </c>
      <c r="H24" s="150" t="s">
        <v>1652</v>
      </c>
      <c r="I24" s="150" t="s">
        <v>1652</v>
      </c>
      <c r="J24" s="117" t="s">
        <v>1653</v>
      </c>
      <c r="K24" s="150" t="s">
        <v>1653</v>
      </c>
      <c r="L24" s="795" t="s">
        <v>24</v>
      </c>
      <c r="M24" s="129" t="s">
        <v>24</v>
      </c>
      <c r="N24" s="117" t="s">
        <v>1652</v>
      </c>
      <c r="O24" s="150" t="s">
        <v>1652</v>
      </c>
      <c r="P24" s="150" t="s">
        <v>1652</v>
      </c>
      <c r="Q24" s="150" t="s">
        <v>1652</v>
      </c>
      <c r="R24" s="150" t="s">
        <v>1652</v>
      </c>
      <c r="S24" s="150" t="s">
        <v>1652</v>
      </c>
      <c r="T24" s="150" t="s">
        <v>24</v>
      </c>
      <c r="U24" s="257" t="s">
        <v>24</v>
      </c>
      <c r="V24" s="150" t="s">
        <v>1652</v>
      </c>
      <c r="W24" s="150" t="s">
        <v>1652</v>
      </c>
      <c r="X24" s="117" t="s">
        <v>115</v>
      </c>
      <c r="Y24" s="150" t="s">
        <v>1653</v>
      </c>
      <c r="Z24" s="150" t="s">
        <v>1653</v>
      </c>
      <c r="AA24" s="204" t="s">
        <v>24</v>
      </c>
      <c r="AB24" s="804" t="s">
        <v>1653</v>
      </c>
      <c r="AC24" s="150" t="s">
        <v>1652</v>
      </c>
      <c r="AD24" s="117" t="s">
        <v>1653</v>
      </c>
      <c r="AE24" s="117" t="s">
        <v>1653</v>
      </c>
      <c r="AF24" s="150" t="s">
        <v>1652</v>
      </c>
      <c r="AG24" s="795" t="s">
        <v>24</v>
      </c>
      <c r="AH24" s="129" t="s">
        <v>24</v>
      </c>
      <c r="AI24" s="117" t="s">
        <v>1652</v>
      </c>
      <c r="AJ24" s="150" t="s">
        <v>1652</v>
      </c>
      <c r="AK24" s="257" t="s">
        <v>24</v>
      </c>
      <c r="AL24" s="61">
        <f t="shared" si="0"/>
        <v>0</v>
      </c>
      <c r="AM24" s="55">
        <f t="shared" si="1"/>
        <v>23</v>
      </c>
      <c r="AN24" s="56">
        <f t="shared" si="2"/>
        <v>8</v>
      </c>
      <c r="AO24" s="59">
        <f t="shared" si="3"/>
        <v>8</v>
      </c>
      <c r="AP24" s="15"/>
      <c r="AQ24" s="1529"/>
      <c r="AR24" s="1529"/>
      <c r="AS24" s="1508"/>
      <c r="AT24" s="150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22" t="s">
        <v>63</v>
      </c>
      <c r="D25" s="1726"/>
      <c r="E25" s="1524" t="s">
        <v>51</v>
      </c>
      <c r="F25" s="1524"/>
      <c r="G25" s="702" t="s">
        <v>1653</v>
      </c>
      <c r="H25" s="150" t="s">
        <v>1665</v>
      </c>
      <c r="I25" s="117" t="s">
        <v>1652</v>
      </c>
      <c r="J25" s="117" t="s">
        <v>1653</v>
      </c>
      <c r="K25" s="150" t="s">
        <v>1653</v>
      </c>
      <c r="L25" s="796" t="s">
        <v>1653</v>
      </c>
      <c r="M25" s="129" t="s">
        <v>24</v>
      </c>
      <c r="N25" s="252" t="s">
        <v>67</v>
      </c>
      <c r="O25" s="252" t="s">
        <v>67</v>
      </c>
      <c r="P25" s="252" t="s">
        <v>67</v>
      </c>
      <c r="Q25" s="252" t="s">
        <v>67</v>
      </c>
      <c r="R25" s="252" t="s">
        <v>67</v>
      </c>
      <c r="S25" s="150" t="s">
        <v>1652</v>
      </c>
      <c r="T25" s="150" t="s">
        <v>24</v>
      </c>
      <c r="U25" s="117" t="s">
        <v>1653</v>
      </c>
      <c r="V25" s="150" t="s">
        <v>1656</v>
      </c>
      <c r="W25" s="150" t="s">
        <v>1652</v>
      </c>
      <c r="X25" s="150" t="s">
        <v>115</v>
      </c>
      <c r="Y25" s="252" t="s">
        <v>67</v>
      </c>
      <c r="Z25" s="257" t="s">
        <v>24</v>
      </c>
      <c r="AA25" s="204" t="s">
        <v>24</v>
      </c>
      <c r="AB25" s="805" t="s">
        <v>24</v>
      </c>
      <c r="AC25" s="257" t="s">
        <v>24</v>
      </c>
      <c r="AD25" s="252" t="s">
        <v>67</v>
      </c>
      <c r="AE25" s="252" t="s">
        <v>67</v>
      </c>
      <c r="AF25" s="252" t="s">
        <v>67</v>
      </c>
      <c r="AG25" s="802" t="s">
        <v>24</v>
      </c>
      <c r="AH25" s="129" t="s">
        <v>24</v>
      </c>
      <c r="AI25" s="252" t="s">
        <v>1745</v>
      </c>
      <c r="AJ25" s="150" t="s">
        <v>1652</v>
      </c>
      <c r="AK25" s="156" t="s">
        <v>1653</v>
      </c>
      <c r="AL25" s="61">
        <f t="shared" si="0"/>
        <v>10</v>
      </c>
      <c r="AM25" s="55">
        <f t="shared" si="1"/>
        <v>13</v>
      </c>
      <c r="AN25" s="56">
        <f t="shared" si="2"/>
        <v>8</v>
      </c>
      <c r="AO25" s="59">
        <f t="shared" si="3"/>
        <v>18</v>
      </c>
      <c r="AP25" s="15"/>
      <c r="AR25" s="1529"/>
      <c r="AS25" s="1529"/>
    </row>
    <row r="26" spans="1:83" ht="22" customHeight="1" thickBot="1">
      <c r="A26" s="40"/>
      <c r="B26" s="142">
        <v>20</v>
      </c>
      <c r="C26" s="1532" t="s">
        <v>574</v>
      </c>
      <c r="D26" s="1720"/>
      <c r="E26" s="1721" t="s">
        <v>51</v>
      </c>
      <c r="F26" s="1534"/>
      <c r="G26" s="797" t="s">
        <v>67</v>
      </c>
      <c r="H26" s="699" t="s">
        <v>67</v>
      </c>
      <c r="I26" s="699" t="s">
        <v>67</v>
      </c>
      <c r="J26" s="699" t="s">
        <v>67</v>
      </c>
      <c r="K26" s="842" t="s">
        <v>24</v>
      </c>
      <c r="L26" s="798" t="s">
        <v>24</v>
      </c>
      <c r="M26" s="128" t="s">
        <v>24</v>
      </c>
      <c r="N26" s="211" t="s">
        <v>1652</v>
      </c>
      <c r="O26" s="211" t="s">
        <v>1652</v>
      </c>
      <c r="P26" s="211" t="s">
        <v>1652</v>
      </c>
      <c r="Q26" s="211" t="s">
        <v>1653</v>
      </c>
      <c r="R26" s="211" t="s">
        <v>1653</v>
      </c>
      <c r="S26" s="257" t="s">
        <v>24</v>
      </c>
      <c r="T26" s="211" t="s">
        <v>24</v>
      </c>
      <c r="U26" s="211" t="s">
        <v>1652</v>
      </c>
      <c r="V26" s="211" t="s">
        <v>1653</v>
      </c>
      <c r="W26" s="211" t="s">
        <v>1653</v>
      </c>
      <c r="X26" s="150" t="s">
        <v>1746</v>
      </c>
      <c r="Y26" s="211" t="s">
        <v>1653</v>
      </c>
      <c r="Z26" s="211" t="s">
        <v>1653</v>
      </c>
      <c r="AA26" s="380" t="s">
        <v>24</v>
      </c>
      <c r="AB26" s="696" t="s">
        <v>1652</v>
      </c>
      <c r="AC26" s="697" t="s">
        <v>1653</v>
      </c>
      <c r="AD26" s="697" t="s">
        <v>1652</v>
      </c>
      <c r="AE26" s="806" t="s">
        <v>1653</v>
      </c>
      <c r="AF26" s="697" t="s">
        <v>1652</v>
      </c>
      <c r="AG26" s="705" t="s">
        <v>1653</v>
      </c>
      <c r="AH26" s="128" t="s">
        <v>24</v>
      </c>
      <c r="AI26" s="150" t="s">
        <v>1652</v>
      </c>
      <c r="AJ26" s="257" t="s">
        <v>24</v>
      </c>
      <c r="AK26" s="213" t="s">
        <v>1653</v>
      </c>
      <c r="AL26" s="61">
        <f t="shared" si="0"/>
        <v>4</v>
      </c>
      <c r="AM26" s="658">
        <f t="shared" si="1"/>
        <v>19</v>
      </c>
      <c r="AN26" s="68">
        <f t="shared" si="2"/>
        <v>8</v>
      </c>
      <c r="AO26" s="379">
        <f t="shared" si="3"/>
        <v>12</v>
      </c>
      <c r="AP26" s="15"/>
      <c r="AR26" s="755"/>
      <c r="AS26" s="1529"/>
      <c r="AT26" s="1529"/>
      <c r="AU26" s="1508"/>
      <c r="AV26" s="150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22" t="s">
        <v>1584</v>
      </c>
      <c r="D27" s="1723"/>
      <c r="E27" s="1724" t="s">
        <v>1585</v>
      </c>
      <c r="F27" s="1725"/>
      <c r="G27" s="829" t="s">
        <v>1684</v>
      </c>
      <c r="H27" s="260" t="s">
        <v>1683</v>
      </c>
      <c r="I27" s="260" t="s">
        <v>1684</v>
      </c>
      <c r="J27" s="131" t="s">
        <v>1684</v>
      </c>
      <c r="K27" s="260" t="s">
        <v>1689</v>
      </c>
      <c r="L27" s="486" t="s">
        <v>24</v>
      </c>
      <c r="M27" s="743" t="s">
        <v>24</v>
      </c>
      <c r="N27" s="743" t="s">
        <v>1684</v>
      </c>
      <c r="O27" s="743" t="s">
        <v>1684</v>
      </c>
      <c r="P27" s="830" t="s">
        <v>1683</v>
      </c>
      <c r="Q27" s="744" t="s">
        <v>1683</v>
      </c>
      <c r="R27" s="743" t="s">
        <v>1683</v>
      </c>
      <c r="S27" s="751" t="s">
        <v>24</v>
      </c>
      <c r="T27" s="743" t="s">
        <v>24</v>
      </c>
      <c r="U27" s="744" t="s">
        <v>1684</v>
      </c>
      <c r="V27" s="743" t="s">
        <v>1683</v>
      </c>
      <c r="W27" s="830" t="s">
        <v>1689</v>
      </c>
      <c r="X27" s="744" t="s">
        <v>2</v>
      </c>
      <c r="Y27" s="743" t="s">
        <v>1684</v>
      </c>
      <c r="Z27" s="751" t="s">
        <v>24</v>
      </c>
      <c r="AA27" s="743" t="s">
        <v>24</v>
      </c>
      <c r="AB27" s="131" t="s">
        <v>1684</v>
      </c>
      <c r="AC27" s="260" t="s">
        <v>1683</v>
      </c>
      <c r="AD27" s="260" t="s">
        <v>1684</v>
      </c>
      <c r="AE27" s="131" t="s">
        <v>1690</v>
      </c>
      <c r="AF27" s="260" t="s">
        <v>1684</v>
      </c>
      <c r="AG27" s="486" t="s">
        <v>24</v>
      </c>
      <c r="AH27" s="743" t="s">
        <v>24</v>
      </c>
      <c r="AI27" s="766" t="s">
        <v>67</v>
      </c>
      <c r="AJ27" s="743" t="s">
        <v>1683</v>
      </c>
      <c r="AK27" s="777" t="s">
        <v>1683</v>
      </c>
      <c r="AL27" s="778">
        <f t="shared" si="0"/>
        <v>1</v>
      </c>
      <c r="AM27" s="747">
        <f t="shared" si="1"/>
        <v>22</v>
      </c>
      <c r="AN27" s="68">
        <f t="shared" si="2"/>
        <v>8</v>
      </c>
      <c r="AO27" s="379">
        <f t="shared" si="3"/>
        <v>9</v>
      </c>
      <c r="AP27" s="15"/>
      <c r="AR27" s="1529"/>
      <c r="AS27" s="1529"/>
      <c r="AT27" s="1508"/>
      <c r="AU27" s="150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50"/>
      <c r="B28" s="1551" t="s">
        <v>3</v>
      </c>
      <c r="C28" s="1552"/>
      <c r="D28" s="1552"/>
      <c r="E28" s="1553"/>
      <c r="F28" s="752" t="s">
        <v>2</v>
      </c>
      <c r="G28" s="243">
        <f>COUNTIF(G6:G26,"D")</f>
        <v>19</v>
      </c>
      <c r="H28" s="243">
        <v>16</v>
      </c>
      <c r="I28" s="243">
        <f t="shared" ref="I28:AK28" si="4">COUNTIF(I6:I26,"D")</f>
        <v>16</v>
      </c>
      <c r="J28" s="243">
        <f t="shared" si="4"/>
        <v>18</v>
      </c>
      <c r="K28" s="243">
        <f t="shared" si="4"/>
        <v>18</v>
      </c>
      <c r="L28" s="243">
        <f t="shared" si="4"/>
        <v>11</v>
      </c>
      <c r="M28" s="243">
        <f t="shared" si="4"/>
        <v>0</v>
      </c>
      <c r="N28" s="243">
        <f t="shared" si="4"/>
        <v>18</v>
      </c>
      <c r="O28" s="243">
        <f t="shared" si="4"/>
        <v>16</v>
      </c>
      <c r="P28" s="243">
        <f t="shared" si="4"/>
        <v>18</v>
      </c>
      <c r="Q28" s="243">
        <f t="shared" si="4"/>
        <v>16</v>
      </c>
      <c r="R28" s="243">
        <f t="shared" si="4"/>
        <v>17</v>
      </c>
      <c r="S28" s="243">
        <f t="shared" si="4"/>
        <v>10</v>
      </c>
      <c r="T28" s="243">
        <f t="shared" si="4"/>
        <v>0</v>
      </c>
      <c r="U28" s="243">
        <f t="shared" si="4"/>
        <v>17</v>
      </c>
      <c r="V28" s="243">
        <f t="shared" si="4"/>
        <v>17</v>
      </c>
      <c r="W28" s="243">
        <f t="shared" si="4"/>
        <v>18</v>
      </c>
      <c r="X28" s="243">
        <f t="shared" si="4"/>
        <v>21</v>
      </c>
      <c r="Y28" s="243">
        <f t="shared" si="4"/>
        <v>17</v>
      </c>
      <c r="Z28" s="243">
        <f t="shared" si="4"/>
        <v>10</v>
      </c>
      <c r="AA28" s="243">
        <f t="shared" si="4"/>
        <v>0</v>
      </c>
      <c r="AB28" s="243">
        <f t="shared" si="4"/>
        <v>17</v>
      </c>
      <c r="AC28" s="243">
        <f t="shared" si="4"/>
        <v>16</v>
      </c>
      <c r="AD28" s="243">
        <f t="shared" si="4"/>
        <v>17</v>
      </c>
      <c r="AE28" s="243">
        <f t="shared" si="4"/>
        <v>15</v>
      </c>
      <c r="AF28" s="243">
        <f t="shared" si="4"/>
        <v>17</v>
      </c>
      <c r="AG28" s="243">
        <f t="shared" si="4"/>
        <v>10</v>
      </c>
      <c r="AH28" s="243">
        <f t="shared" si="4"/>
        <v>0</v>
      </c>
      <c r="AI28" s="243">
        <f t="shared" si="4"/>
        <v>17</v>
      </c>
      <c r="AJ28" s="243">
        <f t="shared" si="4"/>
        <v>17</v>
      </c>
      <c r="AK28" s="243">
        <f t="shared" si="4"/>
        <v>16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50"/>
      <c r="B29" s="1554" t="s">
        <v>4</v>
      </c>
      <c r="C29" s="1555"/>
      <c r="D29" s="1555"/>
      <c r="E29" s="1556"/>
      <c r="F29" s="3" t="s">
        <v>1</v>
      </c>
      <c r="G29" s="23">
        <f t="shared" ref="G29:AK29" si="5">COUNTIF(G6:G27,"●")</f>
        <v>1</v>
      </c>
      <c r="H29" s="23">
        <f t="shared" si="5"/>
        <v>3</v>
      </c>
      <c r="I29" s="23">
        <f t="shared" si="5"/>
        <v>1</v>
      </c>
      <c r="J29" s="23">
        <f t="shared" si="5"/>
        <v>2</v>
      </c>
      <c r="K29" s="23">
        <f t="shared" si="5"/>
        <v>2</v>
      </c>
      <c r="L29" s="23">
        <f t="shared" si="5"/>
        <v>10</v>
      </c>
      <c r="M29" s="23">
        <f t="shared" si="5"/>
        <v>22</v>
      </c>
      <c r="N29" s="23">
        <f t="shared" si="5"/>
        <v>2</v>
      </c>
      <c r="O29" s="23">
        <f t="shared" si="5"/>
        <v>2</v>
      </c>
      <c r="P29" s="23">
        <f t="shared" si="5"/>
        <v>2</v>
      </c>
      <c r="Q29" s="23">
        <f t="shared" si="5"/>
        <v>0</v>
      </c>
      <c r="R29" s="23">
        <f t="shared" si="5"/>
        <v>3</v>
      </c>
      <c r="S29" s="23">
        <f t="shared" si="5"/>
        <v>11</v>
      </c>
      <c r="T29" s="23">
        <f t="shared" si="5"/>
        <v>22</v>
      </c>
      <c r="U29" s="23">
        <f t="shared" si="5"/>
        <v>1</v>
      </c>
      <c r="V29" s="23">
        <f t="shared" si="5"/>
        <v>2</v>
      </c>
      <c r="W29" s="23">
        <f t="shared" si="5"/>
        <v>1</v>
      </c>
      <c r="X29" s="23">
        <f t="shared" si="5"/>
        <v>0</v>
      </c>
      <c r="Y29" s="23">
        <f t="shared" si="5"/>
        <v>2</v>
      </c>
      <c r="Z29" s="23">
        <f t="shared" si="5"/>
        <v>12</v>
      </c>
      <c r="AA29" s="23">
        <f t="shared" si="5"/>
        <v>22</v>
      </c>
      <c r="AB29" s="23">
        <f t="shared" si="5"/>
        <v>3</v>
      </c>
      <c r="AC29" s="23">
        <f t="shared" si="5"/>
        <v>3</v>
      </c>
      <c r="AD29" s="23">
        <f t="shared" si="5"/>
        <v>2</v>
      </c>
      <c r="AE29" s="23">
        <f t="shared" si="5"/>
        <v>2</v>
      </c>
      <c r="AF29" s="23">
        <f t="shared" si="5"/>
        <v>1</v>
      </c>
      <c r="AG29" s="23">
        <f t="shared" si="5"/>
        <v>11</v>
      </c>
      <c r="AH29" s="23">
        <f t="shared" si="5"/>
        <v>22</v>
      </c>
      <c r="AI29" s="23">
        <f t="shared" si="5"/>
        <v>2</v>
      </c>
      <c r="AJ29" s="23">
        <f t="shared" si="5"/>
        <v>3</v>
      </c>
      <c r="AK29" s="20">
        <f t="shared" si="5"/>
        <v>2</v>
      </c>
      <c r="AL29" s="1557" t="s">
        <v>25</v>
      </c>
      <c r="AM29" s="1558"/>
      <c r="AN29" s="1558"/>
      <c r="AO29" s="1559"/>
      <c r="AP29" s="15"/>
    </row>
    <row r="30" spans="1:83" ht="22.5" customHeight="1" thickBot="1">
      <c r="A30" s="1616"/>
      <c r="B30" s="1561" t="s">
        <v>5</v>
      </c>
      <c r="C30" s="1562"/>
      <c r="D30" s="1562"/>
      <c r="E30" s="1563"/>
      <c r="F30" s="4" t="s">
        <v>0</v>
      </c>
      <c r="G30" s="23">
        <f t="shared" ref="G30:AK30" si="6">COUNTIF(G6:G27,"▲")</f>
        <v>1</v>
      </c>
      <c r="H30" s="23">
        <f t="shared" si="6"/>
        <v>1</v>
      </c>
      <c r="I30" s="23">
        <f t="shared" si="6"/>
        <v>3</v>
      </c>
      <c r="J30" s="23">
        <f t="shared" si="6"/>
        <v>1</v>
      </c>
      <c r="K30" s="23">
        <f t="shared" si="6"/>
        <v>0</v>
      </c>
      <c r="L30" s="23">
        <f t="shared" si="6"/>
        <v>1</v>
      </c>
      <c r="M30" s="23">
        <f t="shared" si="6"/>
        <v>0</v>
      </c>
      <c r="N30" s="710">
        <f t="shared" si="6"/>
        <v>1</v>
      </c>
      <c r="O30" s="23">
        <f t="shared" si="6"/>
        <v>2</v>
      </c>
      <c r="P30" s="23">
        <f t="shared" si="6"/>
        <v>1</v>
      </c>
      <c r="Q30" s="23">
        <f t="shared" si="6"/>
        <v>4</v>
      </c>
      <c r="R30" s="23">
        <f t="shared" si="6"/>
        <v>1</v>
      </c>
      <c r="S30" s="23">
        <f t="shared" si="6"/>
        <v>1</v>
      </c>
      <c r="T30" s="23">
        <f t="shared" si="6"/>
        <v>0</v>
      </c>
      <c r="U30" s="23">
        <f t="shared" si="6"/>
        <v>3</v>
      </c>
      <c r="V30" s="23">
        <f t="shared" si="6"/>
        <v>0</v>
      </c>
      <c r="W30" s="23">
        <f t="shared" si="6"/>
        <v>1</v>
      </c>
      <c r="X30" s="23">
        <f t="shared" si="6"/>
        <v>0</v>
      </c>
      <c r="Y30" s="23">
        <f t="shared" si="6"/>
        <v>2</v>
      </c>
      <c r="Z30" s="23">
        <f t="shared" si="6"/>
        <v>0</v>
      </c>
      <c r="AA30" s="23">
        <f t="shared" si="6"/>
        <v>0</v>
      </c>
      <c r="AB30" s="23">
        <f t="shared" si="6"/>
        <v>1</v>
      </c>
      <c r="AC30" s="23">
        <f t="shared" si="6"/>
        <v>1</v>
      </c>
      <c r="AD30" s="23">
        <f t="shared" si="6"/>
        <v>2</v>
      </c>
      <c r="AE30" s="23">
        <f t="shared" si="6"/>
        <v>3</v>
      </c>
      <c r="AF30" s="23">
        <f t="shared" si="6"/>
        <v>3</v>
      </c>
      <c r="AG30" s="23">
        <f t="shared" si="6"/>
        <v>1</v>
      </c>
      <c r="AH30" s="23">
        <f t="shared" si="6"/>
        <v>0</v>
      </c>
      <c r="AI30" s="23">
        <f t="shared" si="6"/>
        <v>3</v>
      </c>
      <c r="AJ30" s="23">
        <f t="shared" si="6"/>
        <v>1</v>
      </c>
      <c r="AK30" s="23">
        <f t="shared" si="6"/>
        <v>2</v>
      </c>
      <c r="AL30" s="135" t="s">
        <v>22</v>
      </c>
      <c r="AM30" s="1539" t="s">
        <v>18</v>
      </c>
      <c r="AN30" s="1540"/>
      <c r="AO30" s="1541"/>
      <c r="AP30" s="15"/>
    </row>
    <row r="31" spans="1:83" ht="22.5" customHeight="1" thickTop="1" thickBot="1">
      <c r="A31" s="1616"/>
      <c r="B31" s="1564"/>
      <c r="C31" s="1564"/>
      <c r="D31" s="1564"/>
      <c r="E31" s="1564"/>
      <c r="F31" s="1564"/>
      <c r="G31" s="22"/>
      <c r="H31" s="18"/>
      <c r="I31" s="18"/>
      <c r="J31" s="22"/>
      <c r="K31" s="22"/>
      <c r="L31" s="18"/>
      <c r="M31" s="18"/>
      <c r="N31" s="711"/>
      <c r="O31" s="1541" t="s">
        <v>1547</v>
      </c>
      <c r="P31" s="1565"/>
      <c r="Q31" s="1565"/>
      <c r="R31" s="4" t="s">
        <v>0</v>
      </c>
      <c r="S31" s="1565" t="s">
        <v>5</v>
      </c>
      <c r="T31" s="1565"/>
      <c r="U31" s="1565"/>
      <c r="V31" s="10" t="s">
        <v>108</v>
      </c>
      <c r="W31" s="1565" t="s">
        <v>19</v>
      </c>
      <c r="X31" s="1565"/>
      <c r="Y31" s="1565"/>
      <c r="Z31" s="9" t="s">
        <v>294</v>
      </c>
      <c r="AA31" s="1565" t="s">
        <v>46</v>
      </c>
      <c r="AB31" s="1565"/>
      <c r="AC31" s="341" t="s">
        <v>1</v>
      </c>
      <c r="AD31" s="1618" t="s">
        <v>16</v>
      </c>
      <c r="AE31" s="1618"/>
      <c r="AF31" s="1618"/>
      <c r="AG31" s="3" t="s">
        <v>1</v>
      </c>
      <c r="AH31" s="1539" t="s">
        <v>4</v>
      </c>
      <c r="AI31" s="1540"/>
      <c r="AJ31" s="1540"/>
      <c r="AK31" s="1541"/>
      <c r="AL31" s="19" t="s">
        <v>23</v>
      </c>
      <c r="AM31" s="1539" t="s">
        <v>21</v>
      </c>
      <c r="AN31" s="1540"/>
      <c r="AO31" s="1541"/>
      <c r="AP31" s="15"/>
    </row>
    <row r="32" spans="1:83" customFormat="1" ht="19" thickTop="1">
      <c r="B32" s="13"/>
      <c r="C32" s="1529"/>
      <c r="D32" s="1529"/>
      <c r="E32" s="1508"/>
      <c r="F32" s="150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9"/>
      <c r="C33" s="1529"/>
      <c r="D33" s="1529"/>
      <c r="E33" s="1529"/>
      <c r="F33" s="1508"/>
      <c r="G33" s="150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4:D24"/>
    <mergeCell ref="E24:F24"/>
    <mergeCell ref="AQ24:AR24"/>
    <mergeCell ref="AS24:AT24"/>
    <mergeCell ref="C25:D25"/>
    <mergeCell ref="E25:F25"/>
    <mergeCell ref="AR25:AS25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8">
    <cfRule type="cellIs" dxfId="321" priority="13" operator="equal">
      <formula>8</formula>
    </cfRule>
    <cfRule type="cellIs" dxfId="320" priority="14" operator="equal">
      <formula>0</formula>
    </cfRule>
  </conditionalFormatting>
  <conditionalFormatting sqref="BZ19:BZ21">
    <cfRule type="cellIs" dxfId="319" priority="1" operator="equal">
      <formula>8</formula>
    </cfRule>
    <cfRule type="cellIs" dxfId="318" priority="2" operator="equal">
      <formula>0</formula>
    </cfRule>
  </conditionalFormatting>
  <conditionalFormatting sqref="BZ23:BZ24">
    <cfRule type="cellIs" dxfId="317" priority="7" operator="equal">
      <formula>8</formula>
    </cfRule>
    <cfRule type="cellIs" dxfId="316" priority="8" operator="equal">
      <formula>0</formula>
    </cfRule>
  </conditionalFormatting>
  <conditionalFormatting sqref="CA22">
    <cfRule type="cellIs" dxfId="315" priority="3" operator="equal">
      <formula>8</formula>
    </cfRule>
    <cfRule type="cellIs" dxfId="314" priority="4" operator="equal">
      <formula>0</formula>
    </cfRule>
  </conditionalFormatting>
  <conditionalFormatting sqref="CA27">
    <cfRule type="cellIs" dxfId="313" priority="5" operator="equal">
      <formula>8</formula>
    </cfRule>
    <cfRule type="cellIs" dxfId="312" priority="6" operator="equal">
      <formula>0</formula>
    </cfRule>
  </conditionalFormatting>
  <conditionalFormatting sqref="CB26">
    <cfRule type="cellIs" dxfId="311" priority="9" operator="equal">
      <formula>8</formula>
    </cfRule>
    <cfRule type="cellIs" dxfId="31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>
    <tabColor rgb="FF00B0F0"/>
  </sheetPr>
  <dimension ref="A1:CC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X10" sqref="X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1496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227">
        <v>1</v>
      </c>
      <c r="H4" s="227">
        <v>2</v>
      </c>
      <c r="I4" s="227">
        <v>3</v>
      </c>
      <c r="J4" s="287">
        <v>4</v>
      </c>
      <c r="K4" s="191">
        <v>5</v>
      </c>
      <c r="L4" s="287">
        <v>6</v>
      </c>
      <c r="M4" s="227">
        <v>7</v>
      </c>
      <c r="N4" s="227">
        <v>8</v>
      </c>
      <c r="O4" s="227">
        <v>9</v>
      </c>
      <c r="P4" s="227">
        <v>10</v>
      </c>
      <c r="Q4" s="287">
        <v>11</v>
      </c>
      <c r="R4" s="191">
        <v>12</v>
      </c>
      <c r="S4" s="227">
        <v>13</v>
      </c>
      <c r="T4" s="227">
        <v>14</v>
      </c>
      <c r="U4" s="287">
        <v>15</v>
      </c>
      <c r="V4" s="227">
        <v>16</v>
      </c>
      <c r="W4" s="227">
        <v>17</v>
      </c>
      <c r="X4" s="287">
        <v>18</v>
      </c>
      <c r="Y4" s="191">
        <v>19</v>
      </c>
      <c r="Z4" s="227">
        <v>20</v>
      </c>
      <c r="AA4" s="227">
        <v>21</v>
      </c>
      <c r="AB4" s="227">
        <v>22</v>
      </c>
      <c r="AC4" s="227">
        <v>23</v>
      </c>
      <c r="AD4" s="227">
        <v>24</v>
      </c>
      <c r="AE4" s="287">
        <v>25</v>
      </c>
      <c r="AF4" s="191">
        <v>26</v>
      </c>
      <c r="AG4" s="227">
        <v>27</v>
      </c>
      <c r="AH4" s="227">
        <v>28</v>
      </c>
      <c r="AI4" s="227">
        <v>29</v>
      </c>
      <c r="AJ4" s="227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30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30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1500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567"/>
      <c r="G6" s="168" t="s">
        <v>1497</v>
      </c>
      <c r="H6" s="116" t="s">
        <v>1497</v>
      </c>
      <c r="I6" s="116" t="s">
        <v>1497</v>
      </c>
      <c r="J6" s="130" t="s">
        <v>1501</v>
      </c>
      <c r="K6" s="116" t="s">
        <v>1</v>
      </c>
      <c r="L6" s="130" t="s">
        <v>24</v>
      </c>
      <c r="M6" s="116" t="s">
        <v>1503</v>
      </c>
      <c r="N6" s="167" t="s">
        <v>1497</v>
      </c>
      <c r="O6" s="116" t="s">
        <v>1497</v>
      </c>
      <c r="P6" s="116" t="s">
        <v>1503</v>
      </c>
      <c r="Q6" s="130" t="s">
        <v>24</v>
      </c>
      <c r="R6" s="116" t="s">
        <v>1</v>
      </c>
      <c r="S6" s="116" t="s">
        <v>1498</v>
      </c>
      <c r="T6" s="116" t="s">
        <v>1497</v>
      </c>
      <c r="U6" s="130" t="s">
        <v>24</v>
      </c>
      <c r="V6" s="116" t="s">
        <v>1497</v>
      </c>
      <c r="W6" s="116" t="s">
        <v>1497</v>
      </c>
      <c r="X6" s="130" t="s">
        <v>24</v>
      </c>
      <c r="Y6" s="116" t="s">
        <v>1</v>
      </c>
      <c r="Z6" s="116" t="s">
        <v>2</v>
      </c>
      <c r="AA6" s="116" t="s">
        <v>1497</v>
      </c>
      <c r="AB6" s="116" t="s">
        <v>1497</v>
      </c>
      <c r="AC6" s="167" t="s">
        <v>1497</v>
      </c>
      <c r="AD6" s="116" t="s">
        <v>1497</v>
      </c>
      <c r="AE6" s="130" t="s">
        <v>24</v>
      </c>
      <c r="AF6" s="116" t="s">
        <v>1</v>
      </c>
      <c r="AG6" s="116" t="s">
        <v>1497</v>
      </c>
      <c r="AH6" s="116" t="s">
        <v>1497</v>
      </c>
      <c r="AI6" s="116" t="s">
        <v>1497</v>
      </c>
      <c r="AJ6" s="116" t="s">
        <v>1503</v>
      </c>
      <c r="AK6" s="202" t="s">
        <v>1497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7" si="2">COUNTIF(G6:AK6,"●")</f>
        <v>10</v>
      </c>
      <c r="AO6" s="57">
        <f t="shared" ref="AO6:AO27" si="3">AN6+AL6</f>
        <v>10</v>
      </c>
      <c r="AP6" s="15"/>
    </row>
    <row r="7" spans="1:46" ht="21.75" customHeight="1" thickBot="1">
      <c r="B7" s="192">
        <v>2</v>
      </c>
      <c r="C7" s="1485" t="s">
        <v>27</v>
      </c>
      <c r="D7" s="1486"/>
      <c r="E7" s="1487" t="s">
        <v>28</v>
      </c>
      <c r="F7" s="1570"/>
      <c r="G7" s="157" t="s">
        <v>1506</v>
      </c>
      <c r="H7" s="270" t="s">
        <v>1505</v>
      </c>
      <c r="I7" s="122" t="s">
        <v>1505</v>
      </c>
      <c r="J7" s="190" t="s">
        <v>1</v>
      </c>
      <c r="K7" s="121" t="s">
        <v>24</v>
      </c>
      <c r="L7" s="121" t="s">
        <v>1512</v>
      </c>
      <c r="M7" s="121" t="s">
        <v>1505</v>
      </c>
      <c r="N7" s="211" t="s">
        <v>1497</v>
      </c>
      <c r="O7" s="132" t="s">
        <v>1</v>
      </c>
      <c r="P7" s="121" t="s">
        <v>1506</v>
      </c>
      <c r="Q7" s="121" t="s">
        <v>2</v>
      </c>
      <c r="R7" s="121" t="s">
        <v>24</v>
      </c>
      <c r="S7" s="132" t="s">
        <v>1</v>
      </c>
      <c r="T7" s="121" t="s">
        <v>1506</v>
      </c>
      <c r="U7" s="121" t="s">
        <v>2</v>
      </c>
      <c r="V7" s="663" t="s">
        <v>1506</v>
      </c>
      <c r="W7" s="663" t="s">
        <v>1506</v>
      </c>
      <c r="X7" s="132" t="s">
        <v>1</v>
      </c>
      <c r="Y7" s="121" t="s">
        <v>24</v>
      </c>
      <c r="Z7" s="211" t="s">
        <v>1506</v>
      </c>
      <c r="AA7" s="121" t="s">
        <v>1507</v>
      </c>
      <c r="AB7" s="211" t="s">
        <v>1506</v>
      </c>
      <c r="AC7" s="211" t="s">
        <v>1505</v>
      </c>
      <c r="AD7" s="121" t="s">
        <v>1506</v>
      </c>
      <c r="AE7" s="132" t="s">
        <v>1</v>
      </c>
      <c r="AF7" s="121" t="s">
        <v>24</v>
      </c>
      <c r="AG7" s="122" t="s">
        <v>96</v>
      </c>
      <c r="AH7" s="122" t="s">
        <v>1506</v>
      </c>
      <c r="AI7" s="122" t="s">
        <v>1506</v>
      </c>
      <c r="AJ7" s="241" t="s">
        <v>894</v>
      </c>
      <c r="AK7" s="241" t="s">
        <v>894</v>
      </c>
      <c r="AL7" s="502">
        <f t="shared" si="0"/>
        <v>0</v>
      </c>
      <c r="AM7" s="658">
        <v>21</v>
      </c>
      <c r="AN7" s="68">
        <v>10</v>
      </c>
      <c r="AO7" s="379">
        <f>AN7+AL7</f>
        <v>10</v>
      </c>
      <c r="AP7" s="15"/>
    </row>
    <row r="8" spans="1:46" ht="22" customHeight="1">
      <c r="B8" s="48">
        <v>3</v>
      </c>
      <c r="C8" s="1710" t="s">
        <v>59</v>
      </c>
      <c r="D8" s="1702"/>
      <c r="E8" s="1673" t="s">
        <v>61</v>
      </c>
      <c r="F8" s="1732"/>
      <c r="G8" s="681" t="s">
        <v>1522</v>
      </c>
      <c r="H8" s="682" t="s">
        <v>1522</v>
      </c>
      <c r="I8" s="682" t="s">
        <v>1521</v>
      </c>
      <c r="J8" s="683" t="s">
        <v>1509</v>
      </c>
      <c r="K8" s="153" t="s">
        <v>24</v>
      </c>
      <c r="L8" s="394" t="s">
        <v>24</v>
      </c>
      <c r="M8" s="162" t="s">
        <v>1521</v>
      </c>
      <c r="N8" s="162" t="s">
        <v>1503</v>
      </c>
      <c r="O8" s="148" t="s">
        <v>1</v>
      </c>
      <c r="P8" s="162" t="s">
        <v>1521</v>
      </c>
      <c r="Q8" s="162" t="s">
        <v>1508</v>
      </c>
      <c r="R8" s="162" t="s">
        <v>24</v>
      </c>
      <c r="S8" s="382" t="s">
        <v>24</v>
      </c>
      <c r="T8" s="162" t="s">
        <v>1583</v>
      </c>
      <c r="U8" s="162" t="s">
        <v>1521</v>
      </c>
      <c r="V8" s="117" t="s">
        <v>2</v>
      </c>
      <c r="W8" s="162" t="s">
        <v>1521</v>
      </c>
      <c r="X8" s="162" t="s">
        <v>1509</v>
      </c>
      <c r="Y8" s="162" t="s">
        <v>24</v>
      </c>
      <c r="Z8" s="162" t="s">
        <v>1534</v>
      </c>
      <c r="AA8" s="382" t="s">
        <v>24</v>
      </c>
      <c r="AB8" s="664" t="s">
        <v>1521</v>
      </c>
      <c r="AC8" s="162" t="s">
        <v>1520</v>
      </c>
      <c r="AD8" s="162" t="s">
        <v>1521</v>
      </c>
      <c r="AE8" s="298" t="s">
        <v>1</v>
      </c>
      <c r="AF8" s="397" t="s">
        <v>24</v>
      </c>
      <c r="AG8" s="706" t="s">
        <v>24</v>
      </c>
      <c r="AH8" s="381" t="s">
        <v>1521</v>
      </c>
      <c r="AI8" s="381" t="s">
        <v>1521</v>
      </c>
      <c r="AJ8" s="186" t="s">
        <v>1521</v>
      </c>
      <c r="AK8" s="692" t="s">
        <v>1521</v>
      </c>
      <c r="AL8" s="679">
        <f t="shared" si="0"/>
        <v>0</v>
      </c>
      <c r="AM8" s="51">
        <f t="shared" si="1"/>
        <v>21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11" t="s">
        <v>53</v>
      </c>
      <c r="D9" s="1688"/>
      <c r="E9" s="1594" t="s">
        <v>54</v>
      </c>
      <c r="F9" s="1729"/>
      <c r="G9" s="695" t="s">
        <v>1</v>
      </c>
      <c r="H9" s="631" t="s">
        <v>1522</v>
      </c>
      <c r="I9" s="150" t="s">
        <v>1521</v>
      </c>
      <c r="J9" s="684" t="s">
        <v>1508</v>
      </c>
      <c r="K9" s="129" t="s">
        <v>24</v>
      </c>
      <c r="L9" s="150" t="s">
        <v>1509</v>
      </c>
      <c r="M9" s="117" t="s">
        <v>1520</v>
      </c>
      <c r="N9" s="148" t="s">
        <v>1</v>
      </c>
      <c r="O9" s="544" t="s">
        <v>1521</v>
      </c>
      <c r="P9" s="150" t="s">
        <v>1521</v>
      </c>
      <c r="Q9" s="239" t="s">
        <v>1</v>
      </c>
      <c r="R9" s="150" t="s">
        <v>24</v>
      </c>
      <c r="S9" s="150" t="s">
        <v>1508</v>
      </c>
      <c r="T9" s="150" t="s">
        <v>1521</v>
      </c>
      <c r="U9" s="148" t="s">
        <v>1</v>
      </c>
      <c r="V9" s="150" t="s">
        <v>1497</v>
      </c>
      <c r="W9" s="631" t="s">
        <v>1522</v>
      </c>
      <c r="X9" s="117" t="s">
        <v>1533</v>
      </c>
      <c r="Y9" s="150" t="s">
        <v>24</v>
      </c>
      <c r="Z9" s="150" t="s">
        <v>1521</v>
      </c>
      <c r="AA9" s="150" t="s">
        <v>1521</v>
      </c>
      <c r="AB9" s="148" t="s">
        <v>1</v>
      </c>
      <c r="AC9" s="150" t="s">
        <v>1508</v>
      </c>
      <c r="AD9" s="150" t="s">
        <v>1521</v>
      </c>
      <c r="AE9" s="239" t="s">
        <v>1</v>
      </c>
      <c r="AF9" s="204" t="s">
        <v>24</v>
      </c>
      <c r="AG9" s="702" t="s">
        <v>1522</v>
      </c>
      <c r="AH9" s="150" t="s">
        <v>1521</v>
      </c>
      <c r="AI9" s="148" t="s">
        <v>1</v>
      </c>
      <c r="AJ9" s="117" t="s">
        <v>1521</v>
      </c>
      <c r="AK9" s="707" t="s">
        <v>1521</v>
      </c>
      <c r="AL9" s="680">
        <f t="shared" si="0"/>
        <v>0</v>
      </c>
      <c r="AM9" s="55">
        <f t="shared" si="1"/>
        <v>20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96"/>
      <c r="B10" s="49">
        <v>5</v>
      </c>
      <c r="C10" s="1712" t="s">
        <v>55</v>
      </c>
      <c r="D10" s="1688"/>
      <c r="E10" s="1594" t="s">
        <v>29</v>
      </c>
      <c r="F10" s="1730"/>
      <c r="G10" s="685" t="s">
        <v>1521</v>
      </c>
      <c r="H10" s="162" t="s">
        <v>1521</v>
      </c>
      <c r="I10" s="241" t="s">
        <v>907</v>
      </c>
      <c r="J10" s="686" t="s">
        <v>1</v>
      </c>
      <c r="K10" s="129" t="s">
        <v>1554</v>
      </c>
      <c r="L10" s="150" t="s">
        <v>1521</v>
      </c>
      <c r="M10" s="150" t="s">
        <v>1521</v>
      </c>
      <c r="N10" s="150" t="s">
        <v>1497</v>
      </c>
      <c r="O10" s="150" t="s">
        <v>1522</v>
      </c>
      <c r="P10" s="631" t="s">
        <v>1521</v>
      </c>
      <c r="Q10" s="239" t="s">
        <v>1</v>
      </c>
      <c r="R10" s="150" t="s">
        <v>24</v>
      </c>
      <c r="S10" s="150" t="s">
        <v>1509</v>
      </c>
      <c r="T10" s="150" t="s">
        <v>1523</v>
      </c>
      <c r="U10" s="148" t="s">
        <v>1</v>
      </c>
      <c r="V10" s="150" t="s">
        <v>1498</v>
      </c>
      <c r="W10" s="150" t="s">
        <v>1521</v>
      </c>
      <c r="X10" s="150" t="s">
        <v>1511</v>
      </c>
      <c r="Y10" s="150" t="s">
        <v>24</v>
      </c>
      <c r="Z10" s="631" t="s">
        <v>1521</v>
      </c>
      <c r="AA10" s="148" t="s">
        <v>1</v>
      </c>
      <c r="AB10" s="150" t="s">
        <v>1521</v>
      </c>
      <c r="AC10" s="150" t="s">
        <v>1508</v>
      </c>
      <c r="AD10" s="544" t="s">
        <v>1521</v>
      </c>
      <c r="AE10" s="631" t="s">
        <v>1508</v>
      </c>
      <c r="AF10" s="204" t="s">
        <v>24</v>
      </c>
      <c r="AG10" s="695" t="s">
        <v>1</v>
      </c>
      <c r="AH10" s="150" t="s">
        <v>1521</v>
      </c>
      <c r="AI10" s="117" t="s">
        <v>1525</v>
      </c>
      <c r="AJ10" s="148" t="s">
        <v>1</v>
      </c>
      <c r="AK10" s="707" t="s">
        <v>1521</v>
      </c>
      <c r="AL10" s="776" t="s">
        <v>1617</v>
      </c>
      <c r="AM10" s="103" t="s">
        <v>1618</v>
      </c>
      <c r="AN10" s="56">
        <f t="shared" si="2"/>
        <v>10</v>
      </c>
      <c r="AO10" s="59">
        <f t="shared" si="3"/>
        <v>10.5</v>
      </c>
      <c r="AP10" s="15"/>
    </row>
    <row r="11" spans="1:46" ht="22" customHeight="1">
      <c r="A11" s="1496"/>
      <c r="B11" s="49">
        <v>6</v>
      </c>
      <c r="C11" s="1713" t="s">
        <v>57</v>
      </c>
      <c r="D11" s="1714"/>
      <c r="E11" s="1583" t="s">
        <v>29</v>
      </c>
      <c r="F11" s="1585"/>
      <c r="G11" s="685" t="s">
        <v>1521</v>
      </c>
      <c r="H11" s="148" t="s">
        <v>1</v>
      </c>
      <c r="I11" s="241" t="s">
        <v>907</v>
      </c>
      <c r="J11" s="684" t="s">
        <v>1506</v>
      </c>
      <c r="K11" s="129" t="s">
        <v>24</v>
      </c>
      <c r="L11" s="148" t="s">
        <v>1</v>
      </c>
      <c r="M11" s="150" t="s">
        <v>1523</v>
      </c>
      <c r="N11" s="119" t="s">
        <v>1503</v>
      </c>
      <c r="O11" s="631" t="s">
        <v>1521</v>
      </c>
      <c r="P11" s="631" t="s">
        <v>1523</v>
      </c>
      <c r="Q11" s="239" t="s">
        <v>1</v>
      </c>
      <c r="R11" s="150" t="s">
        <v>24</v>
      </c>
      <c r="S11" s="150" t="s">
        <v>1509</v>
      </c>
      <c r="T11" s="117" t="s">
        <v>1544</v>
      </c>
      <c r="U11" s="631" t="s">
        <v>1521</v>
      </c>
      <c r="V11" s="150" t="s">
        <v>1499</v>
      </c>
      <c r="W11" s="150" t="s">
        <v>1521</v>
      </c>
      <c r="X11" s="148" t="s">
        <v>1</v>
      </c>
      <c r="Y11" s="150" t="s">
        <v>24</v>
      </c>
      <c r="Z11" s="148" t="s">
        <v>1</v>
      </c>
      <c r="AA11" s="150" t="s">
        <v>1521</v>
      </c>
      <c r="AB11" s="150" t="s">
        <v>1521</v>
      </c>
      <c r="AC11" s="119" t="s">
        <v>1508</v>
      </c>
      <c r="AD11" s="150" t="s">
        <v>1521</v>
      </c>
      <c r="AE11" s="239" t="s">
        <v>1</v>
      </c>
      <c r="AF11" s="204" t="s">
        <v>24</v>
      </c>
      <c r="AG11" s="708" t="s">
        <v>1521</v>
      </c>
      <c r="AH11" s="150" t="s">
        <v>1521</v>
      </c>
      <c r="AI11" s="150" t="s">
        <v>1522</v>
      </c>
      <c r="AJ11" s="150" t="s">
        <v>1521</v>
      </c>
      <c r="AK11" s="757" t="s">
        <v>907</v>
      </c>
      <c r="AL11" s="680">
        <f t="shared" si="0"/>
        <v>0</v>
      </c>
      <c r="AM11" s="55">
        <v>20</v>
      </c>
      <c r="AN11" s="56">
        <f t="shared" si="2"/>
        <v>10</v>
      </c>
      <c r="AO11" s="59">
        <f t="shared" si="3"/>
        <v>10</v>
      </c>
      <c r="AP11" s="15"/>
    </row>
    <row r="12" spans="1:46" ht="22" customHeight="1" thickBot="1">
      <c r="A12" s="1496"/>
      <c r="B12" s="49">
        <v>7</v>
      </c>
      <c r="C12" s="1711" t="s">
        <v>79</v>
      </c>
      <c r="D12" s="1688"/>
      <c r="E12" s="1583" t="s">
        <v>54</v>
      </c>
      <c r="F12" s="1585"/>
      <c r="G12" s="687" t="s">
        <v>1521</v>
      </c>
      <c r="H12" s="688" t="s">
        <v>1521</v>
      </c>
      <c r="I12" s="688" t="s">
        <v>1521</v>
      </c>
      <c r="J12" s="689" t="s">
        <v>1</v>
      </c>
      <c r="K12" s="129" t="s">
        <v>1</v>
      </c>
      <c r="L12" s="148" t="s">
        <v>1</v>
      </c>
      <c r="M12" s="150" t="s">
        <v>1521</v>
      </c>
      <c r="N12" s="117" t="s">
        <v>1497</v>
      </c>
      <c r="O12" s="117" t="s">
        <v>1545</v>
      </c>
      <c r="P12" s="150" t="s">
        <v>1522</v>
      </c>
      <c r="Q12" s="150" t="s">
        <v>1505</v>
      </c>
      <c r="R12" s="150" t="s">
        <v>1</v>
      </c>
      <c r="S12" s="117" t="s">
        <v>1582</v>
      </c>
      <c r="T12" s="148" t="s">
        <v>1</v>
      </c>
      <c r="U12" s="544" t="s">
        <v>1532</v>
      </c>
      <c r="V12" s="150" t="s">
        <v>1497</v>
      </c>
      <c r="W12" s="150" t="s">
        <v>1521</v>
      </c>
      <c r="X12" s="239" t="s">
        <v>1</v>
      </c>
      <c r="Y12" s="150" t="s">
        <v>1</v>
      </c>
      <c r="Z12" s="150" t="s">
        <v>1521</v>
      </c>
      <c r="AA12" s="150" t="s">
        <v>1521</v>
      </c>
      <c r="AB12" s="150" t="s">
        <v>1521</v>
      </c>
      <c r="AC12" s="117" t="s">
        <v>1508</v>
      </c>
      <c r="AD12" s="148" t="s">
        <v>1</v>
      </c>
      <c r="AE12" s="150" t="s">
        <v>1506</v>
      </c>
      <c r="AF12" s="204" t="s">
        <v>1</v>
      </c>
      <c r="AG12" s="696" t="s">
        <v>1521</v>
      </c>
      <c r="AH12" s="704" t="s">
        <v>1</v>
      </c>
      <c r="AI12" s="697" t="s">
        <v>1521</v>
      </c>
      <c r="AJ12" s="709" t="s">
        <v>1522</v>
      </c>
      <c r="AK12" s="705" t="s">
        <v>1579</v>
      </c>
      <c r="AL12" s="680">
        <f t="shared" si="0"/>
        <v>0</v>
      </c>
      <c r="AM12" s="55">
        <f t="shared" si="1"/>
        <v>21</v>
      </c>
      <c r="AN12" s="56">
        <f t="shared" si="2"/>
        <v>10</v>
      </c>
      <c r="AO12" s="59">
        <f t="shared" si="3"/>
        <v>10</v>
      </c>
      <c r="AP12" s="582"/>
    </row>
    <row r="13" spans="1:46" ht="22" customHeight="1">
      <c r="A13" s="1496"/>
      <c r="B13" s="49">
        <v>8</v>
      </c>
      <c r="C13" s="1711" t="s">
        <v>41</v>
      </c>
      <c r="D13" s="1688"/>
      <c r="E13" s="1583" t="s">
        <v>82</v>
      </c>
      <c r="F13" s="1578"/>
      <c r="G13" s="147" t="s">
        <v>1</v>
      </c>
      <c r="H13" s="162" t="s">
        <v>1508</v>
      </c>
      <c r="I13" s="162" t="s">
        <v>1522</v>
      </c>
      <c r="J13" s="147" t="s">
        <v>1</v>
      </c>
      <c r="K13" s="150" t="s">
        <v>24</v>
      </c>
      <c r="L13" s="150" t="s">
        <v>1521</v>
      </c>
      <c r="M13" s="148" t="s">
        <v>1</v>
      </c>
      <c r="N13" s="150" t="s">
        <v>1497</v>
      </c>
      <c r="O13" s="150" t="s">
        <v>1521</v>
      </c>
      <c r="P13" s="150" t="s">
        <v>1521</v>
      </c>
      <c r="Q13" s="672" t="s">
        <v>1</v>
      </c>
      <c r="R13" s="150" t="s">
        <v>24</v>
      </c>
      <c r="S13" s="150" t="s">
        <v>1522</v>
      </c>
      <c r="T13" s="150" t="s">
        <v>1522</v>
      </c>
      <c r="U13" s="239" t="s">
        <v>1</v>
      </c>
      <c r="V13" s="150" t="s">
        <v>1521</v>
      </c>
      <c r="W13" s="150" t="s">
        <v>1523</v>
      </c>
      <c r="X13" s="150" t="s">
        <v>1508</v>
      </c>
      <c r="Y13" s="150" t="s">
        <v>24</v>
      </c>
      <c r="Z13" s="239" t="s">
        <v>1</v>
      </c>
      <c r="AA13" s="150" t="s">
        <v>1521</v>
      </c>
      <c r="AB13" s="150" t="s">
        <v>1522</v>
      </c>
      <c r="AC13" s="150" t="s">
        <v>1509</v>
      </c>
      <c r="AD13" s="150" t="s">
        <v>1522</v>
      </c>
      <c r="AE13" s="150" t="s">
        <v>1508</v>
      </c>
      <c r="AF13" s="150" t="s">
        <v>24</v>
      </c>
      <c r="AG13" s="634" t="s">
        <v>1522</v>
      </c>
      <c r="AH13" s="162" t="s">
        <v>1521</v>
      </c>
      <c r="AI13" s="664" t="s">
        <v>1521</v>
      </c>
      <c r="AJ13" s="119" t="s">
        <v>1589</v>
      </c>
      <c r="AK13" s="147" t="s">
        <v>1</v>
      </c>
      <c r="AL13" s="61">
        <f t="shared" si="0"/>
        <v>0</v>
      </c>
      <c r="AM13" s="55">
        <f t="shared" si="1"/>
        <v>20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96"/>
      <c r="B14" s="661">
        <v>9</v>
      </c>
      <c r="C14" s="1715" t="s">
        <v>49</v>
      </c>
      <c r="D14" s="1716"/>
      <c r="E14" s="1590" t="s">
        <v>48</v>
      </c>
      <c r="F14" s="1591"/>
      <c r="G14" s="224" t="s">
        <v>1521</v>
      </c>
      <c r="H14" s="258" t="s">
        <v>1</v>
      </c>
      <c r="I14" s="211" t="s">
        <v>1522</v>
      </c>
      <c r="J14" s="211" t="s">
        <v>1508</v>
      </c>
      <c r="K14" s="211" t="s">
        <v>24</v>
      </c>
      <c r="L14" s="190" t="s">
        <v>1</v>
      </c>
      <c r="M14" s="270" t="s">
        <v>1521</v>
      </c>
      <c r="N14" s="122" t="s">
        <v>1497</v>
      </c>
      <c r="O14" s="675" t="s">
        <v>1520</v>
      </c>
      <c r="P14" s="676" t="s">
        <v>1521</v>
      </c>
      <c r="Q14" s="122" t="s">
        <v>2</v>
      </c>
      <c r="R14" s="211" t="s">
        <v>24</v>
      </c>
      <c r="S14" s="132" t="s">
        <v>1</v>
      </c>
      <c r="T14" s="121" t="s">
        <v>2</v>
      </c>
      <c r="U14" s="211" t="s">
        <v>1508</v>
      </c>
      <c r="V14" s="211" t="s">
        <v>1521</v>
      </c>
      <c r="W14" s="629" t="s">
        <v>1522</v>
      </c>
      <c r="X14" s="580" t="s">
        <v>1</v>
      </c>
      <c r="Y14" s="211" t="s">
        <v>24</v>
      </c>
      <c r="Z14" s="211" t="s">
        <v>1508</v>
      </c>
      <c r="AA14" s="211" t="s">
        <v>1522</v>
      </c>
      <c r="AB14" s="211" t="s">
        <v>1521</v>
      </c>
      <c r="AC14" s="121" t="s">
        <v>1508</v>
      </c>
      <c r="AD14" s="294" t="s">
        <v>67</v>
      </c>
      <c r="AE14" s="258" t="s">
        <v>1</v>
      </c>
      <c r="AF14" s="211" t="s">
        <v>24</v>
      </c>
      <c r="AG14" s="211" t="s">
        <v>1526</v>
      </c>
      <c r="AH14" s="132" t="s">
        <v>1</v>
      </c>
      <c r="AI14" s="663" t="s">
        <v>1521</v>
      </c>
      <c r="AJ14" s="121" t="s">
        <v>1524</v>
      </c>
      <c r="AK14" s="213" t="s">
        <v>1522</v>
      </c>
      <c r="AL14" s="502">
        <f t="shared" si="0"/>
        <v>1</v>
      </c>
      <c r="AM14" s="658">
        <f t="shared" si="1"/>
        <v>20</v>
      </c>
      <c r="AN14" s="68">
        <f t="shared" si="2"/>
        <v>10</v>
      </c>
      <c r="AO14" s="379">
        <f t="shared" si="3"/>
        <v>11</v>
      </c>
      <c r="AP14" s="15"/>
    </row>
    <row r="15" spans="1:46" ht="22" customHeight="1">
      <c r="A15" s="1496"/>
      <c r="B15" s="50">
        <v>10</v>
      </c>
      <c r="C15" s="1710" t="s">
        <v>43</v>
      </c>
      <c r="D15" s="1702"/>
      <c r="E15" s="1594" t="s">
        <v>50</v>
      </c>
      <c r="F15" s="1595"/>
      <c r="G15" s="162" t="s">
        <v>1543</v>
      </c>
      <c r="H15" s="162" t="s">
        <v>1521</v>
      </c>
      <c r="I15" s="162" t="s">
        <v>1519</v>
      </c>
      <c r="J15" s="239" t="s">
        <v>1</v>
      </c>
      <c r="K15" s="397" t="s">
        <v>24</v>
      </c>
      <c r="L15" s="690" t="s">
        <v>1521</v>
      </c>
      <c r="M15" s="691" t="s">
        <v>1</v>
      </c>
      <c r="N15" s="186" t="s">
        <v>1534</v>
      </c>
      <c r="O15" s="218" t="s">
        <v>1518</v>
      </c>
      <c r="P15" s="185" t="s">
        <v>1521</v>
      </c>
      <c r="Q15" s="692" t="s">
        <v>1515</v>
      </c>
      <c r="R15" s="153" t="s">
        <v>24</v>
      </c>
      <c r="S15" s="241" t="s">
        <v>981</v>
      </c>
      <c r="T15" s="252" t="s">
        <v>67</v>
      </c>
      <c r="U15" s="631" t="s">
        <v>1527</v>
      </c>
      <c r="V15" s="241" t="s">
        <v>894</v>
      </c>
      <c r="W15" s="162" t="s">
        <v>1518</v>
      </c>
      <c r="X15" s="116" t="s">
        <v>1581</v>
      </c>
      <c r="Y15" s="162" t="s">
        <v>24</v>
      </c>
      <c r="Z15" s="116" t="s">
        <v>2</v>
      </c>
      <c r="AA15" s="674" t="s">
        <v>1</v>
      </c>
      <c r="AB15" s="162" t="s">
        <v>1518</v>
      </c>
      <c r="AC15" s="162" t="s">
        <v>1508</v>
      </c>
      <c r="AD15" s="150" t="s">
        <v>1519</v>
      </c>
      <c r="AE15" s="148" t="s">
        <v>1</v>
      </c>
      <c r="AF15" s="162" t="s">
        <v>24</v>
      </c>
      <c r="AG15" s="130" t="s">
        <v>24</v>
      </c>
      <c r="AH15" s="116" t="s">
        <v>1591</v>
      </c>
      <c r="AI15" s="162" t="s">
        <v>1521</v>
      </c>
      <c r="AJ15" s="673" t="s">
        <v>1518</v>
      </c>
      <c r="AK15" s="604" t="s">
        <v>1522</v>
      </c>
      <c r="AL15" s="143">
        <f t="shared" si="0"/>
        <v>1</v>
      </c>
      <c r="AM15" s="51">
        <v>20</v>
      </c>
      <c r="AN15" s="52">
        <v>10</v>
      </c>
      <c r="AO15" s="57">
        <f t="shared" si="3"/>
        <v>11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11" t="s">
        <v>77</v>
      </c>
      <c r="D16" s="1688"/>
      <c r="E16" s="1583" t="s">
        <v>30</v>
      </c>
      <c r="F16" s="1578"/>
      <c r="G16" s="149" t="s">
        <v>1521</v>
      </c>
      <c r="H16" s="117" t="s">
        <v>1521</v>
      </c>
      <c r="I16" s="252" t="s">
        <v>1587</v>
      </c>
      <c r="J16" s="150" t="s">
        <v>1514</v>
      </c>
      <c r="K16" s="159" t="s">
        <v>24</v>
      </c>
      <c r="L16" s="693" t="s">
        <v>67</v>
      </c>
      <c r="M16" s="117" t="s">
        <v>1521</v>
      </c>
      <c r="N16" s="150" t="s">
        <v>1503</v>
      </c>
      <c r="O16" s="238" t="s">
        <v>1518</v>
      </c>
      <c r="P16" s="117" t="s">
        <v>1522</v>
      </c>
      <c r="Q16" s="694" t="s">
        <v>1</v>
      </c>
      <c r="R16" s="155" t="s">
        <v>24</v>
      </c>
      <c r="S16" s="117" t="s">
        <v>1521</v>
      </c>
      <c r="T16" s="544" t="s">
        <v>1520</v>
      </c>
      <c r="U16" s="117" t="s">
        <v>2</v>
      </c>
      <c r="V16" s="150" t="s">
        <v>1521</v>
      </c>
      <c r="W16" s="239" t="s">
        <v>1</v>
      </c>
      <c r="X16" s="148" t="s">
        <v>24</v>
      </c>
      <c r="Y16" s="117" t="s">
        <v>24</v>
      </c>
      <c r="Z16" s="117" t="s">
        <v>1521</v>
      </c>
      <c r="AA16" s="117" t="s">
        <v>1521</v>
      </c>
      <c r="AB16" s="150" t="s">
        <v>1519</v>
      </c>
      <c r="AC16" s="289" t="s">
        <v>1509</v>
      </c>
      <c r="AD16" s="239" t="s">
        <v>1</v>
      </c>
      <c r="AE16" s="117" t="s">
        <v>2</v>
      </c>
      <c r="AF16" s="117" t="s">
        <v>24</v>
      </c>
      <c r="AG16" s="150" t="s">
        <v>1518</v>
      </c>
      <c r="AH16" s="117" t="s">
        <v>1521</v>
      </c>
      <c r="AI16" s="148" t="s">
        <v>1</v>
      </c>
      <c r="AJ16" s="239" t="s">
        <v>1</v>
      </c>
      <c r="AK16" s="117" t="s">
        <v>1550</v>
      </c>
      <c r="AL16" s="61">
        <f t="shared" si="0"/>
        <v>2</v>
      </c>
      <c r="AM16" s="55">
        <f t="shared" si="1"/>
        <v>19</v>
      </c>
      <c r="AN16" s="56">
        <f t="shared" si="2"/>
        <v>10</v>
      </c>
      <c r="AO16" s="59">
        <f t="shared" si="3"/>
        <v>12</v>
      </c>
      <c r="AP16" s="15"/>
      <c r="AR16" s="1529"/>
      <c r="AS16" s="1529"/>
    </row>
    <row r="17" spans="1:81" ht="21.75" customHeight="1">
      <c r="A17" s="40"/>
      <c r="B17" s="192">
        <v>12</v>
      </c>
      <c r="C17" s="1711" t="s">
        <v>89</v>
      </c>
      <c r="D17" s="1688"/>
      <c r="E17" s="1598" t="s">
        <v>30</v>
      </c>
      <c r="F17" s="1599"/>
      <c r="G17" s="575" t="s">
        <v>1522</v>
      </c>
      <c r="H17" s="241" t="s">
        <v>1538</v>
      </c>
      <c r="I17" s="270" t="s">
        <v>1521</v>
      </c>
      <c r="J17" s="283" t="s">
        <v>1515</v>
      </c>
      <c r="K17" s="204" t="s">
        <v>24</v>
      </c>
      <c r="L17" s="695" t="s">
        <v>24</v>
      </c>
      <c r="M17" s="150" t="s">
        <v>1521</v>
      </c>
      <c r="N17" s="150" t="s">
        <v>1497</v>
      </c>
      <c r="O17" s="239" t="s">
        <v>1</v>
      </c>
      <c r="P17" s="631" t="s">
        <v>1521</v>
      </c>
      <c r="Q17" s="694" t="s">
        <v>1580</v>
      </c>
      <c r="R17" s="129" t="s">
        <v>24</v>
      </c>
      <c r="S17" s="631" t="s">
        <v>1521</v>
      </c>
      <c r="T17" s="150" t="s">
        <v>1519</v>
      </c>
      <c r="U17" s="148" t="s">
        <v>24</v>
      </c>
      <c r="V17" s="283" t="s">
        <v>1521</v>
      </c>
      <c r="W17" s="150" t="s">
        <v>1518</v>
      </c>
      <c r="X17" s="122" t="s">
        <v>2</v>
      </c>
      <c r="Y17" s="150" t="s">
        <v>24</v>
      </c>
      <c r="Z17" s="150" t="s">
        <v>1521</v>
      </c>
      <c r="AA17" s="150" t="s">
        <v>1521</v>
      </c>
      <c r="AB17" s="239" t="s">
        <v>1</v>
      </c>
      <c r="AC17" s="241" t="s">
        <v>1539</v>
      </c>
      <c r="AD17" s="129" t="s">
        <v>1518</v>
      </c>
      <c r="AE17" s="672" t="s">
        <v>1</v>
      </c>
      <c r="AF17" s="150" t="s">
        <v>24</v>
      </c>
      <c r="AG17" s="150" t="s">
        <v>1518</v>
      </c>
      <c r="AH17" s="270" t="s">
        <v>1521</v>
      </c>
      <c r="AI17" s="544" t="s">
        <v>1521</v>
      </c>
      <c r="AJ17" s="117" t="s">
        <v>1518</v>
      </c>
      <c r="AK17" s="334" t="s">
        <v>1522</v>
      </c>
      <c r="AL17" s="61">
        <v>1</v>
      </c>
      <c r="AM17" s="55">
        <v>20</v>
      </c>
      <c r="AN17" s="56">
        <f t="shared" si="2"/>
        <v>10</v>
      </c>
      <c r="AO17" s="59">
        <f t="shared" si="3"/>
        <v>11</v>
      </c>
      <c r="AP17" s="15"/>
      <c r="AR17" s="1529"/>
      <c r="AS17" s="1529"/>
    </row>
    <row r="18" spans="1:81" ht="21.75" customHeight="1" thickBot="1">
      <c r="A18" s="40" t="s">
        <v>745</v>
      </c>
      <c r="B18" s="192">
        <v>13</v>
      </c>
      <c r="C18" s="1516" t="s">
        <v>91</v>
      </c>
      <c r="D18" s="1689"/>
      <c r="E18" s="1601" t="s">
        <v>51</v>
      </c>
      <c r="F18" s="1602"/>
      <c r="G18" s="579" t="s">
        <v>1522</v>
      </c>
      <c r="H18" s="544" t="s">
        <v>1521</v>
      </c>
      <c r="I18" s="150" t="s">
        <v>1521</v>
      </c>
      <c r="J18" s="148" t="s">
        <v>24</v>
      </c>
      <c r="K18" s="194" t="s">
        <v>24</v>
      </c>
      <c r="L18" s="696" t="s">
        <v>1521</v>
      </c>
      <c r="M18" s="697" t="s">
        <v>1521</v>
      </c>
      <c r="N18" s="736" t="s">
        <v>894</v>
      </c>
      <c r="O18" s="698" t="s">
        <v>1518</v>
      </c>
      <c r="P18" s="699" t="s">
        <v>67</v>
      </c>
      <c r="Q18" s="700" t="s">
        <v>1546</v>
      </c>
      <c r="R18" s="158" t="s">
        <v>24</v>
      </c>
      <c r="S18" s="270" t="s">
        <v>1522</v>
      </c>
      <c r="T18" s="122" t="s">
        <v>2</v>
      </c>
      <c r="U18" s="190" t="s">
        <v>24</v>
      </c>
      <c r="V18" s="675" t="s">
        <v>1521</v>
      </c>
      <c r="W18" s="270" t="s">
        <v>1518</v>
      </c>
      <c r="X18" s="190" t="s">
        <v>24</v>
      </c>
      <c r="Y18" s="150" t="s">
        <v>24</v>
      </c>
      <c r="Z18" s="190" t="s">
        <v>24</v>
      </c>
      <c r="AA18" s="122" t="s">
        <v>1542</v>
      </c>
      <c r="AB18" s="122" t="s">
        <v>1518</v>
      </c>
      <c r="AC18" s="154" t="s">
        <v>1508</v>
      </c>
      <c r="AD18" s="270" t="s">
        <v>1519</v>
      </c>
      <c r="AE18" s="270" t="s">
        <v>1514</v>
      </c>
      <c r="AF18" s="150" t="s">
        <v>24</v>
      </c>
      <c r="AG18" s="283" t="s">
        <v>1591</v>
      </c>
      <c r="AH18" s="241" t="s">
        <v>894</v>
      </c>
      <c r="AI18" s="150" t="s">
        <v>1521</v>
      </c>
      <c r="AJ18" s="117" t="s">
        <v>1550</v>
      </c>
      <c r="AK18" s="239" t="s">
        <v>1</v>
      </c>
      <c r="AL18" s="61">
        <f t="shared" si="0"/>
        <v>1</v>
      </c>
      <c r="AM18" s="55">
        <v>20</v>
      </c>
      <c r="AN18" s="56">
        <v>10</v>
      </c>
      <c r="AO18" s="59">
        <f t="shared" si="3"/>
        <v>11</v>
      </c>
      <c r="AP18" s="15"/>
      <c r="AR18" s="214"/>
      <c r="AS18" s="214"/>
    </row>
    <row r="19" spans="1:81" ht="21.75" customHeight="1">
      <c r="A19" s="40"/>
      <c r="B19" s="49">
        <v>14</v>
      </c>
      <c r="C19" s="1520" t="s">
        <v>65</v>
      </c>
      <c r="D19" s="1690"/>
      <c r="E19" s="1524" t="s">
        <v>51</v>
      </c>
      <c r="F19" s="1605"/>
      <c r="G19" s="152" t="s">
        <v>1515</v>
      </c>
      <c r="H19" s="119" t="s">
        <v>1514</v>
      </c>
      <c r="I19" s="456" t="s">
        <v>67</v>
      </c>
      <c r="J19" s="148" t="s">
        <v>1501</v>
      </c>
      <c r="K19" s="150" t="s">
        <v>24</v>
      </c>
      <c r="L19" s="297" t="s">
        <v>24</v>
      </c>
      <c r="M19" s="456" t="s">
        <v>1557</v>
      </c>
      <c r="N19" s="456" t="s">
        <v>67</v>
      </c>
      <c r="O19" s="456" t="s">
        <v>67</v>
      </c>
      <c r="P19" s="456" t="s">
        <v>1562</v>
      </c>
      <c r="Q19" s="147" t="s">
        <v>1501</v>
      </c>
      <c r="R19" s="204" t="s">
        <v>24</v>
      </c>
      <c r="S19" s="252" t="s">
        <v>67</v>
      </c>
      <c r="T19" s="252" t="s">
        <v>67</v>
      </c>
      <c r="U19" s="148" t="s">
        <v>24</v>
      </c>
      <c r="V19" s="252" t="s">
        <v>67</v>
      </c>
      <c r="W19" s="252" t="s">
        <v>67</v>
      </c>
      <c r="X19" s="148" t="s">
        <v>1501</v>
      </c>
      <c r="Y19" s="165" t="s">
        <v>24</v>
      </c>
      <c r="Z19" s="738" t="s">
        <v>1501</v>
      </c>
      <c r="AA19" s="381" t="s">
        <v>1516</v>
      </c>
      <c r="AB19" s="186" t="s">
        <v>1514</v>
      </c>
      <c r="AC19" s="186" t="s">
        <v>1508</v>
      </c>
      <c r="AD19" s="381" t="s">
        <v>1515</v>
      </c>
      <c r="AE19" s="692" t="s">
        <v>1506</v>
      </c>
      <c r="AF19" s="129" t="s">
        <v>24</v>
      </c>
      <c r="AG19" s="162" t="s">
        <v>1498</v>
      </c>
      <c r="AH19" s="252" t="s">
        <v>67</v>
      </c>
      <c r="AI19" s="150" t="s">
        <v>1515</v>
      </c>
      <c r="AJ19" s="119" t="s">
        <v>1515</v>
      </c>
      <c r="AK19" s="334" t="s">
        <v>1515</v>
      </c>
      <c r="AL19" s="61">
        <f t="shared" si="0"/>
        <v>10</v>
      </c>
      <c r="AM19" s="55">
        <f t="shared" si="1"/>
        <v>11</v>
      </c>
      <c r="AN19" s="56">
        <f t="shared" si="2"/>
        <v>10</v>
      </c>
      <c r="AO19" s="59">
        <f t="shared" si="3"/>
        <v>20</v>
      </c>
      <c r="AP19" s="15"/>
      <c r="AQ19" s="1529"/>
      <c r="AR19" s="1529"/>
      <c r="AS19" s="1508"/>
      <c r="AT19" s="1508"/>
      <c r="AU19" s="352" t="s">
        <v>68</v>
      </c>
      <c r="AV19" s="352"/>
      <c r="AW19" s="459"/>
      <c r="AX19" s="353"/>
      <c r="AY19" s="352"/>
      <c r="AZ19" s="352"/>
      <c r="BA19" s="352"/>
      <c r="BB19" s="459"/>
      <c r="BC19" s="352"/>
      <c r="BD19" s="352"/>
      <c r="BE19" s="352"/>
      <c r="BF19" s="352"/>
      <c r="BG19" s="351"/>
      <c r="BH19" s="353"/>
      <c r="BI19" s="352"/>
      <c r="BJ19" s="352"/>
      <c r="BK19" s="353"/>
      <c r="BL19" s="352"/>
      <c r="BM19" s="352"/>
      <c r="BN19" s="352"/>
      <c r="BO19" s="353"/>
      <c r="BP19" s="353"/>
      <c r="BQ19" s="353"/>
      <c r="BR19" s="459"/>
      <c r="BS19" s="352"/>
      <c r="BT19" s="459"/>
      <c r="BU19" s="352"/>
      <c r="BV19" s="353"/>
      <c r="BW19" s="352"/>
      <c r="BX19" s="353"/>
      <c r="BY19" s="460"/>
      <c r="BZ19" s="461"/>
      <c r="CA19" s="462"/>
      <c r="CB19" s="355"/>
      <c r="CC19" s="355"/>
    </row>
    <row r="20" spans="1:81" ht="21.75" customHeight="1">
      <c r="A20" s="40"/>
      <c r="B20" s="192">
        <v>15</v>
      </c>
      <c r="C20" s="1518" t="s">
        <v>66</v>
      </c>
      <c r="D20" s="1717"/>
      <c r="E20" s="1583" t="s">
        <v>51</v>
      </c>
      <c r="F20" s="1578"/>
      <c r="G20" s="149" t="s">
        <v>1522</v>
      </c>
      <c r="H20" s="148" t="s">
        <v>24</v>
      </c>
      <c r="I20" s="150" t="s">
        <v>1497</v>
      </c>
      <c r="J20" s="150" t="s">
        <v>1497</v>
      </c>
      <c r="K20" s="150" t="s">
        <v>24</v>
      </c>
      <c r="L20" s="148" t="s">
        <v>24</v>
      </c>
      <c r="M20" s="117" t="s">
        <v>1540</v>
      </c>
      <c r="N20" s="150" t="s">
        <v>1497</v>
      </c>
      <c r="O20" s="117" t="s">
        <v>1534</v>
      </c>
      <c r="P20" s="150" t="s">
        <v>1497</v>
      </c>
      <c r="Q20" s="239" t="s">
        <v>1</v>
      </c>
      <c r="R20" s="204" t="s">
        <v>24</v>
      </c>
      <c r="S20" s="150" t="s">
        <v>1504</v>
      </c>
      <c r="T20" s="150" t="s">
        <v>1503</v>
      </c>
      <c r="U20" s="148" t="s">
        <v>24</v>
      </c>
      <c r="V20" s="117" t="s">
        <v>1543</v>
      </c>
      <c r="W20" s="544" t="s">
        <v>1521</v>
      </c>
      <c r="X20" s="283" t="s">
        <v>1497</v>
      </c>
      <c r="Y20" s="165" t="s">
        <v>24</v>
      </c>
      <c r="Z20" s="739" t="s">
        <v>1528</v>
      </c>
      <c r="AA20" s="150" t="s">
        <v>1521</v>
      </c>
      <c r="AB20" s="631" t="s">
        <v>1521</v>
      </c>
      <c r="AC20" s="241" t="s">
        <v>992</v>
      </c>
      <c r="AD20" s="631" t="s">
        <v>1522</v>
      </c>
      <c r="AE20" s="703" t="s">
        <v>1</v>
      </c>
      <c r="AF20" s="129" t="s">
        <v>24</v>
      </c>
      <c r="AG20" s="150" t="s">
        <v>2</v>
      </c>
      <c r="AH20" s="241" t="s">
        <v>992</v>
      </c>
      <c r="AI20" s="148" t="s">
        <v>24</v>
      </c>
      <c r="AJ20" s="117" t="s">
        <v>1521</v>
      </c>
      <c r="AK20" s="334" t="s">
        <v>1522</v>
      </c>
      <c r="AL20" s="61">
        <v>1</v>
      </c>
      <c r="AM20" s="55">
        <v>20</v>
      </c>
      <c r="AN20" s="56">
        <f t="shared" si="2"/>
        <v>10</v>
      </c>
      <c r="AO20" s="59">
        <f t="shared" si="3"/>
        <v>11</v>
      </c>
      <c r="AP20" s="659"/>
      <c r="AR20" s="214"/>
      <c r="AS20" s="214"/>
    </row>
    <row r="21" spans="1:81" ht="21.75" customHeight="1">
      <c r="A21" s="40"/>
      <c r="B21" s="49">
        <v>16</v>
      </c>
      <c r="C21" s="1520" t="s">
        <v>75</v>
      </c>
      <c r="D21" s="1690"/>
      <c r="E21" s="1610" t="s">
        <v>51</v>
      </c>
      <c r="F21" s="1611"/>
      <c r="G21" s="148" t="s">
        <v>1</v>
      </c>
      <c r="H21" s="150" t="s">
        <v>1521</v>
      </c>
      <c r="I21" s="150" t="s">
        <v>1497</v>
      </c>
      <c r="J21" s="270" t="s">
        <v>1503</v>
      </c>
      <c r="K21" s="150" t="s">
        <v>24</v>
      </c>
      <c r="L21" s="117" t="s">
        <v>1534</v>
      </c>
      <c r="M21" s="150" t="s">
        <v>1497</v>
      </c>
      <c r="N21" s="150" t="s">
        <v>1503</v>
      </c>
      <c r="O21" s="148" t="s">
        <v>1569</v>
      </c>
      <c r="P21" s="150" t="s">
        <v>1503</v>
      </c>
      <c r="Q21" s="150" t="s">
        <v>1503</v>
      </c>
      <c r="R21" s="204" t="s">
        <v>24</v>
      </c>
      <c r="S21" s="150" t="s">
        <v>1498</v>
      </c>
      <c r="T21" s="150" t="s">
        <v>1497</v>
      </c>
      <c r="U21" s="631" t="s">
        <v>1521</v>
      </c>
      <c r="V21" s="119" t="s">
        <v>1521</v>
      </c>
      <c r="W21" s="150" t="s">
        <v>1521</v>
      </c>
      <c r="X21" s="239" t="s">
        <v>1</v>
      </c>
      <c r="Y21" s="165" t="s">
        <v>24</v>
      </c>
      <c r="Z21" s="702" t="s">
        <v>1521</v>
      </c>
      <c r="AA21" s="148" t="s">
        <v>24</v>
      </c>
      <c r="AB21" s="148" t="s">
        <v>24</v>
      </c>
      <c r="AC21" s="150" t="s">
        <v>1508</v>
      </c>
      <c r="AD21" s="150" t="s">
        <v>1521</v>
      </c>
      <c r="AE21" s="703" t="s">
        <v>1</v>
      </c>
      <c r="AF21" s="129" t="s">
        <v>24</v>
      </c>
      <c r="AG21" s="150" t="s">
        <v>1503</v>
      </c>
      <c r="AH21" s="150" t="s">
        <v>1521</v>
      </c>
      <c r="AI21" s="150" t="s">
        <v>1529</v>
      </c>
      <c r="AJ21" s="634" t="s">
        <v>1521</v>
      </c>
      <c r="AK21" s="148" t="s">
        <v>24</v>
      </c>
      <c r="AL21" s="61">
        <f t="shared" si="0"/>
        <v>0</v>
      </c>
      <c r="AM21" s="55">
        <f t="shared" si="1"/>
        <v>20</v>
      </c>
      <c r="AN21" s="56">
        <f t="shared" si="2"/>
        <v>11</v>
      </c>
      <c r="AO21" s="59">
        <f t="shared" si="3"/>
        <v>11</v>
      </c>
      <c r="AP21" s="15"/>
      <c r="AQ21" s="1529"/>
      <c r="AR21" s="1529"/>
      <c r="AS21" s="1508"/>
      <c r="AT21" s="1508"/>
      <c r="AU21" s="352"/>
      <c r="AV21" s="353"/>
      <c r="AW21" s="352"/>
      <c r="AX21" s="353"/>
      <c r="AY21" s="459"/>
      <c r="AZ21" s="352"/>
      <c r="BA21" s="352"/>
      <c r="BB21" s="459"/>
      <c r="BC21" s="353"/>
      <c r="BD21" s="352"/>
      <c r="BE21" s="352"/>
      <c r="BF21" s="352"/>
      <c r="BG21" s="459"/>
      <c r="BH21" s="352"/>
      <c r="BI21" s="353"/>
      <c r="BJ21" s="353"/>
      <c r="BK21" s="352"/>
      <c r="BL21" s="352"/>
      <c r="BM21" s="352"/>
      <c r="BN21" s="459"/>
      <c r="BO21" s="353"/>
      <c r="BP21" s="352"/>
      <c r="BQ21" s="353"/>
      <c r="BR21" s="353"/>
      <c r="BS21" s="352"/>
      <c r="BT21" s="490"/>
      <c r="BU21" s="353"/>
      <c r="BV21" s="353"/>
      <c r="BW21" s="459"/>
      <c r="BX21" s="353"/>
      <c r="BY21" s="353"/>
    </row>
    <row r="22" spans="1:81" ht="21.75" customHeight="1" thickBot="1">
      <c r="A22" s="40"/>
      <c r="B22" s="192">
        <v>17</v>
      </c>
      <c r="C22" s="1520" t="s">
        <v>447</v>
      </c>
      <c r="D22" s="1690"/>
      <c r="E22" s="1610" t="s">
        <v>51</v>
      </c>
      <c r="F22" s="1611"/>
      <c r="G22" s="149" t="s">
        <v>1530</v>
      </c>
      <c r="H22" s="150" t="s">
        <v>1522</v>
      </c>
      <c r="I22" s="204" t="s">
        <v>1497</v>
      </c>
      <c r="J22" s="239" t="s">
        <v>1</v>
      </c>
      <c r="K22" s="129" t="s">
        <v>24</v>
      </c>
      <c r="L22" s="150" t="s">
        <v>1497</v>
      </c>
      <c r="M22" s="148" t="s">
        <v>24</v>
      </c>
      <c r="N22" s="150" t="s">
        <v>1503</v>
      </c>
      <c r="O22" s="117" t="s">
        <v>1534</v>
      </c>
      <c r="P22" s="117" t="s">
        <v>1534</v>
      </c>
      <c r="Q22" s="150" t="s">
        <v>1497</v>
      </c>
      <c r="R22" s="204" t="s">
        <v>24</v>
      </c>
      <c r="S22" s="270" t="s">
        <v>1503</v>
      </c>
      <c r="T22" s="677" t="s">
        <v>1</v>
      </c>
      <c r="U22" s="270" t="s">
        <v>1521</v>
      </c>
      <c r="V22" s="190" t="s">
        <v>24</v>
      </c>
      <c r="W22" s="122" t="s">
        <v>1540</v>
      </c>
      <c r="X22" s="270" t="s">
        <v>1497</v>
      </c>
      <c r="Y22" s="165" t="s">
        <v>24</v>
      </c>
      <c r="Z22" s="740" t="s">
        <v>1521</v>
      </c>
      <c r="AA22" s="697" t="s">
        <v>1522</v>
      </c>
      <c r="AB22" s="697" t="s">
        <v>1522</v>
      </c>
      <c r="AC22" s="697" t="s">
        <v>1509</v>
      </c>
      <c r="AD22" s="704" t="s">
        <v>24</v>
      </c>
      <c r="AE22" s="705" t="s">
        <v>1503</v>
      </c>
      <c r="AF22" s="129" t="s">
        <v>24</v>
      </c>
      <c r="AG22" s="456" t="s">
        <v>1513</v>
      </c>
      <c r="AH22" s="150" t="s">
        <v>1521</v>
      </c>
      <c r="AI22" s="631" t="s">
        <v>1521</v>
      </c>
      <c r="AJ22" s="148" t="s">
        <v>24</v>
      </c>
      <c r="AK22" s="334" t="s">
        <v>1522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582"/>
      <c r="AR22" s="214"/>
      <c r="AS22" s="214"/>
    </row>
    <row r="23" spans="1:81" ht="22" customHeight="1">
      <c r="A23" s="40"/>
      <c r="B23" s="49">
        <v>18</v>
      </c>
      <c r="C23" s="1711" t="s">
        <v>44</v>
      </c>
      <c r="D23" s="1688"/>
      <c r="E23" s="1527" t="s">
        <v>51</v>
      </c>
      <c r="F23" s="1613"/>
      <c r="G23" s="149" t="s">
        <v>1508</v>
      </c>
      <c r="H23" s="119" t="s">
        <v>1522</v>
      </c>
      <c r="I23" s="150" t="s">
        <v>1521</v>
      </c>
      <c r="J23" s="148" t="s">
        <v>24</v>
      </c>
      <c r="K23" s="150" t="s">
        <v>24</v>
      </c>
      <c r="L23" s="148" t="s">
        <v>24</v>
      </c>
      <c r="M23" s="117" t="s">
        <v>1534</v>
      </c>
      <c r="N23" s="150" t="s">
        <v>1503</v>
      </c>
      <c r="O23" s="150" t="s">
        <v>1508</v>
      </c>
      <c r="P23" s="631" t="s">
        <v>1521</v>
      </c>
      <c r="Q23" s="148" t="s">
        <v>24</v>
      </c>
      <c r="R23" s="204" t="s">
        <v>24</v>
      </c>
      <c r="S23" s="690" t="s">
        <v>1508</v>
      </c>
      <c r="T23" s="381" t="s">
        <v>1521</v>
      </c>
      <c r="U23" s="701" t="s">
        <v>24</v>
      </c>
      <c r="V23" s="186" t="s">
        <v>1540</v>
      </c>
      <c r="W23" s="369" t="s">
        <v>1521</v>
      </c>
      <c r="X23" s="734" t="s">
        <v>1515</v>
      </c>
      <c r="Y23" s="165" t="s">
        <v>24</v>
      </c>
      <c r="Z23" s="162" t="s">
        <v>1508</v>
      </c>
      <c r="AA23" s="119" t="s">
        <v>1521</v>
      </c>
      <c r="AB23" s="147" t="s">
        <v>24</v>
      </c>
      <c r="AC23" s="162" t="s">
        <v>1509</v>
      </c>
      <c r="AD23" s="162" t="s">
        <v>1508</v>
      </c>
      <c r="AE23" s="162" t="s">
        <v>1515</v>
      </c>
      <c r="AF23" s="678" t="s">
        <v>24</v>
      </c>
      <c r="AG23" s="162" t="s">
        <v>1509</v>
      </c>
      <c r="AH23" s="148" t="s">
        <v>24</v>
      </c>
      <c r="AI23" s="150" t="s">
        <v>1509</v>
      </c>
      <c r="AJ23" s="117" t="s">
        <v>1522</v>
      </c>
      <c r="AK23" s="334" t="s">
        <v>1522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1529"/>
      <c r="AS23" s="1529"/>
    </row>
    <row r="24" spans="1:81" ht="22" customHeight="1">
      <c r="A24" s="40"/>
      <c r="B24" s="192">
        <v>19</v>
      </c>
      <c r="C24" s="1516" t="s">
        <v>64</v>
      </c>
      <c r="D24" s="1689"/>
      <c r="E24" s="1524" t="s">
        <v>51</v>
      </c>
      <c r="F24" s="1605"/>
      <c r="G24" s="239" t="s">
        <v>1</v>
      </c>
      <c r="H24" s="631" t="s">
        <v>1522</v>
      </c>
      <c r="I24" s="150" t="s">
        <v>1521</v>
      </c>
      <c r="J24" s="117" t="s">
        <v>1515</v>
      </c>
      <c r="K24" s="150" t="s">
        <v>24</v>
      </c>
      <c r="L24" s="150" t="s">
        <v>1508</v>
      </c>
      <c r="M24" s="150" t="s">
        <v>1522</v>
      </c>
      <c r="N24" s="150" t="s">
        <v>1497</v>
      </c>
      <c r="O24" s="239" t="s">
        <v>1</v>
      </c>
      <c r="P24" s="150" t="s">
        <v>1521</v>
      </c>
      <c r="Q24" s="150" t="s">
        <v>1517</v>
      </c>
      <c r="R24" s="204" t="s">
        <v>24</v>
      </c>
      <c r="S24" s="702" t="s">
        <v>1508</v>
      </c>
      <c r="T24" s="150" t="s">
        <v>1521</v>
      </c>
      <c r="U24" s="117" t="s">
        <v>1541</v>
      </c>
      <c r="V24" s="148" t="s">
        <v>24</v>
      </c>
      <c r="W24" s="150" t="s">
        <v>1521</v>
      </c>
      <c r="X24" s="694" t="s">
        <v>24</v>
      </c>
      <c r="Y24" s="165" t="s">
        <v>24</v>
      </c>
      <c r="Z24" s="150" t="s">
        <v>1508</v>
      </c>
      <c r="AA24" s="148" t="s">
        <v>24</v>
      </c>
      <c r="AB24" s="117" t="s">
        <v>1521</v>
      </c>
      <c r="AC24" s="150" t="s">
        <v>1508</v>
      </c>
      <c r="AD24" s="150" t="s">
        <v>1509</v>
      </c>
      <c r="AE24" s="148" t="s">
        <v>24</v>
      </c>
      <c r="AF24" s="129" t="s">
        <v>24</v>
      </c>
      <c r="AG24" s="150" t="s">
        <v>1508</v>
      </c>
      <c r="AH24" s="150" t="s">
        <v>1521</v>
      </c>
      <c r="AI24" s="148" t="s">
        <v>24</v>
      </c>
      <c r="AJ24" s="150" t="s">
        <v>1530</v>
      </c>
      <c r="AK24" s="334" t="s">
        <v>1521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9"/>
      <c r="AS24" s="1529"/>
    </row>
    <row r="25" spans="1:81" ht="22" customHeight="1">
      <c r="A25" s="40"/>
      <c r="B25" s="49">
        <v>20</v>
      </c>
      <c r="C25" s="1516" t="s">
        <v>63</v>
      </c>
      <c r="D25" s="1689"/>
      <c r="E25" s="1524" t="s">
        <v>51</v>
      </c>
      <c r="F25" s="1605"/>
      <c r="G25" s="149" t="s">
        <v>1508</v>
      </c>
      <c r="H25" s="148" t="s">
        <v>24</v>
      </c>
      <c r="I25" s="150" t="s">
        <v>1521</v>
      </c>
      <c r="J25" s="122" t="s">
        <v>1514</v>
      </c>
      <c r="K25" s="150" t="s">
        <v>24</v>
      </c>
      <c r="L25" s="150" t="s">
        <v>1508</v>
      </c>
      <c r="M25" s="150" t="s">
        <v>1522</v>
      </c>
      <c r="N25" s="150" t="s">
        <v>1497</v>
      </c>
      <c r="O25" s="119" t="s">
        <v>1508</v>
      </c>
      <c r="P25" s="150" t="s">
        <v>1522</v>
      </c>
      <c r="Q25" s="148" t="s">
        <v>24</v>
      </c>
      <c r="R25" s="204" t="s">
        <v>24</v>
      </c>
      <c r="S25" s="702" t="s">
        <v>1508</v>
      </c>
      <c r="T25" s="544" t="s">
        <v>1531</v>
      </c>
      <c r="U25" s="148" t="s">
        <v>24</v>
      </c>
      <c r="V25" s="150" t="s">
        <v>1521</v>
      </c>
      <c r="W25" s="150" t="s">
        <v>1522</v>
      </c>
      <c r="X25" s="707" t="s">
        <v>1515</v>
      </c>
      <c r="Y25" s="165" t="s">
        <v>24</v>
      </c>
      <c r="Z25" s="239" t="s">
        <v>1</v>
      </c>
      <c r="AA25" s="150" t="s">
        <v>1521</v>
      </c>
      <c r="AB25" s="150" t="s">
        <v>1521</v>
      </c>
      <c r="AC25" s="150" t="s">
        <v>1510</v>
      </c>
      <c r="AD25" s="252" t="s">
        <v>67</v>
      </c>
      <c r="AE25" s="239" t="s">
        <v>1</v>
      </c>
      <c r="AF25" s="129" t="s">
        <v>24</v>
      </c>
      <c r="AG25" s="150" t="s">
        <v>1508</v>
      </c>
      <c r="AH25" s="150" t="s">
        <v>1521</v>
      </c>
      <c r="AI25" s="117" t="s">
        <v>1508</v>
      </c>
      <c r="AJ25" s="117" t="s">
        <v>1530</v>
      </c>
      <c r="AK25" s="148" t="s">
        <v>24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Q25" s="1529"/>
      <c r="AR25" s="1529"/>
      <c r="AS25" s="1508"/>
      <c r="AT25" s="1508"/>
      <c r="AU25" s="459"/>
      <c r="AV25" s="353"/>
      <c r="AW25" s="352"/>
      <c r="AX25" s="353"/>
      <c r="AY25" s="353"/>
      <c r="AZ25" s="352"/>
      <c r="BA25" s="352"/>
      <c r="BB25" s="459"/>
      <c r="BC25" s="353"/>
      <c r="BD25" s="352"/>
      <c r="BE25" s="351"/>
      <c r="BF25" s="353"/>
      <c r="BG25" s="353"/>
      <c r="BH25" s="352"/>
      <c r="BI25" s="353"/>
      <c r="BJ25" s="353"/>
      <c r="BK25" s="353"/>
      <c r="BL25" s="353"/>
      <c r="BM25" s="353"/>
      <c r="BN25" s="353"/>
      <c r="BO25" s="353"/>
      <c r="BP25" s="459"/>
      <c r="BQ25" s="353"/>
      <c r="BR25" s="352"/>
      <c r="BS25" s="353"/>
      <c r="BT25" s="353"/>
      <c r="BU25" s="353"/>
      <c r="BV25" s="351"/>
      <c r="BW25" s="353"/>
      <c r="BX25" s="353"/>
      <c r="BY25" s="351"/>
      <c r="BZ25" s="354"/>
      <c r="CA25" s="356"/>
      <c r="CB25" s="355"/>
      <c r="CC25" s="355"/>
    </row>
    <row r="26" spans="1:81" ht="22" customHeight="1" thickBot="1">
      <c r="A26" s="40"/>
      <c r="B26" s="192">
        <v>21</v>
      </c>
      <c r="C26" s="1522" t="s">
        <v>574</v>
      </c>
      <c r="D26" s="1726"/>
      <c r="E26" s="1605" t="s">
        <v>51</v>
      </c>
      <c r="F26" s="1735"/>
      <c r="G26" s="149" t="s">
        <v>115</v>
      </c>
      <c r="H26" s="119" t="s">
        <v>813</v>
      </c>
      <c r="I26" s="150" t="s">
        <v>115</v>
      </c>
      <c r="J26" s="264" t="s">
        <v>1</v>
      </c>
      <c r="K26" s="150" t="s">
        <v>24</v>
      </c>
      <c r="L26" s="239" t="s">
        <v>1</v>
      </c>
      <c r="M26" s="150" t="s">
        <v>115</v>
      </c>
      <c r="N26" s="150" t="s">
        <v>115</v>
      </c>
      <c r="O26" s="283" t="s">
        <v>115</v>
      </c>
      <c r="P26" s="631" t="s">
        <v>115</v>
      </c>
      <c r="Q26" s="150" t="s">
        <v>115</v>
      </c>
      <c r="R26" s="204" t="s">
        <v>24</v>
      </c>
      <c r="S26" s="735" t="s">
        <v>1</v>
      </c>
      <c r="T26" s="697" t="s">
        <v>115</v>
      </c>
      <c r="U26" s="697" t="s">
        <v>115</v>
      </c>
      <c r="V26" s="697" t="s">
        <v>115</v>
      </c>
      <c r="W26" s="736" t="s">
        <v>1570</v>
      </c>
      <c r="X26" s="737" t="s">
        <v>24</v>
      </c>
      <c r="Y26" s="165" t="s">
        <v>24</v>
      </c>
      <c r="Z26" s="150" t="s">
        <v>115</v>
      </c>
      <c r="AA26" s="150" t="s">
        <v>115</v>
      </c>
      <c r="AB26" s="117" t="s">
        <v>115</v>
      </c>
      <c r="AC26" s="241" t="s">
        <v>981</v>
      </c>
      <c r="AD26" s="150" t="s">
        <v>115</v>
      </c>
      <c r="AE26" s="117" t="s">
        <v>115</v>
      </c>
      <c r="AF26" s="129" t="s">
        <v>24</v>
      </c>
      <c r="AG26" s="150" t="s">
        <v>1588</v>
      </c>
      <c r="AH26" s="150" t="s">
        <v>115</v>
      </c>
      <c r="AI26" s="631" t="s">
        <v>115</v>
      </c>
      <c r="AJ26" s="148" t="s">
        <v>24</v>
      </c>
      <c r="AK26" s="334" t="s">
        <v>115</v>
      </c>
      <c r="AL26" s="61">
        <v>1</v>
      </c>
      <c r="AM26" s="55">
        <v>21</v>
      </c>
      <c r="AN26" s="56">
        <v>10</v>
      </c>
      <c r="AO26" s="59">
        <f t="shared" ref="AO26" si="4">AN26+AL26</f>
        <v>11</v>
      </c>
      <c r="AP26" s="15"/>
      <c r="AR26" s="1529"/>
      <c r="AS26" s="1529"/>
    </row>
    <row r="27" spans="1:81" ht="22" customHeight="1">
      <c r="A27" s="40"/>
      <c r="B27" s="192">
        <v>22</v>
      </c>
      <c r="C27" s="1733" t="s">
        <v>1584</v>
      </c>
      <c r="D27" s="1734"/>
      <c r="E27" s="1705" t="s">
        <v>1585</v>
      </c>
      <c r="F27" s="1693"/>
      <c r="G27" s="224" t="s">
        <v>1508</v>
      </c>
      <c r="H27" s="121" t="s">
        <v>1523</v>
      </c>
      <c r="I27" s="211" t="s">
        <v>1522</v>
      </c>
      <c r="J27" s="672" t="s">
        <v>1</v>
      </c>
      <c r="K27" s="211" t="s">
        <v>24</v>
      </c>
      <c r="L27" s="117" t="s">
        <v>1582</v>
      </c>
      <c r="M27" s="211" t="s">
        <v>1521</v>
      </c>
      <c r="N27" s="211" t="s">
        <v>1497</v>
      </c>
      <c r="O27" s="662" t="s">
        <v>1508</v>
      </c>
      <c r="P27" s="662" t="s">
        <v>115</v>
      </c>
      <c r="Q27" s="672" t="s">
        <v>1</v>
      </c>
      <c r="R27" s="380" t="s">
        <v>24</v>
      </c>
      <c r="S27" s="131" t="s">
        <v>1582</v>
      </c>
      <c r="T27" s="260" t="s">
        <v>1522</v>
      </c>
      <c r="U27" s="742" t="s">
        <v>1</v>
      </c>
      <c r="V27" s="260" t="s">
        <v>1530</v>
      </c>
      <c r="W27" s="741" t="s">
        <v>1583</v>
      </c>
      <c r="X27" s="237" t="s">
        <v>24</v>
      </c>
      <c r="Y27" s="484" t="s">
        <v>24</v>
      </c>
      <c r="Z27" s="258" t="s">
        <v>1</v>
      </c>
      <c r="AA27" s="211" t="s">
        <v>1521</v>
      </c>
      <c r="AB27" s="121" t="s">
        <v>1551</v>
      </c>
      <c r="AC27" s="662" t="s">
        <v>1586</v>
      </c>
      <c r="AD27" s="211" t="s">
        <v>1509</v>
      </c>
      <c r="AE27" s="237" t="s">
        <v>24</v>
      </c>
      <c r="AF27" s="128" t="s">
        <v>24</v>
      </c>
      <c r="AG27" s="150" t="s">
        <v>1583</v>
      </c>
      <c r="AH27" s="211" t="s">
        <v>1521</v>
      </c>
      <c r="AI27" s="629" t="s">
        <v>1508</v>
      </c>
      <c r="AJ27" s="117" t="s">
        <v>1583</v>
      </c>
      <c r="AK27" s="213" t="s">
        <v>1521</v>
      </c>
      <c r="AL27" s="502">
        <v>1</v>
      </c>
      <c r="AM27" s="658">
        <v>20</v>
      </c>
      <c r="AN27" s="56">
        <f t="shared" si="2"/>
        <v>10</v>
      </c>
      <c r="AO27" s="379">
        <f t="shared" si="3"/>
        <v>11</v>
      </c>
      <c r="AP27" s="15"/>
      <c r="AR27" s="1529"/>
      <c r="AS27" s="1529"/>
    </row>
    <row r="28" spans="1:81" ht="22.5" customHeight="1">
      <c r="A28" s="1550"/>
      <c r="B28" s="1554" t="s">
        <v>3</v>
      </c>
      <c r="C28" s="1552"/>
      <c r="D28" s="1552"/>
      <c r="E28" s="1556"/>
      <c r="F28" s="5" t="s">
        <v>2</v>
      </c>
      <c r="G28" s="473">
        <f t="shared" ref="G28:AK28" si="5">COUNTIF(G6:G27,"D")</f>
        <v>18</v>
      </c>
      <c r="H28" s="473">
        <f t="shared" si="5"/>
        <v>17</v>
      </c>
      <c r="I28" s="473">
        <f t="shared" si="5"/>
        <v>18</v>
      </c>
      <c r="J28" s="473">
        <f t="shared" si="5"/>
        <v>10</v>
      </c>
      <c r="K28" s="473">
        <f t="shared" si="5"/>
        <v>0</v>
      </c>
      <c r="L28" s="473">
        <f t="shared" si="5"/>
        <v>11</v>
      </c>
      <c r="M28" s="473">
        <f t="shared" si="5"/>
        <v>18</v>
      </c>
      <c r="N28" s="473">
        <f t="shared" si="5"/>
        <v>19</v>
      </c>
      <c r="O28" s="243">
        <f t="shared" si="5"/>
        <v>16</v>
      </c>
      <c r="P28" s="243">
        <f t="shared" si="5"/>
        <v>20</v>
      </c>
      <c r="Q28" s="473">
        <f t="shared" si="5"/>
        <v>10</v>
      </c>
      <c r="R28" s="473">
        <f t="shared" si="5"/>
        <v>0</v>
      </c>
      <c r="S28" s="243">
        <f t="shared" si="5"/>
        <v>16</v>
      </c>
      <c r="T28" s="243">
        <f t="shared" si="5"/>
        <v>18</v>
      </c>
      <c r="U28" s="243">
        <f t="shared" si="5"/>
        <v>11</v>
      </c>
      <c r="V28" s="243">
        <f t="shared" si="5"/>
        <v>18</v>
      </c>
      <c r="W28" s="243">
        <f t="shared" si="5"/>
        <v>19</v>
      </c>
      <c r="X28" s="243">
        <f t="shared" si="5"/>
        <v>10</v>
      </c>
      <c r="Y28" s="473">
        <f t="shared" si="5"/>
        <v>0</v>
      </c>
      <c r="Z28" s="243">
        <f t="shared" si="5"/>
        <v>16</v>
      </c>
      <c r="AA28" s="243">
        <f t="shared" si="5"/>
        <v>17</v>
      </c>
      <c r="AB28" s="243">
        <f t="shared" si="5"/>
        <v>18</v>
      </c>
      <c r="AC28" s="243">
        <f t="shared" si="5"/>
        <v>19</v>
      </c>
      <c r="AD28" s="243">
        <f t="shared" si="5"/>
        <v>17</v>
      </c>
      <c r="AE28" s="243">
        <f t="shared" si="5"/>
        <v>9</v>
      </c>
      <c r="AF28" s="473">
        <f t="shared" si="5"/>
        <v>0</v>
      </c>
      <c r="AG28" s="473">
        <f t="shared" si="5"/>
        <v>18</v>
      </c>
      <c r="AH28" s="473">
        <f t="shared" si="5"/>
        <v>16</v>
      </c>
      <c r="AI28" s="473">
        <f t="shared" si="5"/>
        <v>18</v>
      </c>
      <c r="AJ28" s="473">
        <f t="shared" si="5"/>
        <v>17</v>
      </c>
      <c r="AK28" s="473">
        <f t="shared" si="5"/>
        <v>16</v>
      </c>
      <c r="AL28" s="2"/>
      <c r="AM28" s="6"/>
      <c r="AN28" s="7"/>
      <c r="AO28" s="8"/>
      <c r="AP28" s="15"/>
    </row>
    <row r="29" spans="1:81" ht="22.5" customHeight="1">
      <c r="A29" s="1550"/>
      <c r="B29" s="1554" t="s">
        <v>4</v>
      </c>
      <c r="C29" s="1555"/>
      <c r="D29" s="1555"/>
      <c r="E29" s="1556"/>
      <c r="F29" s="3" t="s">
        <v>1</v>
      </c>
      <c r="G29" s="23">
        <f t="shared" ref="G29:AK29" si="6">COUNTIF(G6:G27,"●")</f>
        <v>4</v>
      </c>
      <c r="H29" s="23">
        <f t="shared" si="6"/>
        <v>4</v>
      </c>
      <c r="I29" s="23">
        <f t="shared" si="6"/>
        <v>0</v>
      </c>
      <c r="J29" s="23">
        <f t="shared" si="6"/>
        <v>12</v>
      </c>
      <c r="K29" s="23">
        <f t="shared" si="6"/>
        <v>22</v>
      </c>
      <c r="L29" s="23">
        <f t="shared" si="6"/>
        <v>10</v>
      </c>
      <c r="M29" s="23">
        <f t="shared" si="6"/>
        <v>3</v>
      </c>
      <c r="N29" s="23">
        <f t="shared" si="6"/>
        <v>1</v>
      </c>
      <c r="O29" s="23">
        <f t="shared" si="6"/>
        <v>5</v>
      </c>
      <c r="P29" s="23">
        <f t="shared" si="6"/>
        <v>0</v>
      </c>
      <c r="Q29" s="23">
        <f t="shared" si="6"/>
        <v>12</v>
      </c>
      <c r="R29" s="23">
        <f t="shared" si="6"/>
        <v>22</v>
      </c>
      <c r="S29" s="23">
        <f t="shared" si="6"/>
        <v>4</v>
      </c>
      <c r="T29" s="23">
        <f t="shared" si="6"/>
        <v>2</v>
      </c>
      <c r="U29" s="23">
        <f t="shared" si="6"/>
        <v>11</v>
      </c>
      <c r="V29" s="23">
        <f t="shared" si="6"/>
        <v>2</v>
      </c>
      <c r="W29" s="23">
        <f t="shared" si="6"/>
        <v>1</v>
      </c>
      <c r="X29" s="23">
        <f t="shared" si="6"/>
        <v>12</v>
      </c>
      <c r="Y29" s="23">
        <f t="shared" si="6"/>
        <v>22</v>
      </c>
      <c r="Z29" s="23">
        <f t="shared" si="6"/>
        <v>6</v>
      </c>
      <c r="AA29" s="23">
        <f t="shared" si="6"/>
        <v>5</v>
      </c>
      <c r="AB29" s="23">
        <f t="shared" si="6"/>
        <v>4</v>
      </c>
      <c r="AC29" s="23">
        <f t="shared" si="6"/>
        <v>0</v>
      </c>
      <c r="AD29" s="23">
        <f t="shared" si="6"/>
        <v>3</v>
      </c>
      <c r="AE29" s="23">
        <f t="shared" si="6"/>
        <v>13</v>
      </c>
      <c r="AF29" s="23">
        <f t="shared" si="6"/>
        <v>22</v>
      </c>
      <c r="AG29" s="23">
        <f t="shared" si="6"/>
        <v>3</v>
      </c>
      <c r="AH29" s="23">
        <f t="shared" si="6"/>
        <v>3</v>
      </c>
      <c r="AI29" s="23">
        <f t="shared" si="6"/>
        <v>4</v>
      </c>
      <c r="AJ29" s="23">
        <f t="shared" si="6"/>
        <v>4</v>
      </c>
      <c r="AK29" s="20">
        <f t="shared" si="6"/>
        <v>4</v>
      </c>
      <c r="AL29" s="1557" t="s">
        <v>25</v>
      </c>
      <c r="AM29" s="1558"/>
      <c r="AN29" s="1558"/>
      <c r="AO29" s="1559"/>
      <c r="AP29" s="15"/>
    </row>
    <row r="30" spans="1:81" ht="22.5" customHeight="1" thickBot="1">
      <c r="A30" s="1616"/>
      <c r="B30" s="1561" t="s">
        <v>5</v>
      </c>
      <c r="C30" s="1562"/>
      <c r="D30" s="1562"/>
      <c r="E30" s="1563"/>
      <c r="F30" s="4" t="s">
        <v>0</v>
      </c>
      <c r="G30" s="23">
        <f t="shared" ref="G30:AK30" si="7">COUNTIF(G6:G27,"▲")</f>
        <v>0</v>
      </c>
      <c r="H30" s="23">
        <f t="shared" si="7"/>
        <v>0</v>
      </c>
      <c r="I30" s="23">
        <f t="shared" si="7"/>
        <v>2</v>
      </c>
      <c r="J30" s="23">
        <f t="shared" si="7"/>
        <v>0</v>
      </c>
      <c r="K30" s="23">
        <f t="shared" si="7"/>
        <v>0</v>
      </c>
      <c r="L30" s="23">
        <f t="shared" si="7"/>
        <v>1</v>
      </c>
      <c r="M30" s="23">
        <f t="shared" si="7"/>
        <v>1</v>
      </c>
      <c r="N30" s="710">
        <f t="shared" si="7"/>
        <v>1</v>
      </c>
      <c r="O30" s="23">
        <f t="shared" si="7"/>
        <v>1</v>
      </c>
      <c r="P30" s="23">
        <f t="shared" si="7"/>
        <v>2</v>
      </c>
      <c r="Q30" s="23">
        <f t="shared" si="7"/>
        <v>0</v>
      </c>
      <c r="R30" s="23">
        <f t="shared" si="7"/>
        <v>0</v>
      </c>
      <c r="S30" s="23">
        <f t="shared" si="7"/>
        <v>1</v>
      </c>
      <c r="T30" s="23">
        <f t="shared" si="7"/>
        <v>2</v>
      </c>
      <c r="U30" s="23">
        <f t="shared" si="7"/>
        <v>0</v>
      </c>
      <c r="V30" s="23">
        <f t="shared" si="7"/>
        <v>1</v>
      </c>
      <c r="W30" s="23">
        <f t="shared" si="7"/>
        <v>1</v>
      </c>
      <c r="X30" s="23">
        <f t="shared" si="7"/>
        <v>0</v>
      </c>
      <c r="Y30" s="23">
        <f t="shared" si="7"/>
        <v>0</v>
      </c>
      <c r="Z30" s="23">
        <f t="shared" si="7"/>
        <v>0</v>
      </c>
      <c r="AA30" s="23">
        <f t="shared" si="7"/>
        <v>0</v>
      </c>
      <c r="AB30" s="23">
        <f t="shared" si="7"/>
        <v>0</v>
      </c>
      <c r="AC30" s="23">
        <f t="shared" si="7"/>
        <v>0</v>
      </c>
      <c r="AD30" s="23">
        <f t="shared" si="7"/>
        <v>2</v>
      </c>
      <c r="AE30" s="23">
        <f t="shared" si="7"/>
        <v>0</v>
      </c>
      <c r="AF30" s="23">
        <f t="shared" si="7"/>
        <v>0</v>
      </c>
      <c r="AG30" s="23">
        <f t="shared" si="7"/>
        <v>1</v>
      </c>
      <c r="AH30" s="23">
        <f t="shared" si="7"/>
        <v>1</v>
      </c>
      <c r="AI30" s="23">
        <f t="shared" si="7"/>
        <v>0</v>
      </c>
      <c r="AJ30" s="23">
        <f t="shared" si="7"/>
        <v>0</v>
      </c>
      <c r="AK30" s="23">
        <f t="shared" si="7"/>
        <v>0</v>
      </c>
      <c r="AL30" s="135" t="s">
        <v>22</v>
      </c>
      <c r="AM30" s="1539" t="s">
        <v>18</v>
      </c>
      <c r="AN30" s="1540"/>
      <c r="AO30" s="1541"/>
      <c r="AP30" s="15"/>
    </row>
    <row r="31" spans="1:81" ht="22.5" customHeight="1" thickTop="1" thickBot="1">
      <c r="A31" s="1616"/>
      <c r="B31" s="1564"/>
      <c r="C31" s="1564"/>
      <c r="D31" s="1564"/>
      <c r="E31" s="1564"/>
      <c r="F31" s="1564"/>
      <c r="G31" s="22"/>
      <c r="H31" s="18"/>
      <c r="I31" s="18"/>
      <c r="J31" s="22"/>
      <c r="K31" s="22"/>
      <c r="L31" s="18"/>
      <c r="M31" s="18"/>
      <c r="N31" s="711"/>
      <c r="O31" s="1541" t="s">
        <v>1547</v>
      </c>
      <c r="P31" s="1565"/>
      <c r="Q31" s="1565"/>
      <c r="R31" s="4" t="s">
        <v>1502</v>
      </c>
      <c r="S31" s="1565" t="s">
        <v>5</v>
      </c>
      <c r="T31" s="1565"/>
      <c r="U31" s="1565"/>
      <c r="V31" s="10" t="s">
        <v>108</v>
      </c>
      <c r="W31" s="1565" t="s">
        <v>19</v>
      </c>
      <c r="X31" s="1565"/>
      <c r="Y31" s="1565"/>
      <c r="Z31" s="9" t="s">
        <v>294</v>
      </c>
      <c r="AA31" s="1565" t="s">
        <v>46</v>
      </c>
      <c r="AB31" s="1565"/>
      <c r="AC31" s="341" t="s">
        <v>1</v>
      </c>
      <c r="AD31" s="1618" t="s">
        <v>16</v>
      </c>
      <c r="AE31" s="1618"/>
      <c r="AF31" s="1618"/>
      <c r="AG31" s="3" t="s">
        <v>1</v>
      </c>
      <c r="AH31" s="1539" t="s">
        <v>4</v>
      </c>
      <c r="AI31" s="1540"/>
      <c r="AJ31" s="1540"/>
      <c r="AK31" s="1541"/>
      <c r="AL31" s="19" t="s">
        <v>23</v>
      </c>
      <c r="AM31" s="1539" t="s">
        <v>21</v>
      </c>
      <c r="AN31" s="1540"/>
      <c r="AO31" s="1541"/>
      <c r="AP31" s="15"/>
    </row>
    <row r="32" spans="1:81" customFormat="1" ht="19" thickTop="1">
      <c r="B32" s="13"/>
      <c r="C32" s="1529"/>
      <c r="D32" s="1529"/>
      <c r="E32" s="1508"/>
      <c r="F32" s="150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9"/>
      <c r="C33" s="1529"/>
      <c r="D33" s="1529"/>
      <c r="E33" s="1529"/>
      <c r="F33" s="1508"/>
      <c r="G33" s="150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C24:D24"/>
    <mergeCell ref="E24:F24"/>
    <mergeCell ref="AR24:AS24"/>
    <mergeCell ref="C20:D20"/>
    <mergeCell ref="E20:F20"/>
    <mergeCell ref="C21:D21"/>
    <mergeCell ref="E21:F21"/>
    <mergeCell ref="AQ21:AR21"/>
    <mergeCell ref="AS21:AT21"/>
    <mergeCell ref="C22:D22"/>
    <mergeCell ref="E22:F22"/>
    <mergeCell ref="C23:D23"/>
    <mergeCell ref="E23:F23"/>
    <mergeCell ref="AR23:AS23"/>
    <mergeCell ref="C25:D25"/>
    <mergeCell ref="E25:F25"/>
    <mergeCell ref="AQ25:AR25"/>
    <mergeCell ref="AS25:AT25"/>
    <mergeCell ref="C27:D27"/>
    <mergeCell ref="E27:F27"/>
    <mergeCell ref="AR27:AS27"/>
    <mergeCell ref="C26:D26"/>
    <mergeCell ref="E26:F26"/>
    <mergeCell ref="AR26:AS26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32:D32"/>
    <mergeCell ref="E32:F32"/>
    <mergeCell ref="B33:C33"/>
    <mergeCell ref="D33:E33"/>
    <mergeCell ref="F33:G33"/>
  </mergeCells>
  <phoneticPr fontId="2" type="noConversion"/>
  <conditionalFormatting sqref="AL6:AL27">
    <cfRule type="cellIs" dxfId="309" priority="1" operator="equal">
      <formula>8</formula>
    </cfRule>
    <cfRule type="cellIs" dxfId="308" priority="2" operator="equal">
      <formula>0</formula>
    </cfRule>
  </conditionalFormatting>
  <conditionalFormatting sqref="BZ19">
    <cfRule type="cellIs" dxfId="307" priority="5" operator="equal">
      <formula>8</formula>
    </cfRule>
    <cfRule type="cellIs" dxfId="306" priority="6" operator="equal">
      <formula>0</formula>
    </cfRule>
  </conditionalFormatting>
  <conditionalFormatting sqref="BZ25">
    <cfRule type="cellIs" dxfId="305" priority="3" operator="equal">
      <formula>8</formula>
    </cfRule>
    <cfRule type="cellIs" dxfId="304" priority="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>
    <tabColor rgb="FFFFFF00"/>
  </sheetPr>
  <dimension ref="A1:AM81"/>
  <sheetViews>
    <sheetView view="pageBreakPreview" zoomScale="115" zoomScaleNormal="100" zoomScaleSheetLayoutView="115" workbookViewId="0">
      <pane xSplit="2" ySplit="3" topLeftCell="C50" activePane="bottomRight" state="frozen"/>
      <selection activeCell="AD25" sqref="AD25"/>
      <selection pane="topRight" activeCell="AD25" sqref="AD25"/>
      <selection pane="bottomLeft" activeCell="AD25" sqref="AD25"/>
      <selection pane="bottomRight" activeCell="E4" sqref="E4:E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1593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248</v>
      </c>
      <c r="E3" s="713" t="s">
        <v>13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713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713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713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713" t="s">
        <v>13</v>
      </c>
      <c r="AH3" s="372" t="s">
        <v>771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558" t="s">
        <v>1</v>
      </c>
      <c r="E4" s="714" t="s">
        <v>24</v>
      </c>
      <c r="F4" s="186" t="s">
        <v>160</v>
      </c>
      <c r="G4" s="186" t="s">
        <v>2</v>
      </c>
      <c r="H4" s="186" t="s">
        <v>1605</v>
      </c>
      <c r="I4" s="186" t="s">
        <v>1</v>
      </c>
      <c r="J4" s="186" t="s">
        <v>2</v>
      </c>
      <c r="K4" s="186" t="s">
        <v>24</v>
      </c>
      <c r="L4" s="714" t="s">
        <v>1</v>
      </c>
      <c r="M4" s="116" t="s">
        <v>2</v>
      </c>
      <c r="N4" s="186" t="s">
        <v>2</v>
      </c>
      <c r="O4" s="186" t="s">
        <v>2</v>
      </c>
      <c r="P4" s="116" t="s">
        <v>1603</v>
      </c>
      <c r="Q4" s="186" t="s">
        <v>2</v>
      </c>
      <c r="R4" s="186" t="s">
        <v>24</v>
      </c>
      <c r="S4" s="714" t="s">
        <v>24</v>
      </c>
      <c r="T4" s="116" t="s">
        <v>160</v>
      </c>
      <c r="U4" s="186" t="s">
        <v>160</v>
      </c>
      <c r="V4" s="186" t="s">
        <v>160</v>
      </c>
      <c r="W4" s="116" t="s">
        <v>2</v>
      </c>
      <c r="X4" s="186" t="s">
        <v>2</v>
      </c>
      <c r="Y4" s="186" t="s">
        <v>24</v>
      </c>
      <c r="Z4" s="714" t="s">
        <v>24</v>
      </c>
      <c r="AA4" s="116" t="s">
        <v>160</v>
      </c>
      <c r="AB4" s="186" t="s">
        <v>1603</v>
      </c>
      <c r="AC4" s="186" t="s">
        <v>2</v>
      </c>
      <c r="AD4" s="116" t="s">
        <v>160</v>
      </c>
      <c r="AE4" s="116" t="s">
        <v>1604</v>
      </c>
      <c r="AF4" s="116" t="s">
        <v>24</v>
      </c>
      <c r="AG4" s="714" t="s">
        <v>24</v>
      </c>
      <c r="AH4" s="186"/>
      <c r="AI4" s="69">
        <f>COUNTIF(D4:AH4,"D")</f>
        <v>19</v>
      </c>
      <c r="AK4" t="s">
        <v>36</v>
      </c>
    </row>
    <row r="5" spans="1:39" ht="17.5" customHeight="1">
      <c r="A5" s="1644"/>
      <c r="B5" s="1646"/>
      <c r="C5" s="71"/>
      <c r="D5" s="310"/>
      <c r="E5" s="715"/>
      <c r="F5" s="171"/>
      <c r="G5" s="171"/>
      <c r="H5" s="171"/>
      <c r="I5" s="171"/>
      <c r="J5" s="171"/>
      <c r="K5" s="171"/>
      <c r="L5" s="715"/>
      <c r="M5" s="171"/>
      <c r="N5" s="171"/>
      <c r="O5" s="171"/>
      <c r="P5" s="171"/>
      <c r="Q5" s="171"/>
      <c r="R5" s="171"/>
      <c r="S5" s="715"/>
      <c r="T5" s="171"/>
      <c r="U5" s="171"/>
      <c r="V5" s="171"/>
      <c r="W5" s="171"/>
      <c r="X5" s="171"/>
      <c r="Y5" s="171"/>
      <c r="Z5" s="715"/>
      <c r="AA5" s="171"/>
      <c r="AB5" s="171"/>
      <c r="AC5" s="171"/>
      <c r="AD5" s="171"/>
      <c r="AE5" s="171"/>
      <c r="AF5" s="171"/>
      <c r="AG5" s="715"/>
      <c r="AH5" s="171"/>
      <c r="AI5" s="25"/>
    </row>
    <row r="6" spans="1:39" ht="17.5" customHeight="1">
      <c r="A6" s="1644"/>
      <c r="B6" s="1647"/>
      <c r="C6" s="72" t="s">
        <v>37</v>
      </c>
      <c r="D6" s="562"/>
      <c r="E6" s="719"/>
      <c r="F6" s="173"/>
      <c r="G6" s="177"/>
      <c r="H6" s="177"/>
      <c r="I6" s="177"/>
      <c r="J6" s="177"/>
      <c r="K6" s="177"/>
      <c r="L6" s="719"/>
      <c r="M6" s="177"/>
      <c r="N6" s="173"/>
      <c r="O6" s="177"/>
      <c r="P6" s="177"/>
      <c r="Q6" s="177"/>
      <c r="R6" s="177"/>
      <c r="S6" s="719"/>
      <c r="T6" s="173"/>
      <c r="U6" s="177"/>
      <c r="V6" s="177"/>
      <c r="W6" s="177"/>
      <c r="X6" s="177"/>
      <c r="Y6" s="173"/>
      <c r="Z6" s="719"/>
      <c r="AA6" s="173"/>
      <c r="AB6" s="173"/>
      <c r="AC6" s="177"/>
      <c r="AD6" s="177"/>
      <c r="AE6" s="177"/>
      <c r="AF6" s="177"/>
      <c r="AG6" s="719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24</v>
      </c>
      <c r="E7" s="717" t="s">
        <v>24</v>
      </c>
      <c r="F7" s="116" t="s">
        <v>1606</v>
      </c>
      <c r="G7" s="116" t="s">
        <v>2</v>
      </c>
      <c r="H7" s="116" t="s">
        <v>160</v>
      </c>
      <c r="I7" s="116" t="s">
        <v>2</v>
      </c>
      <c r="J7" s="116" t="s">
        <v>160</v>
      </c>
      <c r="K7" s="116" t="s">
        <v>24</v>
      </c>
      <c r="L7" s="717" t="s">
        <v>24</v>
      </c>
      <c r="M7" s="116" t="s">
        <v>160</v>
      </c>
      <c r="N7" s="116" t="s">
        <v>2</v>
      </c>
      <c r="O7" s="116" t="s">
        <v>2</v>
      </c>
      <c r="P7" s="116" t="s">
        <v>1603</v>
      </c>
      <c r="Q7" s="116" t="s">
        <v>1607</v>
      </c>
      <c r="R7" s="116" t="s">
        <v>24</v>
      </c>
      <c r="S7" s="717" t="s">
        <v>24</v>
      </c>
      <c r="T7" s="116" t="s">
        <v>2</v>
      </c>
      <c r="U7" s="116" t="s">
        <v>1603</v>
      </c>
      <c r="V7" s="116" t="s">
        <v>160</v>
      </c>
      <c r="W7" s="116" t="s">
        <v>2</v>
      </c>
      <c r="X7" s="116" t="s">
        <v>24</v>
      </c>
      <c r="Y7" s="116" t="s">
        <v>24</v>
      </c>
      <c r="Z7" s="717" t="s">
        <v>24</v>
      </c>
      <c r="AA7" s="116" t="s">
        <v>160</v>
      </c>
      <c r="AB7" s="116" t="s">
        <v>2</v>
      </c>
      <c r="AC7" s="116" t="s">
        <v>2</v>
      </c>
      <c r="AD7" s="116" t="s">
        <v>2</v>
      </c>
      <c r="AE7" s="116" t="s">
        <v>2</v>
      </c>
      <c r="AF7" s="116" t="s">
        <v>24</v>
      </c>
      <c r="AG7" s="717" t="s">
        <v>24</v>
      </c>
      <c r="AH7" s="116"/>
      <c r="AI7" s="29">
        <f>COUNTIF(D7:AH7,"D")</f>
        <v>19</v>
      </c>
    </row>
    <row r="8" spans="1:39" ht="17.5" customHeight="1">
      <c r="A8" s="1644"/>
      <c r="B8" s="1646"/>
      <c r="C8" s="71"/>
      <c r="D8" s="565"/>
      <c r="E8" s="718"/>
      <c r="F8" s="175"/>
      <c r="G8" s="175"/>
      <c r="H8" s="175"/>
      <c r="I8" s="175"/>
      <c r="J8" s="175"/>
      <c r="K8" s="175"/>
      <c r="L8" s="718"/>
      <c r="M8" s="175"/>
      <c r="N8" s="175"/>
      <c r="O8" s="175"/>
      <c r="P8" s="175"/>
      <c r="Q8" s="175"/>
      <c r="R8" s="175"/>
      <c r="S8" s="718"/>
      <c r="T8" s="175"/>
      <c r="U8" s="175"/>
      <c r="V8" s="175"/>
      <c r="W8" s="175"/>
      <c r="X8" s="175"/>
      <c r="Y8" s="175"/>
      <c r="Z8" s="718"/>
      <c r="AA8" s="175"/>
      <c r="AB8" s="175"/>
      <c r="AC8" s="175"/>
      <c r="AD8" s="175"/>
      <c r="AE8" s="175"/>
      <c r="AF8" s="175"/>
      <c r="AG8" s="718"/>
      <c r="AH8" s="175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566"/>
      <c r="E9" s="716"/>
      <c r="F9" s="177"/>
      <c r="G9" s="177"/>
      <c r="H9" s="177"/>
      <c r="I9" s="177"/>
      <c r="J9" s="177"/>
      <c r="K9" s="177"/>
      <c r="L9" s="716"/>
      <c r="M9" s="177"/>
      <c r="N9" s="177"/>
      <c r="O9" s="177"/>
      <c r="P9" s="177"/>
      <c r="Q9" s="177"/>
      <c r="R9" s="177"/>
      <c r="S9" s="716"/>
      <c r="T9" s="177"/>
      <c r="U9" s="177"/>
      <c r="V9" s="177"/>
      <c r="W9" s="177"/>
      <c r="X9" s="177"/>
      <c r="Y9" s="177"/>
      <c r="Z9" s="716"/>
      <c r="AA9" s="177"/>
      <c r="AB9" s="177"/>
      <c r="AC9" s="177"/>
      <c r="AD9" s="177"/>
      <c r="AE9" s="177"/>
      <c r="AF9" s="177"/>
      <c r="AG9" s="716"/>
      <c r="AH9" s="17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16" t="s">
        <v>160</v>
      </c>
      <c r="E10" s="717" t="s">
        <v>24</v>
      </c>
      <c r="F10" s="116" t="s">
        <v>2</v>
      </c>
      <c r="G10" s="116" t="s">
        <v>24</v>
      </c>
      <c r="H10" s="116" t="s">
        <v>160</v>
      </c>
      <c r="I10" s="116" t="s">
        <v>2</v>
      </c>
      <c r="J10" s="116" t="s">
        <v>2</v>
      </c>
      <c r="K10" s="116" t="s">
        <v>2</v>
      </c>
      <c r="L10" s="717" t="s">
        <v>24</v>
      </c>
      <c r="M10" s="116" t="s">
        <v>24</v>
      </c>
      <c r="N10" s="116" t="s">
        <v>24</v>
      </c>
      <c r="O10" s="116" t="s">
        <v>1605</v>
      </c>
      <c r="P10" s="116" t="s">
        <v>2</v>
      </c>
      <c r="Q10" s="116" t="s">
        <v>160</v>
      </c>
      <c r="R10" s="116" t="s">
        <v>2</v>
      </c>
      <c r="S10" s="717" t="s">
        <v>24</v>
      </c>
      <c r="T10" s="116" t="s">
        <v>1605</v>
      </c>
      <c r="U10" s="116" t="s">
        <v>1603</v>
      </c>
      <c r="V10" s="116" t="s">
        <v>1605</v>
      </c>
      <c r="W10" s="116" t="s">
        <v>24</v>
      </c>
      <c r="X10" s="116" t="s">
        <v>2</v>
      </c>
      <c r="Y10" s="116" t="s">
        <v>24</v>
      </c>
      <c r="Z10" s="717" t="s">
        <v>24</v>
      </c>
      <c r="AA10" s="116" t="s">
        <v>24</v>
      </c>
      <c r="AB10" s="116" t="s">
        <v>160</v>
      </c>
      <c r="AC10" s="116" t="s">
        <v>160</v>
      </c>
      <c r="AD10" s="116" t="s">
        <v>160</v>
      </c>
      <c r="AE10" s="116" t="s">
        <v>160</v>
      </c>
      <c r="AF10" s="116" t="s">
        <v>2</v>
      </c>
      <c r="AG10" s="717" t="s">
        <v>24</v>
      </c>
      <c r="AH10" s="116"/>
      <c r="AI10" s="26">
        <f>COUNTIF(D10:AH10,"D")</f>
        <v>19</v>
      </c>
      <c r="AJ10" s="106"/>
    </row>
    <row r="11" spans="1:39" ht="17.5" customHeight="1">
      <c r="A11" s="1644"/>
      <c r="B11" s="1646"/>
      <c r="C11" s="71"/>
      <c r="D11" s="310"/>
      <c r="E11" s="715"/>
      <c r="F11" s="171"/>
      <c r="G11" s="171"/>
      <c r="H11" s="171"/>
      <c r="I11" s="175"/>
      <c r="J11" s="171"/>
      <c r="K11" s="171"/>
      <c r="L11" s="715"/>
      <c r="M11" s="171"/>
      <c r="N11" s="171"/>
      <c r="O11" s="171"/>
      <c r="P11" s="171"/>
      <c r="Q11" s="171"/>
      <c r="R11" s="171"/>
      <c r="S11" s="715"/>
      <c r="T11" s="171"/>
      <c r="U11" s="171"/>
      <c r="V11" s="171"/>
      <c r="W11" s="171"/>
      <c r="X11" s="171"/>
      <c r="Y11" s="171"/>
      <c r="Z11" s="715"/>
      <c r="AA11" s="171"/>
      <c r="AB11" s="171"/>
      <c r="AC11" s="171"/>
      <c r="AD11" s="171"/>
      <c r="AE11" s="171"/>
      <c r="AF11" s="171"/>
      <c r="AG11" s="715"/>
      <c r="AH11" s="171"/>
      <c r="AI11" s="25"/>
    </row>
    <row r="12" spans="1:39" ht="17.5" customHeight="1">
      <c r="A12" s="1644"/>
      <c r="B12" s="1647"/>
      <c r="C12" s="72" t="s">
        <v>40</v>
      </c>
      <c r="D12" s="562"/>
      <c r="E12" s="719"/>
      <c r="F12" s="173"/>
      <c r="G12" s="173"/>
      <c r="H12" s="173"/>
      <c r="I12" s="173"/>
      <c r="J12" s="173"/>
      <c r="K12" s="173"/>
      <c r="L12" s="719"/>
      <c r="M12" s="177"/>
      <c r="N12" s="173"/>
      <c r="O12" s="173"/>
      <c r="P12" s="177"/>
      <c r="Q12" s="177"/>
      <c r="R12" s="177"/>
      <c r="S12" s="719"/>
      <c r="T12" s="173"/>
      <c r="U12" s="173"/>
      <c r="V12" s="173"/>
      <c r="W12" s="177"/>
      <c r="X12" s="177"/>
      <c r="Y12" s="173"/>
      <c r="Z12" s="719"/>
      <c r="AA12" s="173"/>
      <c r="AB12" s="173"/>
      <c r="AC12" s="173"/>
      <c r="AD12" s="177"/>
      <c r="AE12" s="177"/>
      <c r="AF12" s="177"/>
      <c r="AG12" s="719"/>
      <c r="AH12" s="173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164" t="s">
        <v>1603</v>
      </c>
      <c r="E13" s="717" t="s">
        <v>24</v>
      </c>
      <c r="F13" s="116" t="s">
        <v>1603</v>
      </c>
      <c r="G13" s="116" t="s">
        <v>24</v>
      </c>
      <c r="H13" s="116" t="s">
        <v>2</v>
      </c>
      <c r="I13" s="116" t="s">
        <v>2</v>
      </c>
      <c r="J13" s="116" t="s">
        <v>1603</v>
      </c>
      <c r="K13" s="116" t="s">
        <v>24</v>
      </c>
      <c r="L13" s="717" t="s">
        <v>24</v>
      </c>
      <c r="M13" s="116" t="s">
        <v>1603</v>
      </c>
      <c r="N13" s="116" t="s">
        <v>24</v>
      </c>
      <c r="O13" s="116" t="s">
        <v>2</v>
      </c>
      <c r="P13" s="116" t="s">
        <v>2</v>
      </c>
      <c r="Q13" s="116" t="s">
        <v>2</v>
      </c>
      <c r="R13" s="116" t="s">
        <v>1603</v>
      </c>
      <c r="S13" s="717" t="s">
        <v>24</v>
      </c>
      <c r="T13" s="116" t="s">
        <v>24</v>
      </c>
      <c r="U13" s="116" t="s">
        <v>2</v>
      </c>
      <c r="V13" s="116" t="s">
        <v>1603</v>
      </c>
      <c r="W13" s="116" t="s">
        <v>1605</v>
      </c>
      <c r="X13" s="116" t="s">
        <v>2</v>
      </c>
      <c r="Y13" s="116" t="s">
        <v>24</v>
      </c>
      <c r="Z13" s="717" t="s">
        <v>24</v>
      </c>
      <c r="AA13" s="116" t="s">
        <v>1603</v>
      </c>
      <c r="AB13" s="116" t="s">
        <v>2</v>
      </c>
      <c r="AC13" s="116" t="s">
        <v>160</v>
      </c>
      <c r="AD13" s="116" t="s">
        <v>1603</v>
      </c>
      <c r="AE13" s="116" t="s">
        <v>24</v>
      </c>
      <c r="AF13" s="116" t="s">
        <v>2</v>
      </c>
      <c r="AG13" s="717" t="s">
        <v>24</v>
      </c>
      <c r="AH13" s="116"/>
      <c r="AI13" s="29">
        <f>COUNTIF(D13:AH13,"D")</f>
        <v>19</v>
      </c>
    </row>
    <row r="14" spans="1:39" ht="17.5" customHeight="1">
      <c r="A14" s="1644"/>
      <c r="B14" s="1646"/>
      <c r="C14" s="71"/>
      <c r="D14" s="310"/>
      <c r="E14" s="715"/>
      <c r="F14" s="171"/>
      <c r="G14" s="171"/>
      <c r="H14" s="171"/>
      <c r="I14" s="171"/>
      <c r="J14" s="171"/>
      <c r="K14" s="171"/>
      <c r="L14" s="715"/>
      <c r="M14" s="171"/>
      <c r="N14" s="171"/>
      <c r="O14" s="171"/>
      <c r="P14" s="171"/>
      <c r="Q14" s="171"/>
      <c r="R14" s="171"/>
      <c r="S14" s="715"/>
      <c r="T14" s="171"/>
      <c r="U14" s="171"/>
      <c r="V14" s="171"/>
      <c r="W14" s="171"/>
      <c r="X14" s="171"/>
      <c r="Y14" s="171"/>
      <c r="Z14" s="715"/>
      <c r="AA14" s="171"/>
      <c r="AB14" s="171"/>
      <c r="AC14" s="171"/>
      <c r="AD14" s="171"/>
      <c r="AE14" s="171"/>
      <c r="AF14" s="171"/>
      <c r="AG14" s="715"/>
      <c r="AH14" s="171"/>
      <c r="AI14" s="25"/>
    </row>
    <row r="15" spans="1:39" ht="17.5" customHeight="1">
      <c r="A15" s="1644"/>
      <c r="B15" s="1651"/>
      <c r="C15" s="81" t="s">
        <v>37</v>
      </c>
      <c r="D15" s="566"/>
      <c r="E15" s="716"/>
      <c r="F15" s="177"/>
      <c r="G15" s="177"/>
      <c r="H15" s="177"/>
      <c r="I15" s="177"/>
      <c r="J15" s="177"/>
      <c r="K15" s="177"/>
      <c r="L15" s="716"/>
      <c r="M15" s="177"/>
      <c r="N15" s="177"/>
      <c r="O15" s="177"/>
      <c r="P15" s="177"/>
      <c r="Q15" s="177"/>
      <c r="R15" s="177"/>
      <c r="S15" s="716"/>
      <c r="T15" s="177"/>
      <c r="U15" s="177"/>
      <c r="V15" s="177"/>
      <c r="W15" s="177"/>
      <c r="X15" s="177"/>
      <c r="Y15" s="177"/>
      <c r="Z15" s="716"/>
      <c r="AA15" s="177"/>
      <c r="AB15" s="177"/>
      <c r="AC15" s="177"/>
      <c r="AD15" s="177"/>
      <c r="AE15" s="177"/>
      <c r="AF15" s="177"/>
      <c r="AG15" s="716"/>
      <c r="AH15" s="17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6" t="s">
        <v>24</v>
      </c>
      <c r="E16" s="717" t="s">
        <v>24</v>
      </c>
      <c r="F16" s="116" t="s">
        <v>1605</v>
      </c>
      <c r="G16" s="116" t="s">
        <v>2</v>
      </c>
      <c r="H16" s="116" t="s">
        <v>2</v>
      </c>
      <c r="I16" s="116" t="s">
        <v>1</v>
      </c>
      <c r="J16" s="116" t="s">
        <v>1603</v>
      </c>
      <c r="K16" s="116" t="s">
        <v>24</v>
      </c>
      <c r="L16" s="717" t="s">
        <v>24</v>
      </c>
      <c r="M16" s="116" t="s">
        <v>1603</v>
      </c>
      <c r="N16" s="116" t="s">
        <v>2</v>
      </c>
      <c r="O16" s="116" t="s">
        <v>160</v>
      </c>
      <c r="P16" s="116" t="s">
        <v>1603</v>
      </c>
      <c r="Q16" s="116" t="s">
        <v>24</v>
      </c>
      <c r="R16" s="116" t="s">
        <v>1603</v>
      </c>
      <c r="S16" s="717" t="s">
        <v>24</v>
      </c>
      <c r="T16" s="116" t="s">
        <v>1603</v>
      </c>
      <c r="U16" s="116" t="s">
        <v>24</v>
      </c>
      <c r="V16" s="116" t="s">
        <v>2</v>
      </c>
      <c r="W16" s="116" t="s">
        <v>160</v>
      </c>
      <c r="X16" s="116" t="s">
        <v>1603</v>
      </c>
      <c r="Y16" s="116" t="s">
        <v>160</v>
      </c>
      <c r="Z16" s="717" t="s">
        <v>24</v>
      </c>
      <c r="AA16" s="116" t="s">
        <v>67</v>
      </c>
      <c r="AB16" s="116" t="s">
        <v>2</v>
      </c>
      <c r="AC16" s="116" t="s">
        <v>1608</v>
      </c>
      <c r="AD16" s="116" t="s">
        <v>2</v>
      </c>
      <c r="AE16" s="116" t="s">
        <v>2</v>
      </c>
      <c r="AF16" s="116" t="s">
        <v>24</v>
      </c>
      <c r="AG16" s="717" t="s">
        <v>24</v>
      </c>
      <c r="AH16" s="116"/>
      <c r="AI16" s="26">
        <f>COUNTIF(D16:AH16,"D")</f>
        <v>18</v>
      </c>
      <c r="AJ16" s="106"/>
    </row>
    <row r="17" spans="1:37" ht="17.5" customHeight="1">
      <c r="A17" s="1644"/>
      <c r="B17" s="1646"/>
      <c r="C17" s="71"/>
      <c r="D17" s="170"/>
      <c r="E17" s="715"/>
      <c r="F17" s="171"/>
      <c r="G17" s="171"/>
      <c r="H17" s="175"/>
      <c r="I17" s="171"/>
      <c r="J17" s="175"/>
      <c r="K17" s="171"/>
      <c r="L17" s="715"/>
      <c r="M17" s="171"/>
      <c r="N17" s="171"/>
      <c r="O17" s="175"/>
      <c r="P17" s="171"/>
      <c r="Q17" s="171"/>
      <c r="R17" s="171"/>
      <c r="S17" s="715"/>
      <c r="T17" s="171"/>
      <c r="U17" s="171"/>
      <c r="V17" s="175"/>
      <c r="W17" s="171"/>
      <c r="X17" s="171"/>
      <c r="Y17" s="171"/>
      <c r="Z17" s="715"/>
      <c r="AA17" s="171"/>
      <c r="AB17" s="171"/>
      <c r="AC17" s="175"/>
      <c r="AD17" s="171"/>
      <c r="AE17" s="171"/>
      <c r="AF17" s="171"/>
      <c r="AG17" s="715"/>
      <c r="AH17" s="171"/>
      <c r="AI17" s="25"/>
    </row>
    <row r="18" spans="1:37" ht="17.5" customHeight="1">
      <c r="A18" s="1644"/>
      <c r="B18" s="1647"/>
      <c r="C18" s="72" t="s">
        <v>37</v>
      </c>
      <c r="D18" s="172"/>
      <c r="E18" s="719"/>
      <c r="F18" s="173"/>
      <c r="G18" s="173"/>
      <c r="H18" s="173"/>
      <c r="I18" s="173"/>
      <c r="J18" s="177"/>
      <c r="K18" s="173"/>
      <c r="L18" s="719"/>
      <c r="M18" s="173"/>
      <c r="N18" s="173"/>
      <c r="O18" s="173"/>
      <c r="P18" s="173"/>
      <c r="Q18" s="173"/>
      <c r="R18" s="173"/>
      <c r="S18" s="719"/>
      <c r="T18" s="173"/>
      <c r="U18" s="173"/>
      <c r="V18" s="173"/>
      <c r="W18" s="173"/>
      <c r="X18" s="173"/>
      <c r="Y18" s="173"/>
      <c r="Z18" s="719"/>
      <c r="AA18" s="173"/>
      <c r="AB18" s="173"/>
      <c r="AC18" s="173"/>
      <c r="AD18" s="173"/>
      <c r="AE18" s="173"/>
      <c r="AF18" s="173"/>
      <c r="AG18" s="719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1603</v>
      </c>
      <c r="E19" s="720" t="s">
        <v>1</v>
      </c>
      <c r="F19" s="116" t="s">
        <v>2</v>
      </c>
      <c r="G19" s="116" t="s">
        <v>2</v>
      </c>
      <c r="H19" s="117" t="s">
        <v>24</v>
      </c>
      <c r="I19" s="116" t="s">
        <v>2</v>
      </c>
      <c r="J19" s="116" t="s">
        <v>160</v>
      </c>
      <c r="K19" s="116" t="s">
        <v>160</v>
      </c>
      <c r="L19" s="720" t="s">
        <v>24</v>
      </c>
      <c r="M19" s="116" t="s">
        <v>1603</v>
      </c>
      <c r="N19" s="117" t="s">
        <v>2</v>
      </c>
      <c r="O19" s="117" t="s">
        <v>24</v>
      </c>
      <c r="P19" s="150" t="s">
        <v>0</v>
      </c>
      <c r="Q19" s="773" t="s">
        <v>22</v>
      </c>
      <c r="R19" s="116" t="s">
        <v>24</v>
      </c>
      <c r="S19" s="720" t="s">
        <v>24</v>
      </c>
      <c r="T19" s="117" t="s">
        <v>1603</v>
      </c>
      <c r="U19" s="117" t="s">
        <v>160</v>
      </c>
      <c r="V19" s="117" t="s">
        <v>1603</v>
      </c>
      <c r="W19" s="116" t="s">
        <v>2</v>
      </c>
      <c r="X19" s="116" t="s">
        <v>24</v>
      </c>
      <c r="Y19" s="116" t="s">
        <v>2</v>
      </c>
      <c r="Z19" s="720" t="s">
        <v>24</v>
      </c>
      <c r="AA19" s="220" t="s">
        <v>1603</v>
      </c>
      <c r="AB19" s="116" t="s">
        <v>2</v>
      </c>
      <c r="AC19" s="117" t="s">
        <v>24</v>
      </c>
      <c r="AD19" s="116" t="s">
        <v>1603</v>
      </c>
      <c r="AE19" s="116" t="s">
        <v>2</v>
      </c>
      <c r="AF19" s="220" t="s">
        <v>1603</v>
      </c>
      <c r="AG19" s="720" t="s">
        <v>24</v>
      </c>
      <c r="AH19" s="117"/>
      <c r="AI19" s="26">
        <f>COUNTIF(D19:AH19,"D")</f>
        <v>18</v>
      </c>
      <c r="AK19" s="35"/>
    </row>
    <row r="20" spans="1:37" ht="17.5" customHeight="1">
      <c r="A20" s="1644"/>
      <c r="B20" s="1655"/>
      <c r="C20" s="71"/>
      <c r="D20" s="170"/>
      <c r="E20" s="715"/>
      <c r="F20" s="171"/>
      <c r="G20" s="171"/>
      <c r="H20" s="171"/>
      <c r="I20" s="171"/>
      <c r="J20" s="171"/>
      <c r="K20" s="171"/>
      <c r="L20" s="715"/>
      <c r="M20" s="171"/>
      <c r="N20" s="171"/>
      <c r="O20" s="171"/>
      <c r="P20" s="171"/>
      <c r="Q20" s="171"/>
      <c r="R20" s="171"/>
      <c r="S20" s="715"/>
      <c r="T20" s="171"/>
      <c r="U20" s="171"/>
      <c r="V20" s="171"/>
      <c r="W20" s="171"/>
      <c r="X20" s="171"/>
      <c r="Y20" s="171"/>
      <c r="Z20" s="715"/>
      <c r="AA20" s="171"/>
      <c r="AB20" s="171"/>
      <c r="AC20" s="171"/>
      <c r="AD20" s="171"/>
      <c r="AE20" s="171"/>
      <c r="AF20" s="171"/>
      <c r="AG20" s="715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716"/>
      <c r="F21" s="177"/>
      <c r="G21" s="177"/>
      <c r="H21" s="177"/>
      <c r="I21" s="177"/>
      <c r="J21" s="177"/>
      <c r="K21" s="177"/>
      <c r="L21" s="716"/>
      <c r="M21" s="177"/>
      <c r="N21" s="177"/>
      <c r="O21" s="177"/>
      <c r="P21" s="177"/>
      <c r="Q21" s="177"/>
      <c r="R21" s="177"/>
      <c r="S21" s="716"/>
      <c r="T21" s="177"/>
      <c r="U21" s="177"/>
      <c r="V21" s="177"/>
      <c r="W21" s="177"/>
      <c r="X21" s="177"/>
      <c r="Y21" s="177"/>
      <c r="Z21" s="716"/>
      <c r="AA21" s="177"/>
      <c r="AB21" s="177"/>
      <c r="AC21" s="177"/>
      <c r="AD21" s="177"/>
      <c r="AE21" s="177"/>
      <c r="AF21" s="177"/>
      <c r="AG21" s="716"/>
      <c r="AH21" s="177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16" t="s">
        <v>1594</v>
      </c>
      <c r="E22" s="717" t="s">
        <v>24</v>
      </c>
      <c r="F22" s="116" t="s">
        <v>1603</v>
      </c>
      <c r="G22" s="116" t="s">
        <v>2</v>
      </c>
      <c r="H22" s="220" t="s">
        <v>2</v>
      </c>
      <c r="I22" s="116" t="s">
        <v>24</v>
      </c>
      <c r="J22" s="116" t="s">
        <v>1603</v>
      </c>
      <c r="K22" s="116" t="s">
        <v>1603</v>
      </c>
      <c r="L22" s="717" t="s">
        <v>24</v>
      </c>
      <c r="M22" s="116" t="s">
        <v>1595</v>
      </c>
      <c r="N22" s="116" t="s">
        <v>1603</v>
      </c>
      <c r="O22" s="220" t="s">
        <v>2</v>
      </c>
      <c r="P22" s="116" t="s">
        <v>1603</v>
      </c>
      <c r="Q22" s="116" t="s">
        <v>2</v>
      </c>
      <c r="R22" s="116" t="s">
        <v>24</v>
      </c>
      <c r="S22" s="717" t="s">
        <v>24</v>
      </c>
      <c r="T22" s="220" t="s">
        <v>2</v>
      </c>
      <c r="U22" s="116" t="s">
        <v>1603</v>
      </c>
      <c r="V22" s="220" t="s">
        <v>1603</v>
      </c>
      <c r="W22" s="116" t="s">
        <v>1609</v>
      </c>
      <c r="X22" s="116" t="s">
        <v>2</v>
      </c>
      <c r="Y22" s="167" t="s">
        <v>24</v>
      </c>
      <c r="Z22" s="717" t="s">
        <v>24</v>
      </c>
      <c r="AA22" s="116" t="s">
        <v>1603</v>
      </c>
      <c r="AB22" s="116" t="s">
        <v>24</v>
      </c>
      <c r="AC22" s="220" t="s">
        <v>2</v>
      </c>
      <c r="AD22" s="220" t="s">
        <v>1610</v>
      </c>
      <c r="AE22" s="116" t="s">
        <v>1603</v>
      </c>
      <c r="AF22" s="458" t="s">
        <v>1603</v>
      </c>
      <c r="AG22" s="717" t="s">
        <v>24</v>
      </c>
      <c r="AH22" s="116"/>
      <c r="AI22" s="29">
        <f>COUNTIF(D22:AH22,"D")</f>
        <v>19</v>
      </c>
    </row>
    <row r="23" spans="1:37" ht="17.5" customHeight="1">
      <c r="A23" s="1644"/>
      <c r="B23" s="1655"/>
      <c r="C23" s="71"/>
      <c r="D23" s="170"/>
      <c r="E23" s="715"/>
      <c r="F23" s="171"/>
      <c r="G23" s="171"/>
      <c r="H23" s="171"/>
      <c r="I23" s="171"/>
      <c r="J23" s="175"/>
      <c r="K23" s="171"/>
      <c r="L23" s="715"/>
      <c r="M23" s="171"/>
      <c r="N23" s="171"/>
      <c r="O23" s="171"/>
      <c r="P23" s="171"/>
      <c r="Q23" s="175"/>
      <c r="R23" s="171"/>
      <c r="S23" s="715"/>
      <c r="T23" s="171"/>
      <c r="U23" s="171"/>
      <c r="V23" s="171"/>
      <c r="W23" s="171"/>
      <c r="X23" s="175"/>
      <c r="Y23" s="171"/>
      <c r="Z23" s="715"/>
      <c r="AA23" s="171"/>
      <c r="AB23" s="171"/>
      <c r="AC23" s="171"/>
      <c r="AD23" s="171"/>
      <c r="AE23" s="175"/>
      <c r="AF23" s="171"/>
      <c r="AG23" s="715"/>
      <c r="AH23" s="171"/>
      <c r="AI23" s="25"/>
    </row>
    <row r="24" spans="1:37" ht="17.5" customHeight="1">
      <c r="A24" s="1644"/>
      <c r="B24" s="1656"/>
      <c r="C24" s="81" t="s">
        <v>37</v>
      </c>
      <c r="D24" s="176"/>
      <c r="E24" s="716"/>
      <c r="F24" s="177"/>
      <c r="G24" s="177"/>
      <c r="H24" s="177"/>
      <c r="I24" s="177"/>
      <c r="J24" s="177"/>
      <c r="K24" s="177"/>
      <c r="L24" s="716"/>
      <c r="M24" s="177"/>
      <c r="N24" s="177"/>
      <c r="O24" s="177"/>
      <c r="P24" s="177"/>
      <c r="Q24" s="177"/>
      <c r="R24" s="177"/>
      <c r="S24" s="716"/>
      <c r="T24" s="177"/>
      <c r="U24" s="177"/>
      <c r="V24" s="177"/>
      <c r="W24" s="177"/>
      <c r="X24" s="177"/>
      <c r="Y24" s="177"/>
      <c r="Z24" s="716"/>
      <c r="AA24" s="177"/>
      <c r="AB24" s="177"/>
      <c r="AC24" s="177"/>
      <c r="AD24" s="177"/>
      <c r="AE24" s="177"/>
      <c r="AF24" s="177"/>
      <c r="AG24" s="716"/>
      <c r="AH24" s="177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2</v>
      </c>
      <c r="E25" s="717" t="s">
        <v>24</v>
      </c>
      <c r="F25" s="116" t="s">
        <v>2</v>
      </c>
      <c r="G25" s="116" t="s">
        <v>1603</v>
      </c>
      <c r="H25" s="116" t="s">
        <v>2</v>
      </c>
      <c r="I25" s="220" t="s">
        <v>24</v>
      </c>
      <c r="J25" s="116" t="s">
        <v>160</v>
      </c>
      <c r="K25" s="116" t="s">
        <v>24</v>
      </c>
      <c r="L25" s="717" t="s">
        <v>24</v>
      </c>
      <c r="M25" s="116" t="s">
        <v>2</v>
      </c>
      <c r="N25" s="169" t="s">
        <v>2</v>
      </c>
      <c r="O25" s="116" t="s">
        <v>2</v>
      </c>
      <c r="P25" s="220" t="s">
        <v>24</v>
      </c>
      <c r="Q25" s="116" t="s">
        <v>160</v>
      </c>
      <c r="R25" s="116" t="s">
        <v>24</v>
      </c>
      <c r="S25" s="717" t="s">
        <v>24</v>
      </c>
      <c r="T25" s="116" t="s">
        <v>2</v>
      </c>
      <c r="U25" s="220" t="s">
        <v>160</v>
      </c>
      <c r="V25" s="116" t="s">
        <v>1603</v>
      </c>
      <c r="W25" s="116" t="s">
        <v>24</v>
      </c>
      <c r="X25" s="116" t="s">
        <v>2</v>
      </c>
      <c r="Y25" s="116" t="s">
        <v>1611</v>
      </c>
      <c r="Z25" s="717" t="s">
        <v>24</v>
      </c>
      <c r="AA25" s="220" t="s">
        <v>2</v>
      </c>
      <c r="AB25" s="116" t="s">
        <v>2</v>
      </c>
      <c r="AC25" s="116" t="s">
        <v>2</v>
      </c>
      <c r="AD25" s="116" t="s">
        <v>1603</v>
      </c>
      <c r="AE25" s="116" t="s">
        <v>24</v>
      </c>
      <c r="AF25" s="116" t="s">
        <v>2</v>
      </c>
      <c r="AG25" s="717" t="s">
        <v>24</v>
      </c>
      <c r="AH25" s="116"/>
      <c r="AI25" s="26">
        <f>COUNTIF(D25:AH25,"D")</f>
        <v>19</v>
      </c>
      <c r="AK25" s="36"/>
    </row>
    <row r="26" spans="1:37" ht="17.5" customHeight="1">
      <c r="A26" s="1644"/>
      <c r="B26" s="1655"/>
      <c r="C26" s="71"/>
      <c r="D26" s="170"/>
      <c r="E26" s="715"/>
      <c r="F26" s="171"/>
      <c r="G26" s="171"/>
      <c r="H26" s="171"/>
      <c r="I26" s="171"/>
      <c r="J26" s="171"/>
      <c r="K26" s="171"/>
      <c r="L26" s="715"/>
      <c r="M26" s="171"/>
      <c r="N26" s="171"/>
      <c r="O26" s="171"/>
      <c r="P26" s="171"/>
      <c r="Q26" s="171"/>
      <c r="R26" s="171"/>
      <c r="S26" s="715"/>
      <c r="T26" s="171"/>
      <c r="U26" s="171"/>
      <c r="V26" s="171"/>
      <c r="W26" s="171"/>
      <c r="X26" s="171"/>
      <c r="Y26" s="171"/>
      <c r="Z26" s="715"/>
      <c r="AA26" s="171"/>
      <c r="AB26" s="171"/>
      <c r="AC26" s="171"/>
      <c r="AD26" s="171"/>
      <c r="AE26" s="171"/>
      <c r="AF26" s="171"/>
      <c r="AG26" s="715"/>
      <c r="AH26" s="171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719"/>
      <c r="F27" s="173"/>
      <c r="G27" s="173"/>
      <c r="H27" s="173"/>
      <c r="I27" s="173"/>
      <c r="J27" s="173"/>
      <c r="K27" s="173"/>
      <c r="L27" s="719"/>
      <c r="M27" s="173"/>
      <c r="N27" s="173"/>
      <c r="O27" s="173"/>
      <c r="P27" s="173"/>
      <c r="Q27" s="173"/>
      <c r="R27" s="173"/>
      <c r="S27" s="719"/>
      <c r="T27" s="173"/>
      <c r="U27" s="173"/>
      <c r="V27" s="173"/>
      <c r="W27" s="173"/>
      <c r="X27" s="173"/>
      <c r="Y27" s="173"/>
      <c r="Z27" s="719"/>
      <c r="AA27" s="173"/>
      <c r="AB27" s="173"/>
      <c r="AC27" s="173"/>
      <c r="AD27" s="173"/>
      <c r="AE27" s="173"/>
      <c r="AF27" s="173"/>
      <c r="AG27" s="719"/>
      <c r="AH27" s="173"/>
      <c r="AI27" s="28"/>
      <c r="AK27" s="36"/>
    </row>
    <row r="28" spans="1:37" ht="17.5" customHeight="1">
      <c r="A28" s="1652">
        <v>9</v>
      </c>
      <c r="B28" s="1654" t="s">
        <v>49</v>
      </c>
      <c r="C28" s="83" t="s">
        <v>35</v>
      </c>
      <c r="D28" s="116" t="s">
        <v>24</v>
      </c>
      <c r="E28" s="723" t="s">
        <v>1596</v>
      </c>
      <c r="F28" s="220" t="s">
        <v>2</v>
      </c>
      <c r="G28" s="116" t="s">
        <v>67</v>
      </c>
      <c r="H28" s="116" t="s">
        <v>2</v>
      </c>
      <c r="I28" s="116" t="s">
        <v>160</v>
      </c>
      <c r="J28" s="116" t="s">
        <v>1146</v>
      </c>
      <c r="K28" s="180" t="s">
        <v>2</v>
      </c>
      <c r="L28" s="723" t="s">
        <v>24</v>
      </c>
      <c r="M28" s="116" t="s">
        <v>1603</v>
      </c>
      <c r="N28" s="458" t="s">
        <v>2</v>
      </c>
      <c r="O28" s="220" t="s">
        <v>24</v>
      </c>
      <c r="P28" s="116" t="s">
        <v>2</v>
      </c>
      <c r="Q28" s="116" t="s">
        <v>2</v>
      </c>
      <c r="R28" s="116" t="s">
        <v>2</v>
      </c>
      <c r="S28" s="723" t="s">
        <v>24</v>
      </c>
      <c r="T28" s="116" t="s">
        <v>2</v>
      </c>
      <c r="U28" s="116" t="s">
        <v>1603</v>
      </c>
      <c r="V28" s="116" t="s">
        <v>1598</v>
      </c>
      <c r="W28" s="116" t="s">
        <v>2</v>
      </c>
      <c r="X28" s="116" t="s">
        <v>1603</v>
      </c>
      <c r="Y28" s="116" t="s">
        <v>24</v>
      </c>
      <c r="Z28" s="723" t="s">
        <v>24</v>
      </c>
      <c r="AA28" s="116" t="s">
        <v>1603</v>
      </c>
      <c r="AB28" s="116" t="s">
        <v>24</v>
      </c>
      <c r="AC28" s="180" t="s">
        <v>67</v>
      </c>
      <c r="AD28" s="220" t="s">
        <v>1605</v>
      </c>
      <c r="AE28" s="116" t="s">
        <v>160</v>
      </c>
      <c r="AF28" s="116" t="s">
        <v>24</v>
      </c>
      <c r="AG28" s="723" t="s">
        <v>24</v>
      </c>
      <c r="AH28" s="116"/>
      <c r="AI28" s="26">
        <f>COUNTIF(D28:AH28,"D")</f>
        <v>16</v>
      </c>
      <c r="AK28" s="36"/>
    </row>
    <row r="29" spans="1:37" ht="17.5" customHeight="1">
      <c r="A29" s="1644"/>
      <c r="B29" s="1655"/>
      <c r="C29" s="71"/>
      <c r="D29" s="174"/>
      <c r="E29" s="718"/>
      <c r="F29" s="175"/>
      <c r="G29" s="175"/>
      <c r="H29" s="175"/>
      <c r="I29" s="175"/>
      <c r="J29" s="171"/>
      <c r="K29" s="175"/>
      <c r="L29" s="718"/>
      <c r="M29" s="175"/>
      <c r="N29" s="175"/>
      <c r="O29" s="175"/>
      <c r="P29" s="175"/>
      <c r="Q29" s="171"/>
      <c r="R29" s="175"/>
      <c r="S29" s="718"/>
      <c r="T29" s="175"/>
      <c r="U29" s="175"/>
      <c r="V29" s="175"/>
      <c r="W29" s="175"/>
      <c r="X29" s="171"/>
      <c r="Y29" s="175"/>
      <c r="Z29" s="718"/>
      <c r="AA29" s="175"/>
      <c r="AB29" s="175"/>
      <c r="AC29" s="175"/>
      <c r="AD29" s="175"/>
      <c r="AE29" s="171"/>
      <c r="AF29" s="175"/>
      <c r="AG29" s="718"/>
      <c r="AH29" s="175"/>
      <c r="AI29" s="25"/>
      <c r="AK29" s="35"/>
    </row>
    <row r="30" spans="1:37" ht="17.5" customHeight="1" thickBot="1">
      <c r="A30" s="1657"/>
      <c r="B30" s="1658"/>
      <c r="C30" s="78" t="s">
        <v>37</v>
      </c>
      <c r="D30" s="178"/>
      <c r="E30" s="722"/>
      <c r="F30" s="179"/>
      <c r="G30" s="179"/>
      <c r="H30" s="179"/>
      <c r="I30" s="179"/>
      <c r="J30" s="179"/>
      <c r="K30" s="179"/>
      <c r="L30" s="722"/>
      <c r="M30" s="179"/>
      <c r="N30" s="179"/>
      <c r="O30" s="179"/>
      <c r="P30" s="179"/>
      <c r="Q30" s="179"/>
      <c r="R30" s="179"/>
      <c r="S30" s="722"/>
      <c r="T30" s="179"/>
      <c r="U30" s="179"/>
      <c r="V30" s="179"/>
      <c r="W30" s="179"/>
      <c r="X30" s="179"/>
      <c r="Y30" s="179"/>
      <c r="Z30" s="722"/>
      <c r="AA30" s="179"/>
      <c r="AB30" s="179"/>
      <c r="AC30" s="179"/>
      <c r="AD30" s="179"/>
      <c r="AE30" s="179"/>
      <c r="AF30" s="179"/>
      <c r="AG30" s="722"/>
      <c r="AH30" s="179"/>
      <c r="AI30" s="34"/>
      <c r="AK30" s="36"/>
    </row>
    <row r="31" spans="1:37" ht="17.5" customHeight="1">
      <c r="A31" s="1648">
        <v>10</v>
      </c>
      <c r="B31" s="1655" t="s">
        <v>43</v>
      </c>
      <c r="C31" s="79" t="s">
        <v>35</v>
      </c>
      <c r="D31" s="338" t="s">
        <v>2</v>
      </c>
      <c r="E31" s="732" t="s">
        <v>24</v>
      </c>
      <c r="F31" s="634" t="s">
        <v>1599</v>
      </c>
      <c r="G31" s="119" t="s">
        <v>2</v>
      </c>
      <c r="H31" s="774" t="s">
        <v>1597</v>
      </c>
      <c r="I31" s="634" t="s">
        <v>160</v>
      </c>
      <c r="J31" s="119" t="s">
        <v>1603</v>
      </c>
      <c r="K31" s="153" t="s">
        <v>24</v>
      </c>
      <c r="L31" s="732" t="s">
        <v>24</v>
      </c>
      <c r="M31" s="634" t="s">
        <v>2</v>
      </c>
      <c r="N31" s="634" t="s">
        <v>24</v>
      </c>
      <c r="O31" s="119" t="s">
        <v>1603</v>
      </c>
      <c r="P31" s="119" t="s">
        <v>1603</v>
      </c>
      <c r="Q31" s="119" t="s">
        <v>160</v>
      </c>
      <c r="R31" s="119" t="s">
        <v>2</v>
      </c>
      <c r="S31" s="732" t="s">
        <v>24</v>
      </c>
      <c r="T31" s="634" t="s">
        <v>67</v>
      </c>
      <c r="U31" s="119" t="s">
        <v>1603</v>
      </c>
      <c r="V31" s="119" t="s">
        <v>160</v>
      </c>
      <c r="W31" s="119" t="s">
        <v>160</v>
      </c>
      <c r="X31" s="119" t="s">
        <v>1605</v>
      </c>
      <c r="Y31" s="153" t="s">
        <v>24</v>
      </c>
      <c r="Z31" s="732" t="s">
        <v>24</v>
      </c>
      <c r="AA31" s="119" t="s">
        <v>1603</v>
      </c>
      <c r="AB31" s="162" t="s">
        <v>2</v>
      </c>
      <c r="AC31" s="119" t="s">
        <v>1603</v>
      </c>
      <c r="AD31" s="774" t="s">
        <v>982</v>
      </c>
      <c r="AE31" s="119" t="s">
        <v>24</v>
      </c>
      <c r="AF31" s="733" t="s">
        <v>24</v>
      </c>
      <c r="AG31" s="732" t="s">
        <v>24</v>
      </c>
      <c r="AH31" s="634"/>
      <c r="AI31" s="29">
        <f>COUNTIF(D31:AH31,"D")</f>
        <v>16</v>
      </c>
    </row>
    <row r="32" spans="1:37" ht="17.5" customHeight="1">
      <c r="A32" s="1644"/>
      <c r="B32" s="1655"/>
      <c r="C32" s="71"/>
      <c r="D32" s="310"/>
      <c r="E32" s="715"/>
      <c r="F32" s="171"/>
      <c r="G32" s="171"/>
      <c r="H32" s="171"/>
      <c r="I32" s="171"/>
      <c r="J32" s="171"/>
      <c r="K32" s="171"/>
      <c r="L32" s="715"/>
      <c r="M32" s="171"/>
      <c r="N32" s="171"/>
      <c r="O32" s="171"/>
      <c r="P32" s="171"/>
      <c r="Q32" s="171"/>
      <c r="R32" s="171"/>
      <c r="S32" s="715"/>
      <c r="T32" s="171"/>
      <c r="U32" s="171"/>
      <c r="V32" s="171"/>
      <c r="W32" s="171"/>
      <c r="X32" s="171"/>
      <c r="Y32" s="171"/>
      <c r="Z32" s="715"/>
      <c r="AA32" s="171"/>
      <c r="AB32" s="171"/>
      <c r="AC32" s="171"/>
      <c r="AD32" s="171"/>
      <c r="AE32" s="171"/>
      <c r="AF32" s="171"/>
      <c r="AG32" s="715"/>
      <c r="AH32" s="171"/>
      <c r="AI32" s="27"/>
    </row>
    <row r="33" spans="1:37" ht="17.5" customHeight="1">
      <c r="A33" s="1644"/>
      <c r="B33" s="1656"/>
      <c r="C33" s="72" t="s">
        <v>37</v>
      </c>
      <c r="D33" s="562"/>
      <c r="E33" s="719"/>
      <c r="F33" s="173"/>
      <c r="G33" s="173"/>
      <c r="H33" s="173"/>
      <c r="I33" s="173"/>
      <c r="J33" s="177"/>
      <c r="K33" s="173"/>
      <c r="L33" s="719"/>
      <c r="M33" s="173"/>
      <c r="N33" s="173"/>
      <c r="O33" s="173"/>
      <c r="P33" s="173"/>
      <c r="Q33" s="177"/>
      <c r="R33" s="173"/>
      <c r="S33" s="719"/>
      <c r="T33" s="173"/>
      <c r="U33" s="173"/>
      <c r="V33" s="173"/>
      <c r="W33" s="173"/>
      <c r="X33" s="177"/>
      <c r="Y33" s="173"/>
      <c r="Z33" s="719"/>
      <c r="AA33" s="173"/>
      <c r="AB33" s="173"/>
      <c r="AC33" s="173"/>
      <c r="AD33" s="173"/>
      <c r="AE33" s="177"/>
      <c r="AF33" s="173"/>
      <c r="AG33" s="719"/>
      <c r="AH33" s="173"/>
      <c r="AI33" s="28"/>
    </row>
    <row r="34" spans="1:37" ht="17.5" customHeight="1">
      <c r="A34" s="1652">
        <v>11</v>
      </c>
      <c r="B34" s="1654" t="s">
        <v>77</v>
      </c>
      <c r="C34" s="79" t="s">
        <v>35</v>
      </c>
      <c r="D34" s="161" t="s">
        <v>24</v>
      </c>
      <c r="E34" s="721" t="s">
        <v>1</v>
      </c>
      <c r="F34" s="116" t="s">
        <v>1603</v>
      </c>
      <c r="G34" s="290" t="s">
        <v>2</v>
      </c>
      <c r="H34" s="116" t="s">
        <v>2</v>
      </c>
      <c r="I34" s="116" t="s">
        <v>24</v>
      </c>
      <c r="J34" s="116" t="s">
        <v>1603</v>
      </c>
      <c r="K34" s="150" t="s">
        <v>160</v>
      </c>
      <c r="L34" s="721" t="s">
        <v>24</v>
      </c>
      <c r="M34" s="290" t="s">
        <v>1605</v>
      </c>
      <c r="N34" s="116" t="s">
        <v>2</v>
      </c>
      <c r="O34" s="116" t="s">
        <v>24</v>
      </c>
      <c r="P34" s="220" t="s">
        <v>1603</v>
      </c>
      <c r="Q34" s="116" t="s">
        <v>1603</v>
      </c>
      <c r="R34" s="116" t="s">
        <v>160</v>
      </c>
      <c r="S34" s="721" t="s">
        <v>24</v>
      </c>
      <c r="T34" s="116" t="s">
        <v>2</v>
      </c>
      <c r="U34" s="220" t="s">
        <v>2</v>
      </c>
      <c r="V34" s="116" t="s">
        <v>2</v>
      </c>
      <c r="W34" s="220" t="s">
        <v>2</v>
      </c>
      <c r="X34" s="116" t="s">
        <v>24</v>
      </c>
      <c r="Y34" s="773" t="s">
        <v>22</v>
      </c>
      <c r="Z34" s="721" t="s">
        <v>24</v>
      </c>
      <c r="AA34" s="116" t="s">
        <v>1603</v>
      </c>
      <c r="AB34" s="116" t="s">
        <v>2</v>
      </c>
      <c r="AC34" s="116" t="s">
        <v>24</v>
      </c>
      <c r="AD34" s="116" t="s">
        <v>2</v>
      </c>
      <c r="AE34" s="116" t="s">
        <v>160</v>
      </c>
      <c r="AF34" s="116" t="s">
        <v>24</v>
      </c>
      <c r="AG34" s="721" t="s">
        <v>24</v>
      </c>
      <c r="AH34" s="129"/>
      <c r="AI34" s="29">
        <f>COUNTIF(D34:AH34,"D")</f>
        <v>18</v>
      </c>
      <c r="AJ34" s="33"/>
    </row>
    <row r="35" spans="1:37" ht="17.5" customHeight="1">
      <c r="A35" s="1644"/>
      <c r="B35" s="1655"/>
      <c r="C35" s="71"/>
      <c r="D35" s="310"/>
      <c r="E35" s="715"/>
      <c r="F35" s="171"/>
      <c r="G35" s="171"/>
      <c r="H35" s="171"/>
      <c r="I35" s="171"/>
      <c r="J35" s="171"/>
      <c r="K35" s="171"/>
      <c r="L35" s="715"/>
      <c r="M35" s="171"/>
      <c r="N35" s="171"/>
      <c r="O35" s="171"/>
      <c r="P35" s="171"/>
      <c r="Q35" s="171"/>
      <c r="R35" s="171"/>
      <c r="S35" s="715"/>
      <c r="T35" s="171"/>
      <c r="U35" s="171"/>
      <c r="V35" s="171"/>
      <c r="W35" s="171"/>
      <c r="X35" s="171"/>
      <c r="Y35" s="171"/>
      <c r="Z35" s="715"/>
      <c r="AA35" s="171"/>
      <c r="AB35" s="171"/>
      <c r="AC35" s="171"/>
      <c r="AD35" s="171"/>
      <c r="AE35" s="171"/>
      <c r="AF35" s="171"/>
      <c r="AG35" s="715"/>
      <c r="AH35" s="171"/>
      <c r="AI35" s="27"/>
    </row>
    <row r="36" spans="1:37" ht="17.5" customHeight="1">
      <c r="A36" s="1644"/>
      <c r="B36" s="1656"/>
      <c r="C36" s="81" t="s">
        <v>37</v>
      </c>
      <c r="D36" s="566"/>
      <c r="E36" s="716"/>
      <c r="F36" s="177"/>
      <c r="G36" s="177"/>
      <c r="H36" s="177"/>
      <c r="I36" s="177"/>
      <c r="J36" s="177"/>
      <c r="K36" s="177"/>
      <c r="L36" s="716"/>
      <c r="M36" s="177"/>
      <c r="N36" s="177"/>
      <c r="O36" s="177"/>
      <c r="P36" s="177"/>
      <c r="Q36" s="177"/>
      <c r="R36" s="177"/>
      <c r="S36" s="716"/>
      <c r="T36" s="177"/>
      <c r="U36" s="177"/>
      <c r="V36" s="177"/>
      <c r="W36" s="177"/>
      <c r="X36" s="177"/>
      <c r="Y36" s="177"/>
      <c r="Z36" s="716"/>
      <c r="AA36" s="177"/>
      <c r="AB36" s="177"/>
      <c r="AC36" s="177"/>
      <c r="AD36" s="177"/>
      <c r="AE36" s="177"/>
      <c r="AF36" s="177"/>
      <c r="AG36" s="716"/>
      <c r="AH36" s="177"/>
      <c r="AI36" s="31"/>
    </row>
    <row r="37" spans="1:37" s="108" customFormat="1" ht="17.5" customHeight="1">
      <c r="A37" s="1652">
        <v>12</v>
      </c>
      <c r="B37" s="1654" t="s">
        <v>89</v>
      </c>
      <c r="C37" s="83" t="s">
        <v>35</v>
      </c>
      <c r="D37" s="667" t="s">
        <v>24</v>
      </c>
      <c r="E37" s="772" t="s">
        <v>1594</v>
      </c>
      <c r="F37" s="116" t="s">
        <v>1612</v>
      </c>
      <c r="G37" s="116" t="s">
        <v>24</v>
      </c>
      <c r="H37" s="116" t="s">
        <v>2</v>
      </c>
      <c r="I37" s="220" t="s">
        <v>2</v>
      </c>
      <c r="J37" s="116" t="s">
        <v>2</v>
      </c>
      <c r="K37" s="180" t="s">
        <v>1603</v>
      </c>
      <c r="L37" s="772" t="s">
        <v>24</v>
      </c>
      <c r="M37" s="220" t="s">
        <v>24</v>
      </c>
      <c r="N37" s="220" t="s">
        <v>1603</v>
      </c>
      <c r="O37" s="116" t="s">
        <v>2</v>
      </c>
      <c r="P37" s="116" t="s">
        <v>24</v>
      </c>
      <c r="Q37" s="116" t="s">
        <v>1605</v>
      </c>
      <c r="R37" s="220" t="s">
        <v>24</v>
      </c>
      <c r="S37" s="772" t="s">
        <v>24</v>
      </c>
      <c r="T37" s="116" t="s">
        <v>2</v>
      </c>
      <c r="U37" s="116" t="s">
        <v>2</v>
      </c>
      <c r="V37" s="116" t="s">
        <v>24</v>
      </c>
      <c r="W37" s="116" t="s">
        <v>2</v>
      </c>
      <c r="X37" s="116" t="s">
        <v>2</v>
      </c>
      <c r="Y37" s="220" t="s">
        <v>1603</v>
      </c>
      <c r="Z37" s="772" t="s">
        <v>24</v>
      </c>
      <c r="AA37" s="116" t="s">
        <v>160</v>
      </c>
      <c r="AB37" s="220" t="s">
        <v>0</v>
      </c>
      <c r="AC37" s="116" t="s">
        <v>1603</v>
      </c>
      <c r="AD37" s="116" t="s">
        <v>2</v>
      </c>
      <c r="AE37" s="116" t="s">
        <v>2</v>
      </c>
      <c r="AF37" s="116" t="s">
        <v>2</v>
      </c>
      <c r="AG37" s="772" t="s">
        <v>24</v>
      </c>
      <c r="AH37" s="116"/>
      <c r="AI37" s="26">
        <f>COUNTIF(D37:AH37,"D")</f>
        <v>18</v>
      </c>
      <c r="AJ37" s="110"/>
    </row>
    <row r="38" spans="1:37" ht="17.5" customHeight="1">
      <c r="A38" s="1644"/>
      <c r="B38" s="1655"/>
      <c r="C38" s="71"/>
      <c r="D38" s="310"/>
      <c r="E38" s="715"/>
      <c r="F38" s="171"/>
      <c r="G38" s="171"/>
      <c r="H38" s="171"/>
      <c r="I38" s="171"/>
      <c r="J38" s="175"/>
      <c r="K38" s="171"/>
      <c r="L38" s="715"/>
      <c r="M38" s="171"/>
      <c r="N38" s="171"/>
      <c r="O38" s="171"/>
      <c r="P38" s="171"/>
      <c r="Q38" s="175"/>
      <c r="R38" s="171"/>
      <c r="S38" s="715"/>
      <c r="T38" s="171"/>
      <c r="U38" s="171"/>
      <c r="V38" s="171"/>
      <c r="W38" s="171"/>
      <c r="X38" s="175"/>
      <c r="Y38" s="171"/>
      <c r="Z38" s="715"/>
      <c r="AA38" s="171"/>
      <c r="AB38" s="171"/>
      <c r="AC38" s="171"/>
      <c r="AD38" s="171"/>
      <c r="AE38" s="175"/>
      <c r="AF38" s="171"/>
      <c r="AG38" s="715"/>
      <c r="AH38" s="171"/>
      <c r="AI38" s="27"/>
    </row>
    <row r="39" spans="1:37" ht="17.25" customHeight="1">
      <c r="A39" s="1644"/>
      <c r="B39" s="1656"/>
      <c r="C39" s="72" t="s">
        <v>37</v>
      </c>
      <c r="D39" s="562"/>
      <c r="E39" s="719"/>
      <c r="F39" s="173"/>
      <c r="G39" s="173"/>
      <c r="H39" s="173"/>
      <c r="I39" s="173"/>
      <c r="J39" s="177"/>
      <c r="K39" s="173"/>
      <c r="L39" s="719"/>
      <c r="M39" s="173"/>
      <c r="N39" s="173"/>
      <c r="O39" s="173"/>
      <c r="P39" s="173"/>
      <c r="Q39" s="177"/>
      <c r="R39" s="173"/>
      <c r="S39" s="719"/>
      <c r="T39" s="173"/>
      <c r="U39" s="173"/>
      <c r="V39" s="173"/>
      <c r="W39" s="173"/>
      <c r="X39" s="177"/>
      <c r="Y39" s="173"/>
      <c r="Z39" s="719"/>
      <c r="AA39" s="173"/>
      <c r="AB39" s="173"/>
      <c r="AC39" s="173"/>
      <c r="AD39" s="173"/>
      <c r="AE39" s="177"/>
      <c r="AF39" s="173"/>
      <c r="AG39" s="719"/>
      <c r="AH39" s="173"/>
      <c r="AI39" s="28"/>
      <c r="AK39" s="35"/>
    </row>
    <row r="40" spans="1:37" s="108" customFormat="1" ht="17.5" customHeight="1">
      <c r="A40" s="1662">
        <v>13</v>
      </c>
      <c r="B40" s="1654" t="s">
        <v>91</v>
      </c>
      <c r="C40" s="79" t="s">
        <v>35</v>
      </c>
      <c r="D40" s="544" t="s">
        <v>1603</v>
      </c>
      <c r="E40" s="767" t="s">
        <v>24</v>
      </c>
      <c r="F40" s="220" t="s">
        <v>1605</v>
      </c>
      <c r="G40" s="167" t="s">
        <v>1603</v>
      </c>
      <c r="H40" s="116" t="s">
        <v>2</v>
      </c>
      <c r="I40" s="116" t="s">
        <v>24</v>
      </c>
      <c r="J40" s="116" t="s">
        <v>1603</v>
      </c>
      <c r="K40" s="180" t="s">
        <v>24</v>
      </c>
      <c r="L40" s="767" t="s">
        <v>24</v>
      </c>
      <c r="M40" s="116" t="s">
        <v>2</v>
      </c>
      <c r="N40" s="116" t="s">
        <v>2</v>
      </c>
      <c r="O40" s="116" t="s">
        <v>2</v>
      </c>
      <c r="P40" s="116" t="s">
        <v>2</v>
      </c>
      <c r="Q40" s="116" t="s">
        <v>24</v>
      </c>
      <c r="R40" s="116" t="s">
        <v>24</v>
      </c>
      <c r="S40" s="767" t="s">
        <v>24</v>
      </c>
      <c r="T40" s="180" t="s">
        <v>1603</v>
      </c>
      <c r="U40" s="116" t="s">
        <v>2</v>
      </c>
      <c r="V40" s="116" t="s">
        <v>2</v>
      </c>
      <c r="W40" s="494" t="s">
        <v>24</v>
      </c>
      <c r="X40" s="116" t="s">
        <v>2</v>
      </c>
      <c r="Y40" s="116" t="s">
        <v>160</v>
      </c>
      <c r="Z40" s="767" t="s">
        <v>24</v>
      </c>
      <c r="AA40" s="180" t="s">
        <v>24</v>
      </c>
      <c r="AB40" s="116" t="s">
        <v>1603</v>
      </c>
      <c r="AC40" s="116" t="s">
        <v>160</v>
      </c>
      <c r="AD40" s="220" t="s">
        <v>2</v>
      </c>
      <c r="AE40" s="116" t="s">
        <v>160</v>
      </c>
      <c r="AF40" s="180" t="s">
        <v>1605</v>
      </c>
      <c r="AG40" s="767" t="s">
        <v>24</v>
      </c>
      <c r="AH40" s="180"/>
      <c r="AI40" s="26">
        <f>COUNTIF(D40:AH40,"D")</f>
        <v>19</v>
      </c>
      <c r="AJ40" s="106"/>
      <c r="AK40" s="109"/>
    </row>
    <row r="41" spans="1:37" ht="17.5" customHeight="1">
      <c r="A41" s="1662"/>
      <c r="B41" s="1655"/>
      <c r="C41" s="71"/>
      <c r="D41" s="310"/>
      <c r="E41" s="715"/>
      <c r="F41" s="171"/>
      <c r="G41" s="171"/>
      <c r="H41" s="171"/>
      <c r="I41" s="171"/>
      <c r="J41" s="171"/>
      <c r="K41" s="171"/>
      <c r="L41" s="715"/>
      <c r="M41" s="171"/>
      <c r="N41" s="171"/>
      <c r="O41" s="171"/>
      <c r="P41" s="171"/>
      <c r="Q41" s="171"/>
      <c r="R41" s="171"/>
      <c r="S41" s="715"/>
      <c r="T41" s="171"/>
      <c r="U41" s="171"/>
      <c r="V41" s="171"/>
      <c r="W41" s="171"/>
      <c r="X41" s="171"/>
      <c r="Y41" s="171"/>
      <c r="Z41" s="715"/>
      <c r="AA41" s="171"/>
      <c r="AB41" s="171"/>
      <c r="AC41" s="171"/>
      <c r="AD41" s="171"/>
      <c r="AE41" s="171"/>
      <c r="AF41" s="171"/>
      <c r="AG41" s="715"/>
      <c r="AH41" s="171"/>
      <c r="AI41" s="27"/>
      <c r="AK41" s="36"/>
    </row>
    <row r="42" spans="1:37" ht="17.5" customHeight="1">
      <c r="A42" s="1648"/>
      <c r="B42" s="1656"/>
      <c r="C42" s="467" t="s">
        <v>37</v>
      </c>
      <c r="D42" s="562"/>
      <c r="E42" s="719"/>
      <c r="F42" s="173"/>
      <c r="G42" s="173"/>
      <c r="H42" s="173"/>
      <c r="I42" s="173"/>
      <c r="J42" s="173"/>
      <c r="K42" s="173"/>
      <c r="L42" s="719"/>
      <c r="M42" s="173"/>
      <c r="N42" s="173"/>
      <c r="O42" s="173"/>
      <c r="P42" s="173"/>
      <c r="Q42" s="173"/>
      <c r="R42" s="173"/>
      <c r="S42" s="719"/>
      <c r="T42" s="173"/>
      <c r="U42" s="173"/>
      <c r="V42" s="173"/>
      <c r="W42" s="173"/>
      <c r="X42" s="173"/>
      <c r="Y42" s="173"/>
      <c r="Z42" s="719"/>
      <c r="AA42" s="173"/>
      <c r="AB42" s="173"/>
      <c r="AC42" s="173"/>
      <c r="AD42" s="173"/>
      <c r="AE42" s="173"/>
      <c r="AF42" s="173"/>
      <c r="AG42" s="719"/>
      <c r="AH42" s="173"/>
      <c r="AI42" s="28"/>
      <c r="AK42" s="35"/>
    </row>
    <row r="43" spans="1:37" ht="17.5" customHeight="1">
      <c r="A43" s="1662">
        <v>14</v>
      </c>
      <c r="B43" s="1654" t="s">
        <v>65</v>
      </c>
      <c r="C43" s="79" t="s">
        <v>35</v>
      </c>
      <c r="D43" s="150" t="s">
        <v>24</v>
      </c>
      <c r="E43" s="768" t="s">
        <v>24</v>
      </c>
      <c r="F43" s="290" t="s">
        <v>1603</v>
      </c>
      <c r="G43" s="117" t="s">
        <v>1603</v>
      </c>
      <c r="H43" s="116" t="s">
        <v>24</v>
      </c>
      <c r="I43" s="220" t="s">
        <v>2</v>
      </c>
      <c r="J43" s="116" t="s">
        <v>1603</v>
      </c>
      <c r="K43" s="220" t="s">
        <v>24</v>
      </c>
      <c r="L43" s="768" t="s">
        <v>24</v>
      </c>
      <c r="M43" s="180" t="s">
        <v>1603</v>
      </c>
      <c r="N43" s="116" t="s">
        <v>2</v>
      </c>
      <c r="O43" s="116" t="s">
        <v>1603</v>
      </c>
      <c r="P43" s="116" t="s">
        <v>24</v>
      </c>
      <c r="Q43" s="116" t="s">
        <v>1603</v>
      </c>
      <c r="R43" s="116" t="s">
        <v>2</v>
      </c>
      <c r="S43" s="768" t="s">
        <v>24</v>
      </c>
      <c r="T43" s="167" t="s">
        <v>160</v>
      </c>
      <c r="U43" s="220" t="s">
        <v>1603</v>
      </c>
      <c r="V43" s="116" t="s">
        <v>24</v>
      </c>
      <c r="W43" s="116" t="s">
        <v>1603</v>
      </c>
      <c r="X43" s="116" t="s">
        <v>1603</v>
      </c>
      <c r="Y43" s="773" t="s">
        <v>22</v>
      </c>
      <c r="Z43" s="768" t="s">
        <v>24</v>
      </c>
      <c r="AA43" s="167" t="s">
        <v>1603</v>
      </c>
      <c r="AB43" s="290" t="s">
        <v>2</v>
      </c>
      <c r="AC43" s="116" t="s">
        <v>1603</v>
      </c>
      <c r="AD43" s="116" t="s">
        <v>1603</v>
      </c>
      <c r="AE43" s="116" t="s">
        <v>1590</v>
      </c>
      <c r="AF43" s="180" t="s">
        <v>24</v>
      </c>
      <c r="AG43" s="768" t="s">
        <v>24</v>
      </c>
      <c r="AH43" s="167"/>
      <c r="AI43" s="29">
        <f>COUNTIF(D43:AH43,"D")</f>
        <v>17</v>
      </c>
      <c r="AK43" s="36"/>
    </row>
    <row r="44" spans="1:37" ht="17.5" customHeight="1">
      <c r="A44" s="1662"/>
      <c r="B44" s="1655"/>
      <c r="C44" s="71"/>
      <c r="D44" s="571"/>
      <c r="E44" s="724"/>
      <c r="F44" s="549"/>
      <c r="G44" s="549"/>
      <c r="H44" s="549"/>
      <c r="I44" s="549"/>
      <c r="J44" s="171"/>
      <c r="K44" s="549"/>
      <c r="L44" s="724"/>
      <c r="M44" s="549"/>
      <c r="N44" s="549"/>
      <c r="O44" s="549"/>
      <c r="P44" s="549"/>
      <c r="Q44" s="171"/>
      <c r="R44" s="549"/>
      <c r="S44" s="724"/>
      <c r="T44" s="549"/>
      <c r="U44" s="549"/>
      <c r="V44" s="549"/>
      <c r="W44" s="549"/>
      <c r="X44" s="171"/>
      <c r="Y44" s="549"/>
      <c r="Z44" s="724"/>
      <c r="AA44" s="549"/>
      <c r="AB44" s="549"/>
      <c r="AC44" s="549"/>
      <c r="AD44" s="549"/>
      <c r="AE44" s="171"/>
      <c r="AF44" s="549"/>
      <c r="AG44" s="724"/>
      <c r="AH44" s="549"/>
      <c r="AI44" s="27"/>
      <c r="AK44" s="37"/>
    </row>
    <row r="45" spans="1:37" ht="17.5" customHeight="1">
      <c r="A45" s="1648"/>
      <c r="B45" s="1656"/>
      <c r="C45" s="72" t="s">
        <v>37</v>
      </c>
      <c r="D45" s="572"/>
      <c r="E45" s="725"/>
      <c r="F45" s="44"/>
      <c r="G45" s="44"/>
      <c r="H45" s="44"/>
      <c r="I45" s="44"/>
      <c r="J45" s="177"/>
      <c r="K45" s="44"/>
      <c r="L45" s="725"/>
      <c r="M45" s="44"/>
      <c r="N45" s="44"/>
      <c r="O45" s="44"/>
      <c r="P45" s="44"/>
      <c r="Q45" s="177"/>
      <c r="R45" s="44"/>
      <c r="S45" s="725"/>
      <c r="T45" s="44"/>
      <c r="U45" s="44"/>
      <c r="V45" s="44"/>
      <c r="W45" s="44"/>
      <c r="X45" s="177"/>
      <c r="Y45" s="44"/>
      <c r="Z45" s="725"/>
      <c r="AA45" s="44"/>
      <c r="AB45" s="44"/>
      <c r="AC45" s="44"/>
      <c r="AD45" s="44"/>
      <c r="AE45" s="177"/>
      <c r="AF45" s="44"/>
      <c r="AG45" s="725"/>
      <c r="AH45" s="44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667" t="s">
        <v>1603</v>
      </c>
      <c r="E46" s="717" t="s">
        <v>1600</v>
      </c>
      <c r="F46" s="129" t="s">
        <v>24</v>
      </c>
      <c r="G46" s="116" t="s">
        <v>1605</v>
      </c>
      <c r="H46" s="116" t="s">
        <v>2</v>
      </c>
      <c r="I46" s="116" t="s">
        <v>1603</v>
      </c>
      <c r="J46" s="116" t="s">
        <v>1605</v>
      </c>
      <c r="K46" s="119" t="s">
        <v>24</v>
      </c>
      <c r="L46" s="717" t="s">
        <v>24</v>
      </c>
      <c r="M46" s="129" t="s">
        <v>2</v>
      </c>
      <c r="N46" s="116" t="s">
        <v>1603</v>
      </c>
      <c r="O46" s="116" t="s">
        <v>24</v>
      </c>
      <c r="P46" s="220" t="s">
        <v>2</v>
      </c>
      <c r="Q46" s="116" t="s">
        <v>2</v>
      </c>
      <c r="R46" s="116" t="s">
        <v>24</v>
      </c>
      <c r="S46" s="717" t="s">
        <v>24</v>
      </c>
      <c r="T46" s="129" t="s">
        <v>2</v>
      </c>
      <c r="U46" s="116" t="s">
        <v>24</v>
      </c>
      <c r="V46" s="116" t="s">
        <v>160</v>
      </c>
      <c r="W46" s="116" t="s">
        <v>2</v>
      </c>
      <c r="X46" s="116" t="s">
        <v>2</v>
      </c>
      <c r="Y46" s="129" t="s">
        <v>24</v>
      </c>
      <c r="Z46" s="717" t="s">
        <v>24</v>
      </c>
      <c r="AA46" s="290" t="s">
        <v>1603</v>
      </c>
      <c r="AB46" s="116" t="s">
        <v>2</v>
      </c>
      <c r="AC46" s="116" t="s">
        <v>0</v>
      </c>
      <c r="AD46" s="220" t="s">
        <v>1603</v>
      </c>
      <c r="AE46" s="309" t="s">
        <v>2</v>
      </c>
      <c r="AF46" s="116" t="s">
        <v>1603</v>
      </c>
      <c r="AG46" s="717" t="s">
        <v>24</v>
      </c>
      <c r="AH46" s="129"/>
      <c r="AI46" s="26">
        <f>COUNTIF(D46:AH46,"D")</f>
        <v>18</v>
      </c>
      <c r="AJ46" s="106"/>
      <c r="AK46" s="107"/>
    </row>
    <row r="47" spans="1:37" ht="17.5" customHeight="1">
      <c r="A47" s="1662"/>
      <c r="B47" s="1655"/>
      <c r="C47" s="71"/>
      <c r="D47" s="310"/>
      <c r="E47" s="715"/>
      <c r="F47" s="171"/>
      <c r="G47" s="171"/>
      <c r="H47" s="171"/>
      <c r="I47" s="171"/>
      <c r="J47" s="171"/>
      <c r="K47" s="171"/>
      <c r="L47" s="715"/>
      <c r="M47" s="171"/>
      <c r="N47" s="171"/>
      <c r="O47" s="171"/>
      <c r="P47" s="171"/>
      <c r="Q47" s="171"/>
      <c r="R47" s="171"/>
      <c r="S47" s="715"/>
      <c r="T47" s="171"/>
      <c r="U47" s="171"/>
      <c r="V47" s="171"/>
      <c r="W47" s="171"/>
      <c r="X47" s="171"/>
      <c r="Y47" s="171"/>
      <c r="Z47" s="715"/>
      <c r="AA47" s="171"/>
      <c r="AB47" s="171"/>
      <c r="AC47" s="171"/>
      <c r="AD47" s="171"/>
      <c r="AE47" s="171"/>
      <c r="AF47" s="171"/>
      <c r="AG47" s="715"/>
      <c r="AH47" s="171"/>
      <c r="AI47" s="27"/>
      <c r="AK47" s="35"/>
    </row>
    <row r="48" spans="1:37" ht="17.5" customHeight="1">
      <c r="A48" s="1648"/>
      <c r="B48" s="1656"/>
      <c r="C48" s="81" t="s">
        <v>37</v>
      </c>
      <c r="D48" s="566"/>
      <c r="E48" s="716"/>
      <c r="F48" s="177"/>
      <c r="G48" s="177"/>
      <c r="H48" s="177"/>
      <c r="I48" s="177"/>
      <c r="J48" s="177"/>
      <c r="K48" s="177"/>
      <c r="L48" s="716"/>
      <c r="M48" s="177"/>
      <c r="N48" s="177"/>
      <c r="O48" s="177"/>
      <c r="P48" s="177"/>
      <c r="Q48" s="177"/>
      <c r="R48" s="177"/>
      <c r="S48" s="716"/>
      <c r="T48" s="177"/>
      <c r="U48" s="177"/>
      <c r="V48" s="177"/>
      <c r="W48" s="177"/>
      <c r="X48" s="177"/>
      <c r="Y48" s="177"/>
      <c r="Z48" s="716"/>
      <c r="AA48" s="177"/>
      <c r="AB48" s="177"/>
      <c r="AC48" s="177"/>
      <c r="AD48" s="177"/>
      <c r="AE48" s="177"/>
      <c r="AF48" s="177"/>
      <c r="AG48" s="716"/>
      <c r="AH48" s="177"/>
      <c r="AI48" s="28"/>
      <c r="AK48" s="36"/>
    </row>
    <row r="49" spans="1:38" ht="17.5" customHeight="1">
      <c r="A49" s="1662">
        <v>16</v>
      </c>
      <c r="B49" s="1654" t="s">
        <v>75</v>
      </c>
      <c r="C49" s="83" t="s">
        <v>35</v>
      </c>
      <c r="D49" s="550" t="s">
        <v>24</v>
      </c>
      <c r="E49" s="721" t="s">
        <v>24</v>
      </c>
      <c r="F49" s="167" t="s">
        <v>1605</v>
      </c>
      <c r="G49" s="220" t="s">
        <v>160</v>
      </c>
      <c r="H49" s="116" t="s">
        <v>1611</v>
      </c>
      <c r="I49" s="116" t="s">
        <v>0</v>
      </c>
      <c r="J49" s="116" t="s">
        <v>24</v>
      </c>
      <c r="K49" s="167" t="s">
        <v>1601</v>
      </c>
      <c r="L49" s="721" t="s">
        <v>1</v>
      </c>
      <c r="M49" s="116" t="s">
        <v>1603</v>
      </c>
      <c r="N49" s="180" t="s">
        <v>2</v>
      </c>
      <c r="O49" s="116" t="s">
        <v>2</v>
      </c>
      <c r="P49" s="220" t="s">
        <v>1603</v>
      </c>
      <c r="Q49" s="116" t="s">
        <v>2</v>
      </c>
      <c r="R49" s="116" t="s">
        <v>1602</v>
      </c>
      <c r="S49" s="721" t="s">
        <v>24</v>
      </c>
      <c r="T49" s="220" t="s">
        <v>160</v>
      </c>
      <c r="U49" s="116" t="s">
        <v>1603</v>
      </c>
      <c r="V49" s="116" t="s">
        <v>1603</v>
      </c>
      <c r="W49" s="116" t="s">
        <v>160</v>
      </c>
      <c r="X49" s="116" t="s">
        <v>2</v>
      </c>
      <c r="Y49" s="116" t="s">
        <v>2</v>
      </c>
      <c r="Z49" s="721" t="s">
        <v>24</v>
      </c>
      <c r="AA49" s="116" t="s">
        <v>2</v>
      </c>
      <c r="AB49" s="116" t="s">
        <v>24</v>
      </c>
      <c r="AC49" s="116" t="s">
        <v>1603</v>
      </c>
      <c r="AD49" s="116" t="s">
        <v>2</v>
      </c>
      <c r="AE49" s="116" t="s">
        <v>2</v>
      </c>
      <c r="AF49" s="116" t="s">
        <v>24</v>
      </c>
      <c r="AG49" s="721" t="s">
        <v>24</v>
      </c>
      <c r="AH49" s="116"/>
      <c r="AI49" s="29">
        <f>COUNTIF(D49:AH49,"D")</f>
        <v>18</v>
      </c>
      <c r="AK49" s="35"/>
    </row>
    <row r="50" spans="1:38" ht="17.5" customHeight="1">
      <c r="A50" s="1662"/>
      <c r="B50" s="1655"/>
      <c r="C50" s="71"/>
      <c r="D50" s="75"/>
      <c r="E50" s="726"/>
      <c r="F50" s="43"/>
      <c r="G50" s="43"/>
      <c r="H50" s="43"/>
      <c r="I50" s="43"/>
      <c r="J50" s="171"/>
      <c r="K50" s="43"/>
      <c r="L50" s="726"/>
      <c r="M50" s="43"/>
      <c r="N50" s="43"/>
      <c r="O50" s="43"/>
      <c r="P50" s="43"/>
      <c r="Q50" s="171"/>
      <c r="R50" s="43"/>
      <c r="S50" s="726"/>
      <c r="T50" s="43"/>
      <c r="U50" s="43"/>
      <c r="V50" s="43"/>
      <c r="W50" s="43"/>
      <c r="X50" s="171"/>
      <c r="Y50" s="43"/>
      <c r="Z50" s="726"/>
      <c r="AA50" s="43"/>
      <c r="AB50" s="43"/>
      <c r="AC50" s="43"/>
      <c r="AD50" s="43"/>
      <c r="AE50" s="171"/>
      <c r="AF50" s="43"/>
      <c r="AG50" s="726"/>
      <c r="AH50" s="43"/>
      <c r="AI50" s="25"/>
      <c r="AK50" s="36"/>
      <c r="AL50" t="s">
        <v>47</v>
      </c>
    </row>
    <row r="51" spans="1:38" ht="17.5" customHeight="1">
      <c r="A51" s="1648"/>
      <c r="B51" s="1656"/>
      <c r="C51" s="72" t="s">
        <v>37</v>
      </c>
      <c r="D51" s="82"/>
      <c r="E51" s="727"/>
      <c r="F51" s="45"/>
      <c r="G51" s="45"/>
      <c r="H51" s="45"/>
      <c r="I51" s="45"/>
      <c r="J51" s="177"/>
      <c r="K51" s="45"/>
      <c r="L51" s="727"/>
      <c r="M51" s="45"/>
      <c r="N51" s="45"/>
      <c r="O51" s="45"/>
      <c r="P51" s="45"/>
      <c r="Q51" s="177"/>
      <c r="R51" s="45"/>
      <c r="S51" s="727"/>
      <c r="T51" s="45"/>
      <c r="U51" s="45"/>
      <c r="V51" s="45"/>
      <c r="W51" s="45"/>
      <c r="X51" s="177"/>
      <c r="Y51" s="45"/>
      <c r="Z51" s="727"/>
      <c r="AA51" s="45"/>
      <c r="AB51" s="45"/>
      <c r="AC51" s="45"/>
      <c r="AD51" s="45"/>
      <c r="AE51" s="177"/>
      <c r="AF51" s="45"/>
      <c r="AG51" s="727"/>
      <c r="AH51" s="45"/>
      <c r="AI51" s="31"/>
      <c r="AK51" s="35"/>
    </row>
    <row r="52" spans="1:38" ht="17.5" customHeight="1">
      <c r="A52" s="1661">
        <v>17</v>
      </c>
      <c r="B52" s="1654" t="s">
        <v>447</v>
      </c>
      <c r="C52" s="83" t="s">
        <v>35</v>
      </c>
      <c r="D52" s="167" t="s">
        <v>24</v>
      </c>
      <c r="E52" s="769" t="s">
        <v>24</v>
      </c>
      <c r="F52" s="116" t="s">
        <v>2</v>
      </c>
      <c r="G52" s="116" t="s">
        <v>24</v>
      </c>
      <c r="H52" s="116" t="s">
        <v>1603</v>
      </c>
      <c r="I52" s="220" t="s">
        <v>24</v>
      </c>
      <c r="J52" s="116" t="s">
        <v>1603</v>
      </c>
      <c r="K52" s="167" t="s">
        <v>2</v>
      </c>
      <c r="L52" s="769" t="s">
        <v>24</v>
      </c>
      <c r="M52" s="116" t="s">
        <v>67</v>
      </c>
      <c r="N52" s="180" t="s">
        <v>0</v>
      </c>
      <c r="O52" s="116" t="s">
        <v>67</v>
      </c>
      <c r="P52" s="116" t="s">
        <v>67</v>
      </c>
      <c r="Q52" s="116" t="s">
        <v>67</v>
      </c>
      <c r="R52" s="220" t="s">
        <v>24</v>
      </c>
      <c r="S52" s="769" t="s">
        <v>1</v>
      </c>
      <c r="T52" s="116" t="s">
        <v>67</v>
      </c>
      <c r="U52" s="116" t="s">
        <v>67</v>
      </c>
      <c r="V52" s="116" t="s">
        <v>67</v>
      </c>
      <c r="W52" s="116" t="s">
        <v>67</v>
      </c>
      <c r="X52" s="116" t="s">
        <v>67</v>
      </c>
      <c r="Y52" s="116" t="s">
        <v>24</v>
      </c>
      <c r="Z52" s="769" t="s">
        <v>24</v>
      </c>
      <c r="AA52" s="116" t="s">
        <v>67</v>
      </c>
      <c r="AB52" s="220" t="s">
        <v>67</v>
      </c>
      <c r="AC52" s="116" t="s">
        <v>67</v>
      </c>
      <c r="AD52" s="116" t="s">
        <v>67</v>
      </c>
      <c r="AE52" s="116" t="s">
        <v>67</v>
      </c>
      <c r="AF52" s="116" t="s">
        <v>24</v>
      </c>
      <c r="AG52" s="769" t="s">
        <v>24</v>
      </c>
      <c r="AH52" s="220"/>
      <c r="AI52" s="26">
        <f>COUNTIF(D52:AH52,"D")</f>
        <v>4</v>
      </c>
      <c r="AK52" s="35"/>
    </row>
    <row r="53" spans="1:38" ht="17.25" customHeight="1">
      <c r="A53" s="1662"/>
      <c r="B53" s="1655"/>
      <c r="C53" s="71"/>
      <c r="D53" s="170"/>
      <c r="E53" s="715"/>
      <c r="F53" s="171"/>
      <c r="G53" s="171"/>
      <c r="H53" s="171"/>
      <c r="I53" s="171"/>
      <c r="J53" s="175"/>
      <c r="K53" s="171"/>
      <c r="L53" s="715"/>
      <c r="M53" s="171"/>
      <c r="N53" s="171"/>
      <c r="O53" s="171"/>
      <c r="P53" s="171"/>
      <c r="Q53" s="175"/>
      <c r="R53" s="171"/>
      <c r="S53" s="715"/>
      <c r="T53" s="171"/>
      <c r="U53" s="171"/>
      <c r="V53" s="171"/>
      <c r="W53" s="171"/>
      <c r="X53" s="175"/>
      <c r="Y53" s="171"/>
      <c r="Z53" s="715"/>
      <c r="AA53" s="171"/>
      <c r="AB53" s="171"/>
      <c r="AC53" s="171"/>
      <c r="AD53" s="171"/>
      <c r="AE53" s="175"/>
      <c r="AF53" s="171"/>
      <c r="AG53" s="715"/>
      <c r="AH53" s="171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722"/>
      <c r="F54" s="179"/>
      <c r="G54" s="179"/>
      <c r="H54" s="179"/>
      <c r="I54" s="179"/>
      <c r="J54" s="179"/>
      <c r="K54" s="179"/>
      <c r="L54" s="722"/>
      <c r="M54" s="179"/>
      <c r="N54" s="179"/>
      <c r="O54" s="179"/>
      <c r="P54" s="179"/>
      <c r="Q54" s="179"/>
      <c r="R54" s="179"/>
      <c r="S54" s="722"/>
      <c r="T54" s="179"/>
      <c r="U54" s="179"/>
      <c r="V54" s="179"/>
      <c r="W54" s="179"/>
      <c r="X54" s="179"/>
      <c r="Y54" s="179"/>
      <c r="Z54" s="722"/>
      <c r="AA54" s="179"/>
      <c r="AB54" s="179"/>
      <c r="AC54" s="179"/>
      <c r="AD54" s="179"/>
      <c r="AE54" s="179"/>
      <c r="AF54" s="179"/>
      <c r="AG54" s="722"/>
      <c r="AH54" s="179"/>
      <c r="AI54" s="34"/>
      <c r="AK54" s="35"/>
    </row>
    <row r="55" spans="1:38" s="108" customFormat="1" ht="17.5" customHeight="1">
      <c r="A55" s="1662">
        <v>18</v>
      </c>
      <c r="B55" s="1655" t="s">
        <v>1439</v>
      </c>
      <c r="C55" s="79" t="s">
        <v>35</v>
      </c>
      <c r="D55" s="162" t="s">
        <v>24</v>
      </c>
      <c r="E55" s="732" t="s">
        <v>1602</v>
      </c>
      <c r="F55" s="119" t="s">
        <v>2</v>
      </c>
      <c r="G55" s="119" t="s">
        <v>2</v>
      </c>
      <c r="H55" s="119" t="s">
        <v>1603</v>
      </c>
      <c r="I55" s="119" t="s">
        <v>1605</v>
      </c>
      <c r="J55" s="119" t="s">
        <v>2</v>
      </c>
      <c r="K55" s="634" t="s">
        <v>24</v>
      </c>
      <c r="L55" s="732" t="s">
        <v>24</v>
      </c>
      <c r="M55" s="119" t="s">
        <v>24</v>
      </c>
      <c r="N55" s="119" t="s">
        <v>160</v>
      </c>
      <c r="O55" s="119" t="s">
        <v>160</v>
      </c>
      <c r="P55" s="634" t="s">
        <v>2</v>
      </c>
      <c r="Q55" s="119" t="s">
        <v>1603</v>
      </c>
      <c r="R55" s="119" t="s">
        <v>2</v>
      </c>
      <c r="S55" s="732" t="s">
        <v>24</v>
      </c>
      <c r="T55" s="119" t="s">
        <v>24</v>
      </c>
      <c r="U55" s="119" t="s">
        <v>2</v>
      </c>
      <c r="V55" s="119" t="s">
        <v>2</v>
      </c>
      <c r="W55" s="119" t="s">
        <v>2</v>
      </c>
      <c r="X55" s="119" t="s">
        <v>160</v>
      </c>
      <c r="Y55" s="775" t="s">
        <v>22</v>
      </c>
      <c r="Z55" s="732" t="s">
        <v>24</v>
      </c>
      <c r="AA55" s="119" t="s">
        <v>1603</v>
      </c>
      <c r="AB55" s="119" t="s">
        <v>24</v>
      </c>
      <c r="AC55" s="119" t="s">
        <v>1603</v>
      </c>
      <c r="AD55" s="162" t="s">
        <v>160</v>
      </c>
      <c r="AE55" s="119" t="s">
        <v>24</v>
      </c>
      <c r="AF55" s="119" t="s">
        <v>2</v>
      </c>
      <c r="AG55" s="732" t="s">
        <v>24</v>
      </c>
      <c r="AH55" s="162"/>
      <c r="AI55" s="29">
        <f>COUNTIF(D55:AH55,"D")</f>
        <v>18</v>
      </c>
      <c r="AJ55" s="106"/>
      <c r="AK55" s="109"/>
    </row>
    <row r="56" spans="1:38" ht="17.5" customHeight="1">
      <c r="A56" s="1662"/>
      <c r="B56" s="1655"/>
      <c r="C56" s="71"/>
      <c r="D56" s="170"/>
      <c r="E56" s="715"/>
      <c r="F56" s="171"/>
      <c r="G56" s="171"/>
      <c r="H56" s="171"/>
      <c r="I56" s="171"/>
      <c r="J56" s="171"/>
      <c r="K56" s="171"/>
      <c r="L56" s="715"/>
      <c r="M56" s="171"/>
      <c r="N56" s="171"/>
      <c r="O56" s="171"/>
      <c r="P56" s="171"/>
      <c r="Q56" s="171"/>
      <c r="R56" s="171"/>
      <c r="S56" s="715"/>
      <c r="T56" s="171"/>
      <c r="U56" s="171"/>
      <c r="V56" s="171"/>
      <c r="W56" s="171"/>
      <c r="X56" s="171"/>
      <c r="Y56" s="171"/>
      <c r="Z56" s="715"/>
      <c r="AA56" s="171"/>
      <c r="AB56" s="171"/>
      <c r="AC56" s="171"/>
      <c r="AD56" s="171"/>
      <c r="AE56" s="171"/>
      <c r="AF56" s="171"/>
      <c r="AG56" s="715"/>
      <c r="AH56" s="171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719"/>
      <c r="F57" s="173"/>
      <c r="G57" s="173"/>
      <c r="H57" s="173"/>
      <c r="I57" s="173"/>
      <c r="J57" s="173"/>
      <c r="K57" s="173"/>
      <c r="L57" s="719"/>
      <c r="M57" s="173"/>
      <c r="N57" s="173"/>
      <c r="O57" s="173"/>
      <c r="P57" s="173"/>
      <c r="Q57" s="173"/>
      <c r="R57" s="173"/>
      <c r="S57" s="719"/>
      <c r="T57" s="173"/>
      <c r="U57" s="173"/>
      <c r="V57" s="173"/>
      <c r="W57" s="173"/>
      <c r="X57" s="173"/>
      <c r="Y57" s="173"/>
      <c r="Z57" s="719"/>
      <c r="AA57" s="173"/>
      <c r="AB57" s="173"/>
      <c r="AC57" s="173"/>
      <c r="AD57" s="173"/>
      <c r="AE57" s="173"/>
      <c r="AF57" s="173"/>
      <c r="AG57" s="719"/>
      <c r="AH57" s="173"/>
      <c r="AI57" s="28"/>
      <c r="AK57" s="35"/>
    </row>
    <row r="58" spans="1:38" ht="17.5" customHeight="1">
      <c r="A58" s="1662">
        <v>19</v>
      </c>
      <c r="B58" s="1654" t="s">
        <v>64</v>
      </c>
      <c r="C58" s="79" t="s">
        <v>35</v>
      </c>
      <c r="D58" s="116" t="s">
        <v>1603</v>
      </c>
      <c r="E58" s="717" t="s">
        <v>24</v>
      </c>
      <c r="F58" s="117" t="s">
        <v>1609</v>
      </c>
      <c r="G58" s="167" t="s">
        <v>1613</v>
      </c>
      <c r="H58" s="116" t="s">
        <v>24</v>
      </c>
      <c r="I58" s="220" t="s">
        <v>1603</v>
      </c>
      <c r="J58" s="116" t="s">
        <v>2</v>
      </c>
      <c r="K58" s="116" t="s">
        <v>24</v>
      </c>
      <c r="L58" s="717" t="s">
        <v>24</v>
      </c>
      <c r="M58" s="117" t="s">
        <v>1603</v>
      </c>
      <c r="N58" s="220" t="s">
        <v>2</v>
      </c>
      <c r="O58" s="116" t="s">
        <v>2</v>
      </c>
      <c r="P58" s="116" t="s">
        <v>1603</v>
      </c>
      <c r="Q58" s="116" t="s">
        <v>24</v>
      </c>
      <c r="R58" s="116" t="s">
        <v>2</v>
      </c>
      <c r="S58" s="717" t="s">
        <v>24</v>
      </c>
      <c r="T58" s="117" t="s">
        <v>2</v>
      </c>
      <c r="U58" s="116" t="s">
        <v>1603</v>
      </c>
      <c r="V58" s="116" t="s">
        <v>2</v>
      </c>
      <c r="W58" s="116" t="s">
        <v>2</v>
      </c>
      <c r="X58" s="116" t="s">
        <v>24</v>
      </c>
      <c r="Y58" s="116" t="s">
        <v>2</v>
      </c>
      <c r="Z58" s="717" t="s">
        <v>1</v>
      </c>
      <c r="AA58" s="117" t="s">
        <v>24</v>
      </c>
      <c r="AB58" s="116" t="s">
        <v>1605</v>
      </c>
      <c r="AC58" s="116" t="s">
        <v>2</v>
      </c>
      <c r="AD58" s="220" t="s">
        <v>160</v>
      </c>
      <c r="AE58" s="116" t="s">
        <v>2</v>
      </c>
      <c r="AF58" s="167" t="s">
        <v>24</v>
      </c>
      <c r="AG58" s="717" t="s">
        <v>24</v>
      </c>
      <c r="AH58" s="117"/>
      <c r="AI58" s="29">
        <f>COUNTIF(D58:AH58,"D")</f>
        <v>19</v>
      </c>
      <c r="AJ58" s="32"/>
    </row>
    <row r="59" spans="1:38" ht="17.5" customHeight="1">
      <c r="A59" s="1662"/>
      <c r="B59" s="1655"/>
      <c r="C59" s="71"/>
      <c r="D59" s="170"/>
      <c r="E59" s="715"/>
      <c r="F59" s="171"/>
      <c r="G59" s="171"/>
      <c r="H59" s="171"/>
      <c r="I59" s="171"/>
      <c r="J59" s="171"/>
      <c r="K59" s="171"/>
      <c r="L59" s="715"/>
      <c r="M59" s="171"/>
      <c r="N59" s="171"/>
      <c r="O59" s="171"/>
      <c r="P59" s="171"/>
      <c r="Q59" s="171"/>
      <c r="R59" s="171"/>
      <c r="S59" s="715"/>
      <c r="T59" s="171"/>
      <c r="U59" s="171"/>
      <c r="V59" s="171"/>
      <c r="W59" s="171"/>
      <c r="X59" s="171"/>
      <c r="Y59" s="171"/>
      <c r="Z59" s="715"/>
      <c r="AA59" s="171"/>
      <c r="AB59" s="171"/>
      <c r="AC59" s="171"/>
      <c r="AD59" s="171"/>
      <c r="AE59" s="171"/>
      <c r="AF59" s="171"/>
      <c r="AG59" s="715"/>
      <c r="AH59" s="171"/>
      <c r="AI59" s="27"/>
    </row>
    <row r="60" spans="1:38" ht="17.5" customHeight="1">
      <c r="A60" s="1648"/>
      <c r="B60" s="1656"/>
      <c r="C60" s="81" t="s">
        <v>37</v>
      </c>
      <c r="D60" s="176"/>
      <c r="E60" s="716"/>
      <c r="F60" s="177"/>
      <c r="G60" s="177"/>
      <c r="H60" s="177"/>
      <c r="I60" s="177"/>
      <c r="J60" s="177"/>
      <c r="K60" s="177"/>
      <c r="L60" s="716"/>
      <c r="M60" s="177"/>
      <c r="N60" s="177"/>
      <c r="O60" s="177"/>
      <c r="P60" s="177"/>
      <c r="Q60" s="177"/>
      <c r="R60" s="177"/>
      <c r="S60" s="716"/>
      <c r="T60" s="177"/>
      <c r="U60" s="177"/>
      <c r="V60" s="177"/>
      <c r="W60" s="177"/>
      <c r="X60" s="177"/>
      <c r="Y60" s="177"/>
      <c r="Z60" s="716"/>
      <c r="AA60" s="177"/>
      <c r="AB60" s="177"/>
      <c r="AC60" s="177"/>
      <c r="AD60" s="177"/>
      <c r="AE60" s="177"/>
      <c r="AF60" s="177"/>
      <c r="AG60" s="716"/>
      <c r="AH60" s="177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1603</v>
      </c>
      <c r="E61" s="717" t="s">
        <v>24</v>
      </c>
      <c r="F61" s="116" t="s">
        <v>24</v>
      </c>
      <c r="G61" s="116" t="s">
        <v>1603</v>
      </c>
      <c r="H61" s="116" t="s">
        <v>1603</v>
      </c>
      <c r="I61" s="220" t="s">
        <v>24</v>
      </c>
      <c r="J61" s="116" t="s">
        <v>2</v>
      </c>
      <c r="K61" s="41" t="s">
        <v>1603</v>
      </c>
      <c r="L61" s="717" t="s">
        <v>24</v>
      </c>
      <c r="M61" s="220" t="s">
        <v>2</v>
      </c>
      <c r="N61" s="116" t="s">
        <v>2</v>
      </c>
      <c r="O61" s="116" t="s">
        <v>24</v>
      </c>
      <c r="P61" s="116" t="s">
        <v>0</v>
      </c>
      <c r="Q61" s="116" t="s">
        <v>1605</v>
      </c>
      <c r="R61" s="116" t="s">
        <v>24</v>
      </c>
      <c r="S61" s="717" t="s">
        <v>24</v>
      </c>
      <c r="T61" s="41" t="s">
        <v>1603</v>
      </c>
      <c r="U61" s="41" t="s">
        <v>67</v>
      </c>
      <c r="V61" s="116" t="s">
        <v>24</v>
      </c>
      <c r="W61" s="116" t="s">
        <v>2</v>
      </c>
      <c r="X61" s="116" t="s">
        <v>160</v>
      </c>
      <c r="Y61" s="41" t="s">
        <v>1603</v>
      </c>
      <c r="Z61" s="717" t="s">
        <v>24</v>
      </c>
      <c r="AA61" s="167" t="s">
        <v>1614</v>
      </c>
      <c r="AB61" s="116" t="s">
        <v>160</v>
      </c>
      <c r="AC61" s="116" t="s">
        <v>2</v>
      </c>
      <c r="AD61" s="116" t="s">
        <v>67</v>
      </c>
      <c r="AE61" s="116" t="s">
        <v>2</v>
      </c>
      <c r="AF61" s="41" t="s">
        <v>24</v>
      </c>
      <c r="AG61" s="717" t="s">
        <v>24</v>
      </c>
      <c r="AH61" s="116"/>
      <c r="AI61" s="26">
        <f>COUNTIF(D61:AH61,"D")</f>
        <v>16</v>
      </c>
      <c r="AJ61" s="32"/>
    </row>
    <row r="62" spans="1:38" ht="17.5" customHeight="1">
      <c r="A62" s="1662"/>
      <c r="B62" s="1655"/>
      <c r="C62" s="71"/>
      <c r="D62" s="75"/>
      <c r="E62" s="726"/>
      <c r="F62" s="43"/>
      <c r="G62" s="43"/>
      <c r="H62" s="43"/>
      <c r="I62" s="43"/>
      <c r="J62" s="43"/>
      <c r="K62" s="43"/>
      <c r="L62" s="726"/>
      <c r="M62" s="43"/>
      <c r="N62" s="43"/>
      <c r="O62" s="43"/>
      <c r="P62" s="43"/>
      <c r="Q62" s="43"/>
      <c r="R62" s="43"/>
      <c r="S62" s="726"/>
      <c r="T62" s="43"/>
      <c r="U62" s="43"/>
      <c r="V62" s="43"/>
      <c r="W62" s="43"/>
      <c r="X62" s="43"/>
      <c r="Y62" s="43"/>
      <c r="Z62" s="726"/>
      <c r="AA62" s="43"/>
      <c r="AB62" s="43"/>
      <c r="AC62" s="43"/>
      <c r="AD62" s="43"/>
      <c r="AE62" s="43"/>
      <c r="AF62" s="43"/>
      <c r="AG62" s="726"/>
      <c r="AH62" s="43"/>
      <c r="AI62" s="27"/>
    </row>
    <row r="63" spans="1:38" ht="17.5" customHeight="1">
      <c r="A63" s="1648"/>
      <c r="B63" s="1656"/>
      <c r="C63" s="72" t="s">
        <v>37</v>
      </c>
      <c r="D63" s="80"/>
      <c r="E63" s="725"/>
      <c r="F63" s="44"/>
      <c r="G63" s="44"/>
      <c r="H63" s="44"/>
      <c r="I63" s="44"/>
      <c r="J63" s="44"/>
      <c r="K63" s="44"/>
      <c r="L63" s="725"/>
      <c r="M63" s="44"/>
      <c r="N63" s="44"/>
      <c r="O63" s="44"/>
      <c r="P63" s="44"/>
      <c r="Q63" s="44"/>
      <c r="R63" s="44"/>
      <c r="S63" s="725"/>
      <c r="T63" s="44"/>
      <c r="U63" s="44"/>
      <c r="V63" s="44"/>
      <c r="W63" s="44"/>
      <c r="X63" s="44"/>
      <c r="Y63" s="44"/>
      <c r="Z63" s="725"/>
      <c r="AA63" s="44"/>
      <c r="AB63" s="44"/>
      <c r="AC63" s="44"/>
      <c r="AD63" s="44"/>
      <c r="AE63" s="44"/>
      <c r="AF63" s="44"/>
      <c r="AG63" s="725"/>
      <c r="AH63" s="44"/>
      <c r="AI63" s="28"/>
    </row>
    <row r="64" spans="1:38" ht="17.5" customHeight="1">
      <c r="A64" s="1661">
        <v>21</v>
      </c>
      <c r="B64" s="1654" t="s">
        <v>574</v>
      </c>
      <c r="C64" s="79" t="s">
        <v>35</v>
      </c>
      <c r="D64" s="116" t="s">
        <v>1</v>
      </c>
      <c r="E64" s="717" t="s">
        <v>1</v>
      </c>
      <c r="F64" s="220" t="s">
        <v>1603</v>
      </c>
      <c r="G64" s="116" t="s">
        <v>67</v>
      </c>
      <c r="H64" s="116" t="s">
        <v>2</v>
      </c>
      <c r="I64" s="116" t="s">
        <v>24</v>
      </c>
      <c r="J64" s="220" t="s">
        <v>67</v>
      </c>
      <c r="K64" s="167" t="s">
        <v>2</v>
      </c>
      <c r="L64" s="717" t="s">
        <v>1</v>
      </c>
      <c r="M64" s="167" t="s">
        <v>2</v>
      </c>
      <c r="N64" s="180" t="s">
        <v>0</v>
      </c>
      <c r="O64" s="116" t="s">
        <v>1603</v>
      </c>
      <c r="P64" s="116" t="s">
        <v>2</v>
      </c>
      <c r="Q64" s="220" t="s">
        <v>2</v>
      </c>
      <c r="R64" s="167" t="s">
        <v>24</v>
      </c>
      <c r="S64" s="717" t="s">
        <v>1</v>
      </c>
      <c r="T64" s="167" t="s">
        <v>2</v>
      </c>
      <c r="U64" s="116" t="s">
        <v>2</v>
      </c>
      <c r="V64" s="116" t="s">
        <v>1603</v>
      </c>
      <c r="W64" s="220" t="s">
        <v>24</v>
      </c>
      <c r="X64" s="220" t="s">
        <v>1603</v>
      </c>
      <c r="Y64" s="167" t="s">
        <v>24</v>
      </c>
      <c r="Z64" s="717" t="s">
        <v>1</v>
      </c>
      <c r="AA64" s="116" t="s">
        <v>2</v>
      </c>
      <c r="AB64" s="184" t="s">
        <v>2</v>
      </c>
      <c r="AC64" s="116" t="s">
        <v>24</v>
      </c>
      <c r="AD64" s="167" t="s">
        <v>1603</v>
      </c>
      <c r="AE64" s="220" t="s">
        <v>2</v>
      </c>
      <c r="AF64" s="220" t="s">
        <v>1603</v>
      </c>
      <c r="AG64" s="717" t="s">
        <v>1</v>
      </c>
      <c r="AH64" s="116"/>
      <c r="AI64" s="26">
        <f>COUNTIF(D64:AH64,"D")</f>
        <v>16</v>
      </c>
      <c r="AK64" s="35"/>
    </row>
    <row r="65" spans="1:37" ht="17.5" customHeight="1">
      <c r="A65" s="1662"/>
      <c r="B65" s="1655"/>
      <c r="C65" s="71"/>
      <c r="D65" s="170"/>
      <c r="E65" s="715"/>
      <c r="F65" s="171"/>
      <c r="G65" s="171"/>
      <c r="H65" s="171"/>
      <c r="I65" s="171"/>
      <c r="J65" s="171"/>
      <c r="K65" s="171"/>
      <c r="L65" s="715"/>
      <c r="M65" s="171"/>
      <c r="N65" s="171"/>
      <c r="O65" s="171"/>
      <c r="P65" s="171"/>
      <c r="Q65" s="171"/>
      <c r="R65" s="171"/>
      <c r="S65" s="715"/>
      <c r="T65" s="171"/>
      <c r="U65" s="171"/>
      <c r="V65" s="171"/>
      <c r="W65" s="171"/>
      <c r="X65" s="171"/>
      <c r="Y65" s="171"/>
      <c r="Z65" s="715"/>
      <c r="AA65" s="171"/>
      <c r="AB65" s="171"/>
      <c r="AC65" s="171"/>
      <c r="AD65" s="171"/>
      <c r="AE65" s="171"/>
      <c r="AF65" s="171"/>
      <c r="AG65" s="715"/>
      <c r="AH65" s="91"/>
      <c r="AI65" s="27"/>
      <c r="AK65" s="35"/>
    </row>
    <row r="66" spans="1:37" ht="17.5" customHeight="1">
      <c r="A66" s="1648"/>
      <c r="B66" s="1656"/>
      <c r="C66" s="467" t="s">
        <v>37</v>
      </c>
      <c r="D66" s="172"/>
      <c r="E66" s="719"/>
      <c r="F66" s="173"/>
      <c r="G66" s="173"/>
      <c r="H66" s="173"/>
      <c r="I66" s="173"/>
      <c r="J66" s="173"/>
      <c r="K66" s="173"/>
      <c r="L66" s="719"/>
      <c r="M66" s="173"/>
      <c r="N66" s="173"/>
      <c r="O66" s="173"/>
      <c r="P66" s="173"/>
      <c r="Q66" s="173"/>
      <c r="R66" s="173"/>
      <c r="S66" s="719"/>
      <c r="T66" s="173"/>
      <c r="U66" s="173"/>
      <c r="V66" s="173"/>
      <c r="W66" s="173"/>
      <c r="X66" s="173"/>
      <c r="Y66" s="173"/>
      <c r="Z66" s="719"/>
      <c r="AA66" s="173"/>
      <c r="AB66" s="173"/>
      <c r="AC66" s="173"/>
      <c r="AD66" s="173"/>
      <c r="AE66" s="173"/>
      <c r="AF66" s="173"/>
      <c r="AG66" s="719"/>
      <c r="AH66" s="92"/>
      <c r="AI66" s="28"/>
      <c r="AK66" s="35"/>
    </row>
    <row r="67" spans="1:37" ht="17.5" customHeight="1">
      <c r="A67" s="1661">
        <v>22</v>
      </c>
      <c r="B67" s="1654" t="s">
        <v>1584</v>
      </c>
      <c r="C67" s="79" t="s">
        <v>35</v>
      </c>
      <c r="D67" s="168" t="s">
        <v>24</v>
      </c>
      <c r="E67" s="717" t="s">
        <v>24</v>
      </c>
      <c r="F67" s="116" t="s">
        <v>2</v>
      </c>
      <c r="G67" s="116" t="s">
        <v>1603</v>
      </c>
      <c r="H67" s="116" t="s">
        <v>67</v>
      </c>
      <c r="I67" s="116" t="s">
        <v>24</v>
      </c>
      <c r="J67" s="116" t="s">
        <v>160</v>
      </c>
      <c r="K67" s="116" t="s">
        <v>24</v>
      </c>
      <c r="L67" s="717" t="s">
        <v>24</v>
      </c>
      <c r="M67" s="116" t="s">
        <v>2</v>
      </c>
      <c r="N67" s="116" t="s">
        <v>2</v>
      </c>
      <c r="O67" s="116" t="s">
        <v>1615</v>
      </c>
      <c r="P67" s="116" t="s">
        <v>1616</v>
      </c>
      <c r="Q67" s="116" t="s">
        <v>2</v>
      </c>
      <c r="R67" s="116" t="s">
        <v>24</v>
      </c>
      <c r="S67" s="717" t="s">
        <v>24</v>
      </c>
      <c r="T67" s="180" t="s">
        <v>1603</v>
      </c>
      <c r="U67" s="116" t="s">
        <v>2</v>
      </c>
      <c r="V67" s="116" t="s">
        <v>1603</v>
      </c>
      <c r="W67" s="116" t="s">
        <v>160</v>
      </c>
      <c r="X67" s="116" t="s">
        <v>2</v>
      </c>
      <c r="Y67" s="116" t="s">
        <v>24</v>
      </c>
      <c r="Z67" s="717" t="s">
        <v>24</v>
      </c>
      <c r="AA67" s="116" t="s">
        <v>1603</v>
      </c>
      <c r="AB67" s="116" t="s">
        <v>2</v>
      </c>
      <c r="AC67" s="116" t="s">
        <v>2</v>
      </c>
      <c r="AD67" s="116" t="s">
        <v>160</v>
      </c>
      <c r="AE67" s="116" t="s">
        <v>1603</v>
      </c>
      <c r="AF67" s="180" t="s">
        <v>24</v>
      </c>
      <c r="AG67" s="717" t="s">
        <v>24</v>
      </c>
      <c r="AH67" s="93"/>
      <c r="AI67" s="29">
        <v>0</v>
      </c>
      <c r="AK67" s="36"/>
    </row>
    <row r="68" spans="1:37" ht="17.5" customHeight="1">
      <c r="A68" s="1662"/>
      <c r="B68" s="1655"/>
      <c r="C68" s="71"/>
      <c r="D68" s="182"/>
      <c r="E68" s="724"/>
      <c r="F68" s="183"/>
      <c r="G68" s="183"/>
      <c r="H68" s="549"/>
      <c r="I68" s="549"/>
      <c r="J68" s="549"/>
      <c r="K68" s="549"/>
      <c r="L68" s="724"/>
      <c r="M68" s="549"/>
      <c r="N68" s="549"/>
      <c r="O68" s="549"/>
      <c r="P68" s="549"/>
      <c r="Q68" s="549"/>
      <c r="R68" s="549"/>
      <c r="S68" s="724"/>
      <c r="T68" s="549"/>
      <c r="U68" s="549"/>
      <c r="V68" s="549"/>
      <c r="W68" s="549"/>
      <c r="X68" s="549"/>
      <c r="Y68" s="549"/>
      <c r="Z68" s="724"/>
      <c r="AA68" s="549"/>
      <c r="AB68" s="549"/>
      <c r="AC68" s="549"/>
      <c r="AD68" s="549"/>
      <c r="AE68" s="549"/>
      <c r="AF68" s="183"/>
      <c r="AG68" s="724"/>
      <c r="AH68" s="91"/>
      <c r="AI68" s="27"/>
      <c r="AK68" s="37"/>
    </row>
    <row r="69" spans="1:37" ht="17.5" customHeight="1">
      <c r="A69" s="1648"/>
      <c r="B69" s="1656"/>
      <c r="C69" s="467" t="s">
        <v>37</v>
      </c>
      <c r="D69" s="113"/>
      <c r="E69" s="725"/>
      <c r="F69" s="114"/>
      <c r="G69" s="114"/>
      <c r="H69" s="44"/>
      <c r="I69" s="44"/>
      <c r="J69" s="44"/>
      <c r="K69" s="44"/>
      <c r="L69" s="725"/>
      <c r="M69" s="44"/>
      <c r="N69" s="44"/>
      <c r="O69" s="44"/>
      <c r="P69" s="44"/>
      <c r="Q69" s="44"/>
      <c r="R69" s="44"/>
      <c r="S69" s="725"/>
      <c r="T69" s="44"/>
      <c r="U69" s="44"/>
      <c r="V69" s="44"/>
      <c r="W69" s="44"/>
      <c r="X69" s="44"/>
      <c r="Y69" s="44"/>
      <c r="Z69" s="725"/>
      <c r="AA69" s="44"/>
      <c r="AB69" s="44"/>
      <c r="AC69" s="44"/>
      <c r="AD69" s="44"/>
      <c r="AE69" s="44"/>
      <c r="AF69" s="114"/>
      <c r="AG69" s="725"/>
      <c r="AH69" s="94"/>
      <c r="AI69" s="31"/>
      <c r="AK69" s="36"/>
    </row>
    <row r="70" spans="1:37" ht="17.5" customHeight="1">
      <c r="A70" s="1662"/>
      <c r="B70" s="165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8"/>
      <c r="B72" s="165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2"/>
      <c r="B73" s="165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79:A81"/>
    <mergeCell ref="B79:B81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>
    <tabColor rgb="FF00B0F0"/>
  </sheetPr>
  <dimension ref="A1:CE3408"/>
  <sheetViews>
    <sheetView showGridLines="0" zoomScaleNormal="100" workbookViewId="0">
      <pane xSplit="4" ySplit="5" topLeftCell="E8" activePane="bottomRight" state="frozen"/>
      <selection activeCell="AJ12" sqref="AJ12"/>
      <selection pane="topRight" activeCell="AJ12" sqref="AJ12"/>
      <selection pane="bottomLeft" activeCell="AJ12" sqref="AJ12"/>
      <selection pane="bottomRight" activeCell="K27" sqref="K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1619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285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227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1620</v>
      </c>
      <c r="H5" s="432" t="s">
        <v>1621</v>
      </c>
      <c r="I5" s="429" t="s">
        <v>14</v>
      </c>
      <c r="J5" s="429" t="s">
        <v>15</v>
      </c>
      <c r="K5" s="429" t="s">
        <v>9</v>
      </c>
      <c r="L5" s="430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28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484"/>
      <c r="G6" s="630" t="s">
        <v>24</v>
      </c>
      <c r="H6" s="116" t="s">
        <v>24</v>
      </c>
      <c r="I6" s="116" t="s">
        <v>1656</v>
      </c>
      <c r="J6" s="116" t="s">
        <v>1656</v>
      </c>
      <c r="K6" s="116" t="s">
        <v>1667</v>
      </c>
      <c r="L6" s="756" t="s">
        <v>24</v>
      </c>
      <c r="M6" s="116" t="s">
        <v>1652</v>
      </c>
      <c r="N6" s="554" t="s">
        <v>24</v>
      </c>
      <c r="O6" s="116" t="s">
        <v>24</v>
      </c>
      <c r="P6" s="116" t="s">
        <v>1657</v>
      </c>
      <c r="Q6" s="116" t="s">
        <v>1657</v>
      </c>
      <c r="R6" s="116" t="s">
        <v>1652</v>
      </c>
      <c r="S6" s="116" t="s">
        <v>1652</v>
      </c>
      <c r="T6" s="116" t="s">
        <v>1652</v>
      </c>
      <c r="U6" s="130" t="s">
        <v>24</v>
      </c>
      <c r="V6" s="116" t="s">
        <v>24</v>
      </c>
      <c r="W6" s="116" t="s">
        <v>115</v>
      </c>
      <c r="X6" s="116" t="s">
        <v>1652</v>
      </c>
      <c r="Y6" s="116" t="s">
        <v>1671</v>
      </c>
      <c r="Z6" s="116" t="s">
        <v>1657</v>
      </c>
      <c r="AA6" s="116" t="s">
        <v>1669</v>
      </c>
      <c r="AB6" s="130" t="s">
        <v>24</v>
      </c>
      <c r="AC6" s="116" t="s">
        <v>24</v>
      </c>
      <c r="AD6" s="116" t="s">
        <v>1652</v>
      </c>
      <c r="AE6" s="116" t="s">
        <v>1668</v>
      </c>
      <c r="AF6" s="116" t="s">
        <v>115</v>
      </c>
      <c r="AG6" s="116" t="s">
        <v>1671</v>
      </c>
      <c r="AH6" s="116" t="s">
        <v>1652</v>
      </c>
      <c r="AI6" s="130" t="s">
        <v>24</v>
      </c>
      <c r="AJ6" s="116" t="s">
        <v>24</v>
      </c>
      <c r="AK6" s="781"/>
      <c r="AL6" s="143">
        <f t="shared" ref="AL6:AL28" si="0">COUNTIF(G6:AK6,"▲")</f>
        <v>0</v>
      </c>
      <c r="AM6" s="51">
        <f t="shared" ref="AM6:AM28" si="1">COUNTIF(G6:AK6,"D")</f>
        <v>19</v>
      </c>
      <c r="AN6" s="52">
        <f t="shared" ref="AN6:AN28" si="2">COUNTIF(G6:AK6,"●")</f>
        <v>11</v>
      </c>
      <c r="AO6" s="57">
        <f t="shared" ref="AO6:AO22" si="3">AN6+AL6</f>
        <v>11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488"/>
      <c r="G7" s="488" t="s">
        <v>1622</v>
      </c>
      <c r="H7" s="121" t="s">
        <v>1623</v>
      </c>
      <c r="I7" s="121" t="s">
        <v>1652</v>
      </c>
      <c r="J7" s="121" t="s">
        <v>1652</v>
      </c>
      <c r="K7" s="121" t="s">
        <v>1668</v>
      </c>
      <c r="L7" s="211" t="s">
        <v>1652</v>
      </c>
      <c r="M7" s="211" t="s">
        <v>1668</v>
      </c>
      <c r="N7" s="305" t="s">
        <v>24</v>
      </c>
      <c r="O7" s="121" t="s">
        <v>1623</v>
      </c>
      <c r="P7" s="121" t="s">
        <v>1659</v>
      </c>
      <c r="Q7" s="121" t="s">
        <v>1671</v>
      </c>
      <c r="R7" s="121" t="s">
        <v>1652</v>
      </c>
      <c r="S7" s="121" t="s">
        <v>1652</v>
      </c>
      <c r="T7" s="121" t="s">
        <v>1668</v>
      </c>
      <c r="U7" s="132" t="s">
        <v>24</v>
      </c>
      <c r="V7" s="121" t="s">
        <v>1623</v>
      </c>
      <c r="W7" s="305" t="s">
        <v>24</v>
      </c>
      <c r="X7" s="121" t="s">
        <v>1652</v>
      </c>
      <c r="Y7" s="121" t="s">
        <v>1657</v>
      </c>
      <c r="Z7" s="211" t="s">
        <v>115</v>
      </c>
      <c r="AA7" s="121" t="s">
        <v>1652</v>
      </c>
      <c r="AB7" s="305" t="s">
        <v>24</v>
      </c>
      <c r="AC7" s="121" t="s">
        <v>1623</v>
      </c>
      <c r="AD7" s="122" t="s">
        <v>1652</v>
      </c>
      <c r="AE7" s="122" t="s">
        <v>1652</v>
      </c>
      <c r="AF7" s="122" t="s">
        <v>1670</v>
      </c>
      <c r="AG7" s="122" t="s">
        <v>115</v>
      </c>
      <c r="AH7" s="122" t="s">
        <v>1653</v>
      </c>
      <c r="AI7" s="190" t="s">
        <v>24</v>
      </c>
      <c r="AJ7" s="121" t="s">
        <v>1623</v>
      </c>
      <c r="AK7" s="782"/>
      <c r="AL7" s="502">
        <f t="shared" si="0"/>
        <v>0</v>
      </c>
      <c r="AM7" s="658">
        <f t="shared" si="1"/>
        <v>19</v>
      </c>
      <c r="AN7" s="68">
        <f t="shared" si="2"/>
        <v>11</v>
      </c>
      <c r="AO7" s="379">
        <f>AN7+AL7</f>
        <v>11</v>
      </c>
      <c r="AP7" s="15"/>
    </row>
    <row r="8" spans="1:46" ht="22" customHeight="1">
      <c r="B8" s="48">
        <v>3</v>
      </c>
      <c r="C8" s="1710" t="s">
        <v>59</v>
      </c>
      <c r="D8" s="1702"/>
      <c r="E8" s="1673" t="s">
        <v>61</v>
      </c>
      <c r="F8" s="1732"/>
      <c r="G8" s="667" t="s">
        <v>1653</v>
      </c>
      <c r="H8" s="153" t="s">
        <v>24</v>
      </c>
      <c r="I8" s="162" t="s">
        <v>1667</v>
      </c>
      <c r="J8" s="382" t="s">
        <v>1622</v>
      </c>
      <c r="K8" s="162" t="s">
        <v>1656</v>
      </c>
      <c r="L8" s="162" t="s">
        <v>1652</v>
      </c>
      <c r="M8" s="162" t="s">
        <v>1653</v>
      </c>
      <c r="N8" s="162" t="s">
        <v>1652</v>
      </c>
      <c r="O8" s="153" t="s">
        <v>24</v>
      </c>
      <c r="P8" s="789" t="s">
        <v>1624</v>
      </c>
      <c r="Q8" s="478" t="s">
        <v>1622</v>
      </c>
      <c r="R8" s="167" t="s">
        <v>1653</v>
      </c>
      <c r="S8" s="167" t="s">
        <v>1652</v>
      </c>
      <c r="T8" s="167" t="s">
        <v>1667</v>
      </c>
      <c r="U8" s="167" t="s">
        <v>1653</v>
      </c>
      <c r="V8" s="153" t="s">
        <v>24</v>
      </c>
      <c r="W8" s="162" t="s">
        <v>1668</v>
      </c>
      <c r="X8" s="382" t="s">
        <v>24</v>
      </c>
      <c r="Y8" s="789" t="s">
        <v>338</v>
      </c>
      <c r="Z8" s="162" t="s">
        <v>1652</v>
      </c>
      <c r="AA8" s="162" t="s">
        <v>1667</v>
      </c>
      <c r="AB8" s="147" t="s">
        <v>1622</v>
      </c>
      <c r="AC8" s="153" t="s">
        <v>24</v>
      </c>
      <c r="AD8" s="167" t="s">
        <v>1625</v>
      </c>
      <c r="AE8" s="116" t="s">
        <v>1668</v>
      </c>
      <c r="AF8" s="167" t="s">
        <v>1652</v>
      </c>
      <c r="AG8" s="167" t="s">
        <v>1652</v>
      </c>
      <c r="AH8" s="554" t="s">
        <v>24</v>
      </c>
      <c r="AI8" s="180" t="s">
        <v>1672</v>
      </c>
      <c r="AJ8" s="153" t="s">
        <v>24</v>
      </c>
      <c r="AK8" s="783"/>
      <c r="AL8" s="143">
        <f t="shared" si="0"/>
        <v>0</v>
      </c>
      <c r="AM8" s="51">
        <f t="shared" si="1"/>
        <v>18</v>
      </c>
      <c r="AN8" s="52">
        <f t="shared" si="2"/>
        <v>10</v>
      </c>
      <c r="AO8" s="57">
        <f t="shared" si="3"/>
        <v>10</v>
      </c>
      <c r="AP8" s="15"/>
    </row>
    <row r="9" spans="1:46" ht="22" customHeight="1">
      <c r="B9" s="49">
        <v>4</v>
      </c>
      <c r="C9" s="1711" t="s">
        <v>53</v>
      </c>
      <c r="D9" s="1688"/>
      <c r="E9" s="1594" t="s">
        <v>54</v>
      </c>
      <c r="F9" s="1729"/>
      <c r="G9" s="161" t="s">
        <v>1667</v>
      </c>
      <c r="H9" s="129" t="s">
        <v>24</v>
      </c>
      <c r="I9" s="150" t="s">
        <v>1653</v>
      </c>
      <c r="J9" s="257" t="s">
        <v>24</v>
      </c>
      <c r="K9" s="150" t="s">
        <v>1652</v>
      </c>
      <c r="L9" s="150" t="s">
        <v>1668</v>
      </c>
      <c r="M9" s="117" t="s">
        <v>1652</v>
      </c>
      <c r="N9" s="342" t="s">
        <v>24</v>
      </c>
      <c r="O9" s="129" t="s">
        <v>24</v>
      </c>
      <c r="P9" s="150" t="s">
        <v>1667</v>
      </c>
      <c r="Q9" s="257" t="s">
        <v>24</v>
      </c>
      <c r="R9" s="150" t="s">
        <v>1653</v>
      </c>
      <c r="S9" s="150" t="s">
        <v>1653</v>
      </c>
      <c r="T9" s="150" t="s">
        <v>1653</v>
      </c>
      <c r="U9" s="117" t="s">
        <v>1667</v>
      </c>
      <c r="V9" s="129" t="s">
        <v>24</v>
      </c>
      <c r="W9" s="257" t="s">
        <v>24</v>
      </c>
      <c r="X9" s="117" t="s">
        <v>1673</v>
      </c>
      <c r="Y9" s="150" t="s">
        <v>1653</v>
      </c>
      <c r="Z9" s="150" t="s">
        <v>1652</v>
      </c>
      <c r="AA9" s="150" t="s">
        <v>1652</v>
      </c>
      <c r="AB9" s="257" t="s">
        <v>24</v>
      </c>
      <c r="AC9" s="129" t="s">
        <v>24</v>
      </c>
      <c r="AD9" s="150" t="s">
        <v>1652</v>
      </c>
      <c r="AE9" s="150" t="s">
        <v>1674</v>
      </c>
      <c r="AF9" s="150" t="s">
        <v>1667</v>
      </c>
      <c r="AG9" s="150" t="s">
        <v>1653</v>
      </c>
      <c r="AH9" s="257" t="s">
        <v>24</v>
      </c>
      <c r="AI9" s="150" t="s">
        <v>1652</v>
      </c>
      <c r="AJ9" s="129" t="s">
        <v>24</v>
      </c>
      <c r="AK9" s="784"/>
      <c r="AL9" s="61">
        <f t="shared" si="0"/>
        <v>0</v>
      </c>
      <c r="AM9" s="55">
        <f t="shared" si="1"/>
        <v>19</v>
      </c>
      <c r="AN9" s="56">
        <f t="shared" si="2"/>
        <v>11</v>
      </c>
      <c r="AO9" s="59">
        <f t="shared" si="3"/>
        <v>11</v>
      </c>
      <c r="AP9" s="15"/>
    </row>
    <row r="10" spans="1:46" ht="22" customHeight="1">
      <c r="A10" s="1496"/>
      <c r="B10" s="49">
        <v>5</v>
      </c>
      <c r="C10" s="1712" t="s">
        <v>55</v>
      </c>
      <c r="D10" s="1688"/>
      <c r="E10" s="1594" t="s">
        <v>29</v>
      </c>
      <c r="F10" s="1730"/>
      <c r="G10" s="345" t="s">
        <v>24</v>
      </c>
      <c r="H10" s="129" t="s">
        <v>24</v>
      </c>
      <c r="I10" s="283" t="s">
        <v>1653</v>
      </c>
      <c r="J10" s="117" t="s">
        <v>1668</v>
      </c>
      <c r="K10" s="150" t="s">
        <v>1652</v>
      </c>
      <c r="L10" s="257" t="s">
        <v>1622</v>
      </c>
      <c r="M10" s="150" t="s">
        <v>1652</v>
      </c>
      <c r="N10" s="342" t="s">
        <v>24</v>
      </c>
      <c r="O10" s="129" t="s">
        <v>24</v>
      </c>
      <c r="P10" s="150" t="s">
        <v>1668</v>
      </c>
      <c r="Q10" s="150" t="s">
        <v>1652</v>
      </c>
      <c r="R10" s="150" t="s">
        <v>1652</v>
      </c>
      <c r="S10" s="150" t="s">
        <v>1675</v>
      </c>
      <c r="T10" s="383" t="s">
        <v>24</v>
      </c>
      <c r="U10" s="122" t="s">
        <v>1668</v>
      </c>
      <c r="V10" s="129" t="s">
        <v>24</v>
      </c>
      <c r="W10" s="150" t="s">
        <v>1652</v>
      </c>
      <c r="X10" s="257" t="s">
        <v>24</v>
      </c>
      <c r="Y10" s="150" t="s">
        <v>1668</v>
      </c>
      <c r="Z10" s="150" t="s">
        <v>1667</v>
      </c>
      <c r="AA10" s="150" t="s">
        <v>1652</v>
      </c>
      <c r="AB10" s="150" t="s">
        <v>1653</v>
      </c>
      <c r="AC10" s="129" t="s">
        <v>24</v>
      </c>
      <c r="AD10" s="252" t="s">
        <v>1626</v>
      </c>
      <c r="AE10" s="631" t="s">
        <v>1668</v>
      </c>
      <c r="AF10" s="150" t="s">
        <v>1667</v>
      </c>
      <c r="AG10" s="117" t="s">
        <v>1653</v>
      </c>
      <c r="AH10" s="150" t="s">
        <v>1652</v>
      </c>
      <c r="AI10" s="257" t="s">
        <v>24</v>
      </c>
      <c r="AJ10" s="129" t="s">
        <v>24</v>
      </c>
      <c r="AK10" s="784"/>
      <c r="AL10" s="61">
        <f t="shared" si="0"/>
        <v>1</v>
      </c>
      <c r="AM10" s="55">
        <f t="shared" si="1"/>
        <v>18</v>
      </c>
      <c r="AN10" s="56">
        <f t="shared" si="2"/>
        <v>11</v>
      </c>
      <c r="AO10" s="59">
        <f t="shared" si="3"/>
        <v>12</v>
      </c>
      <c r="AP10" s="15"/>
    </row>
    <row r="11" spans="1:46" ht="22" customHeight="1">
      <c r="A11" s="1496"/>
      <c r="B11" s="49">
        <v>6</v>
      </c>
      <c r="C11" s="1713" t="s">
        <v>57</v>
      </c>
      <c r="D11" s="1714"/>
      <c r="E11" s="1583" t="s">
        <v>29</v>
      </c>
      <c r="F11" s="1585"/>
      <c r="G11" s="149" t="s">
        <v>1673</v>
      </c>
      <c r="H11" s="129" t="s">
        <v>24</v>
      </c>
      <c r="I11" s="631" t="s">
        <v>1667</v>
      </c>
      <c r="J11" s="117" t="s">
        <v>1652</v>
      </c>
      <c r="K11" s="342" t="s">
        <v>24</v>
      </c>
      <c r="L11" s="117" t="s">
        <v>1667</v>
      </c>
      <c r="M11" s="150" t="s">
        <v>1652</v>
      </c>
      <c r="N11" s="117" t="s">
        <v>1652</v>
      </c>
      <c r="O11" s="129" t="s">
        <v>24</v>
      </c>
      <c r="P11" s="631" t="s">
        <v>1652</v>
      </c>
      <c r="Q11" s="150" t="s">
        <v>1652</v>
      </c>
      <c r="R11" s="342" t="s">
        <v>1622</v>
      </c>
      <c r="S11" s="363" t="s">
        <v>1629</v>
      </c>
      <c r="T11" s="503" t="s">
        <v>22</v>
      </c>
      <c r="U11" s="402" t="s">
        <v>24</v>
      </c>
      <c r="V11" s="129" t="s">
        <v>24</v>
      </c>
      <c r="W11" s="150" t="s">
        <v>1652</v>
      </c>
      <c r="X11" s="117" t="s">
        <v>1652</v>
      </c>
      <c r="Y11" s="150" t="s">
        <v>1653</v>
      </c>
      <c r="Z11" s="117" t="s">
        <v>1653</v>
      </c>
      <c r="AA11" s="257" t="s">
        <v>24</v>
      </c>
      <c r="AB11" s="150" t="s">
        <v>1652</v>
      </c>
      <c r="AC11" s="129" t="s">
        <v>24</v>
      </c>
      <c r="AD11" s="150" t="s">
        <v>1667</v>
      </c>
      <c r="AE11" s="150" t="s">
        <v>1652</v>
      </c>
      <c r="AF11" s="257" t="s">
        <v>24</v>
      </c>
      <c r="AG11" s="117" t="s">
        <v>1668</v>
      </c>
      <c r="AH11" s="150" t="s">
        <v>1652</v>
      </c>
      <c r="AI11" s="257" t="s">
        <v>24</v>
      </c>
      <c r="AJ11" s="129" t="s">
        <v>24</v>
      </c>
      <c r="AK11" s="784"/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5"/>
    </row>
    <row r="12" spans="1:46" ht="22" customHeight="1">
      <c r="A12" s="1496"/>
      <c r="B12" s="49">
        <v>7</v>
      </c>
      <c r="C12" s="1711" t="s">
        <v>79</v>
      </c>
      <c r="D12" s="1688"/>
      <c r="E12" s="1583" t="s">
        <v>54</v>
      </c>
      <c r="F12" s="1585"/>
      <c r="G12" s="308" t="s">
        <v>24</v>
      </c>
      <c r="H12" s="129" t="s">
        <v>24</v>
      </c>
      <c r="I12" s="117" t="s">
        <v>1656</v>
      </c>
      <c r="J12" s="117" t="s">
        <v>1653</v>
      </c>
      <c r="K12" s="150" t="s">
        <v>1653</v>
      </c>
      <c r="L12" s="148" t="s">
        <v>1622</v>
      </c>
      <c r="M12" s="150" t="s">
        <v>1668</v>
      </c>
      <c r="N12" s="117" t="s">
        <v>1668</v>
      </c>
      <c r="O12" s="129" t="s">
        <v>24</v>
      </c>
      <c r="P12" s="342" t="s">
        <v>24</v>
      </c>
      <c r="Q12" s="150" t="s">
        <v>1667</v>
      </c>
      <c r="R12" s="150" t="s">
        <v>1656</v>
      </c>
      <c r="S12" s="117" t="s">
        <v>1653</v>
      </c>
      <c r="T12" s="119" t="s">
        <v>1676</v>
      </c>
      <c r="U12" s="257" t="s">
        <v>24</v>
      </c>
      <c r="V12" s="129" t="s">
        <v>24</v>
      </c>
      <c r="W12" s="150" t="s">
        <v>1656</v>
      </c>
      <c r="X12" s="117" t="s">
        <v>1652</v>
      </c>
      <c r="Y12" s="150" t="s">
        <v>1652</v>
      </c>
      <c r="Z12" s="150" t="s">
        <v>1652</v>
      </c>
      <c r="AA12" s="252" t="s">
        <v>1626</v>
      </c>
      <c r="AB12" s="257" t="s">
        <v>24</v>
      </c>
      <c r="AC12" s="129" t="s">
        <v>24</v>
      </c>
      <c r="AD12" s="150" t="s">
        <v>1656</v>
      </c>
      <c r="AE12" s="257" t="s">
        <v>24</v>
      </c>
      <c r="AF12" s="150" t="s">
        <v>1652</v>
      </c>
      <c r="AG12" s="204" t="s">
        <v>1652</v>
      </c>
      <c r="AH12" s="150" t="s">
        <v>1652</v>
      </c>
      <c r="AI12" s="129" t="s">
        <v>1668</v>
      </c>
      <c r="AJ12" s="129" t="s">
        <v>24</v>
      </c>
      <c r="AK12" s="784"/>
      <c r="AL12" s="61">
        <f t="shared" si="0"/>
        <v>1</v>
      </c>
      <c r="AM12" s="55">
        <f t="shared" si="1"/>
        <v>18</v>
      </c>
      <c r="AN12" s="56">
        <f t="shared" si="2"/>
        <v>11</v>
      </c>
      <c r="AO12" s="59">
        <f t="shared" si="3"/>
        <v>12</v>
      </c>
      <c r="AP12" s="582"/>
    </row>
    <row r="13" spans="1:46" ht="22" customHeight="1">
      <c r="A13" s="1496"/>
      <c r="B13" s="49">
        <v>8</v>
      </c>
      <c r="C13" s="1711" t="s">
        <v>41</v>
      </c>
      <c r="D13" s="1688"/>
      <c r="E13" s="1583" t="s">
        <v>82</v>
      </c>
      <c r="F13" s="1585"/>
      <c r="G13" s="338" t="s">
        <v>1652</v>
      </c>
      <c r="H13" s="150" t="s">
        <v>24</v>
      </c>
      <c r="I13" s="150" t="s">
        <v>1653</v>
      </c>
      <c r="J13" s="117" t="s">
        <v>1653</v>
      </c>
      <c r="K13" s="150" t="s">
        <v>1652</v>
      </c>
      <c r="L13" s="342" t="s">
        <v>1622</v>
      </c>
      <c r="M13" s="117" t="s">
        <v>1652</v>
      </c>
      <c r="N13" s="342" t="s">
        <v>24</v>
      </c>
      <c r="O13" s="150" t="s">
        <v>24</v>
      </c>
      <c r="P13" s="150" t="s">
        <v>1656</v>
      </c>
      <c r="Q13" s="122" t="s">
        <v>1652</v>
      </c>
      <c r="R13" s="150" t="s">
        <v>1652</v>
      </c>
      <c r="S13" s="257" t="s">
        <v>24</v>
      </c>
      <c r="T13" s="150" t="s">
        <v>1652</v>
      </c>
      <c r="U13" s="148" t="s">
        <v>1628</v>
      </c>
      <c r="V13" s="150" t="s">
        <v>24</v>
      </c>
      <c r="W13" s="150" t="s">
        <v>1653</v>
      </c>
      <c r="X13" s="150" t="s">
        <v>1653</v>
      </c>
      <c r="Y13" s="150" t="s">
        <v>1652</v>
      </c>
      <c r="Z13" s="148" t="s">
        <v>24</v>
      </c>
      <c r="AA13" s="150" t="s">
        <v>1653</v>
      </c>
      <c r="AB13" s="150" t="s">
        <v>1652</v>
      </c>
      <c r="AC13" s="150" t="s">
        <v>24</v>
      </c>
      <c r="AD13" s="162" t="s">
        <v>1653</v>
      </c>
      <c r="AE13" s="162" t="s">
        <v>1653</v>
      </c>
      <c r="AF13" s="238" t="s">
        <v>1652</v>
      </c>
      <c r="AG13" s="382" t="s">
        <v>24</v>
      </c>
      <c r="AH13" s="162" t="s">
        <v>1652</v>
      </c>
      <c r="AI13" s="162" t="s">
        <v>1653</v>
      </c>
      <c r="AJ13" s="150" t="s">
        <v>24</v>
      </c>
      <c r="AK13" s="784"/>
      <c r="AL13" s="61">
        <f t="shared" si="0"/>
        <v>0</v>
      </c>
      <c r="AM13" s="55">
        <f t="shared" si="1"/>
        <v>19</v>
      </c>
      <c r="AN13" s="56">
        <f t="shared" si="2"/>
        <v>11</v>
      </c>
      <c r="AO13" s="59">
        <f t="shared" si="3"/>
        <v>11</v>
      </c>
      <c r="AP13" s="15"/>
    </row>
    <row r="14" spans="1:46" ht="22" customHeight="1" thickBot="1">
      <c r="A14" s="1496"/>
      <c r="B14" s="661">
        <v>9</v>
      </c>
      <c r="C14" s="1715" t="s">
        <v>49</v>
      </c>
      <c r="D14" s="1716"/>
      <c r="E14" s="1590" t="s">
        <v>48</v>
      </c>
      <c r="F14" s="1731"/>
      <c r="G14" s="501" t="s">
        <v>24</v>
      </c>
      <c r="H14" s="211" t="s">
        <v>24</v>
      </c>
      <c r="I14" s="270" t="s">
        <v>1652</v>
      </c>
      <c r="J14" s="605" t="s">
        <v>1632</v>
      </c>
      <c r="K14" s="270" t="s">
        <v>1652</v>
      </c>
      <c r="L14" s="122" t="s">
        <v>1667</v>
      </c>
      <c r="M14" s="383" t="s">
        <v>1627</v>
      </c>
      <c r="N14" s="122" t="s">
        <v>1656</v>
      </c>
      <c r="O14" s="211" t="s">
        <v>24</v>
      </c>
      <c r="P14" s="629" t="s">
        <v>1652</v>
      </c>
      <c r="Q14" s="790" t="s">
        <v>1630</v>
      </c>
      <c r="R14" s="445" t="s">
        <v>24</v>
      </c>
      <c r="S14" s="121" t="s">
        <v>1653</v>
      </c>
      <c r="T14" s="121" t="s">
        <v>1653</v>
      </c>
      <c r="U14" s="211" t="s">
        <v>1652</v>
      </c>
      <c r="V14" s="211" t="s">
        <v>24</v>
      </c>
      <c r="W14" s="676" t="s">
        <v>1652</v>
      </c>
      <c r="X14" s="121" t="s">
        <v>1668</v>
      </c>
      <c r="Y14" s="448" t="s">
        <v>1626</v>
      </c>
      <c r="Z14" s="211" t="s">
        <v>1653</v>
      </c>
      <c r="AA14" s="211" t="s">
        <v>1653</v>
      </c>
      <c r="AB14" s="486" t="s">
        <v>1622</v>
      </c>
      <c r="AC14" s="211" t="s">
        <v>24</v>
      </c>
      <c r="AD14" s="122" t="s">
        <v>1677</v>
      </c>
      <c r="AE14" s="190" t="s">
        <v>24</v>
      </c>
      <c r="AF14" s="814" t="s">
        <v>1631</v>
      </c>
      <c r="AG14" s="270" t="s">
        <v>1653</v>
      </c>
      <c r="AH14" s="122" t="s">
        <v>1652</v>
      </c>
      <c r="AI14" s="454" t="s">
        <v>24</v>
      </c>
      <c r="AJ14" s="211" t="s">
        <v>24</v>
      </c>
      <c r="AK14" s="785"/>
      <c r="AL14" s="502">
        <v>3</v>
      </c>
      <c r="AM14" s="658">
        <f t="shared" si="1"/>
        <v>15</v>
      </c>
      <c r="AN14" s="68">
        <f t="shared" si="2"/>
        <v>11</v>
      </c>
      <c r="AO14" s="379">
        <f t="shared" si="3"/>
        <v>14</v>
      </c>
      <c r="AP14" s="15"/>
    </row>
    <row r="15" spans="1:46" ht="22" customHeight="1">
      <c r="A15" s="1496"/>
      <c r="B15" s="50">
        <v>10</v>
      </c>
      <c r="C15" s="1710" t="s">
        <v>43</v>
      </c>
      <c r="D15" s="1702"/>
      <c r="E15" s="1594" t="s">
        <v>50</v>
      </c>
      <c r="F15" s="1729"/>
      <c r="G15" s="152" t="s">
        <v>1652</v>
      </c>
      <c r="H15" s="397" t="s">
        <v>24</v>
      </c>
      <c r="I15" s="809" t="s">
        <v>1636</v>
      </c>
      <c r="J15" s="186" t="s">
        <v>1664</v>
      </c>
      <c r="K15" s="369" t="s">
        <v>1667</v>
      </c>
      <c r="L15" s="381" t="s">
        <v>1652</v>
      </c>
      <c r="M15" s="186" t="s">
        <v>1652</v>
      </c>
      <c r="N15" s="810" t="s">
        <v>1635</v>
      </c>
      <c r="O15" s="250" t="s">
        <v>24</v>
      </c>
      <c r="P15" s="162" t="s">
        <v>1653</v>
      </c>
      <c r="Q15" s="382" t="s">
        <v>24</v>
      </c>
      <c r="R15" s="162" t="s">
        <v>1653</v>
      </c>
      <c r="S15" s="162" t="s">
        <v>1652</v>
      </c>
      <c r="T15" s="162" t="s">
        <v>1652</v>
      </c>
      <c r="U15" s="162" t="s">
        <v>1653</v>
      </c>
      <c r="V15" s="397" t="s">
        <v>24</v>
      </c>
      <c r="W15" s="789" t="s">
        <v>1634</v>
      </c>
      <c r="X15" s="117" t="s">
        <v>1652</v>
      </c>
      <c r="Y15" s="162" t="s">
        <v>1667</v>
      </c>
      <c r="Z15" s="154" t="s">
        <v>1667</v>
      </c>
      <c r="AA15" s="154" t="s">
        <v>1668</v>
      </c>
      <c r="AB15" s="382" t="s">
        <v>24</v>
      </c>
      <c r="AC15" s="397" t="s">
        <v>24</v>
      </c>
      <c r="AD15" s="690" t="s">
        <v>1652</v>
      </c>
      <c r="AE15" s="186" t="s">
        <v>1652</v>
      </c>
      <c r="AF15" s="381" t="s">
        <v>1652</v>
      </c>
      <c r="AG15" s="818" t="s">
        <v>1633</v>
      </c>
      <c r="AH15" s="701" t="s">
        <v>24</v>
      </c>
      <c r="AI15" s="799" t="s">
        <v>24</v>
      </c>
      <c r="AJ15" s="250" t="s">
        <v>24</v>
      </c>
      <c r="AK15" s="783"/>
      <c r="AL15" s="143">
        <f t="shared" si="0"/>
        <v>1</v>
      </c>
      <c r="AM15" s="51">
        <f t="shared" si="1"/>
        <v>17</v>
      </c>
      <c r="AN15" s="52">
        <v>11</v>
      </c>
      <c r="AO15" s="57">
        <f t="shared" si="3"/>
        <v>12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11" t="s">
        <v>77</v>
      </c>
      <c r="D16" s="1688"/>
      <c r="E16" s="1583" t="s">
        <v>30</v>
      </c>
      <c r="F16" s="1585"/>
      <c r="G16" s="308" t="s">
        <v>1622</v>
      </c>
      <c r="H16" s="159" t="s">
        <v>24</v>
      </c>
      <c r="I16" s="811" t="s">
        <v>1652</v>
      </c>
      <c r="J16" s="150" t="s">
        <v>1653</v>
      </c>
      <c r="K16" s="206" t="s">
        <v>1639</v>
      </c>
      <c r="L16" s="148" t="s">
        <v>24</v>
      </c>
      <c r="M16" s="117" t="s">
        <v>1652</v>
      </c>
      <c r="N16" s="707" t="s">
        <v>1654</v>
      </c>
      <c r="O16" s="249" t="s">
        <v>24</v>
      </c>
      <c r="P16" s="117" t="s">
        <v>1654</v>
      </c>
      <c r="Q16" s="117" t="s">
        <v>1653</v>
      </c>
      <c r="R16" s="257" t="s">
        <v>24</v>
      </c>
      <c r="S16" s="117" t="s">
        <v>1652</v>
      </c>
      <c r="T16" s="544" t="s">
        <v>1668</v>
      </c>
      <c r="U16" s="117" t="s">
        <v>1662</v>
      </c>
      <c r="V16" s="159" t="s">
        <v>24</v>
      </c>
      <c r="W16" s="117" t="s">
        <v>1653</v>
      </c>
      <c r="X16" s="150" t="s">
        <v>1673</v>
      </c>
      <c r="Y16" s="150" t="s">
        <v>1652</v>
      </c>
      <c r="Z16" s="791" t="s">
        <v>1634</v>
      </c>
      <c r="AA16" s="791" t="s">
        <v>1633</v>
      </c>
      <c r="AB16" s="503" t="s">
        <v>22</v>
      </c>
      <c r="AC16" s="159" t="s">
        <v>24</v>
      </c>
      <c r="AD16" s="708" t="s">
        <v>1653</v>
      </c>
      <c r="AE16" s="117" t="s">
        <v>1660</v>
      </c>
      <c r="AF16" s="148" t="s">
        <v>24</v>
      </c>
      <c r="AG16" s="150" t="s">
        <v>1652</v>
      </c>
      <c r="AH16" s="117" t="s">
        <v>1652</v>
      </c>
      <c r="AI16" s="802" t="s">
        <v>24</v>
      </c>
      <c r="AJ16" s="249" t="s">
        <v>24</v>
      </c>
      <c r="AK16" s="786"/>
      <c r="AL16" s="61">
        <f t="shared" si="0"/>
        <v>1</v>
      </c>
      <c r="AM16" s="55">
        <v>17</v>
      </c>
      <c r="AN16" s="56">
        <v>11</v>
      </c>
      <c r="AO16" s="59">
        <f t="shared" si="3"/>
        <v>12</v>
      </c>
      <c r="AP16" s="15"/>
      <c r="AR16" s="1529"/>
      <c r="AS16" s="1529"/>
    </row>
    <row r="17" spans="1:83" ht="21.75" customHeight="1">
      <c r="A17" s="40"/>
      <c r="B17" s="192">
        <v>12</v>
      </c>
      <c r="C17" s="1711" t="s">
        <v>89</v>
      </c>
      <c r="D17" s="1688"/>
      <c r="E17" s="1598" t="s">
        <v>30</v>
      </c>
      <c r="F17" s="1728"/>
      <c r="G17" s="632" t="s">
        <v>1637</v>
      </c>
      <c r="H17" s="204" t="s">
        <v>24</v>
      </c>
      <c r="I17" s="702" t="s">
        <v>1652</v>
      </c>
      <c r="J17" s="148" t="s">
        <v>1622</v>
      </c>
      <c r="K17" s="150" t="s">
        <v>1652</v>
      </c>
      <c r="L17" s="117" t="s">
        <v>1652</v>
      </c>
      <c r="M17" s="150" t="s">
        <v>1652</v>
      </c>
      <c r="N17" s="707" t="s">
        <v>1667</v>
      </c>
      <c r="O17" s="165" t="s">
        <v>24</v>
      </c>
      <c r="P17" s="257" t="s">
        <v>24</v>
      </c>
      <c r="Q17" s="117" t="s">
        <v>1652</v>
      </c>
      <c r="R17" s="150" t="s">
        <v>1652</v>
      </c>
      <c r="S17" s="257" t="s">
        <v>24</v>
      </c>
      <c r="T17" s="150" t="s">
        <v>1678</v>
      </c>
      <c r="U17" s="148" t="s">
        <v>24</v>
      </c>
      <c r="V17" s="204" t="s">
        <v>24</v>
      </c>
      <c r="W17" s="150" t="s">
        <v>1653</v>
      </c>
      <c r="X17" s="117" t="s">
        <v>1653</v>
      </c>
      <c r="Y17" s="148" t="s">
        <v>24</v>
      </c>
      <c r="Z17" s="150" t="s">
        <v>1652</v>
      </c>
      <c r="AA17" s="150" t="s">
        <v>1652</v>
      </c>
      <c r="AB17" s="119" t="s">
        <v>1653</v>
      </c>
      <c r="AC17" s="204" t="s">
        <v>24</v>
      </c>
      <c r="AD17" s="702" t="s">
        <v>1652</v>
      </c>
      <c r="AE17" s="252" t="s">
        <v>1626</v>
      </c>
      <c r="AF17" s="150" t="s">
        <v>1654</v>
      </c>
      <c r="AG17" s="150" t="s">
        <v>1653</v>
      </c>
      <c r="AH17" s="150" t="s">
        <v>1652</v>
      </c>
      <c r="AI17" s="707" t="s">
        <v>1652</v>
      </c>
      <c r="AJ17" s="165" t="s">
        <v>24</v>
      </c>
      <c r="AK17" s="784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15"/>
      <c r="AR17" s="1529"/>
      <c r="AS17" s="1529"/>
    </row>
    <row r="18" spans="1:83" ht="21.75" customHeight="1" thickBot="1">
      <c r="A18" s="40" t="s">
        <v>745</v>
      </c>
      <c r="B18" s="192">
        <v>13</v>
      </c>
      <c r="C18" s="1516" t="s">
        <v>91</v>
      </c>
      <c r="D18" s="1689"/>
      <c r="E18" s="1601" t="s">
        <v>51</v>
      </c>
      <c r="F18" s="1601"/>
      <c r="G18" s="579" t="s">
        <v>1653</v>
      </c>
      <c r="H18" s="194" t="s">
        <v>24</v>
      </c>
      <c r="I18" s="696" t="s">
        <v>1653</v>
      </c>
      <c r="J18" s="806" t="s">
        <v>1653</v>
      </c>
      <c r="K18" s="697" t="s">
        <v>1653</v>
      </c>
      <c r="L18" s="704" t="s">
        <v>24</v>
      </c>
      <c r="M18" s="697" t="s">
        <v>1653</v>
      </c>
      <c r="N18" s="798" t="s">
        <v>24</v>
      </c>
      <c r="O18" s="271" t="s">
        <v>24</v>
      </c>
      <c r="P18" s="270" t="s">
        <v>1652</v>
      </c>
      <c r="Q18" s="122" t="s">
        <v>1653</v>
      </c>
      <c r="R18" s="270" t="s">
        <v>1653</v>
      </c>
      <c r="S18" s="270" t="s">
        <v>1652</v>
      </c>
      <c r="T18" s="257" t="s">
        <v>24</v>
      </c>
      <c r="U18" s="257" t="s">
        <v>24</v>
      </c>
      <c r="V18" s="194" t="s">
        <v>24</v>
      </c>
      <c r="W18" s="270" t="s">
        <v>1664</v>
      </c>
      <c r="X18" s="122" t="s">
        <v>1652</v>
      </c>
      <c r="Y18" s="270" t="s">
        <v>1652</v>
      </c>
      <c r="Z18" s="814" t="s">
        <v>1633</v>
      </c>
      <c r="AA18" s="122" t="s">
        <v>1668</v>
      </c>
      <c r="AB18" s="122" t="s">
        <v>1653</v>
      </c>
      <c r="AC18" s="194" t="s">
        <v>24</v>
      </c>
      <c r="AD18" s="819" t="s">
        <v>24</v>
      </c>
      <c r="AE18" s="697" t="s">
        <v>1652</v>
      </c>
      <c r="AF18" s="697" t="s">
        <v>1653</v>
      </c>
      <c r="AG18" s="820" t="s">
        <v>1634</v>
      </c>
      <c r="AH18" s="806" t="s">
        <v>1652</v>
      </c>
      <c r="AI18" s="705" t="s">
        <v>1652</v>
      </c>
      <c r="AJ18" s="271" t="s">
        <v>24</v>
      </c>
      <c r="AK18" s="787"/>
      <c r="AL18" s="61">
        <f t="shared" si="0"/>
        <v>0</v>
      </c>
      <c r="AM18" s="55">
        <f t="shared" si="1"/>
        <v>18</v>
      </c>
      <c r="AN18" s="56">
        <v>11</v>
      </c>
      <c r="AO18" s="59">
        <f t="shared" si="3"/>
        <v>11</v>
      </c>
      <c r="AP18" s="15"/>
      <c r="AR18" s="214"/>
      <c r="AS18" s="214"/>
    </row>
    <row r="19" spans="1:83" ht="21.75" customHeight="1">
      <c r="A19" s="40"/>
      <c r="B19" s="192">
        <v>14</v>
      </c>
      <c r="C19" s="1516" t="s">
        <v>65</v>
      </c>
      <c r="D19" s="1689"/>
      <c r="E19" s="1727" t="s">
        <v>51</v>
      </c>
      <c r="F19" s="1605"/>
      <c r="G19" s="632" t="s">
        <v>1638</v>
      </c>
      <c r="H19" s="150" t="s">
        <v>24</v>
      </c>
      <c r="I19" s="162" t="s">
        <v>1653</v>
      </c>
      <c r="J19" s="119" t="s">
        <v>1652</v>
      </c>
      <c r="K19" s="382" t="s">
        <v>24</v>
      </c>
      <c r="L19" s="162" t="s">
        <v>1656</v>
      </c>
      <c r="M19" s="162" t="s">
        <v>1667</v>
      </c>
      <c r="N19" s="259" t="s">
        <v>24</v>
      </c>
      <c r="O19" s="150" t="s">
        <v>24</v>
      </c>
      <c r="P19" s="270" t="s">
        <v>1652</v>
      </c>
      <c r="Q19" s="122" t="s">
        <v>1653</v>
      </c>
      <c r="R19" s="270" t="s">
        <v>1653</v>
      </c>
      <c r="S19" s="190" t="s">
        <v>24</v>
      </c>
      <c r="T19" s="675" t="s">
        <v>1667</v>
      </c>
      <c r="U19" s="122" t="s">
        <v>1653</v>
      </c>
      <c r="V19" s="204" t="s">
        <v>24</v>
      </c>
      <c r="W19" s="808" t="s">
        <v>1653</v>
      </c>
      <c r="X19" s="381" t="s">
        <v>1653</v>
      </c>
      <c r="Y19" s="803" t="s">
        <v>24</v>
      </c>
      <c r="Z19" s="186" t="s">
        <v>1679</v>
      </c>
      <c r="AA19" s="381" t="s">
        <v>1667</v>
      </c>
      <c r="AB19" s="816" t="s">
        <v>22</v>
      </c>
      <c r="AC19" s="129" t="s">
        <v>24</v>
      </c>
      <c r="AD19" s="162" t="s">
        <v>1667</v>
      </c>
      <c r="AE19" s="119" t="s">
        <v>1652</v>
      </c>
      <c r="AF19" s="162" t="s">
        <v>1652</v>
      </c>
      <c r="AG19" s="162" t="s">
        <v>1652</v>
      </c>
      <c r="AH19" s="456" t="s">
        <v>1626</v>
      </c>
      <c r="AI19" s="382" t="s">
        <v>24</v>
      </c>
      <c r="AJ19" s="150" t="s">
        <v>24</v>
      </c>
      <c r="AK19" s="788"/>
      <c r="AL19" s="61">
        <f t="shared" si="0"/>
        <v>1</v>
      </c>
      <c r="AM19" s="55">
        <f t="shared" si="1"/>
        <v>17</v>
      </c>
      <c r="AN19" s="56">
        <f t="shared" si="2"/>
        <v>11</v>
      </c>
      <c r="AO19" s="59">
        <f t="shared" si="3"/>
        <v>12</v>
      </c>
      <c r="AP19" s="659"/>
      <c r="AQ19" s="1495"/>
      <c r="AR19" s="1495"/>
      <c r="AS19" s="1508"/>
      <c r="AT19" s="150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8" t="s">
        <v>66</v>
      </c>
      <c r="D20" s="1717"/>
      <c r="E20" s="1583" t="s">
        <v>51</v>
      </c>
      <c r="F20" s="1585"/>
      <c r="G20" s="161" t="s">
        <v>1656</v>
      </c>
      <c r="H20" s="150" t="s">
        <v>24</v>
      </c>
      <c r="I20" s="382" t="s">
        <v>24</v>
      </c>
      <c r="J20" s="162" t="s">
        <v>1652</v>
      </c>
      <c r="K20" s="150" t="s">
        <v>1653</v>
      </c>
      <c r="L20" s="117" t="s">
        <v>1653</v>
      </c>
      <c r="M20" s="117" t="s">
        <v>1653</v>
      </c>
      <c r="N20" s="257" t="s">
        <v>24</v>
      </c>
      <c r="O20" s="150" t="s">
        <v>24</v>
      </c>
      <c r="P20" s="150" t="s">
        <v>1653</v>
      </c>
      <c r="Q20" s="117" t="s">
        <v>1653</v>
      </c>
      <c r="R20" s="257" t="s">
        <v>1640</v>
      </c>
      <c r="S20" s="117" t="s">
        <v>1654</v>
      </c>
      <c r="T20" s="150" t="s">
        <v>1653</v>
      </c>
      <c r="U20" s="148" t="s">
        <v>24</v>
      </c>
      <c r="V20" s="204" t="s">
        <v>24</v>
      </c>
      <c r="W20" s="702" t="s">
        <v>1653</v>
      </c>
      <c r="X20" s="148" t="s">
        <v>24</v>
      </c>
      <c r="Y20" s="150" t="s">
        <v>1652</v>
      </c>
      <c r="Z20" s="150" t="s">
        <v>1652</v>
      </c>
      <c r="AA20" s="150" t="s">
        <v>1652</v>
      </c>
      <c r="AB20" s="694" t="s">
        <v>24</v>
      </c>
      <c r="AC20" s="129" t="s">
        <v>24</v>
      </c>
      <c r="AD20" s="634" t="s">
        <v>1653</v>
      </c>
      <c r="AE20" s="119" t="s">
        <v>1653</v>
      </c>
      <c r="AF20" s="252" t="s">
        <v>1629</v>
      </c>
      <c r="AG20" s="162" t="s">
        <v>1653</v>
      </c>
      <c r="AH20" s="673" t="s">
        <v>1652</v>
      </c>
      <c r="AI20" s="162" t="s">
        <v>1652</v>
      </c>
      <c r="AJ20" s="150" t="s">
        <v>24</v>
      </c>
      <c r="AK20" s="784"/>
      <c r="AL20" s="61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/>
      <c r="AQ20" s="1495"/>
      <c r="AR20" s="1495"/>
      <c r="AS20" s="1508"/>
      <c r="AT20" s="150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192">
        <v>16</v>
      </c>
      <c r="C21" s="1520" t="s">
        <v>75</v>
      </c>
      <c r="D21" s="1690"/>
      <c r="E21" s="1727" t="s">
        <v>51</v>
      </c>
      <c r="F21" s="1605"/>
      <c r="G21" s="632" t="s">
        <v>24</v>
      </c>
      <c r="H21" s="150" t="s">
        <v>1627</v>
      </c>
      <c r="I21" s="150" t="s">
        <v>1653</v>
      </c>
      <c r="J21" s="150" t="s">
        <v>1653</v>
      </c>
      <c r="K21" s="150" t="s">
        <v>1653</v>
      </c>
      <c r="L21" s="252" t="s">
        <v>1641</v>
      </c>
      <c r="M21" s="257" t="s">
        <v>24</v>
      </c>
      <c r="N21" s="257" t="s">
        <v>24</v>
      </c>
      <c r="O21" s="150" t="s">
        <v>24</v>
      </c>
      <c r="P21" s="150" t="s">
        <v>1653</v>
      </c>
      <c r="Q21" s="150" t="s">
        <v>1667</v>
      </c>
      <c r="R21" s="150" t="s">
        <v>1652</v>
      </c>
      <c r="S21" s="150" t="s">
        <v>1652</v>
      </c>
      <c r="T21" s="150" t="s">
        <v>1652</v>
      </c>
      <c r="U21" s="148" t="s">
        <v>24</v>
      </c>
      <c r="V21" s="204" t="s">
        <v>24</v>
      </c>
      <c r="W21" s="702" t="s">
        <v>1652</v>
      </c>
      <c r="X21" s="117" t="s">
        <v>1668</v>
      </c>
      <c r="Y21" s="117" t="s">
        <v>1653</v>
      </c>
      <c r="Z21" s="150" t="s">
        <v>1653</v>
      </c>
      <c r="AA21" s="150" t="s">
        <v>1652</v>
      </c>
      <c r="AB21" s="707" t="s">
        <v>1652</v>
      </c>
      <c r="AC21" s="129" t="s">
        <v>24</v>
      </c>
      <c r="AD21" s="150" t="s">
        <v>1652</v>
      </c>
      <c r="AE21" s="148" t="s">
        <v>24</v>
      </c>
      <c r="AF21" s="150" t="s">
        <v>1653</v>
      </c>
      <c r="AG21" s="150" t="s">
        <v>1652</v>
      </c>
      <c r="AH21" s="150" t="s">
        <v>1667</v>
      </c>
      <c r="AI21" s="257" t="s">
        <v>1622</v>
      </c>
      <c r="AJ21" s="150" t="s">
        <v>24</v>
      </c>
      <c r="AK21" s="788"/>
      <c r="AL21" s="61">
        <f t="shared" si="0"/>
        <v>1</v>
      </c>
      <c r="AM21" s="55">
        <f t="shared" si="1"/>
        <v>18</v>
      </c>
      <c r="AN21" s="56">
        <f t="shared" si="2"/>
        <v>11</v>
      </c>
      <c r="AO21" s="59">
        <f t="shared" si="3"/>
        <v>12</v>
      </c>
      <c r="AP21" s="582"/>
      <c r="AQ21" s="1495"/>
      <c r="AR21" s="1495"/>
      <c r="AS21" s="1508"/>
      <c r="AT21" s="150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18</v>
      </c>
      <c r="C22" s="1520" t="s">
        <v>447</v>
      </c>
      <c r="D22" s="1690"/>
      <c r="E22" s="1727" t="s">
        <v>51</v>
      </c>
      <c r="F22" s="1605"/>
      <c r="G22" s="632" t="s">
        <v>24</v>
      </c>
      <c r="H22" s="129" t="s">
        <v>24</v>
      </c>
      <c r="I22" s="150" t="s">
        <v>1673</v>
      </c>
      <c r="J22" s="148" t="s">
        <v>24</v>
      </c>
      <c r="K22" s="117" t="s">
        <v>1652</v>
      </c>
      <c r="L22" s="148" t="s">
        <v>24</v>
      </c>
      <c r="M22" s="117" t="s">
        <v>1668</v>
      </c>
      <c r="N22" s="122" t="s">
        <v>1653</v>
      </c>
      <c r="O22" s="129" t="s">
        <v>24</v>
      </c>
      <c r="P22" s="761" t="s">
        <v>1626</v>
      </c>
      <c r="Q22" s="761" t="s">
        <v>67</v>
      </c>
      <c r="R22" s="605" t="s">
        <v>67</v>
      </c>
      <c r="S22" s="761" t="s">
        <v>67</v>
      </c>
      <c r="T22" s="761" t="s">
        <v>67</v>
      </c>
      <c r="U22" s="190" t="s">
        <v>24</v>
      </c>
      <c r="V22" s="165" t="s">
        <v>24</v>
      </c>
      <c r="W22" s="817" t="s">
        <v>67</v>
      </c>
      <c r="X22" s="699" t="s">
        <v>67</v>
      </c>
      <c r="Y22" s="699" t="s">
        <v>67</v>
      </c>
      <c r="Z22" s="699" t="s">
        <v>67</v>
      </c>
      <c r="AA22" s="813" t="s">
        <v>67</v>
      </c>
      <c r="AB22" s="798" t="s">
        <v>24</v>
      </c>
      <c r="AC22" s="129" t="s">
        <v>24</v>
      </c>
      <c r="AD22" s="206" t="s">
        <v>67</v>
      </c>
      <c r="AE22" s="252" t="s">
        <v>67</v>
      </c>
      <c r="AF22" s="252" t="s">
        <v>67</v>
      </c>
      <c r="AG22" s="252" t="s">
        <v>67</v>
      </c>
      <c r="AH22" s="252" t="s">
        <v>67</v>
      </c>
      <c r="AI22" s="257" t="s">
        <v>24</v>
      </c>
      <c r="AJ22" s="129" t="s">
        <v>24</v>
      </c>
      <c r="AK22" s="784"/>
      <c r="AL22" s="61">
        <f t="shared" si="0"/>
        <v>15</v>
      </c>
      <c r="AM22" s="55">
        <f t="shared" si="1"/>
        <v>4</v>
      </c>
      <c r="AN22" s="56">
        <f t="shared" si="2"/>
        <v>11</v>
      </c>
      <c r="AO22" s="59">
        <f t="shared" si="3"/>
        <v>26</v>
      </c>
      <c r="AP22" s="15"/>
      <c r="AQ22" s="762"/>
      <c r="AR22" s="1495"/>
      <c r="AS22" s="1495"/>
      <c r="AT22" s="1526"/>
      <c r="AU22" s="1526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192">
        <v>17</v>
      </c>
      <c r="C23" s="1711" t="s">
        <v>44</v>
      </c>
      <c r="D23" s="1688"/>
      <c r="E23" s="1527" t="s">
        <v>51</v>
      </c>
      <c r="F23" s="1528"/>
      <c r="G23" s="632" t="s">
        <v>24</v>
      </c>
      <c r="H23" s="150" t="s">
        <v>24</v>
      </c>
      <c r="I23" s="150" t="s">
        <v>1652</v>
      </c>
      <c r="J23" s="117" t="s">
        <v>1652</v>
      </c>
      <c r="K23" s="150" t="s">
        <v>1653</v>
      </c>
      <c r="L23" s="117" t="s">
        <v>1653</v>
      </c>
      <c r="M23" s="117" t="s">
        <v>1653</v>
      </c>
      <c r="N23" s="148" t="s">
        <v>24</v>
      </c>
      <c r="O23" s="204" t="s">
        <v>24</v>
      </c>
      <c r="P23" s="794" t="s">
        <v>24</v>
      </c>
      <c r="Q23" s="186" t="s">
        <v>1653</v>
      </c>
      <c r="R23" s="381" t="s">
        <v>1653</v>
      </c>
      <c r="S23" s="381" t="s">
        <v>1653</v>
      </c>
      <c r="T23" s="381" t="s">
        <v>1652</v>
      </c>
      <c r="U23" s="734" t="s">
        <v>1653</v>
      </c>
      <c r="V23" s="129" t="s">
        <v>24</v>
      </c>
      <c r="W23" s="147" t="s">
        <v>24</v>
      </c>
      <c r="X23" s="119" t="s">
        <v>1653</v>
      </c>
      <c r="Y23" s="162" t="s">
        <v>1667</v>
      </c>
      <c r="Z23" s="162" t="s">
        <v>1653</v>
      </c>
      <c r="AA23" s="254" t="s">
        <v>1653</v>
      </c>
      <c r="AB23" s="815" t="s">
        <v>22</v>
      </c>
      <c r="AC23" s="150" t="s">
        <v>24</v>
      </c>
      <c r="AD23" s="150" t="s">
        <v>1653</v>
      </c>
      <c r="AE23" s="257" t="s">
        <v>24</v>
      </c>
      <c r="AF23" s="631" t="s">
        <v>1656</v>
      </c>
      <c r="AG23" s="150" t="s">
        <v>1652</v>
      </c>
      <c r="AH23" s="148" t="s">
        <v>24</v>
      </c>
      <c r="AI23" s="150" t="s">
        <v>1669</v>
      </c>
      <c r="AJ23" s="150" t="s">
        <v>24</v>
      </c>
      <c r="AK23" s="784"/>
      <c r="AL23" s="61">
        <f t="shared" si="0"/>
        <v>0</v>
      </c>
      <c r="AM23" s="55">
        <f t="shared" si="1"/>
        <v>18</v>
      </c>
      <c r="AN23" s="56">
        <f t="shared" si="2"/>
        <v>11</v>
      </c>
      <c r="AO23" s="59">
        <f t="shared" ref="AO23:AO24" si="4">AN23+AL23</f>
        <v>11</v>
      </c>
      <c r="AP23" s="15"/>
      <c r="AQ23" s="1529"/>
      <c r="AR23" s="1529"/>
      <c r="AS23" s="1508"/>
      <c r="AT23" s="150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18</v>
      </c>
      <c r="C24" s="1516" t="s">
        <v>64</v>
      </c>
      <c r="D24" s="1689"/>
      <c r="E24" s="1524" t="s">
        <v>51</v>
      </c>
      <c r="F24" s="1524"/>
      <c r="G24" s="161" t="s">
        <v>1652</v>
      </c>
      <c r="H24" s="150" t="s">
        <v>24</v>
      </c>
      <c r="I24" s="150" t="s">
        <v>1652</v>
      </c>
      <c r="J24" s="148" t="s">
        <v>24</v>
      </c>
      <c r="K24" s="150" t="s">
        <v>1668</v>
      </c>
      <c r="L24" s="117" t="s">
        <v>1652</v>
      </c>
      <c r="M24" s="150" t="s">
        <v>1667</v>
      </c>
      <c r="N24" s="148" t="s">
        <v>24</v>
      </c>
      <c r="O24" s="204" t="s">
        <v>24</v>
      </c>
      <c r="P24" s="702" t="s">
        <v>1652</v>
      </c>
      <c r="Q24" s="150" t="s">
        <v>1652</v>
      </c>
      <c r="R24" s="150" t="s">
        <v>1652</v>
      </c>
      <c r="S24" s="150" t="s">
        <v>1652</v>
      </c>
      <c r="T24" s="148" t="s">
        <v>24</v>
      </c>
      <c r="U24" s="796" t="s">
        <v>1653</v>
      </c>
      <c r="V24" s="129" t="s">
        <v>24</v>
      </c>
      <c r="W24" s="150" t="s">
        <v>1653</v>
      </c>
      <c r="X24" s="117" t="s">
        <v>1653</v>
      </c>
      <c r="Y24" s="150" t="s">
        <v>1652</v>
      </c>
      <c r="Z24" s="150" t="s">
        <v>1653</v>
      </c>
      <c r="AA24" s="148" t="s">
        <v>24</v>
      </c>
      <c r="AB24" s="119" t="s">
        <v>1652</v>
      </c>
      <c r="AC24" s="150" t="s">
        <v>24</v>
      </c>
      <c r="AD24" s="148" t="s">
        <v>24</v>
      </c>
      <c r="AE24" s="117" t="s">
        <v>1653</v>
      </c>
      <c r="AF24" s="150" t="s">
        <v>1652</v>
      </c>
      <c r="AG24" s="150" t="s">
        <v>1653</v>
      </c>
      <c r="AH24" s="150" t="s">
        <v>1668</v>
      </c>
      <c r="AI24" s="148" t="s">
        <v>24</v>
      </c>
      <c r="AJ24" s="150" t="s">
        <v>24</v>
      </c>
      <c r="AK24" s="784"/>
      <c r="AL24" s="61">
        <f t="shared" si="0"/>
        <v>0</v>
      </c>
      <c r="AM24" s="55">
        <f t="shared" si="1"/>
        <v>19</v>
      </c>
      <c r="AN24" s="56">
        <f t="shared" si="2"/>
        <v>11</v>
      </c>
      <c r="AO24" s="59">
        <f t="shared" si="4"/>
        <v>11</v>
      </c>
      <c r="AP24" s="15"/>
      <c r="AQ24" s="1529"/>
      <c r="AR24" s="1529"/>
      <c r="AS24" s="1508"/>
      <c r="AT24" s="150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758">
        <v>19</v>
      </c>
      <c r="C25" s="1522" t="s">
        <v>63</v>
      </c>
      <c r="D25" s="1726"/>
      <c r="E25" s="1524" t="s">
        <v>51</v>
      </c>
      <c r="F25" s="1524"/>
      <c r="G25" s="149" t="s">
        <v>1653</v>
      </c>
      <c r="H25" s="150" t="s">
        <v>24</v>
      </c>
      <c r="I25" s="148" t="s">
        <v>24</v>
      </c>
      <c r="J25" s="117" t="s">
        <v>1652</v>
      </c>
      <c r="K25" s="150" t="s">
        <v>1652</v>
      </c>
      <c r="L25" s="148" t="s">
        <v>24</v>
      </c>
      <c r="M25" s="150" t="s">
        <v>1652</v>
      </c>
      <c r="N25" s="150" t="s">
        <v>1656</v>
      </c>
      <c r="O25" s="204" t="s">
        <v>24</v>
      </c>
      <c r="P25" s="702" t="s">
        <v>1652</v>
      </c>
      <c r="Q25" s="117" t="s">
        <v>1652</v>
      </c>
      <c r="R25" s="148" t="s">
        <v>1627</v>
      </c>
      <c r="S25" s="252" t="s">
        <v>67</v>
      </c>
      <c r="T25" s="117" t="s">
        <v>1652</v>
      </c>
      <c r="U25" s="694" t="s">
        <v>24</v>
      </c>
      <c r="V25" s="129" t="s">
        <v>24</v>
      </c>
      <c r="W25" s="150" t="s">
        <v>1653</v>
      </c>
      <c r="X25" s="252" t="s">
        <v>67</v>
      </c>
      <c r="Y25" s="148" t="s">
        <v>24</v>
      </c>
      <c r="Z25" s="117" t="s">
        <v>1652</v>
      </c>
      <c r="AA25" s="150" t="s">
        <v>1653</v>
      </c>
      <c r="AB25" s="150" t="s">
        <v>1668</v>
      </c>
      <c r="AC25" s="150" t="s">
        <v>24</v>
      </c>
      <c r="AD25" s="150" t="s">
        <v>1652</v>
      </c>
      <c r="AE25" s="117" t="s">
        <v>1652</v>
      </c>
      <c r="AF25" s="150" t="s">
        <v>1652</v>
      </c>
      <c r="AG25" s="252" t="s">
        <v>67</v>
      </c>
      <c r="AH25" s="150" t="s">
        <v>1667</v>
      </c>
      <c r="AI25" s="148" t="s">
        <v>24</v>
      </c>
      <c r="AJ25" s="150" t="s">
        <v>24</v>
      </c>
      <c r="AK25" s="788"/>
      <c r="AL25" s="61">
        <f t="shared" si="0"/>
        <v>3</v>
      </c>
      <c r="AM25" s="55">
        <f t="shared" si="1"/>
        <v>16</v>
      </c>
      <c r="AN25" s="56">
        <f t="shared" si="2"/>
        <v>11</v>
      </c>
      <c r="AO25" s="59">
        <f t="shared" ref="AO25" si="5">AN25+AL25</f>
        <v>14</v>
      </c>
      <c r="AP25" s="15"/>
      <c r="AR25" s="1529"/>
      <c r="AS25" s="1529"/>
    </row>
    <row r="26" spans="1:83" ht="22" customHeight="1" thickBot="1">
      <c r="A26" s="40"/>
      <c r="B26" s="142">
        <v>20</v>
      </c>
      <c r="C26" s="1532" t="s">
        <v>574</v>
      </c>
      <c r="D26" s="1720"/>
      <c r="E26" s="1721" t="s">
        <v>51</v>
      </c>
      <c r="F26" s="1705"/>
      <c r="G26" s="148" t="s">
        <v>24</v>
      </c>
      <c r="H26" s="211" t="s">
        <v>24</v>
      </c>
      <c r="I26" s="211" t="s">
        <v>1652</v>
      </c>
      <c r="J26" s="121" t="s">
        <v>1667</v>
      </c>
      <c r="K26" s="761" t="s">
        <v>126</v>
      </c>
      <c r="L26" s="148" t="s">
        <v>1666</v>
      </c>
      <c r="M26" s="761" t="s">
        <v>126</v>
      </c>
      <c r="N26" s="211" t="s">
        <v>1653</v>
      </c>
      <c r="O26" s="380" t="s">
        <v>24</v>
      </c>
      <c r="P26" s="696" t="s">
        <v>1656</v>
      </c>
      <c r="Q26" s="813" t="s">
        <v>126</v>
      </c>
      <c r="R26" s="697" t="s">
        <v>1652</v>
      </c>
      <c r="S26" s="806" t="s">
        <v>1653</v>
      </c>
      <c r="T26" s="697" t="s">
        <v>1652</v>
      </c>
      <c r="U26" s="737" t="s">
        <v>24</v>
      </c>
      <c r="V26" s="128" t="s">
        <v>24</v>
      </c>
      <c r="W26" s="211" t="s">
        <v>1656</v>
      </c>
      <c r="X26" s="121" t="s">
        <v>1667</v>
      </c>
      <c r="Y26" s="211" t="s">
        <v>1656</v>
      </c>
      <c r="Z26" s="148" t="s">
        <v>24</v>
      </c>
      <c r="AA26" s="211" t="s">
        <v>1652</v>
      </c>
      <c r="AB26" s="148" t="s">
        <v>1655</v>
      </c>
      <c r="AC26" s="211" t="s">
        <v>24</v>
      </c>
      <c r="AD26" s="211" t="s">
        <v>1680</v>
      </c>
      <c r="AE26" s="121" t="s">
        <v>1652</v>
      </c>
      <c r="AF26" s="148" t="s">
        <v>24</v>
      </c>
      <c r="AG26" s="211" t="s">
        <v>1656</v>
      </c>
      <c r="AH26" s="211" t="s">
        <v>1668</v>
      </c>
      <c r="AI26" s="150" t="s">
        <v>1652</v>
      </c>
      <c r="AJ26" s="211" t="s">
        <v>24</v>
      </c>
      <c r="AK26" s="785"/>
      <c r="AL26" s="502">
        <f t="shared" si="0"/>
        <v>3</v>
      </c>
      <c r="AM26" s="658">
        <f t="shared" si="1"/>
        <v>16</v>
      </c>
      <c r="AN26" s="68">
        <f t="shared" si="2"/>
        <v>11</v>
      </c>
      <c r="AO26" s="379">
        <f t="shared" ref="AO26:AO28" si="6">AN26+AL26</f>
        <v>14</v>
      </c>
      <c r="AP26" s="15"/>
      <c r="AR26" s="755"/>
      <c r="AS26" s="1529"/>
      <c r="AT26" s="1529"/>
      <c r="AU26" s="1508"/>
      <c r="AV26" s="150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759">
        <v>21</v>
      </c>
      <c r="C27" s="1722" t="s">
        <v>1584</v>
      </c>
      <c r="D27" s="1723"/>
      <c r="E27" s="1724" t="s">
        <v>1585</v>
      </c>
      <c r="F27" s="1725"/>
      <c r="G27" s="750" t="s">
        <v>24</v>
      </c>
      <c r="H27" s="743" t="s">
        <v>24</v>
      </c>
      <c r="I27" s="743" t="s">
        <v>1681</v>
      </c>
      <c r="J27" s="744" t="s">
        <v>1652</v>
      </c>
      <c r="K27" s="766" t="s">
        <v>67</v>
      </c>
      <c r="L27" s="746" t="s">
        <v>24</v>
      </c>
      <c r="M27" s="743" t="s">
        <v>1653</v>
      </c>
      <c r="N27" s="751" t="s">
        <v>24</v>
      </c>
      <c r="O27" s="743" t="s">
        <v>24</v>
      </c>
      <c r="P27" s="812" t="s">
        <v>1667</v>
      </c>
      <c r="Q27" s="131" t="s">
        <v>1652</v>
      </c>
      <c r="R27" s="260" t="s">
        <v>1653</v>
      </c>
      <c r="S27" s="131" t="s">
        <v>1653</v>
      </c>
      <c r="T27" s="260" t="s">
        <v>1653</v>
      </c>
      <c r="U27" s="237" t="s">
        <v>24</v>
      </c>
      <c r="V27" s="743" t="s">
        <v>24</v>
      </c>
      <c r="W27" s="745" t="s">
        <v>1653</v>
      </c>
      <c r="X27" s="744" t="s">
        <v>1656</v>
      </c>
      <c r="Y27" s="743" t="s">
        <v>1653</v>
      </c>
      <c r="Z27" s="744" t="s">
        <v>1652</v>
      </c>
      <c r="AA27" s="743" t="s">
        <v>1653</v>
      </c>
      <c r="AB27" s="746" t="s">
        <v>24</v>
      </c>
      <c r="AC27" s="743" t="s">
        <v>24</v>
      </c>
      <c r="AD27" s="743" t="s">
        <v>1652</v>
      </c>
      <c r="AE27" s="744" t="s">
        <v>1653</v>
      </c>
      <c r="AF27" s="743" t="s">
        <v>1652</v>
      </c>
      <c r="AG27" s="743" t="s">
        <v>1653</v>
      </c>
      <c r="AH27" s="743" t="s">
        <v>1662</v>
      </c>
      <c r="AI27" s="751" t="s">
        <v>24</v>
      </c>
      <c r="AJ27" s="743" t="s">
        <v>24</v>
      </c>
      <c r="AK27" s="777"/>
      <c r="AL27" s="778">
        <f t="shared" si="0"/>
        <v>1</v>
      </c>
      <c r="AM27" s="747">
        <f t="shared" si="1"/>
        <v>18</v>
      </c>
      <c r="AN27" s="748">
        <f t="shared" si="2"/>
        <v>11</v>
      </c>
      <c r="AO27" s="749">
        <f t="shared" si="6"/>
        <v>12</v>
      </c>
      <c r="AP27" s="15"/>
      <c r="AR27" s="1529"/>
      <c r="AS27" s="1529"/>
      <c r="AT27" s="1508"/>
      <c r="AU27" s="150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50"/>
      <c r="B28" s="1551" t="s">
        <v>3</v>
      </c>
      <c r="C28" s="1552"/>
      <c r="D28" s="1552"/>
      <c r="E28" s="1553"/>
      <c r="F28" s="752" t="s">
        <v>2</v>
      </c>
      <c r="G28" s="243">
        <f t="shared" ref="G28:AK28" si="7">COUNTIF(G6:G27,"D")</f>
        <v>9</v>
      </c>
      <c r="H28" s="243">
        <f t="shared" si="7"/>
        <v>0</v>
      </c>
      <c r="I28" s="243">
        <f t="shared" si="7"/>
        <v>19</v>
      </c>
      <c r="J28" s="243">
        <f t="shared" si="7"/>
        <v>16</v>
      </c>
      <c r="K28" s="243">
        <f t="shared" si="7"/>
        <v>17</v>
      </c>
      <c r="L28" s="243">
        <f t="shared" si="7"/>
        <v>11</v>
      </c>
      <c r="M28" s="243">
        <f t="shared" si="7"/>
        <v>19</v>
      </c>
      <c r="N28" s="243">
        <f t="shared" si="7"/>
        <v>9</v>
      </c>
      <c r="O28" s="243">
        <f t="shared" si="7"/>
        <v>0</v>
      </c>
      <c r="P28" s="243">
        <f t="shared" si="7"/>
        <v>17</v>
      </c>
      <c r="Q28" s="243">
        <f t="shared" si="7"/>
        <v>16</v>
      </c>
      <c r="R28" s="243">
        <f t="shared" si="7"/>
        <v>16</v>
      </c>
      <c r="S28" s="243">
        <f t="shared" si="7"/>
        <v>16</v>
      </c>
      <c r="T28" s="243">
        <f t="shared" si="7"/>
        <v>17</v>
      </c>
      <c r="U28" s="243">
        <f t="shared" si="7"/>
        <v>9</v>
      </c>
      <c r="V28" s="243">
        <f t="shared" si="7"/>
        <v>0</v>
      </c>
      <c r="W28" s="243">
        <f t="shared" si="7"/>
        <v>17</v>
      </c>
      <c r="X28" s="243">
        <f t="shared" si="7"/>
        <v>17</v>
      </c>
      <c r="Y28" s="243">
        <f t="shared" si="7"/>
        <v>16</v>
      </c>
      <c r="Z28" s="243">
        <f t="shared" si="7"/>
        <v>17</v>
      </c>
      <c r="AA28" s="243">
        <f t="shared" si="7"/>
        <v>17</v>
      </c>
      <c r="AB28" s="243">
        <f t="shared" si="7"/>
        <v>8</v>
      </c>
      <c r="AC28" s="243">
        <f t="shared" si="7"/>
        <v>0</v>
      </c>
      <c r="AD28" s="243">
        <f t="shared" si="7"/>
        <v>18</v>
      </c>
      <c r="AE28" s="243">
        <f t="shared" si="7"/>
        <v>16</v>
      </c>
      <c r="AF28" s="243">
        <f t="shared" si="7"/>
        <v>16</v>
      </c>
      <c r="AG28" s="243">
        <f t="shared" si="7"/>
        <v>17</v>
      </c>
      <c r="AH28" s="243">
        <f t="shared" si="7"/>
        <v>16</v>
      </c>
      <c r="AI28" s="243">
        <f t="shared" si="7"/>
        <v>9</v>
      </c>
      <c r="AJ28" s="243">
        <f t="shared" si="7"/>
        <v>0</v>
      </c>
      <c r="AK28" s="243">
        <f t="shared" si="7"/>
        <v>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6"/>
        <v>0</v>
      </c>
      <c r="AP28" s="15"/>
    </row>
    <row r="29" spans="1:83" ht="22.5" customHeight="1">
      <c r="A29" s="1550"/>
      <c r="B29" s="1554" t="s">
        <v>4</v>
      </c>
      <c r="C29" s="1555"/>
      <c r="D29" s="1555"/>
      <c r="E29" s="1556"/>
      <c r="F29" s="3" t="s">
        <v>1</v>
      </c>
      <c r="G29" s="23">
        <f t="shared" ref="G29:AK29" si="8">COUNTIF(G6:G27,"●")</f>
        <v>13</v>
      </c>
      <c r="H29" s="23">
        <f t="shared" si="8"/>
        <v>22</v>
      </c>
      <c r="I29" s="23">
        <f t="shared" si="8"/>
        <v>2</v>
      </c>
      <c r="J29" s="23">
        <f t="shared" si="8"/>
        <v>5</v>
      </c>
      <c r="K29" s="23">
        <f t="shared" si="8"/>
        <v>2</v>
      </c>
      <c r="L29" s="23">
        <f t="shared" si="8"/>
        <v>10</v>
      </c>
      <c r="M29" s="23">
        <f t="shared" si="8"/>
        <v>2</v>
      </c>
      <c r="N29" s="23">
        <f t="shared" si="8"/>
        <v>13</v>
      </c>
      <c r="O29" s="23">
        <f t="shared" si="8"/>
        <v>22</v>
      </c>
      <c r="P29" s="23">
        <f t="shared" si="8"/>
        <v>3</v>
      </c>
      <c r="Q29" s="23">
        <f t="shared" si="8"/>
        <v>3</v>
      </c>
      <c r="R29" s="23">
        <f t="shared" si="8"/>
        <v>5</v>
      </c>
      <c r="S29" s="23">
        <f t="shared" si="8"/>
        <v>3</v>
      </c>
      <c r="T29" s="23">
        <f t="shared" si="8"/>
        <v>3</v>
      </c>
      <c r="U29" s="23">
        <f t="shared" si="8"/>
        <v>13</v>
      </c>
      <c r="V29" s="23">
        <f t="shared" si="8"/>
        <v>22</v>
      </c>
      <c r="W29" s="23">
        <f t="shared" si="8"/>
        <v>3</v>
      </c>
      <c r="X29" s="23">
        <f t="shared" si="8"/>
        <v>3</v>
      </c>
      <c r="Y29" s="23">
        <f t="shared" si="8"/>
        <v>3</v>
      </c>
      <c r="Z29" s="23">
        <f t="shared" si="8"/>
        <v>2</v>
      </c>
      <c r="AA29" s="23">
        <f t="shared" si="8"/>
        <v>2</v>
      </c>
      <c r="AB29" s="23">
        <f t="shared" si="8"/>
        <v>11</v>
      </c>
      <c r="AC29" s="23">
        <f t="shared" si="8"/>
        <v>22</v>
      </c>
      <c r="AD29" s="23">
        <f t="shared" si="8"/>
        <v>2</v>
      </c>
      <c r="AE29" s="23">
        <f t="shared" si="8"/>
        <v>4</v>
      </c>
      <c r="AF29" s="23">
        <f t="shared" si="8"/>
        <v>3</v>
      </c>
      <c r="AG29" s="23">
        <f t="shared" si="8"/>
        <v>1</v>
      </c>
      <c r="AH29" s="23">
        <f t="shared" si="8"/>
        <v>4</v>
      </c>
      <c r="AI29" s="23">
        <f t="shared" si="8"/>
        <v>13</v>
      </c>
      <c r="AJ29" s="23">
        <f t="shared" si="8"/>
        <v>22</v>
      </c>
      <c r="AK29" s="20">
        <f t="shared" si="8"/>
        <v>0</v>
      </c>
      <c r="AL29" s="1557" t="s">
        <v>25</v>
      </c>
      <c r="AM29" s="1558"/>
      <c r="AN29" s="1558"/>
      <c r="AO29" s="1559"/>
      <c r="AP29" s="15"/>
    </row>
    <row r="30" spans="1:83" ht="22.5" customHeight="1" thickBot="1">
      <c r="A30" s="1616"/>
      <c r="B30" s="1561" t="s">
        <v>5</v>
      </c>
      <c r="C30" s="1562"/>
      <c r="D30" s="1562"/>
      <c r="E30" s="1563"/>
      <c r="F30" s="4" t="s">
        <v>0</v>
      </c>
      <c r="G30" s="23">
        <f t="shared" ref="G30:AK30" si="9">COUNTIF(G6:G27,"▲")</f>
        <v>0</v>
      </c>
      <c r="H30" s="23">
        <f t="shared" si="9"/>
        <v>0</v>
      </c>
      <c r="I30" s="23">
        <f t="shared" si="9"/>
        <v>1</v>
      </c>
      <c r="J30" s="23">
        <f t="shared" si="9"/>
        <v>1</v>
      </c>
      <c r="K30" s="23">
        <f t="shared" si="9"/>
        <v>3</v>
      </c>
      <c r="L30" s="23">
        <f t="shared" si="9"/>
        <v>1</v>
      </c>
      <c r="M30" s="23">
        <f t="shared" si="9"/>
        <v>1</v>
      </c>
      <c r="N30" s="710">
        <f t="shared" si="9"/>
        <v>0</v>
      </c>
      <c r="O30" s="23">
        <f t="shared" si="9"/>
        <v>0</v>
      </c>
      <c r="P30" s="23">
        <f t="shared" si="9"/>
        <v>1</v>
      </c>
      <c r="Q30" s="23">
        <f t="shared" si="9"/>
        <v>2</v>
      </c>
      <c r="R30" s="23">
        <f t="shared" si="9"/>
        <v>1</v>
      </c>
      <c r="S30" s="23">
        <f t="shared" si="9"/>
        <v>3</v>
      </c>
      <c r="T30" s="23">
        <f t="shared" si="9"/>
        <v>1</v>
      </c>
      <c r="U30" s="23">
        <f t="shared" si="9"/>
        <v>0</v>
      </c>
      <c r="V30" s="23">
        <f t="shared" si="9"/>
        <v>0</v>
      </c>
      <c r="W30" s="23">
        <f t="shared" si="9"/>
        <v>1</v>
      </c>
      <c r="X30" s="23">
        <f t="shared" si="9"/>
        <v>2</v>
      </c>
      <c r="Y30" s="23">
        <f t="shared" si="9"/>
        <v>2</v>
      </c>
      <c r="Z30" s="23">
        <f t="shared" si="9"/>
        <v>1</v>
      </c>
      <c r="AA30" s="23">
        <f t="shared" si="9"/>
        <v>2</v>
      </c>
      <c r="AB30" s="23">
        <f t="shared" si="9"/>
        <v>0</v>
      </c>
      <c r="AC30" s="23">
        <f t="shared" si="9"/>
        <v>0</v>
      </c>
      <c r="AD30" s="23">
        <f t="shared" si="9"/>
        <v>2</v>
      </c>
      <c r="AE30" s="23">
        <f t="shared" si="9"/>
        <v>2</v>
      </c>
      <c r="AF30" s="23">
        <f t="shared" si="9"/>
        <v>2</v>
      </c>
      <c r="AG30" s="23">
        <f t="shared" si="9"/>
        <v>2</v>
      </c>
      <c r="AH30" s="23">
        <f t="shared" si="9"/>
        <v>2</v>
      </c>
      <c r="AI30" s="23">
        <f t="shared" si="9"/>
        <v>0</v>
      </c>
      <c r="AJ30" s="23">
        <f t="shared" si="9"/>
        <v>0</v>
      </c>
      <c r="AK30" s="23">
        <f t="shared" si="9"/>
        <v>0</v>
      </c>
      <c r="AL30" s="135" t="s">
        <v>22</v>
      </c>
      <c r="AM30" s="1539" t="s">
        <v>18</v>
      </c>
      <c r="AN30" s="1540"/>
      <c r="AO30" s="1541"/>
      <c r="AP30" s="15"/>
    </row>
    <row r="31" spans="1:83" ht="22.5" customHeight="1" thickTop="1" thickBot="1">
      <c r="A31" s="1616"/>
      <c r="B31" s="1564"/>
      <c r="C31" s="1564"/>
      <c r="D31" s="1564"/>
      <c r="E31" s="1564"/>
      <c r="F31" s="1564"/>
      <c r="G31" s="22"/>
      <c r="H31" s="18"/>
      <c r="I31" s="18"/>
      <c r="J31" s="22"/>
      <c r="K31" s="22"/>
      <c r="L31" s="18"/>
      <c r="M31" s="18"/>
      <c r="N31" s="711"/>
      <c r="O31" s="1541" t="s">
        <v>1547</v>
      </c>
      <c r="P31" s="1565"/>
      <c r="Q31" s="1565"/>
      <c r="R31" s="4" t="s">
        <v>0</v>
      </c>
      <c r="S31" s="1565" t="s">
        <v>5</v>
      </c>
      <c r="T31" s="1565"/>
      <c r="U31" s="1565"/>
      <c r="V31" s="10" t="s">
        <v>108</v>
      </c>
      <c r="W31" s="1565" t="s">
        <v>19</v>
      </c>
      <c r="X31" s="1565"/>
      <c r="Y31" s="1565"/>
      <c r="Z31" s="9" t="s">
        <v>294</v>
      </c>
      <c r="AA31" s="1565" t="s">
        <v>46</v>
      </c>
      <c r="AB31" s="1565"/>
      <c r="AC31" s="341" t="s">
        <v>1</v>
      </c>
      <c r="AD31" s="1618" t="s">
        <v>16</v>
      </c>
      <c r="AE31" s="1618"/>
      <c r="AF31" s="1618"/>
      <c r="AG31" s="3" t="s">
        <v>1</v>
      </c>
      <c r="AH31" s="1539" t="s">
        <v>4</v>
      </c>
      <c r="AI31" s="1540"/>
      <c r="AJ31" s="1540"/>
      <c r="AK31" s="1541"/>
      <c r="AL31" s="19" t="s">
        <v>23</v>
      </c>
      <c r="AM31" s="1539" t="s">
        <v>21</v>
      </c>
      <c r="AN31" s="1540"/>
      <c r="AO31" s="1541"/>
      <c r="AP31" s="15"/>
    </row>
    <row r="32" spans="1:83" customFormat="1" ht="19" thickTop="1">
      <c r="B32" s="13"/>
      <c r="C32" s="1529"/>
      <c r="D32" s="1529"/>
      <c r="E32" s="1508"/>
      <c r="F32" s="150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9"/>
      <c r="C33" s="1529"/>
      <c r="D33" s="1529"/>
      <c r="E33" s="1529"/>
      <c r="F33" s="1508"/>
      <c r="G33" s="150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AT27:AU27"/>
    <mergeCell ref="AQ23:AR23"/>
    <mergeCell ref="AS23:AT23"/>
    <mergeCell ref="C26:D26"/>
    <mergeCell ref="E26:F26"/>
    <mergeCell ref="AS26:AT26"/>
    <mergeCell ref="AU26:AV26"/>
    <mergeCell ref="C24:D24"/>
    <mergeCell ref="E24:F24"/>
    <mergeCell ref="AQ24:AR24"/>
    <mergeCell ref="AS24:AT24"/>
    <mergeCell ref="C25:D25"/>
    <mergeCell ref="E25:F25"/>
    <mergeCell ref="AR25:AS25"/>
    <mergeCell ref="AR27:AS2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16:D16"/>
    <mergeCell ref="E16:F16"/>
    <mergeCell ref="AR16:AS16"/>
    <mergeCell ref="C17:D17"/>
    <mergeCell ref="E17:F17"/>
    <mergeCell ref="AR17:AS17"/>
    <mergeCell ref="C18:D18"/>
    <mergeCell ref="E18:F18"/>
    <mergeCell ref="C23:D23"/>
    <mergeCell ref="E23:F23"/>
    <mergeCell ref="C19:D19"/>
    <mergeCell ref="E19:F19"/>
    <mergeCell ref="C20:D20"/>
    <mergeCell ref="E20:F20"/>
    <mergeCell ref="AQ20:AR20"/>
    <mergeCell ref="AS20:AT20"/>
    <mergeCell ref="C21:D21"/>
    <mergeCell ref="E21:F21"/>
    <mergeCell ref="C22:D22"/>
    <mergeCell ref="E22:F22"/>
    <mergeCell ref="AR22:AS22"/>
    <mergeCell ref="AT22:AU22"/>
    <mergeCell ref="A28:A29"/>
    <mergeCell ref="B28:E28"/>
    <mergeCell ref="B29:E29"/>
    <mergeCell ref="AL29:AO29"/>
    <mergeCell ref="B33:C33"/>
    <mergeCell ref="D33:E33"/>
    <mergeCell ref="F33:G33"/>
    <mergeCell ref="A30:A31"/>
    <mergeCell ref="B30:E30"/>
    <mergeCell ref="B31:F31"/>
    <mergeCell ref="AQ19:AR19"/>
    <mergeCell ref="AS19:AT19"/>
    <mergeCell ref="AQ21:AR21"/>
    <mergeCell ref="AS21:AT21"/>
    <mergeCell ref="C32:D32"/>
    <mergeCell ref="E32:F32"/>
    <mergeCell ref="AM30:AO30"/>
    <mergeCell ref="O31:Q31"/>
    <mergeCell ref="S31:U31"/>
    <mergeCell ref="W31:Y31"/>
    <mergeCell ref="AA31:AB31"/>
    <mergeCell ref="AD31:AF31"/>
    <mergeCell ref="AH31:AK31"/>
    <mergeCell ref="AM31:AO31"/>
    <mergeCell ref="C27:D27"/>
    <mergeCell ref="E27:F27"/>
  </mergeCells>
  <phoneticPr fontId="2" type="noConversion"/>
  <conditionalFormatting sqref="AL6:AL28">
    <cfRule type="cellIs" dxfId="303" priority="37" operator="equal">
      <formula>8</formula>
    </cfRule>
    <cfRule type="cellIs" dxfId="302" priority="38" operator="equal">
      <formula>0</formula>
    </cfRule>
  </conditionalFormatting>
  <conditionalFormatting sqref="BZ19:BZ21">
    <cfRule type="cellIs" dxfId="301" priority="5" operator="equal">
      <formula>8</formula>
    </cfRule>
    <cfRule type="cellIs" dxfId="300" priority="6" operator="equal">
      <formula>0</formula>
    </cfRule>
  </conditionalFormatting>
  <conditionalFormatting sqref="BZ23:BZ24">
    <cfRule type="cellIs" dxfId="299" priority="19" operator="equal">
      <formula>8</formula>
    </cfRule>
    <cfRule type="cellIs" dxfId="298" priority="20" operator="equal">
      <formula>0</formula>
    </cfRule>
  </conditionalFormatting>
  <conditionalFormatting sqref="CA22">
    <cfRule type="cellIs" dxfId="297" priority="7" operator="equal">
      <formula>8</formula>
    </cfRule>
    <cfRule type="cellIs" dxfId="296" priority="8" operator="equal">
      <formula>0</formula>
    </cfRule>
  </conditionalFormatting>
  <conditionalFormatting sqref="CA27">
    <cfRule type="cellIs" dxfId="295" priority="13" operator="equal">
      <formula>8</formula>
    </cfRule>
    <cfRule type="cellIs" dxfId="294" priority="14" operator="equal">
      <formula>0</formula>
    </cfRule>
  </conditionalFormatting>
  <conditionalFormatting sqref="CB26">
    <cfRule type="cellIs" dxfId="293" priority="25" operator="equal">
      <formula>8</formula>
    </cfRule>
    <cfRule type="cellIs" dxfId="292" priority="26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>
    <tabColor rgb="FFFFFF00"/>
  </sheetPr>
  <dimension ref="A1:AM81"/>
  <sheetViews>
    <sheetView view="pageBreakPreview" zoomScale="115" zoomScaleNormal="100" zoomScaleSheetLayoutView="115" workbookViewId="0">
      <pane xSplit="2" ySplit="3" topLeftCell="C58" activePane="bottomRight" state="frozen"/>
      <selection activeCell="AD25" sqref="AD25"/>
      <selection pane="topRight" activeCell="AD25" sqref="AD25"/>
      <selection pane="bottomLeft" activeCell="AD25" sqref="AD25"/>
      <selection pane="bottomRight" activeCell="H30" sqref="H3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1714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355</v>
      </c>
      <c r="E3" s="713" t="s">
        <v>647</v>
      </c>
      <c r="F3" s="372" t="s">
        <v>9</v>
      </c>
      <c r="G3" s="713" t="s">
        <v>10</v>
      </c>
      <c r="H3" s="372" t="s">
        <v>11</v>
      </c>
      <c r="I3" s="713" t="s">
        <v>12</v>
      </c>
      <c r="J3" s="372" t="s">
        <v>13</v>
      </c>
      <c r="K3" s="713" t="s">
        <v>14</v>
      </c>
      <c r="L3" s="372" t="s">
        <v>15</v>
      </c>
      <c r="M3" s="713" t="s">
        <v>9</v>
      </c>
      <c r="N3" s="372" t="s">
        <v>10</v>
      </c>
      <c r="O3" s="713" t="s">
        <v>11</v>
      </c>
      <c r="P3" s="372" t="s">
        <v>12</v>
      </c>
      <c r="Q3" s="713" t="s">
        <v>13</v>
      </c>
      <c r="R3" s="372" t="s">
        <v>14</v>
      </c>
      <c r="S3" s="713" t="s">
        <v>15</v>
      </c>
      <c r="T3" s="372" t="s">
        <v>9</v>
      </c>
      <c r="U3" s="713" t="s">
        <v>10</v>
      </c>
      <c r="V3" s="372" t="s">
        <v>11</v>
      </c>
      <c r="W3" s="713" t="s">
        <v>12</v>
      </c>
      <c r="X3" s="372" t="s">
        <v>13</v>
      </c>
      <c r="Y3" s="713" t="s">
        <v>14</v>
      </c>
      <c r="Z3" s="372" t="s">
        <v>15</v>
      </c>
      <c r="AA3" s="713" t="s">
        <v>9</v>
      </c>
      <c r="AB3" s="372" t="s">
        <v>10</v>
      </c>
      <c r="AC3" s="713" t="s">
        <v>11</v>
      </c>
      <c r="AD3" s="372" t="s">
        <v>12</v>
      </c>
      <c r="AE3" s="713" t="s">
        <v>13</v>
      </c>
      <c r="AF3" s="372" t="s">
        <v>14</v>
      </c>
      <c r="AG3" s="713" t="s">
        <v>15</v>
      </c>
      <c r="AH3" s="372" t="s">
        <v>9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558" t="s">
        <v>1719</v>
      </c>
      <c r="E4" s="186" t="s">
        <v>115</v>
      </c>
      <c r="F4" s="186" t="s">
        <v>115</v>
      </c>
      <c r="G4" s="186" t="s">
        <v>115</v>
      </c>
      <c r="H4" s="186" t="s">
        <v>115</v>
      </c>
      <c r="I4" s="186" t="s">
        <v>1715</v>
      </c>
      <c r="J4" s="617" t="s">
        <v>24</v>
      </c>
      <c r="K4" s="186" t="s">
        <v>115</v>
      </c>
      <c r="L4" s="186" t="s">
        <v>115</v>
      </c>
      <c r="M4" s="116" t="s">
        <v>115</v>
      </c>
      <c r="N4" s="186" t="s">
        <v>115</v>
      </c>
      <c r="O4" s="186" t="s">
        <v>1719</v>
      </c>
      <c r="P4" s="116" t="s">
        <v>24</v>
      </c>
      <c r="Q4" s="617" t="s">
        <v>24</v>
      </c>
      <c r="R4" s="186" t="s">
        <v>115</v>
      </c>
      <c r="S4" s="186" t="s">
        <v>115</v>
      </c>
      <c r="T4" s="116" t="s">
        <v>115</v>
      </c>
      <c r="U4" s="186" t="s">
        <v>115</v>
      </c>
      <c r="V4" s="186" t="s">
        <v>115</v>
      </c>
      <c r="W4" s="116" t="s">
        <v>24</v>
      </c>
      <c r="X4" s="617" t="s">
        <v>24</v>
      </c>
      <c r="Y4" s="186" t="s">
        <v>1730</v>
      </c>
      <c r="Z4" s="186" t="s">
        <v>1731</v>
      </c>
      <c r="AA4" s="116" t="s">
        <v>115</v>
      </c>
      <c r="AB4" s="186" t="s">
        <v>115</v>
      </c>
      <c r="AC4" s="186" t="s">
        <v>115</v>
      </c>
      <c r="AD4" s="116" t="s">
        <v>24</v>
      </c>
      <c r="AE4" s="617" t="s">
        <v>24</v>
      </c>
      <c r="AF4" s="116" t="s">
        <v>115</v>
      </c>
      <c r="AG4" s="186" t="s">
        <v>115</v>
      </c>
      <c r="AH4" s="186" t="s">
        <v>115</v>
      </c>
      <c r="AI4" s="69">
        <f>COUNTIF(D4:AH4,"D")</f>
        <v>23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171"/>
      <c r="I5" s="171"/>
      <c r="J5" s="607"/>
      <c r="K5" s="171"/>
      <c r="L5" s="171"/>
      <c r="M5" s="171"/>
      <c r="N5" s="171"/>
      <c r="O5" s="171"/>
      <c r="P5" s="171"/>
      <c r="Q5" s="607"/>
      <c r="R5" s="171"/>
      <c r="S5" s="171"/>
      <c r="T5" s="171"/>
      <c r="U5" s="171"/>
      <c r="V5" s="171"/>
      <c r="W5" s="171"/>
      <c r="X5" s="607"/>
      <c r="Y5" s="171"/>
      <c r="Z5" s="171"/>
      <c r="AA5" s="171"/>
      <c r="AB5" s="171"/>
      <c r="AC5" s="171"/>
      <c r="AD5" s="171"/>
      <c r="AE5" s="607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7"/>
      <c r="H6" s="177"/>
      <c r="I6" s="177"/>
      <c r="J6" s="608"/>
      <c r="K6" s="177"/>
      <c r="L6" s="173"/>
      <c r="M6" s="177"/>
      <c r="N6" s="173"/>
      <c r="O6" s="177"/>
      <c r="P6" s="177"/>
      <c r="Q6" s="608"/>
      <c r="R6" s="177"/>
      <c r="S6" s="173"/>
      <c r="T6" s="173"/>
      <c r="U6" s="177"/>
      <c r="V6" s="177"/>
      <c r="W6" s="177"/>
      <c r="X6" s="608"/>
      <c r="Y6" s="173"/>
      <c r="Z6" s="173"/>
      <c r="AA6" s="173"/>
      <c r="AB6" s="173"/>
      <c r="AC6" s="177"/>
      <c r="AD6" s="177"/>
      <c r="AE6" s="608"/>
      <c r="AF6" s="177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115</v>
      </c>
      <c r="E7" s="116" t="s">
        <v>1</v>
      </c>
      <c r="F7" s="116" t="s">
        <v>1719</v>
      </c>
      <c r="G7" s="116" t="s">
        <v>1719</v>
      </c>
      <c r="H7" s="116" t="s">
        <v>115</v>
      </c>
      <c r="I7" s="116" t="s">
        <v>115</v>
      </c>
      <c r="J7" s="606" t="s">
        <v>1</v>
      </c>
      <c r="K7" s="116" t="s">
        <v>115</v>
      </c>
      <c r="L7" s="116" t="s">
        <v>115</v>
      </c>
      <c r="M7" s="116" t="s">
        <v>115</v>
      </c>
      <c r="N7" s="116" t="s">
        <v>67</v>
      </c>
      <c r="O7" s="116" t="s">
        <v>115</v>
      </c>
      <c r="P7" s="116" t="s">
        <v>24</v>
      </c>
      <c r="Q7" s="606" t="s">
        <v>24</v>
      </c>
      <c r="R7" s="116" t="s">
        <v>115</v>
      </c>
      <c r="S7" s="116" t="s">
        <v>1719</v>
      </c>
      <c r="T7" s="116" t="s">
        <v>115</v>
      </c>
      <c r="U7" s="116" t="s">
        <v>1719</v>
      </c>
      <c r="V7" s="116" t="s">
        <v>1732</v>
      </c>
      <c r="W7" s="116" t="s">
        <v>24</v>
      </c>
      <c r="X7" s="606" t="s">
        <v>24</v>
      </c>
      <c r="Y7" s="116" t="s">
        <v>1731</v>
      </c>
      <c r="Z7" s="116" t="s">
        <v>115</v>
      </c>
      <c r="AA7" s="116" t="s">
        <v>115</v>
      </c>
      <c r="AB7" s="116" t="s">
        <v>115</v>
      </c>
      <c r="AC7" s="116" t="s">
        <v>115</v>
      </c>
      <c r="AD7" s="116" t="s">
        <v>24</v>
      </c>
      <c r="AE7" s="606" t="s">
        <v>24</v>
      </c>
      <c r="AF7" s="116" t="s">
        <v>1717</v>
      </c>
      <c r="AG7" s="116" t="s">
        <v>67</v>
      </c>
      <c r="AH7" s="116" t="s">
        <v>115</v>
      </c>
      <c r="AI7" s="29">
        <f>COUNTIF(D7:AH7,"D")</f>
        <v>20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175"/>
      <c r="I8" s="175"/>
      <c r="J8" s="610"/>
      <c r="K8" s="175"/>
      <c r="L8" s="175"/>
      <c r="M8" s="175"/>
      <c r="N8" s="175"/>
      <c r="O8" s="175"/>
      <c r="P8" s="175"/>
      <c r="Q8" s="610"/>
      <c r="R8" s="175"/>
      <c r="S8" s="175"/>
      <c r="T8" s="175"/>
      <c r="U8" s="175"/>
      <c r="V8" s="175"/>
      <c r="W8" s="175"/>
      <c r="X8" s="610"/>
      <c r="Y8" s="175"/>
      <c r="Z8" s="175"/>
      <c r="AA8" s="175"/>
      <c r="AB8" s="175"/>
      <c r="AC8" s="175"/>
      <c r="AD8" s="175"/>
      <c r="AE8" s="610"/>
      <c r="AF8" s="175"/>
      <c r="AG8" s="175"/>
      <c r="AH8" s="175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177"/>
      <c r="I9" s="177"/>
      <c r="J9" s="611"/>
      <c r="K9" s="177"/>
      <c r="L9" s="177"/>
      <c r="M9" s="177"/>
      <c r="N9" s="177"/>
      <c r="O9" s="177"/>
      <c r="P9" s="177"/>
      <c r="Q9" s="611"/>
      <c r="R9" s="177"/>
      <c r="S9" s="177"/>
      <c r="T9" s="177"/>
      <c r="U9" s="177"/>
      <c r="V9" s="177"/>
      <c r="W9" s="177"/>
      <c r="X9" s="611"/>
      <c r="Y9" s="177"/>
      <c r="Z9" s="177"/>
      <c r="AA9" s="177"/>
      <c r="AB9" s="177"/>
      <c r="AC9" s="177"/>
      <c r="AD9" s="177"/>
      <c r="AE9" s="611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16" t="s">
        <v>1719</v>
      </c>
      <c r="E10" s="116" t="s">
        <v>1719</v>
      </c>
      <c r="F10" s="116" t="s">
        <v>1719</v>
      </c>
      <c r="G10" s="116" t="s">
        <v>1718</v>
      </c>
      <c r="H10" s="116" t="s">
        <v>115</v>
      </c>
      <c r="I10" s="116" t="s">
        <v>115</v>
      </c>
      <c r="J10" s="606" t="s">
        <v>24</v>
      </c>
      <c r="K10" s="116" t="s">
        <v>1730</v>
      </c>
      <c r="L10" s="116" t="s">
        <v>24</v>
      </c>
      <c r="M10" s="116" t="s">
        <v>1719</v>
      </c>
      <c r="N10" s="116" t="s">
        <v>1731</v>
      </c>
      <c r="O10" s="116" t="s">
        <v>1719</v>
      </c>
      <c r="P10" s="116" t="s">
        <v>115</v>
      </c>
      <c r="Q10" s="606" t="s">
        <v>24</v>
      </c>
      <c r="R10" s="116" t="s">
        <v>115</v>
      </c>
      <c r="S10" s="116" t="s">
        <v>24</v>
      </c>
      <c r="T10" s="116" t="s">
        <v>115</v>
      </c>
      <c r="U10" s="116" t="s">
        <v>1719</v>
      </c>
      <c r="V10" s="116" t="s">
        <v>1719</v>
      </c>
      <c r="W10" s="116" t="s">
        <v>115</v>
      </c>
      <c r="X10" s="606" t="s">
        <v>24</v>
      </c>
      <c r="Y10" s="116" t="s">
        <v>115</v>
      </c>
      <c r="Z10" s="116" t="s">
        <v>115</v>
      </c>
      <c r="AA10" s="116" t="s">
        <v>1719</v>
      </c>
      <c r="AB10" s="116" t="s">
        <v>0</v>
      </c>
      <c r="AC10" s="116" t="s">
        <v>1719</v>
      </c>
      <c r="AD10" s="116" t="s">
        <v>115</v>
      </c>
      <c r="AE10" s="606" t="s">
        <v>24</v>
      </c>
      <c r="AF10" s="116" t="s">
        <v>24</v>
      </c>
      <c r="AG10" s="116" t="s">
        <v>115</v>
      </c>
      <c r="AH10" s="116" t="s">
        <v>115</v>
      </c>
      <c r="AI10" s="26">
        <f>COUNTIF(D10:AH10,"D")</f>
        <v>22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171"/>
      <c r="I11" s="175"/>
      <c r="J11" s="607"/>
      <c r="K11" s="171"/>
      <c r="L11" s="171"/>
      <c r="M11" s="171"/>
      <c r="N11" s="171"/>
      <c r="O11" s="171"/>
      <c r="P11" s="171"/>
      <c r="Q11" s="607"/>
      <c r="R11" s="171"/>
      <c r="S11" s="171"/>
      <c r="T11" s="171"/>
      <c r="U11" s="171"/>
      <c r="V11" s="171"/>
      <c r="W11" s="171"/>
      <c r="X11" s="607"/>
      <c r="Y11" s="171"/>
      <c r="Z11" s="171"/>
      <c r="AA11" s="171"/>
      <c r="AB11" s="171"/>
      <c r="AC11" s="171"/>
      <c r="AD11" s="171"/>
      <c r="AE11" s="607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173"/>
      <c r="I12" s="173"/>
      <c r="J12" s="608"/>
      <c r="K12" s="173"/>
      <c r="L12" s="173"/>
      <c r="M12" s="177"/>
      <c r="N12" s="173"/>
      <c r="O12" s="173"/>
      <c r="P12" s="177"/>
      <c r="Q12" s="608"/>
      <c r="R12" s="177"/>
      <c r="S12" s="173"/>
      <c r="T12" s="173"/>
      <c r="U12" s="173"/>
      <c r="V12" s="173"/>
      <c r="W12" s="177"/>
      <c r="X12" s="608"/>
      <c r="Y12" s="173"/>
      <c r="Z12" s="173"/>
      <c r="AA12" s="173"/>
      <c r="AB12" s="173"/>
      <c r="AC12" s="173"/>
      <c r="AD12" s="177"/>
      <c r="AE12" s="608"/>
      <c r="AF12" s="177"/>
      <c r="AG12" s="173"/>
      <c r="AH12" s="173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164" t="s">
        <v>1731</v>
      </c>
      <c r="E13" s="116" t="s">
        <v>1</v>
      </c>
      <c r="F13" s="116" t="s">
        <v>1719</v>
      </c>
      <c r="G13" s="116" t="s">
        <v>115</v>
      </c>
      <c r="H13" s="116" t="s">
        <v>1719</v>
      </c>
      <c r="I13" s="116" t="s">
        <v>1719</v>
      </c>
      <c r="J13" s="606" t="s">
        <v>24</v>
      </c>
      <c r="K13" s="116" t="s">
        <v>1719</v>
      </c>
      <c r="L13" s="116" t="s">
        <v>67</v>
      </c>
      <c r="M13" s="116" t="s">
        <v>1719</v>
      </c>
      <c r="N13" s="116" t="s">
        <v>1732</v>
      </c>
      <c r="O13" s="116" t="s">
        <v>115</v>
      </c>
      <c r="P13" s="116" t="s">
        <v>24</v>
      </c>
      <c r="Q13" s="606" t="s">
        <v>24</v>
      </c>
      <c r="R13" s="116" t="s">
        <v>1719</v>
      </c>
      <c r="S13" s="370" t="s">
        <v>1720</v>
      </c>
      <c r="T13" s="116" t="s">
        <v>0</v>
      </c>
      <c r="U13" s="116" t="s">
        <v>1719</v>
      </c>
      <c r="V13" s="116" t="s">
        <v>115</v>
      </c>
      <c r="W13" s="116" t="s">
        <v>115</v>
      </c>
      <c r="X13" s="606" t="s">
        <v>24</v>
      </c>
      <c r="Y13" s="116" t="s">
        <v>24</v>
      </c>
      <c r="Z13" s="116" t="s">
        <v>115</v>
      </c>
      <c r="AA13" s="116" t="s">
        <v>115</v>
      </c>
      <c r="AB13" s="116" t="s">
        <v>1719</v>
      </c>
      <c r="AC13" s="116" t="s">
        <v>1733</v>
      </c>
      <c r="AD13" s="116" t="s">
        <v>24</v>
      </c>
      <c r="AE13" s="606" t="s">
        <v>24</v>
      </c>
      <c r="AF13" s="116" t="s">
        <v>1719</v>
      </c>
      <c r="AG13" s="116" t="s">
        <v>1719</v>
      </c>
      <c r="AH13" s="116" t="s">
        <v>115</v>
      </c>
      <c r="AI13" s="29">
        <f>COUNTIF(D13:AH13,"D")</f>
        <v>20</v>
      </c>
    </row>
    <row r="14" spans="1:39" ht="17.5" customHeight="1">
      <c r="A14" s="1644"/>
      <c r="B14" s="1646"/>
      <c r="C14" s="71"/>
      <c r="D14" s="310"/>
      <c r="E14" s="171"/>
      <c r="F14" s="171"/>
      <c r="G14" s="171"/>
      <c r="H14" s="171"/>
      <c r="I14" s="171"/>
      <c r="J14" s="607"/>
      <c r="K14" s="171"/>
      <c r="L14" s="171"/>
      <c r="M14" s="171"/>
      <c r="N14" s="171"/>
      <c r="O14" s="171"/>
      <c r="P14" s="171"/>
      <c r="Q14" s="607"/>
      <c r="R14" s="171"/>
      <c r="S14" s="171"/>
      <c r="T14" s="171"/>
      <c r="U14" s="171"/>
      <c r="V14" s="171"/>
      <c r="W14" s="171"/>
      <c r="X14" s="607"/>
      <c r="Y14" s="171"/>
      <c r="Z14" s="171"/>
      <c r="AA14" s="171"/>
      <c r="AB14" s="171"/>
      <c r="AC14" s="171"/>
      <c r="AD14" s="171"/>
      <c r="AE14" s="607"/>
      <c r="AF14" s="171"/>
      <c r="AG14" s="171"/>
      <c r="AH14" s="171"/>
      <c r="AI14" s="25"/>
    </row>
    <row r="15" spans="1:39" ht="17.5" customHeight="1">
      <c r="A15" s="1644"/>
      <c r="B15" s="1651"/>
      <c r="C15" s="81" t="s">
        <v>37</v>
      </c>
      <c r="D15" s="566"/>
      <c r="E15" s="177"/>
      <c r="F15" s="177"/>
      <c r="G15" s="177"/>
      <c r="H15" s="177"/>
      <c r="I15" s="177"/>
      <c r="J15" s="611"/>
      <c r="K15" s="177"/>
      <c r="L15" s="177"/>
      <c r="M15" s="177"/>
      <c r="N15" s="177"/>
      <c r="O15" s="177"/>
      <c r="P15" s="177"/>
      <c r="Q15" s="611"/>
      <c r="R15" s="177"/>
      <c r="S15" s="177"/>
      <c r="T15" s="177"/>
      <c r="U15" s="177"/>
      <c r="V15" s="177"/>
      <c r="W15" s="177"/>
      <c r="X15" s="611"/>
      <c r="Y15" s="177"/>
      <c r="Z15" s="177"/>
      <c r="AA15" s="177"/>
      <c r="AB15" s="177"/>
      <c r="AC15" s="177"/>
      <c r="AD15" s="177"/>
      <c r="AE15" s="611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6" t="s">
        <v>1731</v>
      </c>
      <c r="E16" s="116" t="s">
        <v>1719</v>
      </c>
      <c r="F16" s="841" t="s">
        <v>22</v>
      </c>
      <c r="G16" s="116" t="s">
        <v>115</v>
      </c>
      <c r="H16" s="116" t="s">
        <v>115</v>
      </c>
      <c r="I16" s="116" t="s">
        <v>1</v>
      </c>
      <c r="J16" s="606" t="s">
        <v>24</v>
      </c>
      <c r="K16" s="116" t="s">
        <v>115</v>
      </c>
      <c r="L16" s="116" t="s">
        <v>1731</v>
      </c>
      <c r="M16" s="116" t="s">
        <v>115</v>
      </c>
      <c r="N16" s="116" t="s">
        <v>1719</v>
      </c>
      <c r="O16" s="116" t="s">
        <v>24</v>
      </c>
      <c r="P16" s="116" t="s">
        <v>1719</v>
      </c>
      <c r="Q16" s="606" t="s">
        <v>24</v>
      </c>
      <c r="R16" s="116" t="s">
        <v>1719</v>
      </c>
      <c r="S16" s="116" t="s">
        <v>1730</v>
      </c>
      <c r="T16" s="116" t="s">
        <v>1719</v>
      </c>
      <c r="U16" s="116" t="s">
        <v>1719</v>
      </c>
      <c r="V16" s="116" t="s">
        <v>1719</v>
      </c>
      <c r="W16" s="116" t="s">
        <v>24</v>
      </c>
      <c r="X16" s="606" t="s">
        <v>24</v>
      </c>
      <c r="Y16" s="116" t="s">
        <v>1730</v>
      </c>
      <c r="Z16" s="116" t="s">
        <v>115</v>
      </c>
      <c r="AA16" s="116" t="s">
        <v>115</v>
      </c>
      <c r="AB16" s="116" t="s">
        <v>0</v>
      </c>
      <c r="AC16" s="116" t="s">
        <v>115</v>
      </c>
      <c r="AD16" s="116" t="s">
        <v>1719</v>
      </c>
      <c r="AE16" s="606" t="s">
        <v>24</v>
      </c>
      <c r="AF16" s="116" t="s">
        <v>1719</v>
      </c>
      <c r="AG16" s="116" t="s">
        <v>115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171"/>
      <c r="H17" s="175"/>
      <c r="I17" s="171"/>
      <c r="J17" s="607"/>
      <c r="K17" s="171"/>
      <c r="L17" s="171"/>
      <c r="M17" s="171"/>
      <c r="N17" s="171"/>
      <c r="O17" s="175"/>
      <c r="P17" s="171"/>
      <c r="Q17" s="607"/>
      <c r="R17" s="171"/>
      <c r="S17" s="171"/>
      <c r="T17" s="171"/>
      <c r="U17" s="171"/>
      <c r="V17" s="175"/>
      <c r="W17" s="171"/>
      <c r="X17" s="607"/>
      <c r="Y17" s="171"/>
      <c r="Z17" s="171"/>
      <c r="AA17" s="171"/>
      <c r="AB17" s="171"/>
      <c r="AC17" s="175"/>
      <c r="AD17" s="171"/>
      <c r="AE17" s="607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173"/>
      <c r="H18" s="173"/>
      <c r="I18" s="173"/>
      <c r="J18" s="608"/>
      <c r="K18" s="173"/>
      <c r="L18" s="173"/>
      <c r="M18" s="173"/>
      <c r="N18" s="173"/>
      <c r="O18" s="173"/>
      <c r="P18" s="173"/>
      <c r="Q18" s="608"/>
      <c r="R18" s="173"/>
      <c r="S18" s="173"/>
      <c r="T18" s="173"/>
      <c r="U18" s="173"/>
      <c r="V18" s="173"/>
      <c r="W18" s="173"/>
      <c r="X18" s="608"/>
      <c r="Y18" s="173"/>
      <c r="Z18" s="173"/>
      <c r="AA18" s="173"/>
      <c r="AB18" s="173"/>
      <c r="AC18" s="173"/>
      <c r="AD18" s="173"/>
      <c r="AE18" s="608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115</v>
      </c>
      <c r="E19" s="117" t="s">
        <v>115</v>
      </c>
      <c r="F19" s="116" t="s">
        <v>115</v>
      </c>
      <c r="G19" s="116" t="s">
        <v>1719</v>
      </c>
      <c r="H19" s="117" t="s">
        <v>1721</v>
      </c>
      <c r="I19" s="116" t="s">
        <v>115</v>
      </c>
      <c r="J19" s="624" t="s">
        <v>1</v>
      </c>
      <c r="K19" s="116" t="s">
        <v>1719</v>
      </c>
      <c r="L19" s="117" t="s">
        <v>115</v>
      </c>
      <c r="M19" s="116" t="s">
        <v>24</v>
      </c>
      <c r="N19" s="117" t="s">
        <v>1719</v>
      </c>
      <c r="O19" s="117" t="s">
        <v>115</v>
      </c>
      <c r="P19" s="150" t="s">
        <v>1719</v>
      </c>
      <c r="Q19" s="624" t="s">
        <v>1</v>
      </c>
      <c r="R19" s="116" t="s">
        <v>0</v>
      </c>
      <c r="S19" s="117" t="s">
        <v>115</v>
      </c>
      <c r="T19" s="117" t="s">
        <v>115</v>
      </c>
      <c r="U19" s="117" t="s">
        <v>1731</v>
      </c>
      <c r="V19" s="117" t="s">
        <v>1719</v>
      </c>
      <c r="W19" s="116" t="s">
        <v>24</v>
      </c>
      <c r="X19" s="624" t="s">
        <v>1</v>
      </c>
      <c r="Y19" s="116" t="s">
        <v>1719</v>
      </c>
      <c r="Z19" s="117" t="s">
        <v>1719</v>
      </c>
      <c r="AA19" s="220" t="s">
        <v>1731</v>
      </c>
      <c r="AB19" s="116" t="s">
        <v>1731</v>
      </c>
      <c r="AC19" s="117" t="s">
        <v>1734</v>
      </c>
      <c r="AD19" s="116" t="s">
        <v>24</v>
      </c>
      <c r="AE19" s="624" t="s">
        <v>1</v>
      </c>
      <c r="AF19" s="220" t="s">
        <v>1731</v>
      </c>
      <c r="AG19" s="117" t="s">
        <v>1719</v>
      </c>
      <c r="AH19" s="117" t="s">
        <v>1719</v>
      </c>
      <c r="AI19" s="26">
        <f>COUNTIF(D19:AH19,"D")</f>
        <v>22</v>
      </c>
      <c r="AK19" s="35"/>
    </row>
    <row r="20" spans="1:37" ht="17.5" customHeight="1">
      <c r="A20" s="1644"/>
      <c r="B20" s="1655"/>
      <c r="C20" s="71"/>
      <c r="D20" s="170"/>
      <c r="E20" s="171"/>
      <c r="F20" s="171"/>
      <c r="G20" s="171"/>
      <c r="H20" s="171"/>
      <c r="I20" s="171"/>
      <c r="J20" s="607"/>
      <c r="K20" s="171"/>
      <c r="L20" s="171"/>
      <c r="M20" s="171"/>
      <c r="N20" s="171"/>
      <c r="O20" s="171"/>
      <c r="P20" s="171"/>
      <c r="Q20" s="607"/>
      <c r="R20" s="171"/>
      <c r="S20" s="171"/>
      <c r="T20" s="171"/>
      <c r="U20" s="171"/>
      <c r="V20" s="171"/>
      <c r="W20" s="171"/>
      <c r="X20" s="607"/>
      <c r="Y20" s="171"/>
      <c r="Z20" s="171"/>
      <c r="AA20" s="171"/>
      <c r="AB20" s="171"/>
      <c r="AC20" s="171"/>
      <c r="AD20" s="171"/>
      <c r="AE20" s="607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177"/>
      <c r="H21" s="177"/>
      <c r="I21" s="177"/>
      <c r="J21" s="611"/>
      <c r="K21" s="177"/>
      <c r="L21" s="177"/>
      <c r="M21" s="177"/>
      <c r="N21" s="177"/>
      <c r="O21" s="177"/>
      <c r="P21" s="177"/>
      <c r="Q21" s="611"/>
      <c r="R21" s="177"/>
      <c r="S21" s="177"/>
      <c r="T21" s="177"/>
      <c r="U21" s="177"/>
      <c r="V21" s="177"/>
      <c r="W21" s="177"/>
      <c r="X21" s="611"/>
      <c r="Y21" s="177"/>
      <c r="Z21" s="177"/>
      <c r="AA21" s="177"/>
      <c r="AB21" s="177"/>
      <c r="AC21" s="177"/>
      <c r="AD21" s="177"/>
      <c r="AE21" s="611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16" t="s">
        <v>115</v>
      </c>
      <c r="E22" s="116" t="s">
        <v>1735</v>
      </c>
      <c r="F22" s="116" t="s">
        <v>115</v>
      </c>
      <c r="G22" s="116" t="s">
        <v>1719</v>
      </c>
      <c r="H22" s="220" t="s">
        <v>115</v>
      </c>
      <c r="I22" s="116" t="s">
        <v>1</v>
      </c>
      <c r="J22" s="606" t="s">
        <v>24</v>
      </c>
      <c r="K22" s="116" t="s">
        <v>1719</v>
      </c>
      <c r="L22" s="116" t="s">
        <v>115</v>
      </c>
      <c r="M22" s="116" t="s">
        <v>115</v>
      </c>
      <c r="N22" s="116" t="s">
        <v>115</v>
      </c>
      <c r="O22" s="220" t="s">
        <v>115</v>
      </c>
      <c r="P22" s="116" t="s">
        <v>24</v>
      </c>
      <c r="Q22" s="606" t="s">
        <v>24</v>
      </c>
      <c r="R22" s="116" t="s">
        <v>1719</v>
      </c>
      <c r="S22" s="116" t="s">
        <v>115</v>
      </c>
      <c r="T22" s="220" t="s">
        <v>1719</v>
      </c>
      <c r="U22" s="116" t="s">
        <v>1719</v>
      </c>
      <c r="V22" s="220" t="s">
        <v>0</v>
      </c>
      <c r="W22" s="116" t="s">
        <v>1719</v>
      </c>
      <c r="X22" s="606" t="s">
        <v>24</v>
      </c>
      <c r="Y22" s="167" t="s">
        <v>1719</v>
      </c>
      <c r="Z22" s="116" t="s">
        <v>24</v>
      </c>
      <c r="AA22" s="116" t="s">
        <v>24</v>
      </c>
      <c r="AB22" s="116" t="s">
        <v>1719</v>
      </c>
      <c r="AC22" s="220" t="s">
        <v>1730</v>
      </c>
      <c r="AD22" s="220" t="s">
        <v>1719</v>
      </c>
      <c r="AE22" s="606" t="s">
        <v>24</v>
      </c>
      <c r="AF22" s="458" t="s">
        <v>115</v>
      </c>
      <c r="AG22" s="116" t="s">
        <v>115</v>
      </c>
      <c r="AH22" s="116" t="s">
        <v>1731</v>
      </c>
      <c r="AI22" s="29">
        <f>COUNTIF(D22:AH22,"D")</f>
        <v>22</v>
      </c>
    </row>
    <row r="23" spans="1:37" ht="17.5" customHeight="1">
      <c r="A23" s="1644"/>
      <c r="B23" s="1655"/>
      <c r="C23" s="71"/>
      <c r="D23" s="170"/>
      <c r="E23" s="171"/>
      <c r="F23" s="171"/>
      <c r="G23" s="171"/>
      <c r="H23" s="171"/>
      <c r="I23" s="171"/>
      <c r="J23" s="607"/>
      <c r="K23" s="171"/>
      <c r="L23" s="171"/>
      <c r="M23" s="171"/>
      <c r="N23" s="171"/>
      <c r="O23" s="171"/>
      <c r="P23" s="171"/>
      <c r="Q23" s="607"/>
      <c r="R23" s="171"/>
      <c r="S23" s="171"/>
      <c r="T23" s="171"/>
      <c r="U23" s="171"/>
      <c r="V23" s="171"/>
      <c r="W23" s="171"/>
      <c r="X23" s="607"/>
      <c r="Y23" s="171"/>
      <c r="Z23" s="171"/>
      <c r="AA23" s="171"/>
      <c r="AB23" s="171"/>
      <c r="AC23" s="171"/>
      <c r="AD23" s="171"/>
      <c r="AE23" s="607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177"/>
      <c r="H24" s="177"/>
      <c r="I24" s="177"/>
      <c r="J24" s="611"/>
      <c r="K24" s="177"/>
      <c r="L24" s="177"/>
      <c r="M24" s="177"/>
      <c r="N24" s="177"/>
      <c r="O24" s="177"/>
      <c r="P24" s="177"/>
      <c r="Q24" s="611"/>
      <c r="R24" s="177"/>
      <c r="S24" s="177"/>
      <c r="T24" s="177"/>
      <c r="U24" s="177"/>
      <c r="V24" s="177"/>
      <c r="W24" s="177"/>
      <c r="X24" s="611"/>
      <c r="Y24" s="177"/>
      <c r="Z24" s="177"/>
      <c r="AA24" s="177"/>
      <c r="AB24" s="177"/>
      <c r="AC24" s="177"/>
      <c r="AD24" s="177"/>
      <c r="AE24" s="611"/>
      <c r="AF24" s="177"/>
      <c r="AG24" s="177"/>
      <c r="AH24" s="177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1736</v>
      </c>
      <c r="E25" s="116" t="s">
        <v>1</v>
      </c>
      <c r="F25" s="116" t="s">
        <v>115</v>
      </c>
      <c r="G25" s="116" t="s">
        <v>115</v>
      </c>
      <c r="H25" s="116" t="s">
        <v>1719</v>
      </c>
      <c r="I25" s="220" t="s">
        <v>1</v>
      </c>
      <c r="J25" s="606" t="s">
        <v>24</v>
      </c>
      <c r="K25" s="116" t="s">
        <v>115</v>
      </c>
      <c r="L25" s="116" t="s">
        <v>24</v>
      </c>
      <c r="M25" s="116" t="s">
        <v>1719</v>
      </c>
      <c r="N25" s="169" t="s">
        <v>115</v>
      </c>
      <c r="O25" s="116" t="s">
        <v>1719</v>
      </c>
      <c r="P25" s="220" t="s">
        <v>115</v>
      </c>
      <c r="Q25" s="606" t="s">
        <v>24</v>
      </c>
      <c r="R25" s="116" t="s">
        <v>115</v>
      </c>
      <c r="S25" s="116" t="s">
        <v>115</v>
      </c>
      <c r="T25" s="116" t="s">
        <v>1719</v>
      </c>
      <c r="U25" s="220" t="s">
        <v>1719</v>
      </c>
      <c r="V25" s="116" t="s">
        <v>115</v>
      </c>
      <c r="W25" s="116" t="s">
        <v>24</v>
      </c>
      <c r="X25" s="606" t="s">
        <v>24</v>
      </c>
      <c r="Y25" s="116" t="s">
        <v>115</v>
      </c>
      <c r="Z25" s="116" t="s">
        <v>67</v>
      </c>
      <c r="AA25" s="220" t="s">
        <v>1719</v>
      </c>
      <c r="AB25" s="116" t="s">
        <v>115</v>
      </c>
      <c r="AC25" s="116" t="s">
        <v>115</v>
      </c>
      <c r="AD25" s="116" t="s">
        <v>1719</v>
      </c>
      <c r="AE25" s="606" t="s">
        <v>24</v>
      </c>
      <c r="AF25" s="116" t="s">
        <v>115</v>
      </c>
      <c r="AG25" s="116" t="s">
        <v>1719</v>
      </c>
      <c r="AH25" s="116" t="s">
        <v>67</v>
      </c>
      <c r="AI25" s="26">
        <f>COUNTIF(D25:AH25,"D")</f>
        <v>21</v>
      </c>
      <c r="AK25" s="36"/>
    </row>
    <row r="26" spans="1:37" ht="17.5" customHeight="1">
      <c r="A26" s="1644"/>
      <c r="B26" s="1655"/>
      <c r="C26" s="71"/>
      <c r="D26" s="170"/>
      <c r="E26" s="171"/>
      <c r="F26" s="171"/>
      <c r="G26" s="171"/>
      <c r="H26" s="171"/>
      <c r="I26" s="171"/>
      <c r="J26" s="607"/>
      <c r="K26" s="171"/>
      <c r="L26" s="171"/>
      <c r="M26" s="171"/>
      <c r="N26" s="171"/>
      <c r="O26" s="171"/>
      <c r="P26" s="171"/>
      <c r="Q26" s="607"/>
      <c r="R26" s="171"/>
      <c r="S26" s="171"/>
      <c r="T26" s="171"/>
      <c r="U26" s="171"/>
      <c r="V26" s="171"/>
      <c r="W26" s="171"/>
      <c r="X26" s="607"/>
      <c r="Y26" s="171"/>
      <c r="Z26" s="171"/>
      <c r="AA26" s="171"/>
      <c r="AB26" s="171"/>
      <c r="AC26" s="171"/>
      <c r="AD26" s="171"/>
      <c r="AE26" s="607"/>
      <c r="AF26" s="171"/>
      <c r="AG26" s="171"/>
      <c r="AH26" s="171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173"/>
      <c r="H27" s="173"/>
      <c r="I27" s="173"/>
      <c r="J27" s="608"/>
      <c r="K27" s="173"/>
      <c r="L27" s="173"/>
      <c r="M27" s="173"/>
      <c r="N27" s="173"/>
      <c r="O27" s="173"/>
      <c r="P27" s="173"/>
      <c r="Q27" s="608"/>
      <c r="R27" s="173"/>
      <c r="S27" s="173"/>
      <c r="T27" s="173"/>
      <c r="U27" s="173"/>
      <c r="V27" s="173"/>
      <c r="W27" s="173"/>
      <c r="X27" s="608"/>
      <c r="Y27" s="173"/>
      <c r="Z27" s="173"/>
      <c r="AA27" s="173"/>
      <c r="AB27" s="173"/>
      <c r="AC27" s="173"/>
      <c r="AD27" s="173"/>
      <c r="AE27" s="608"/>
      <c r="AF27" s="173"/>
      <c r="AG27" s="173"/>
      <c r="AH27" s="173"/>
      <c r="AI27" s="28"/>
      <c r="AK27" s="36"/>
    </row>
    <row r="28" spans="1:37" ht="17.5" customHeight="1">
      <c r="A28" s="1652">
        <v>9</v>
      </c>
      <c r="B28" s="1654" t="s">
        <v>49</v>
      </c>
      <c r="C28" s="83" t="s">
        <v>35</v>
      </c>
      <c r="D28" s="116" t="s">
        <v>115</v>
      </c>
      <c r="E28" s="180" t="s">
        <v>1719</v>
      </c>
      <c r="F28" s="220" t="s">
        <v>67</v>
      </c>
      <c r="G28" s="116" t="s">
        <v>1719</v>
      </c>
      <c r="H28" s="116" t="s">
        <v>1719</v>
      </c>
      <c r="I28" s="116" t="s">
        <v>1737</v>
      </c>
      <c r="J28" s="836" t="s">
        <v>1</v>
      </c>
      <c r="K28" s="180" t="s">
        <v>115</v>
      </c>
      <c r="L28" s="180" t="s">
        <v>115</v>
      </c>
      <c r="M28" s="116" t="s">
        <v>115</v>
      </c>
      <c r="N28" s="458" t="s">
        <v>67</v>
      </c>
      <c r="O28" s="220" t="s">
        <v>1719</v>
      </c>
      <c r="P28" s="116" t="s">
        <v>24</v>
      </c>
      <c r="Q28" s="836" t="s">
        <v>1</v>
      </c>
      <c r="R28" s="116" t="s">
        <v>67</v>
      </c>
      <c r="S28" s="180" t="s">
        <v>115</v>
      </c>
      <c r="T28" s="116" t="s">
        <v>1719</v>
      </c>
      <c r="U28" s="116" t="s">
        <v>115</v>
      </c>
      <c r="V28" s="116" t="s">
        <v>1719</v>
      </c>
      <c r="W28" s="116" t="s">
        <v>1719</v>
      </c>
      <c r="X28" s="836" t="s">
        <v>1</v>
      </c>
      <c r="Y28" s="116" t="s">
        <v>24</v>
      </c>
      <c r="Z28" s="180" t="s">
        <v>115</v>
      </c>
      <c r="AA28" s="116" t="s">
        <v>1719</v>
      </c>
      <c r="AB28" s="116" t="s">
        <v>1719</v>
      </c>
      <c r="AC28" s="180" t="s">
        <v>0</v>
      </c>
      <c r="AD28" s="220" t="s">
        <v>24</v>
      </c>
      <c r="AE28" s="836" t="s">
        <v>1</v>
      </c>
      <c r="AF28" s="116" t="s">
        <v>1719</v>
      </c>
      <c r="AG28" s="180" t="s">
        <v>24</v>
      </c>
      <c r="AH28" s="116" t="s">
        <v>1719</v>
      </c>
      <c r="AI28" s="26">
        <f>COUNTIF(D28:AH28,"D")</f>
        <v>19</v>
      </c>
      <c r="AK28" s="36"/>
    </row>
    <row r="29" spans="1:37" ht="17.5" customHeight="1">
      <c r="A29" s="1644"/>
      <c r="B29" s="1655"/>
      <c r="C29" s="71"/>
      <c r="D29" s="174"/>
      <c r="E29" s="175"/>
      <c r="F29" s="175"/>
      <c r="G29" s="175"/>
      <c r="H29" s="175"/>
      <c r="I29" s="175"/>
      <c r="J29" s="610"/>
      <c r="K29" s="175"/>
      <c r="L29" s="175"/>
      <c r="M29" s="175"/>
      <c r="N29" s="175"/>
      <c r="O29" s="175"/>
      <c r="P29" s="175"/>
      <c r="Q29" s="610"/>
      <c r="R29" s="175"/>
      <c r="S29" s="175"/>
      <c r="T29" s="175"/>
      <c r="U29" s="175"/>
      <c r="V29" s="175"/>
      <c r="W29" s="175"/>
      <c r="X29" s="610"/>
      <c r="Y29" s="175"/>
      <c r="Z29" s="175"/>
      <c r="AA29" s="175"/>
      <c r="AB29" s="175"/>
      <c r="AC29" s="175"/>
      <c r="AD29" s="175"/>
      <c r="AE29" s="610"/>
      <c r="AF29" s="175"/>
      <c r="AG29" s="175"/>
      <c r="AH29" s="175"/>
      <c r="AI29" s="25"/>
      <c r="AK29" s="35"/>
    </row>
    <row r="30" spans="1:37" ht="17.5" customHeight="1" thickBot="1">
      <c r="A30" s="1657"/>
      <c r="B30" s="1658"/>
      <c r="C30" s="78" t="s">
        <v>37</v>
      </c>
      <c r="D30" s="178"/>
      <c r="E30" s="179"/>
      <c r="F30" s="179"/>
      <c r="G30" s="179"/>
      <c r="H30" s="179"/>
      <c r="I30" s="179"/>
      <c r="J30" s="612"/>
      <c r="K30" s="179"/>
      <c r="L30" s="179"/>
      <c r="M30" s="179"/>
      <c r="N30" s="179"/>
      <c r="O30" s="179"/>
      <c r="P30" s="179"/>
      <c r="Q30" s="612"/>
      <c r="R30" s="179"/>
      <c r="S30" s="179"/>
      <c r="T30" s="179"/>
      <c r="U30" s="179"/>
      <c r="V30" s="179"/>
      <c r="W30" s="179"/>
      <c r="X30" s="612"/>
      <c r="Y30" s="179"/>
      <c r="Z30" s="179"/>
      <c r="AA30" s="179"/>
      <c r="AB30" s="179"/>
      <c r="AC30" s="179"/>
      <c r="AD30" s="179"/>
      <c r="AE30" s="612"/>
      <c r="AF30" s="179"/>
      <c r="AG30" s="179"/>
      <c r="AH30" s="179"/>
      <c r="AI30" s="34"/>
      <c r="AK30" s="36"/>
    </row>
    <row r="31" spans="1:37" ht="17.5" customHeight="1">
      <c r="A31" s="1648">
        <v>10</v>
      </c>
      <c r="B31" s="1655" t="s">
        <v>43</v>
      </c>
      <c r="C31" s="79" t="s">
        <v>35</v>
      </c>
      <c r="D31" s="338" t="s">
        <v>115</v>
      </c>
      <c r="E31" s="370" t="s">
        <v>1722</v>
      </c>
      <c r="F31" s="634" t="s">
        <v>115</v>
      </c>
      <c r="G31" s="119" t="s">
        <v>1731</v>
      </c>
      <c r="H31" s="516" t="s">
        <v>1719</v>
      </c>
      <c r="I31" s="634" t="s">
        <v>24</v>
      </c>
      <c r="J31" s="837" t="s">
        <v>24</v>
      </c>
      <c r="K31" s="153" t="s">
        <v>115</v>
      </c>
      <c r="L31" s="370" t="s">
        <v>1720</v>
      </c>
      <c r="M31" s="634" t="s">
        <v>115</v>
      </c>
      <c r="N31" s="634" t="s">
        <v>115</v>
      </c>
      <c r="O31" s="119" t="s">
        <v>24</v>
      </c>
      <c r="P31" s="119" t="s">
        <v>1719</v>
      </c>
      <c r="Q31" s="837" t="s">
        <v>24</v>
      </c>
      <c r="R31" s="119" t="s">
        <v>1719</v>
      </c>
      <c r="S31" s="119" t="s">
        <v>1719</v>
      </c>
      <c r="T31" s="370" t="s">
        <v>1723</v>
      </c>
      <c r="U31" s="119" t="s">
        <v>115</v>
      </c>
      <c r="V31" s="119" t="s">
        <v>1719</v>
      </c>
      <c r="W31" s="119" t="s">
        <v>115</v>
      </c>
      <c r="X31" s="837" t="s">
        <v>24</v>
      </c>
      <c r="Y31" s="153" t="s">
        <v>1719</v>
      </c>
      <c r="Z31" s="119" t="s">
        <v>115</v>
      </c>
      <c r="AA31" s="119" t="s">
        <v>1719</v>
      </c>
      <c r="AB31" s="162" t="s">
        <v>24</v>
      </c>
      <c r="AC31" s="119" t="s">
        <v>0</v>
      </c>
      <c r="AD31" s="516" t="s">
        <v>115</v>
      </c>
      <c r="AE31" s="837" t="s">
        <v>24</v>
      </c>
      <c r="AF31" s="733" t="s">
        <v>115</v>
      </c>
      <c r="AG31" s="119" t="s">
        <v>1719</v>
      </c>
      <c r="AH31" s="370" t="s">
        <v>1724</v>
      </c>
      <c r="AI31" s="29">
        <f>COUNTIF(D31:AH31,"D")</f>
        <v>19</v>
      </c>
    </row>
    <row r="32" spans="1:37" ht="17.5" customHeight="1">
      <c r="A32" s="1644"/>
      <c r="B32" s="1655"/>
      <c r="C32" s="71"/>
      <c r="D32" s="310"/>
      <c r="E32" s="171"/>
      <c r="F32" s="171"/>
      <c r="G32" s="171"/>
      <c r="H32" s="171"/>
      <c r="I32" s="171"/>
      <c r="J32" s="607"/>
      <c r="K32" s="171"/>
      <c r="L32" s="171"/>
      <c r="M32" s="171"/>
      <c r="N32" s="171"/>
      <c r="O32" s="171"/>
      <c r="P32" s="171"/>
      <c r="Q32" s="607"/>
      <c r="R32" s="171"/>
      <c r="S32" s="171"/>
      <c r="T32" s="171"/>
      <c r="U32" s="171"/>
      <c r="V32" s="171"/>
      <c r="W32" s="171"/>
      <c r="X32" s="607"/>
      <c r="Y32" s="171"/>
      <c r="Z32" s="171"/>
      <c r="AA32" s="171"/>
      <c r="AB32" s="171"/>
      <c r="AC32" s="171"/>
      <c r="AD32" s="171"/>
      <c r="AE32" s="607"/>
      <c r="AF32" s="171"/>
      <c r="AG32" s="171"/>
      <c r="AH32" s="171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173"/>
      <c r="H33" s="173"/>
      <c r="I33" s="173"/>
      <c r="J33" s="608"/>
      <c r="K33" s="173"/>
      <c r="L33" s="173"/>
      <c r="M33" s="173"/>
      <c r="N33" s="173"/>
      <c r="O33" s="173"/>
      <c r="P33" s="173"/>
      <c r="Q33" s="608"/>
      <c r="R33" s="173"/>
      <c r="S33" s="173"/>
      <c r="T33" s="173"/>
      <c r="U33" s="173"/>
      <c r="V33" s="173"/>
      <c r="W33" s="173"/>
      <c r="X33" s="608"/>
      <c r="Y33" s="173"/>
      <c r="Z33" s="173"/>
      <c r="AA33" s="173"/>
      <c r="AB33" s="173"/>
      <c r="AC33" s="173"/>
      <c r="AD33" s="173"/>
      <c r="AE33" s="608"/>
      <c r="AF33" s="173"/>
      <c r="AG33" s="173"/>
      <c r="AH33" s="173"/>
      <c r="AI33" s="28"/>
    </row>
    <row r="34" spans="1:37" ht="17.5" customHeight="1">
      <c r="A34" s="1652">
        <v>11</v>
      </c>
      <c r="B34" s="1654" t="s">
        <v>77</v>
      </c>
      <c r="C34" s="79" t="s">
        <v>35</v>
      </c>
      <c r="D34" s="161" t="s">
        <v>1719</v>
      </c>
      <c r="E34" s="220" t="s">
        <v>1719</v>
      </c>
      <c r="F34" s="116" t="s">
        <v>115</v>
      </c>
      <c r="G34" s="116" t="s">
        <v>1</v>
      </c>
      <c r="H34" s="116" t="s">
        <v>1719</v>
      </c>
      <c r="I34" s="116" t="s">
        <v>115</v>
      </c>
      <c r="J34" s="609" t="s">
        <v>1</v>
      </c>
      <c r="K34" s="150" t="s">
        <v>1719</v>
      </c>
      <c r="L34" s="220" t="s">
        <v>1719</v>
      </c>
      <c r="M34" s="116" t="s">
        <v>1</v>
      </c>
      <c r="N34" s="116" t="s">
        <v>1719</v>
      </c>
      <c r="O34" s="116" t="s">
        <v>1719</v>
      </c>
      <c r="P34" s="220" t="s">
        <v>1719</v>
      </c>
      <c r="Q34" s="609" t="s">
        <v>1</v>
      </c>
      <c r="R34" s="116" t="s">
        <v>67</v>
      </c>
      <c r="S34" s="220" t="s">
        <v>1719</v>
      </c>
      <c r="T34" s="116" t="s">
        <v>1719</v>
      </c>
      <c r="U34" s="220" t="s">
        <v>115</v>
      </c>
      <c r="V34" s="116" t="s">
        <v>115</v>
      </c>
      <c r="W34" s="116" t="s">
        <v>1</v>
      </c>
      <c r="X34" s="609" t="s">
        <v>1</v>
      </c>
      <c r="Y34" s="117" t="s">
        <v>1719</v>
      </c>
      <c r="Z34" s="220" t="s">
        <v>1719</v>
      </c>
      <c r="AA34" s="116" t="s">
        <v>1719</v>
      </c>
      <c r="AB34" s="116" t="s">
        <v>1719</v>
      </c>
      <c r="AC34" s="116" t="s">
        <v>1719</v>
      </c>
      <c r="AD34" s="116" t="s">
        <v>67</v>
      </c>
      <c r="AE34" s="609" t="s">
        <v>1</v>
      </c>
      <c r="AF34" s="116" t="s">
        <v>1</v>
      </c>
      <c r="AG34" s="220" t="s">
        <v>1719</v>
      </c>
      <c r="AH34" s="129" t="s">
        <v>115</v>
      </c>
      <c r="AI34" s="29">
        <f>COUNTIF(D34:AH34,"D")</f>
        <v>21</v>
      </c>
      <c r="AJ34" s="33"/>
    </row>
    <row r="35" spans="1:37" ht="17.5" customHeight="1">
      <c r="A35" s="1644"/>
      <c r="B35" s="1655"/>
      <c r="C35" s="71"/>
      <c r="D35" s="310"/>
      <c r="E35" s="171"/>
      <c r="F35" s="171"/>
      <c r="G35" s="171"/>
      <c r="H35" s="171"/>
      <c r="I35" s="171"/>
      <c r="J35" s="607"/>
      <c r="K35" s="171"/>
      <c r="L35" s="171"/>
      <c r="M35" s="171"/>
      <c r="N35" s="171"/>
      <c r="O35" s="171"/>
      <c r="P35" s="171"/>
      <c r="Q35" s="607"/>
      <c r="R35" s="171"/>
      <c r="S35" s="171"/>
      <c r="T35" s="171"/>
      <c r="U35" s="171"/>
      <c r="V35" s="171"/>
      <c r="W35" s="171"/>
      <c r="X35" s="607"/>
      <c r="Y35" s="171"/>
      <c r="Z35" s="171"/>
      <c r="AA35" s="171"/>
      <c r="AB35" s="171"/>
      <c r="AC35" s="171"/>
      <c r="AD35" s="171"/>
      <c r="AE35" s="607"/>
      <c r="AF35" s="171"/>
      <c r="AG35" s="171"/>
      <c r="AH35" s="171"/>
      <c r="AI35" s="27"/>
    </row>
    <row r="36" spans="1:37" ht="17.5" customHeight="1">
      <c r="A36" s="1644"/>
      <c r="B36" s="1656"/>
      <c r="C36" s="81" t="s">
        <v>37</v>
      </c>
      <c r="D36" s="566"/>
      <c r="E36" s="177"/>
      <c r="F36" s="177"/>
      <c r="G36" s="177"/>
      <c r="H36" s="177"/>
      <c r="I36" s="177"/>
      <c r="J36" s="611"/>
      <c r="K36" s="177"/>
      <c r="L36" s="177"/>
      <c r="M36" s="177"/>
      <c r="N36" s="177"/>
      <c r="O36" s="177"/>
      <c r="P36" s="177"/>
      <c r="Q36" s="611"/>
      <c r="R36" s="177"/>
      <c r="S36" s="177"/>
      <c r="T36" s="177"/>
      <c r="U36" s="177"/>
      <c r="V36" s="177"/>
      <c r="W36" s="177"/>
      <c r="X36" s="611"/>
      <c r="Y36" s="177"/>
      <c r="Z36" s="177"/>
      <c r="AA36" s="177"/>
      <c r="AB36" s="177"/>
      <c r="AC36" s="177"/>
      <c r="AD36" s="177"/>
      <c r="AE36" s="611"/>
      <c r="AF36" s="177"/>
      <c r="AG36" s="177"/>
      <c r="AH36" s="177"/>
      <c r="AI36" s="31"/>
    </row>
    <row r="37" spans="1:37" s="108" customFormat="1" ht="17.5" customHeight="1">
      <c r="A37" s="1652">
        <v>12</v>
      </c>
      <c r="B37" s="1654" t="s">
        <v>89</v>
      </c>
      <c r="C37" s="83" t="s">
        <v>35</v>
      </c>
      <c r="D37" s="667" t="s">
        <v>1719</v>
      </c>
      <c r="E37" s="370" t="s">
        <v>1720</v>
      </c>
      <c r="F37" s="116" t="s">
        <v>1719</v>
      </c>
      <c r="G37" s="116" t="s">
        <v>115</v>
      </c>
      <c r="H37" s="370" t="s">
        <v>1720</v>
      </c>
      <c r="I37" s="116" t="s">
        <v>1728</v>
      </c>
      <c r="J37" s="838" t="s">
        <v>1</v>
      </c>
      <c r="K37" s="180" t="s">
        <v>115</v>
      </c>
      <c r="L37" s="309" t="s">
        <v>115</v>
      </c>
      <c r="M37" s="220" t="s">
        <v>1719</v>
      </c>
      <c r="N37" s="220" t="s">
        <v>115</v>
      </c>
      <c r="O37" s="116" t="s">
        <v>1719</v>
      </c>
      <c r="P37" s="116" t="s">
        <v>1</v>
      </c>
      <c r="Q37" s="838" t="s">
        <v>1</v>
      </c>
      <c r="R37" s="220" t="s">
        <v>1719</v>
      </c>
      <c r="S37" s="309" t="s">
        <v>1719</v>
      </c>
      <c r="T37" s="116" t="s">
        <v>1719</v>
      </c>
      <c r="U37" s="116" t="s">
        <v>1719</v>
      </c>
      <c r="V37" s="116" t="s">
        <v>1</v>
      </c>
      <c r="W37" s="116" t="s">
        <v>1</v>
      </c>
      <c r="X37" s="623" t="s">
        <v>1</v>
      </c>
      <c r="Y37" s="220" t="s">
        <v>115</v>
      </c>
      <c r="Z37" s="309" t="s">
        <v>1719</v>
      </c>
      <c r="AA37" s="116" t="s">
        <v>1</v>
      </c>
      <c r="AB37" s="220" t="s">
        <v>1731</v>
      </c>
      <c r="AC37" s="116" t="s">
        <v>115</v>
      </c>
      <c r="AD37" s="116" t="s">
        <v>1719</v>
      </c>
      <c r="AE37" s="838" t="s">
        <v>1</v>
      </c>
      <c r="AF37" s="116" t="s">
        <v>1719</v>
      </c>
      <c r="AG37" s="309" t="s">
        <v>115</v>
      </c>
      <c r="AH37" s="116" t="s">
        <v>115</v>
      </c>
      <c r="AI37" s="26">
        <f>COUNTIF(D37:AH37,"D")</f>
        <v>20</v>
      </c>
      <c r="AJ37" s="110"/>
    </row>
    <row r="38" spans="1:37" ht="17.5" customHeight="1">
      <c r="A38" s="1644"/>
      <c r="B38" s="1655"/>
      <c r="C38" s="71"/>
      <c r="D38" s="310"/>
      <c r="E38" s="171"/>
      <c r="F38" s="171"/>
      <c r="G38" s="171"/>
      <c r="H38" s="171"/>
      <c r="I38" s="171"/>
      <c r="J38" s="607"/>
      <c r="K38" s="171"/>
      <c r="L38" s="171"/>
      <c r="M38" s="171"/>
      <c r="N38" s="171"/>
      <c r="O38" s="171"/>
      <c r="P38" s="171"/>
      <c r="Q38" s="607"/>
      <c r="R38" s="171"/>
      <c r="S38" s="171"/>
      <c r="T38" s="171"/>
      <c r="U38" s="171"/>
      <c r="V38" s="171"/>
      <c r="W38" s="171"/>
      <c r="X38" s="607"/>
      <c r="Y38" s="171"/>
      <c r="Z38" s="171"/>
      <c r="AA38" s="171"/>
      <c r="AB38" s="171"/>
      <c r="AC38" s="171"/>
      <c r="AD38" s="171"/>
      <c r="AE38" s="607"/>
      <c r="AF38" s="171"/>
      <c r="AG38" s="171"/>
      <c r="AH38" s="171"/>
      <c r="AI38" s="27"/>
    </row>
    <row r="39" spans="1:37" ht="17.25" customHeight="1">
      <c r="A39" s="1644"/>
      <c r="B39" s="1656"/>
      <c r="C39" s="72" t="s">
        <v>37</v>
      </c>
      <c r="D39" s="562"/>
      <c r="E39" s="173"/>
      <c r="F39" s="173"/>
      <c r="G39" s="173"/>
      <c r="H39" s="173"/>
      <c r="I39" s="173"/>
      <c r="J39" s="608"/>
      <c r="K39" s="173"/>
      <c r="L39" s="173"/>
      <c r="M39" s="173"/>
      <c r="N39" s="173"/>
      <c r="O39" s="173"/>
      <c r="P39" s="173"/>
      <c r="Q39" s="608"/>
      <c r="R39" s="173"/>
      <c r="S39" s="173"/>
      <c r="T39" s="173"/>
      <c r="U39" s="173"/>
      <c r="V39" s="173"/>
      <c r="W39" s="173"/>
      <c r="X39" s="608"/>
      <c r="Y39" s="173"/>
      <c r="Z39" s="173"/>
      <c r="AA39" s="173"/>
      <c r="AB39" s="173"/>
      <c r="AC39" s="173"/>
      <c r="AD39" s="173"/>
      <c r="AE39" s="608"/>
      <c r="AF39" s="173"/>
      <c r="AG39" s="173"/>
      <c r="AH39" s="173"/>
      <c r="AI39" s="28"/>
      <c r="AK39" s="35"/>
    </row>
    <row r="40" spans="1:37" s="108" customFormat="1" ht="17.5" customHeight="1">
      <c r="A40" s="1662">
        <v>13</v>
      </c>
      <c r="B40" s="1654" t="s">
        <v>91</v>
      </c>
      <c r="C40" s="79" t="s">
        <v>35</v>
      </c>
      <c r="D40" s="544" t="s">
        <v>1719</v>
      </c>
      <c r="E40" s="544" t="s">
        <v>115</v>
      </c>
      <c r="F40" s="116" t="s">
        <v>1</v>
      </c>
      <c r="G40" s="167" t="s">
        <v>1719</v>
      </c>
      <c r="H40" s="116" t="s">
        <v>1719</v>
      </c>
      <c r="I40" s="116" t="s">
        <v>115</v>
      </c>
      <c r="J40" s="839" t="s">
        <v>24</v>
      </c>
      <c r="K40" s="180" t="s">
        <v>1719</v>
      </c>
      <c r="L40" s="544" t="s">
        <v>1719</v>
      </c>
      <c r="M40" s="116" t="s">
        <v>115</v>
      </c>
      <c r="N40" s="370" t="s">
        <v>1724</v>
      </c>
      <c r="O40" s="116" t="s">
        <v>1719</v>
      </c>
      <c r="P40" s="116" t="s">
        <v>1</v>
      </c>
      <c r="Q40" s="839" t="s">
        <v>24</v>
      </c>
      <c r="R40" s="116" t="s">
        <v>115</v>
      </c>
      <c r="S40" s="370" t="s">
        <v>1724</v>
      </c>
      <c r="T40" s="180" t="s">
        <v>1719</v>
      </c>
      <c r="U40" s="116" t="s">
        <v>1719</v>
      </c>
      <c r="V40" s="116" t="s">
        <v>1719</v>
      </c>
      <c r="W40" s="116" t="s">
        <v>115</v>
      </c>
      <c r="X40" s="839" t="s">
        <v>24</v>
      </c>
      <c r="Y40" s="116" t="s">
        <v>115</v>
      </c>
      <c r="Z40" s="544" t="s">
        <v>115</v>
      </c>
      <c r="AA40" s="180" t="s">
        <v>1719</v>
      </c>
      <c r="AB40" s="116" t="s">
        <v>1719</v>
      </c>
      <c r="AC40" s="116" t="s">
        <v>115</v>
      </c>
      <c r="AD40" s="116" t="s">
        <v>1</v>
      </c>
      <c r="AE40" s="839" t="s">
        <v>24</v>
      </c>
      <c r="AF40" s="180" t="s">
        <v>1719</v>
      </c>
      <c r="AG40" s="544" t="s">
        <v>1719</v>
      </c>
      <c r="AH40" s="180" t="s">
        <v>1719</v>
      </c>
      <c r="AI40" s="26">
        <f>COUNTIF(D40:AH40,"D")</f>
        <v>22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607"/>
      <c r="K41" s="171"/>
      <c r="L41" s="171"/>
      <c r="M41" s="171"/>
      <c r="N41" s="171"/>
      <c r="O41" s="171"/>
      <c r="P41" s="171"/>
      <c r="Q41" s="607"/>
      <c r="R41" s="171"/>
      <c r="S41" s="171"/>
      <c r="T41" s="171"/>
      <c r="U41" s="171"/>
      <c r="V41" s="171"/>
      <c r="W41" s="171"/>
      <c r="X41" s="607"/>
      <c r="Y41" s="171"/>
      <c r="Z41" s="171"/>
      <c r="AA41" s="171"/>
      <c r="AB41" s="171"/>
      <c r="AC41" s="171"/>
      <c r="AD41" s="171"/>
      <c r="AE41" s="607"/>
      <c r="AF41" s="171"/>
      <c r="AG41" s="171"/>
      <c r="AH41" s="171"/>
      <c r="AI41" s="27"/>
      <c r="AK41" s="36"/>
    </row>
    <row r="42" spans="1:37" ht="17.5" customHeight="1">
      <c r="A42" s="1648"/>
      <c r="B42" s="1656"/>
      <c r="C42" s="467" t="s">
        <v>37</v>
      </c>
      <c r="D42" s="562"/>
      <c r="E42" s="173"/>
      <c r="F42" s="173"/>
      <c r="G42" s="173"/>
      <c r="H42" s="173"/>
      <c r="I42" s="173"/>
      <c r="J42" s="608"/>
      <c r="K42" s="173"/>
      <c r="L42" s="173"/>
      <c r="M42" s="173"/>
      <c r="N42" s="173"/>
      <c r="O42" s="173"/>
      <c r="P42" s="173"/>
      <c r="Q42" s="608"/>
      <c r="R42" s="173"/>
      <c r="S42" s="173"/>
      <c r="T42" s="173"/>
      <c r="U42" s="173"/>
      <c r="V42" s="173"/>
      <c r="W42" s="173"/>
      <c r="X42" s="608"/>
      <c r="Y42" s="173"/>
      <c r="Z42" s="173"/>
      <c r="AA42" s="173"/>
      <c r="AB42" s="173"/>
      <c r="AC42" s="173"/>
      <c r="AD42" s="173"/>
      <c r="AE42" s="608"/>
      <c r="AF42" s="173"/>
      <c r="AG42" s="173"/>
      <c r="AH42" s="173"/>
      <c r="AI42" s="28"/>
      <c r="AK42" s="35"/>
    </row>
    <row r="43" spans="1:37" ht="17.5" customHeight="1">
      <c r="A43" s="1662">
        <v>14</v>
      </c>
      <c r="B43" s="1654" t="s">
        <v>65</v>
      </c>
      <c r="C43" s="79" t="s">
        <v>35</v>
      </c>
      <c r="D43" s="150" t="s">
        <v>24</v>
      </c>
      <c r="E43" s="129" t="s">
        <v>1719</v>
      </c>
      <c r="F43" s="290" t="s">
        <v>1719</v>
      </c>
      <c r="G43" s="117" t="s">
        <v>1719</v>
      </c>
      <c r="H43" s="116" t="s">
        <v>1738</v>
      </c>
      <c r="I43" s="220" t="s">
        <v>1719</v>
      </c>
      <c r="J43" s="840" t="s">
        <v>1727</v>
      </c>
      <c r="K43" s="220" t="s">
        <v>1725</v>
      </c>
      <c r="L43" s="129" t="s">
        <v>1719</v>
      </c>
      <c r="M43" s="180" t="s">
        <v>1719</v>
      </c>
      <c r="N43" s="116" t="s">
        <v>115</v>
      </c>
      <c r="O43" s="116" t="s">
        <v>1719</v>
      </c>
      <c r="P43" s="116" t="s">
        <v>1730</v>
      </c>
      <c r="Q43" s="840" t="s">
        <v>24</v>
      </c>
      <c r="R43" s="116" t="s">
        <v>1719</v>
      </c>
      <c r="S43" s="129" t="s">
        <v>115</v>
      </c>
      <c r="T43" s="167" t="s">
        <v>115</v>
      </c>
      <c r="U43" s="220" t="s">
        <v>115</v>
      </c>
      <c r="V43" s="116" t="s">
        <v>1719</v>
      </c>
      <c r="W43" s="116" t="s">
        <v>24</v>
      </c>
      <c r="X43" s="840" t="s">
        <v>24</v>
      </c>
      <c r="Y43" s="117" t="s">
        <v>1719</v>
      </c>
      <c r="Z43" s="129" t="s">
        <v>1719</v>
      </c>
      <c r="AA43" s="167" t="s">
        <v>115</v>
      </c>
      <c r="AB43" s="290" t="s">
        <v>115</v>
      </c>
      <c r="AC43" s="116" t="s">
        <v>115</v>
      </c>
      <c r="AD43" s="116" t="s">
        <v>24</v>
      </c>
      <c r="AE43" s="840" t="s">
        <v>24</v>
      </c>
      <c r="AF43" s="180" t="s">
        <v>1719</v>
      </c>
      <c r="AG43" s="129" t="s">
        <v>1719</v>
      </c>
      <c r="AH43" s="167" t="s">
        <v>115</v>
      </c>
      <c r="AI43" s="29">
        <f>COUNTIF(D43:AH43,"D")</f>
        <v>23</v>
      </c>
      <c r="AK43" s="36"/>
    </row>
    <row r="44" spans="1:37" ht="17.5" customHeight="1">
      <c r="A44" s="1662"/>
      <c r="B44" s="1655"/>
      <c r="C44" s="71"/>
      <c r="D44" s="571"/>
      <c r="E44" s="549"/>
      <c r="F44" s="549"/>
      <c r="G44" s="549"/>
      <c r="H44" s="549"/>
      <c r="I44" s="549"/>
      <c r="J44" s="613"/>
      <c r="K44" s="549"/>
      <c r="L44" s="549"/>
      <c r="M44" s="549"/>
      <c r="N44" s="549"/>
      <c r="O44" s="549"/>
      <c r="P44" s="549"/>
      <c r="Q44" s="613"/>
      <c r="R44" s="549"/>
      <c r="S44" s="549"/>
      <c r="T44" s="549"/>
      <c r="U44" s="549"/>
      <c r="V44" s="549"/>
      <c r="W44" s="549"/>
      <c r="X44" s="613"/>
      <c r="Y44" s="549"/>
      <c r="Z44" s="549"/>
      <c r="AA44" s="549"/>
      <c r="AB44" s="549"/>
      <c r="AC44" s="549"/>
      <c r="AD44" s="549"/>
      <c r="AE44" s="613"/>
      <c r="AF44" s="549"/>
      <c r="AG44" s="549"/>
      <c r="AH44" s="549"/>
      <c r="AI44" s="27"/>
      <c r="AK44" s="37"/>
    </row>
    <row r="45" spans="1:37" ht="17.5" customHeight="1">
      <c r="A45" s="1648"/>
      <c r="B45" s="1656"/>
      <c r="C45" s="72" t="s">
        <v>37</v>
      </c>
      <c r="D45" s="572"/>
      <c r="E45" s="44"/>
      <c r="F45" s="44"/>
      <c r="G45" s="44"/>
      <c r="H45" s="44"/>
      <c r="I45" s="44"/>
      <c r="J45" s="614"/>
      <c r="K45" s="44"/>
      <c r="L45" s="44"/>
      <c r="M45" s="44"/>
      <c r="N45" s="44"/>
      <c r="O45" s="44"/>
      <c r="P45" s="44"/>
      <c r="Q45" s="614"/>
      <c r="R45" s="44"/>
      <c r="S45" s="44"/>
      <c r="T45" s="44"/>
      <c r="U45" s="44"/>
      <c r="V45" s="44"/>
      <c r="W45" s="44"/>
      <c r="X45" s="614"/>
      <c r="Y45" s="44"/>
      <c r="Z45" s="44"/>
      <c r="AA45" s="44"/>
      <c r="AB45" s="44"/>
      <c r="AC45" s="44"/>
      <c r="AD45" s="44"/>
      <c r="AE45" s="614"/>
      <c r="AF45" s="44"/>
      <c r="AG45" s="44"/>
      <c r="AH45" s="44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667" t="s">
        <v>115</v>
      </c>
      <c r="E46" s="116" t="s">
        <v>1719</v>
      </c>
      <c r="F46" s="129" t="s">
        <v>0</v>
      </c>
      <c r="G46" s="116" t="s">
        <v>1719</v>
      </c>
      <c r="H46" s="116" t="s">
        <v>1719</v>
      </c>
      <c r="I46" s="116" t="s">
        <v>115</v>
      </c>
      <c r="J46" s="606" t="s">
        <v>1726</v>
      </c>
      <c r="K46" s="119" t="s">
        <v>1719</v>
      </c>
      <c r="L46" s="116" t="s">
        <v>1719</v>
      </c>
      <c r="M46" s="129" t="s">
        <v>115</v>
      </c>
      <c r="N46" s="116" t="s">
        <v>1734</v>
      </c>
      <c r="O46" s="116" t="s">
        <v>1734</v>
      </c>
      <c r="P46" s="220" t="s">
        <v>24</v>
      </c>
      <c r="Q46" s="606" t="s">
        <v>1</v>
      </c>
      <c r="R46" s="116" t="s">
        <v>115</v>
      </c>
      <c r="S46" s="116" t="s">
        <v>1719</v>
      </c>
      <c r="T46" s="129" t="s">
        <v>115</v>
      </c>
      <c r="U46" s="116" t="s">
        <v>115</v>
      </c>
      <c r="V46" s="116" t="s">
        <v>115</v>
      </c>
      <c r="W46" s="116" t="s">
        <v>24</v>
      </c>
      <c r="X46" s="606" t="s">
        <v>1</v>
      </c>
      <c r="Y46" s="129" t="s">
        <v>115</v>
      </c>
      <c r="Z46" s="116" t="s">
        <v>1719</v>
      </c>
      <c r="AA46" s="290" t="s">
        <v>1729</v>
      </c>
      <c r="AB46" s="116" t="s">
        <v>1719</v>
      </c>
      <c r="AC46" s="116" t="s">
        <v>1719</v>
      </c>
      <c r="AD46" s="220" t="s">
        <v>1719</v>
      </c>
      <c r="AE46" s="606" t="s">
        <v>1</v>
      </c>
      <c r="AF46" s="116" t="s">
        <v>24</v>
      </c>
      <c r="AG46" s="116" t="s">
        <v>24</v>
      </c>
      <c r="AH46" s="129" t="s">
        <v>1719</v>
      </c>
      <c r="AI46" s="26">
        <f>COUNTIF(D46:AH46,"D")</f>
        <v>21</v>
      </c>
      <c r="AJ46" s="106"/>
      <c r="AK46" s="107"/>
    </row>
    <row r="47" spans="1:37" ht="17.5" customHeight="1">
      <c r="A47" s="1662"/>
      <c r="B47" s="1655"/>
      <c r="C47" s="71"/>
      <c r="D47" s="310"/>
      <c r="E47" s="171"/>
      <c r="F47" s="171"/>
      <c r="G47" s="171"/>
      <c r="H47" s="171"/>
      <c r="I47" s="171"/>
      <c r="J47" s="607"/>
      <c r="K47" s="171"/>
      <c r="L47" s="171"/>
      <c r="M47" s="171"/>
      <c r="N47" s="171"/>
      <c r="O47" s="171"/>
      <c r="P47" s="171"/>
      <c r="Q47" s="607"/>
      <c r="R47" s="171"/>
      <c r="S47" s="171"/>
      <c r="T47" s="171"/>
      <c r="U47" s="171"/>
      <c r="V47" s="171"/>
      <c r="W47" s="171"/>
      <c r="X47" s="607"/>
      <c r="Y47" s="171"/>
      <c r="Z47" s="171"/>
      <c r="AA47" s="171"/>
      <c r="AB47" s="171"/>
      <c r="AC47" s="171"/>
      <c r="AD47" s="171"/>
      <c r="AE47" s="607"/>
      <c r="AF47" s="171"/>
      <c r="AG47" s="171"/>
      <c r="AH47" s="171"/>
      <c r="AI47" s="27"/>
      <c r="AK47" s="35"/>
    </row>
    <row r="48" spans="1:37" ht="17.5" customHeight="1">
      <c r="A48" s="1648"/>
      <c r="B48" s="1656"/>
      <c r="C48" s="81" t="s">
        <v>37</v>
      </c>
      <c r="D48" s="566"/>
      <c r="E48" s="177"/>
      <c r="F48" s="177"/>
      <c r="G48" s="177"/>
      <c r="H48" s="177"/>
      <c r="I48" s="177"/>
      <c r="J48" s="611"/>
      <c r="K48" s="177"/>
      <c r="L48" s="177"/>
      <c r="M48" s="177"/>
      <c r="N48" s="177"/>
      <c r="O48" s="177"/>
      <c r="P48" s="177"/>
      <c r="Q48" s="611"/>
      <c r="R48" s="177"/>
      <c r="S48" s="177"/>
      <c r="T48" s="177"/>
      <c r="U48" s="177"/>
      <c r="V48" s="177"/>
      <c r="W48" s="177"/>
      <c r="X48" s="611"/>
      <c r="Y48" s="177"/>
      <c r="Z48" s="177"/>
      <c r="AA48" s="177"/>
      <c r="AB48" s="177"/>
      <c r="AC48" s="177"/>
      <c r="AD48" s="177"/>
      <c r="AE48" s="611"/>
      <c r="AF48" s="177"/>
      <c r="AG48" s="177"/>
      <c r="AH48" s="177"/>
      <c r="AI48" s="28"/>
      <c r="AK48" s="36"/>
    </row>
    <row r="49" spans="1:38" ht="17.5" customHeight="1">
      <c r="A49" s="1662">
        <v>16</v>
      </c>
      <c r="B49" s="1654" t="s">
        <v>75</v>
      </c>
      <c r="C49" s="83" t="s">
        <v>35</v>
      </c>
      <c r="D49" s="550" t="s">
        <v>1731</v>
      </c>
      <c r="E49" s="220" t="s">
        <v>115</v>
      </c>
      <c r="F49" s="167" t="s">
        <v>1719</v>
      </c>
      <c r="G49" s="220" t="s">
        <v>115</v>
      </c>
      <c r="H49" s="116" t="s">
        <v>1719</v>
      </c>
      <c r="I49" s="116" t="s">
        <v>1721</v>
      </c>
      <c r="J49" s="609" t="s">
        <v>24</v>
      </c>
      <c r="K49" s="167" t="s">
        <v>1719</v>
      </c>
      <c r="L49" s="220" t="s">
        <v>1719</v>
      </c>
      <c r="M49" s="116" t="s">
        <v>1719</v>
      </c>
      <c r="N49" s="180" t="s">
        <v>67</v>
      </c>
      <c r="O49" s="116" t="s">
        <v>24</v>
      </c>
      <c r="P49" s="220" t="s">
        <v>24</v>
      </c>
      <c r="Q49" s="609" t="s">
        <v>24</v>
      </c>
      <c r="R49" s="116" t="s">
        <v>115</v>
      </c>
      <c r="S49" s="220" t="s">
        <v>115</v>
      </c>
      <c r="T49" s="220" t="s">
        <v>115</v>
      </c>
      <c r="U49" s="116" t="s">
        <v>115</v>
      </c>
      <c r="V49" s="116" t="s">
        <v>1719</v>
      </c>
      <c r="W49" s="116" t="s">
        <v>1739</v>
      </c>
      <c r="X49" s="609" t="s">
        <v>24</v>
      </c>
      <c r="Y49" s="116" t="s">
        <v>115</v>
      </c>
      <c r="Z49" s="220" t="s">
        <v>115</v>
      </c>
      <c r="AA49" s="116" t="s">
        <v>115</v>
      </c>
      <c r="AB49" s="116" t="s">
        <v>24</v>
      </c>
      <c r="AC49" s="116" t="s">
        <v>115</v>
      </c>
      <c r="AD49" s="116" t="s">
        <v>115</v>
      </c>
      <c r="AE49" s="609" t="s">
        <v>24</v>
      </c>
      <c r="AF49" s="116" t="s">
        <v>1730</v>
      </c>
      <c r="AG49" s="220" t="s">
        <v>1719</v>
      </c>
      <c r="AH49" s="116" t="s">
        <v>115</v>
      </c>
      <c r="AI49" s="29">
        <f>COUNTIF(D49:AH49,"D")</f>
        <v>22</v>
      </c>
      <c r="AK49" s="35"/>
    </row>
    <row r="50" spans="1:38" ht="17.5" customHeight="1">
      <c r="A50" s="1662"/>
      <c r="B50" s="1655"/>
      <c r="C50" s="71"/>
      <c r="D50" s="75"/>
      <c r="E50" s="43"/>
      <c r="F50" s="43"/>
      <c r="G50" s="43"/>
      <c r="H50" s="43"/>
      <c r="I50" s="43"/>
      <c r="J50" s="615"/>
      <c r="K50" s="43"/>
      <c r="L50" s="43"/>
      <c r="M50" s="43"/>
      <c r="N50" s="43"/>
      <c r="O50" s="43"/>
      <c r="P50" s="43"/>
      <c r="Q50" s="615"/>
      <c r="R50" s="43"/>
      <c r="S50" s="43"/>
      <c r="T50" s="43"/>
      <c r="U50" s="43"/>
      <c r="V50" s="43"/>
      <c r="W50" s="43"/>
      <c r="X50" s="615"/>
      <c r="Y50" s="43"/>
      <c r="Z50" s="43"/>
      <c r="AA50" s="43"/>
      <c r="AB50" s="43"/>
      <c r="AC50" s="43"/>
      <c r="AD50" s="43"/>
      <c r="AE50" s="615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8"/>
      <c r="B51" s="1656"/>
      <c r="C51" s="72" t="s">
        <v>37</v>
      </c>
      <c r="D51" s="82"/>
      <c r="E51" s="45"/>
      <c r="F51" s="45"/>
      <c r="G51" s="45"/>
      <c r="H51" s="45"/>
      <c r="I51" s="45"/>
      <c r="J51" s="616"/>
      <c r="K51" s="45"/>
      <c r="L51" s="45"/>
      <c r="M51" s="45"/>
      <c r="N51" s="45"/>
      <c r="O51" s="45"/>
      <c r="P51" s="45"/>
      <c r="Q51" s="616"/>
      <c r="R51" s="45"/>
      <c r="S51" s="45"/>
      <c r="T51" s="45"/>
      <c r="U51" s="45"/>
      <c r="V51" s="45"/>
      <c r="W51" s="45"/>
      <c r="X51" s="616"/>
      <c r="Y51" s="45"/>
      <c r="Z51" s="45"/>
      <c r="AA51" s="45"/>
      <c r="AB51" s="45"/>
      <c r="AC51" s="45"/>
      <c r="AD51" s="45"/>
      <c r="AE51" s="616"/>
      <c r="AF51" s="45"/>
      <c r="AG51" s="45"/>
      <c r="AH51" s="45"/>
      <c r="AI51" s="31"/>
      <c r="AK51" s="35"/>
    </row>
    <row r="52" spans="1:38" ht="17.5" customHeight="1">
      <c r="A52" s="1661">
        <v>17</v>
      </c>
      <c r="B52" s="1654" t="s">
        <v>1713</v>
      </c>
      <c r="C52" s="83" t="s">
        <v>35</v>
      </c>
      <c r="D52" s="167" t="s">
        <v>1731</v>
      </c>
      <c r="E52" s="167" t="s">
        <v>115</v>
      </c>
      <c r="F52" s="116" t="s">
        <v>115</v>
      </c>
      <c r="G52" s="116" t="s">
        <v>1719</v>
      </c>
      <c r="H52" s="116" t="s">
        <v>1719</v>
      </c>
      <c r="I52" s="220" t="s">
        <v>24</v>
      </c>
      <c r="J52" s="623" t="s">
        <v>24</v>
      </c>
      <c r="K52" s="167" t="s">
        <v>115</v>
      </c>
      <c r="L52" s="167" t="s">
        <v>1719</v>
      </c>
      <c r="M52" s="116" t="s">
        <v>24</v>
      </c>
      <c r="N52" s="180" t="s">
        <v>1719</v>
      </c>
      <c r="O52" s="116" t="s">
        <v>115</v>
      </c>
      <c r="P52" s="116" t="s">
        <v>115</v>
      </c>
      <c r="Q52" s="623" t="s">
        <v>24</v>
      </c>
      <c r="R52" s="220" t="s">
        <v>1719</v>
      </c>
      <c r="S52" s="167" t="s">
        <v>115</v>
      </c>
      <c r="T52" s="116" t="s">
        <v>115</v>
      </c>
      <c r="U52" s="116" t="s">
        <v>115</v>
      </c>
      <c r="V52" s="116" t="s">
        <v>24</v>
      </c>
      <c r="W52" s="116" t="s">
        <v>1719</v>
      </c>
      <c r="X52" s="623" t="s">
        <v>24</v>
      </c>
      <c r="Y52" s="116" t="s">
        <v>1719</v>
      </c>
      <c r="Z52" s="167" t="s">
        <v>1719</v>
      </c>
      <c r="AA52" s="116" t="s">
        <v>115</v>
      </c>
      <c r="AB52" s="220" t="s">
        <v>115</v>
      </c>
      <c r="AC52" s="116" t="s">
        <v>115</v>
      </c>
      <c r="AD52" s="116" t="s">
        <v>24</v>
      </c>
      <c r="AE52" s="623" t="s">
        <v>24</v>
      </c>
      <c r="AF52" s="116" t="s">
        <v>115</v>
      </c>
      <c r="AG52" s="167" t="s">
        <v>1719</v>
      </c>
      <c r="AH52" s="220" t="s">
        <v>1719</v>
      </c>
      <c r="AI52" s="26">
        <f>COUNTIF(D52:AH52,"D")</f>
        <v>23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171"/>
      <c r="H53" s="171"/>
      <c r="I53" s="171"/>
      <c r="J53" s="607"/>
      <c r="K53" s="171"/>
      <c r="L53" s="171"/>
      <c r="M53" s="171"/>
      <c r="N53" s="171"/>
      <c r="O53" s="171"/>
      <c r="P53" s="171"/>
      <c r="Q53" s="607"/>
      <c r="R53" s="171"/>
      <c r="S53" s="171"/>
      <c r="T53" s="171"/>
      <c r="U53" s="171"/>
      <c r="V53" s="171"/>
      <c r="W53" s="171"/>
      <c r="X53" s="607"/>
      <c r="Y53" s="171"/>
      <c r="Z53" s="171"/>
      <c r="AA53" s="171"/>
      <c r="AB53" s="171"/>
      <c r="AC53" s="171"/>
      <c r="AD53" s="171"/>
      <c r="AE53" s="607"/>
      <c r="AF53" s="171"/>
      <c r="AG53" s="171"/>
      <c r="AH53" s="171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179"/>
      <c r="H54" s="179"/>
      <c r="I54" s="179"/>
      <c r="J54" s="612"/>
      <c r="K54" s="179"/>
      <c r="L54" s="179"/>
      <c r="M54" s="179"/>
      <c r="N54" s="179"/>
      <c r="O54" s="179"/>
      <c r="P54" s="179"/>
      <c r="Q54" s="612"/>
      <c r="R54" s="179"/>
      <c r="S54" s="179"/>
      <c r="T54" s="179"/>
      <c r="U54" s="179"/>
      <c r="V54" s="179"/>
      <c r="W54" s="179"/>
      <c r="X54" s="612"/>
      <c r="Y54" s="179"/>
      <c r="Z54" s="179"/>
      <c r="AA54" s="179"/>
      <c r="AB54" s="179"/>
      <c r="AC54" s="179"/>
      <c r="AD54" s="179"/>
      <c r="AE54" s="612"/>
      <c r="AF54" s="179"/>
      <c r="AG54" s="179"/>
      <c r="AH54" s="179"/>
      <c r="AI54" s="34"/>
      <c r="AK54" s="35"/>
    </row>
    <row r="55" spans="1:38" s="108" customFormat="1" ht="17.5" customHeight="1">
      <c r="A55" s="1662">
        <v>18</v>
      </c>
      <c r="B55" s="1655" t="s">
        <v>502</v>
      </c>
      <c r="C55" s="79" t="s">
        <v>35</v>
      </c>
      <c r="D55" s="162" t="s">
        <v>1738</v>
      </c>
      <c r="E55" s="119" t="s">
        <v>1719</v>
      </c>
      <c r="F55" s="119" t="s">
        <v>1719</v>
      </c>
      <c r="G55" s="119" t="s">
        <v>1719</v>
      </c>
      <c r="H55" s="119" t="s">
        <v>1719</v>
      </c>
      <c r="I55" s="119" t="s">
        <v>115</v>
      </c>
      <c r="J55" s="837" t="s">
        <v>1</v>
      </c>
      <c r="K55" s="634" t="s">
        <v>1719</v>
      </c>
      <c r="L55" s="119" t="s">
        <v>115</v>
      </c>
      <c r="M55" s="119" t="s">
        <v>1719</v>
      </c>
      <c r="N55" s="119" t="s">
        <v>1730</v>
      </c>
      <c r="O55" s="119" t="s">
        <v>115</v>
      </c>
      <c r="P55" s="634" t="s">
        <v>24</v>
      </c>
      <c r="Q55" s="837" t="s">
        <v>1</v>
      </c>
      <c r="R55" s="119" t="s">
        <v>1719</v>
      </c>
      <c r="S55" s="119" t="s">
        <v>24</v>
      </c>
      <c r="T55" s="119" t="s">
        <v>24</v>
      </c>
      <c r="U55" s="119" t="s">
        <v>1731</v>
      </c>
      <c r="V55" s="119" t="s">
        <v>115</v>
      </c>
      <c r="W55" s="119" t="s">
        <v>24</v>
      </c>
      <c r="X55" s="837" t="s">
        <v>1</v>
      </c>
      <c r="Y55" s="664" t="s">
        <v>115</v>
      </c>
      <c r="Z55" s="119" t="s">
        <v>1719</v>
      </c>
      <c r="AA55" s="119" t="s">
        <v>1719</v>
      </c>
      <c r="AB55" s="119" t="s">
        <v>115</v>
      </c>
      <c r="AC55" s="119" t="s">
        <v>1719</v>
      </c>
      <c r="AD55" s="162" t="s">
        <v>115</v>
      </c>
      <c r="AE55" s="837" t="s">
        <v>1</v>
      </c>
      <c r="AF55" s="119" t="s">
        <v>1719</v>
      </c>
      <c r="AG55" s="119" t="s">
        <v>115</v>
      </c>
      <c r="AH55" s="162" t="s">
        <v>1719</v>
      </c>
      <c r="AI55" s="29">
        <f>COUNTIF(D55:AH55,"D")</f>
        <v>23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171"/>
      <c r="H56" s="171"/>
      <c r="I56" s="171"/>
      <c r="J56" s="607"/>
      <c r="K56" s="171"/>
      <c r="L56" s="171"/>
      <c r="M56" s="171"/>
      <c r="N56" s="171"/>
      <c r="O56" s="171"/>
      <c r="P56" s="171"/>
      <c r="Q56" s="607"/>
      <c r="R56" s="171"/>
      <c r="S56" s="171"/>
      <c r="T56" s="171"/>
      <c r="U56" s="171"/>
      <c r="V56" s="171"/>
      <c r="W56" s="171"/>
      <c r="X56" s="607"/>
      <c r="Y56" s="171"/>
      <c r="Z56" s="171"/>
      <c r="AA56" s="171"/>
      <c r="AB56" s="171"/>
      <c r="AC56" s="171"/>
      <c r="AD56" s="171"/>
      <c r="AE56" s="607"/>
      <c r="AF56" s="171"/>
      <c r="AG56" s="171"/>
      <c r="AH56" s="171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173"/>
      <c r="H57" s="173"/>
      <c r="I57" s="173"/>
      <c r="J57" s="608"/>
      <c r="K57" s="173"/>
      <c r="L57" s="173"/>
      <c r="M57" s="173"/>
      <c r="N57" s="173"/>
      <c r="O57" s="173"/>
      <c r="P57" s="173"/>
      <c r="Q57" s="608"/>
      <c r="R57" s="173"/>
      <c r="S57" s="173"/>
      <c r="T57" s="173"/>
      <c r="U57" s="173"/>
      <c r="V57" s="173"/>
      <c r="W57" s="173"/>
      <c r="X57" s="608"/>
      <c r="Y57" s="173"/>
      <c r="Z57" s="173"/>
      <c r="AA57" s="173"/>
      <c r="AB57" s="173"/>
      <c r="AC57" s="173"/>
      <c r="AD57" s="173"/>
      <c r="AE57" s="608"/>
      <c r="AF57" s="173"/>
      <c r="AG57" s="173"/>
      <c r="AH57" s="173"/>
      <c r="AI57" s="28"/>
      <c r="AK57" s="35"/>
    </row>
    <row r="58" spans="1:38" ht="17.5" customHeight="1">
      <c r="A58" s="1662">
        <v>19</v>
      </c>
      <c r="B58" s="1654" t="s">
        <v>64</v>
      </c>
      <c r="C58" s="79" t="s">
        <v>35</v>
      </c>
      <c r="D58" s="116" t="s">
        <v>1719</v>
      </c>
      <c r="E58" s="116" t="s">
        <v>1719</v>
      </c>
      <c r="F58" s="117" t="s">
        <v>115</v>
      </c>
      <c r="G58" s="167" t="s">
        <v>115</v>
      </c>
      <c r="H58" s="116" t="s">
        <v>115</v>
      </c>
      <c r="I58" s="220" t="s">
        <v>24</v>
      </c>
      <c r="J58" s="606" t="s">
        <v>24</v>
      </c>
      <c r="K58" s="116" t="s">
        <v>1719</v>
      </c>
      <c r="L58" s="116" t="s">
        <v>1719</v>
      </c>
      <c r="M58" s="117" t="s">
        <v>1719</v>
      </c>
      <c r="N58" s="220" t="s">
        <v>1719</v>
      </c>
      <c r="O58" s="116" t="s">
        <v>115</v>
      </c>
      <c r="P58" s="116" t="s">
        <v>1719</v>
      </c>
      <c r="Q58" s="606" t="s">
        <v>24</v>
      </c>
      <c r="R58" s="116" t="s">
        <v>24</v>
      </c>
      <c r="S58" s="116" t="s">
        <v>1719</v>
      </c>
      <c r="T58" s="117" t="s">
        <v>115</v>
      </c>
      <c r="U58" s="116" t="s">
        <v>1719</v>
      </c>
      <c r="V58" s="116" t="s">
        <v>1719</v>
      </c>
      <c r="W58" s="116" t="s">
        <v>1719</v>
      </c>
      <c r="X58" s="606" t="s">
        <v>24</v>
      </c>
      <c r="Y58" s="116" t="s">
        <v>1719</v>
      </c>
      <c r="Z58" s="116" t="s">
        <v>115</v>
      </c>
      <c r="AA58" s="117" t="s">
        <v>1719</v>
      </c>
      <c r="AB58" s="116" t="s">
        <v>115</v>
      </c>
      <c r="AC58" s="116" t="s">
        <v>1719</v>
      </c>
      <c r="AD58" s="220" t="s">
        <v>24</v>
      </c>
      <c r="AE58" s="606" t="s">
        <v>24</v>
      </c>
      <c r="AF58" s="167" t="s">
        <v>1719</v>
      </c>
      <c r="AG58" s="116" t="s">
        <v>1719</v>
      </c>
      <c r="AH58" s="117" t="s">
        <v>24</v>
      </c>
      <c r="AI58" s="29">
        <f>COUNTIF(D58:AH58,"D")</f>
        <v>23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171"/>
      <c r="H59" s="171"/>
      <c r="I59" s="171"/>
      <c r="J59" s="607"/>
      <c r="K59" s="171"/>
      <c r="L59" s="171"/>
      <c r="M59" s="171"/>
      <c r="N59" s="171"/>
      <c r="O59" s="171"/>
      <c r="P59" s="171"/>
      <c r="Q59" s="607"/>
      <c r="R59" s="171"/>
      <c r="S59" s="171"/>
      <c r="T59" s="171"/>
      <c r="U59" s="171"/>
      <c r="V59" s="171"/>
      <c r="W59" s="171"/>
      <c r="X59" s="607"/>
      <c r="Y59" s="171"/>
      <c r="Z59" s="171"/>
      <c r="AA59" s="171"/>
      <c r="AB59" s="171"/>
      <c r="AC59" s="171"/>
      <c r="AD59" s="171"/>
      <c r="AE59" s="607"/>
      <c r="AF59" s="171"/>
      <c r="AG59" s="171"/>
      <c r="AH59" s="171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177"/>
      <c r="H60" s="177"/>
      <c r="I60" s="177"/>
      <c r="J60" s="611"/>
      <c r="K60" s="177"/>
      <c r="L60" s="177"/>
      <c r="M60" s="177"/>
      <c r="N60" s="177"/>
      <c r="O60" s="177"/>
      <c r="P60" s="177"/>
      <c r="Q60" s="611"/>
      <c r="R60" s="177"/>
      <c r="S60" s="177"/>
      <c r="T60" s="177"/>
      <c r="U60" s="177"/>
      <c r="V60" s="177"/>
      <c r="W60" s="177"/>
      <c r="X60" s="611"/>
      <c r="Y60" s="177"/>
      <c r="Z60" s="177"/>
      <c r="AA60" s="177"/>
      <c r="AB60" s="177"/>
      <c r="AC60" s="177"/>
      <c r="AD60" s="177"/>
      <c r="AE60" s="611"/>
      <c r="AF60" s="177"/>
      <c r="AG60" s="177"/>
      <c r="AH60" s="177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1719</v>
      </c>
      <c r="E61" s="116" t="s">
        <v>115</v>
      </c>
      <c r="F61" s="116" t="s">
        <v>1719</v>
      </c>
      <c r="G61" s="116" t="s">
        <v>1719</v>
      </c>
      <c r="H61" s="116" t="s">
        <v>115</v>
      </c>
      <c r="I61" s="220" t="s">
        <v>1719</v>
      </c>
      <c r="J61" s="606" t="s">
        <v>24</v>
      </c>
      <c r="K61" s="41" t="s">
        <v>67</v>
      </c>
      <c r="L61" s="116" t="s">
        <v>67</v>
      </c>
      <c r="M61" s="220" t="s">
        <v>67</v>
      </c>
      <c r="N61" s="116" t="s">
        <v>67</v>
      </c>
      <c r="O61" s="116" t="s">
        <v>67</v>
      </c>
      <c r="P61" s="116" t="s">
        <v>1719</v>
      </c>
      <c r="Q61" s="606" t="s">
        <v>24</v>
      </c>
      <c r="R61" s="116" t="s">
        <v>1719</v>
      </c>
      <c r="S61" s="116" t="s">
        <v>1719</v>
      </c>
      <c r="T61" s="41" t="s">
        <v>115</v>
      </c>
      <c r="U61" s="41" t="s">
        <v>115</v>
      </c>
      <c r="V61" s="116" t="s">
        <v>67</v>
      </c>
      <c r="W61" s="116" t="s">
        <v>24</v>
      </c>
      <c r="X61" s="606" t="s">
        <v>24</v>
      </c>
      <c r="Y61" s="41" t="s">
        <v>24</v>
      </c>
      <c r="Z61" s="116" t="s">
        <v>24</v>
      </c>
      <c r="AA61" s="167" t="s">
        <v>67</v>
      </c>
      <c r="AB61" s="116" t="s">
        <v>67</v>
      </c>
      <c r="AC61" s="116" t="s">
        <v>67</v>
      </c>
      <c r="AD61" s="116" t="s">
        <v>24</v>
      </c>
      <c r="AE61" s="606" t="s">
        <v>24</v>
      </c>
      <c r="AF61" s="41" t="s">
        <v>67</v>
      </c>
      <c r="AG61" s="116" t="s">
        <v>1719</v>
      </c>
      <c r="AH61" s="116" t="s">
        <v>115</v>
      </c>
      <c r="AI61" s="26">
        <f>COUNTIF(D61:AH61,"D")</f>
        <v>13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43"/>
      <c r="H62" s="43"/>
      <c r="I62" s="43"/>
      <c r="J62" s="615"/>
      <c r="K62" s="43"/>
      <c r="L62" s="43"/>
      <c r="M62" s="43"/>
      <c r="N62" s="43"/>
      <c r="O62" s="43"/>
      <c r="P62" s="43"/>
      <c r="Q62" s="615"/>
      <c r="R62" s="43"/>
      <c r="S62" s="43"/>
      <c r="T62" s="43"/>
      <c r="U62" s="43"/>
      <c r="V62" s="43"/>
      <c r="W62" s="43"/>
      <c r="X62" s="615"/>
      <c r="Y62" s="43"/>
      <c r="Z62" s="43"/>
      <c r="AA62" s="43"/>
      <c r="AB62" s="43"/>
      <c r="AC62" s="43"/>
      <c r="AD62" s="43"/>
      <c r="AE62" s="615"/>
      <c r="AF62" s="43"/>
      <c r="AG62" s="43"/>
      <c r="AH62" s="43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44"/>
      <c r="H63" s="44"/>
      <c r="I63" s="44"/>
      <c r="J63" s="614"/>
      <c r="K63" s="44"/>
      <c r="L63" s="44"/>
      <c r="M63" s="44"/>
      <c r="N63" s="44"/>
      <c r="O63" s="44"/>
      <c r="P63" s="44"/>
      <c r="Q63" s="614"/>
      <c r="R63" s="44"/>
      <c r="S63" s="44"/>
      <c r="T63" s="44"/>
      <c r="U63" s="44"/>
      <c r="V63" s="44"/>
      <c r="W63" s="44"/>
      <c r="X63" s="614"/>
      <c r="Y63" s="44"/>
      <c r="Z63" s="44"/>
      <c r="AA63" s="44"/>
      <c r="AB63" s="44"/>
      <c r="AC63" s="44"/>
      <c r="AD63" s="44"/>
      <c r="AE63" s="614"/>
      <c r="AF63" s="44"/>
      <c r="AG63" s="44"/>
      <c r="AH63" s="44"/>
      <c r="AI63" s="28"/>
    </row>
    <row r="64" spans="1:38" ht="17.5" customHeight="1">
      <c r="A64" s="1661">
        <v>21</v>
      </c>
      <c r="B64" s="1654" t="s">
        <v>574</v>
      </c>
      <c r="C64" s="79" t="s">
        <v>35</v>
      </c>
      <c r="D64" s="116" t="s">
        <v>67</v>
      </c>
      <c r="E64" s="116" t="s">
        <v>67</v>
      </c>
      <c r="F64" s="220" t="s">
        <v>67</v>
      </c>
      <c r="G64" s="116" t="s">
        <v>67</v>
      </c>
      <c r="H64" s="116" t="s">
        <v>67</v>
      </c>
      <c r="I64" s="220" t="s">
        <v>24</v>
      </c>
      <c r="J64" s="606" t="s">
        <v>1</v>
      </c>
      <c r="K64" s="167" t="s">
        <v>115</v>
      </c>
      <c r="L64" s="116" t="s">
        <v>1719</v>
      </c>
      <c r="M64" s="167" t="s">
        <v>115</v>
      </c>
      <c r="N64" s="180" t="s">
        <v>115</v>
      </c>
      <c r="O64" s="116" t="s">
        <v>1719</v>
      </c>
      <c r="P64" s="220" t="s">
        <v>24</v>
      </c>
      <c r="Q64" s="606" t="s">
        <v>1</v>
      </c>
      <c r="R64" s="167" t="s">
        <v>1719</v>
      </c>
      <c r="S64" s="116" t="s">
        <v>1719</v>
      </c>
      <c r="T64" s="167" t="s">
        <v>115</v>
      </c>
      <c r="U64" s="220" t="s">
        <v>24</v>
      </c>
      <c r="V64" s="116" t="s">
        <v>1719</v>
      </c>
      <c r="W64" s="220" t="s">
        <v>1719</v>
      </c>
      <c r="X64" s="606" t="s">
        <v>1</v>
      </c>
      <c r="Y64" s="167" t="s">
        <v>1719</v>
      </c>
      <c r="Z64" s="116" t="s">
        <v>115</v>
      </c>
      <c r="AA64" s="116" t="s">
        <v>115</v>
      </c>
      <c r="AB64" s="184" t="s">
        <v>1719</v>
      </c>
      <c r="AC64" s="116" t="s">
        <v>1719</v>
      </c>
      <c r="AD64" s="167" t="s">
        <v>1719</v>
      </c>
      <c r="AE64" s="606" t="s">
        <v>1</v>
      </c>
      <c r="AF64" s="220" t="s">
        <v>1719</v>
      </c>
      <c r="AG64" s="220" t="s">
        <v>24</v>
      </c>
      <c r="AH64" s="116" t="s">
        <v>115</v>
      </c>
      <c r="AI64" s="26">
        <f>COUNTIF(D64:AH64,"D")</f>
        <v>18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171"/>
      <c r="H65" s="171"/>
      <c r="I65" s="171"/>
      <c r="J65" s="607"/>
      <c r="K65" s="171"/>
      <c r="L65" s="171"/>
      <c r="M65" s="171"/>
      <c r="N65" s="171"/>
      <c r="O65" s="171"/>
      <c r="P65" s="171"/>
      <c r="Q65" s="607"/>
      <c r="R65" s="171"/>
      <c r="S65" s="171"/>
      <c r="T65" s="171"/>
      <c r="U65" s="171"/>
      <c r="V65" s="171"/>
      <c r="W65" s="171"/>
      <c r="X65" s="607"/>
      <c r="Y65" s="171"/>
      <c r="Z65" s="171"/>
      <c r="AA65" s="171"/>
      <c r="AB65" s="171"/>
      <c r="AC65" s="171"/>
      <c r="AD65" s="171"/>
      <c r="AE65" s="607"/>
      <c r="AF65" s="171"/>
      <c r="AG65" s="171"/>
      <c r="AH65" s="410"/>
      <c r="AI65" s="27"/>
      <c r="AK65" s="35"/>
    </row>
    <row r="66" spans="1:37" ht="17.5" customHeight="1">
      <c r="A66" s="1648"/>
      <c r="B66" s="1656"/>
      <c r="C66" s="467" t="s">
        <v>37</v>
      </c>
      <c r="D66" s="172"/>
      <c r="E66" s="173"/>
      <c r="F66" s="173"/>
      <c r="G66" s="173"/>
      <c r="H66" s="173"/>
      <c r="I66" s="173"/>
      <c r="J66" s="608"/>
      <c r="K66" s="173"/>
      <c r="L66" s="173"/>
      <c r="M66" s="173"/>
      <c r="N66" s="173"/>
      <c r="O66" s="173"/>
      <c r="P66" s="173"/>
      <c r="Q66" s="608"/>
      <c r="R66" s="173"/>
      <c r="S66" s="173"/>
      <c r="T66" s="173"/>
      <c r="U66" s="173"/>
      <c r="V66" s="173"/>
      <c r="W66" s="173"/>
      <c r="X66" s="608"/>
      <c r="Y66" s="173"/>
      <c r="Z66" s="173"/>
      <c r="AA66" s="173"/>
      <c r="AB66" s="173"/>
      <c r="AC66" s="173"/>
      <c r="AD66" s="173"/>
      <c r="AE66" s="608"/>
      <c r="AF66" s="173"/>
      <c r="AG66" s="173"/>
      <c r="AH66" s="92"/>
      <c r="AI66" s="28"/>
      <c r="AK66" s="35"/>
    </row>
    <row r="67" spans="1:37" ht="17.5" customHeight="1">
      <c r="A67" s="1661">
        <v>22</v>
      </c>
      <c r="B67" s="1654" t="s">
        <v>1584</v>
      </c>
      <c r="C67" s="79" t="s">
        <v>35</v>
      </c>
      <c r="D67" s="168" t="s">
        <v>1719</v>
      </c>
      <c r="E67" s="116" t="s">
        <v>115</v>
      </c>
      <c r="F67" s="116" t="s">
        <v>1719</v>
      </c>
      <c r="G67" s="116" t="s">
        <v>1719</v>
      </c>
      <c r="H67" s="116" t="s">
        <v>1719</v>
      </c>
      <c r="I67" s="220" t="s">
        <v>24</v>
      </c>
      <c r="J67" s="606" t="s">
        <v>24</v>
      </c>
      <c r="K67" s="116" t="s">
        <v>1719</v>
      </c>
      <c r="L67" s="116" t="s">
        <v>115</v>
      </c>
      <c r="M67" s="116" t="s">
        <v>1719</v>
      </c>
      <c r="N67" s="116" t="s">
        <v>115</v>
      </c>
      <c r="O67" s="116" t="s">
        <v>1719</v>
      </c>
      <c r="P67" s="220" t="s">
        <v>24</v>
      </c>
      <c r="Q67" s="606" t="s">
        <v>24</v>
      </c>
      <c r="R67" s="116" t="s">
        <v>1731</v>
      </c>
      <c r="S67" s="116" t="s">
        <v>115</v>
      </c>
      <c r="T67" s="180" t="s">
        <v>115</v>
      </c>
      <c r="U67" s="116" t="s">
        <v>115</v>
      </c>
      <c r="V67" s="116" t="s">
        <v>1719</v>
      </c>
      <c r="W67" s="220" t="s">
        <v>24</v>
      </c>
      <c r="X67" s="606" t="s">
        <v>24</v>
      </c>
      <c r="Y67" s="116" t="s">
        <v>1719</v>
      </c>
      <c r="Z67" s="116" t="s">
        <v>115</v>
      </c>
      <c r="AA67" s="116" t="s">
        <v>1719</v>
      </c>
      <c r="AB67" s="116" t="s">
        <v>115</v>
      </c>
      <c r="AC67" s="116" t="s">
        <v>115</v>
      </c>
      <c r="AD67" s="220" t="s">
        <v>24</v>
      </c>
      <c r="AE67" s="606" t="s">
        <v>24</v>
      </c>
      <c r="AF67" s="41" t="s">
        <v>67</v>
      </c>
      <c r="AG67" s="116" t="s">
        <v>115</v>
      </c>
      <c r="AH67" s="93" t="s">
        <v>115</v>
      </c>
      <c r="AI67" s="29">
        <v>0</v>
      </c>
      <c r="AK67" s="36"/>
    </row>
    <row r="68" spans="1:37" ht="17.5" customHeight="1">
      <c r="A68" s="1662"/>
      <c r="B68" s="1655"/>
      <c r="C68" s="71"/>
      <c r="D68" s="548"/>
      <c r="E68" s="549"/>
      <c r="F68" s="549"/>
      <c r="G68" s="549"/>
      <c r="H68" s="549"/>
      <c r="I68" s="549"/>
      <c r="J68" s="549"/>
      <c r="K68" s="549"/>
      <c r="L68" s="549"/>
      <c r="M68" s="549"/>
      <c r="N68" s="549"/>
      <c r="O68" s="549"/>
      <c r="P68" s="549"/>
      <c r="Q68" s="549"/>
      <c r="R68" s="549"/>
      <c r="S68" s="549"/>
      <c r="T68" s="549"/>
      <c r="U68" s="549"/>
      <c r="V68" s="549"/>
      <c r="W68" s="549"/>
      <c r="X68" s="549"/>
      <c r="Y68" s="549"/>
      <c r="Z68" s="549"/>
      <c r="AA68" s="549"/>
      <c r="AB68" s="549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8"/>
      <c r="B69" s="1656"/>
      <c r="C69" s="467" t="s">
        <v>37</v>
      </c>
      <c r="D69" s="80"/>
      <c r="E69" s="44"/>
      <c r="F69" s="44"/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62"/>
      <c r="B70" s="165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8"/>
      <c r="B72" s="165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2"/>
      <c r="B73" s="165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1748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793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285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28" t="s">
        <v>1749</v>
      </c>
      <c r="H5" s="429" t="s">
        <v>1160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30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484"/>
      <c r="G6" s="168" t="s">
        <v>1784</v>
      </c>
      <c r="H6" s="116" t="s">
        <v>1784</v>
      </c>
      <c r="I6" s="130" t="s">
        <v>24</v>
      </c>
      <c r="J6" s="116" t="s">
        <v>1751</v>
      </c>
      <c r="K6" s="116" t="s">
        <v>1784</v>
      </c>
      <c r="L6" s="660" t="s">
        <v>1782</v>
      </c>
      <c r="M6" s="116" t="s">
        <v>1782</v>
      </c>
      <c r="N6" s="167" t="s">
        <v>1782</v>
      </c>
      <c r="O6" s="116" t="s">
        <v>1782</v>
      </c>
      <c r="P6" s="130" t="s">
        <v>1</v>
      </c>
      <c r="Q6" s="116" t="s">
        <v>24</v>
      </c>
      <c r="R6" s="116" t="s">
        <v>1782</v>
      </c>
      <c r="S6" s="116" t="s">
        <v>1782</v>
      </c>
      <c r="T6" s="116" t="s">
        <v>1782</v>
      </c>
      <c r="U6" s="130" t="s">
        <v>1760</v>
      </c>
      <c r="V6" s="116" t="s">
        <v>1786</v>
      </c>
      <c r="W6" s="130" t="s">
        <v>24</v>
      </c>
      <c r="X6" s="116" t="s">
        <v>24</v>
      </c>
      <c r="Y6" s="116" t="s">
        <v>1782</v>
      </c>
      <c r="Z6" s="116" t="s">
        <v>1784</v>
      </c>
      <c r="AA6" s="116" t="s">
        <v>1782</v>
      </c>
      <c r="AB6" s="116" t="s">
        <v>1753</v>
      </c>
      <c r="AC6" s="116" t="s">
        <v>1794</v>
      </c>
      <c r="AD6" s="130" t="s">
        <v>1779</v>
      </c>
      <c r="AE6" s="116" t="s">
        <v>24</v>
      </c>
      <c r="AF6" s="116" t="s">
        <v>1782</v>
      </c>
      <c r="AG6" s="116" t="s">
        <v>1782</v>
      </c>
      <c r="AH6" s="116" t="s">
        <v>1786</v>
      </c>
      <c r="AI6" s="116" t="s">
        <v>1782</v>
      </c>
      <c r="AJ6" s="116" t="s">
        <v>1782</v>
      </c>
      <c r="AK6" s="847" t="s">
        <v>24</v>
      </c>
      <c r="AL6" s="143">
        <f t="shared" ref="AL6:AL28" si="0">COUNTIF(G6:AK6,"▲")</f>
        <v>0</v>
      </c>
      <c r="AM6" s="51">
        <f t="shared" ref="AM6:AM28" si="1">COUNTIF(G6:AK6,"D")</f>
        <v>21</v>
      </c>
      <c r="AN6" s="52">
        <f t="shared" ref="AN6:AN28" si="2">COUNTIF(G6:AK6,"●")</f>
        <v>10</v>
      </c>
      <c r="AO6" s="57">
        <f t="shared" ref="AO6:AO28" si="3">AN6+AL6</f>
        <v>10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488"/>
      <c r="G7" s="157" t="s">
        <v>1784</v>
      </c>
      <c r="H7" s="211" t="s">
        <v>1776</v>
      </c>
      <c r="I7" s="121" t="s">
        <v>1759</v>
      </c>
      <c r="J7" s="121" t="s">
        <v>1</v>
      </c>
      <c r="K7" s="121" t="s">
        <v>1784</v>
      </c>
      <c r="L7" s="211" t="s">
        <v>1753</v>
      </c>
      <c r="M7" s="121" t="s">
        <v>1860</v>
      </c>
      <c r="N7" s="211" t="s">
        <v>1782</v>
      </c>
      <c r="O7" s="121" t="s">
        <v>1782</v>
      </c>
      <c r="P7" s="211" t="s">
        <v>1863</v>
      </c>
      <c r="Q7" s="121" t="s">
        <v>1</v>
      </c>
      <c r="R7" s="267" t="s">
        <v>1906</v>
      </c>
      <c r="S7" s="132" t="s">
        <v>1783</v>
      </c>
      <c r="T7" s="132" t="s">
        <v>24</v>
      </c>
      <c r="U7" s="132" t="s">
        <v>70</v>
      </c>
      <c r="V7" s="121" t="s">
        <v>1782</v>
      </c>
      <c r="W7" s="211" t="s">
        <v>1758</v>
      </c>
      <c r="X7" s="121" t="s">
        <v>1</v>
      </c>
      <c r="Y7" s="121" t="s">
        <v>1782</v>
      </c>
      <c r="Z7" s="211" t="s">
        <v>2</v>
      </c>
      <c r="AA7" s="121" t="s">
        <v>1782</v>
      </c>
      <c r="AB7" s="211" t="s">
        <v>1753</v>
      </c>
      <c r="AC7" s="121" t="s">
        <v>1782</v>
      </c>
      <c r="AD7" s="190" t="s">
        <v>1861</v>
      </c>
      <c r="AE7" s="121" t="s">
        <v>1</v>
      </c>
      <c r="AF7" s="122" t="s">
        <v>1782</v>
      </c>
      <c r="AG7" s="122" t="s">
        <v>1782</v>
      </c>
      <c r="AH7" s="121" t="s">
        <v>1782</v>
      </c>
      <c r="AI7" s="305" t="s">
        <v>1</v>
      </c>
      <c r="AJ7" s="121" t="s">
        <v>1782</v>
      </c>
      <c r="AK7" s="849" t="s">
        <v>24</v>
      </c>
      <c r="AL7" s="524" t="s">
        <v>1908</v>
      </c>
      <c r="AM7" s="658">
        <f t="shared" si="1"/>
        <v>20</v>
      </c>
      <c r="AN7" s="68">
        <v>10</v>
      </c>
      <c r="AO7" s="863" t="s">
        <v>1909</v>
      </c>
      <c r="AP7" s="15"/>
    </row>
    <row r="8" spans="1:46" ht="22" customHeight="1">
      <c r="B8" s="48">
        <v>3</v>
      </c>
      <c r="C8" s="1710" t="s">
        <v>59</v>
      </c>
      <c r="D8" s="1702"/>
      <c r="E8" s="1673" t="s">
        <v>61</v>
      </c>
      <c r="F8" s="1732"/>
      <c r="G8" s="874" t="s">
        <v>1859</v>
      </c>
      <c r="H8" s="153" t="s">
        <v>1782</v>
      </c>
      <c r="I8" s="162" t="s">
        <v>1784</v>
      </c>
      <c r="J8" s="150" t="s">
        <v>24</v>
      </c>
      <c r="K8" s="167" t="s">
        <v>1805</v>
      </c>
      <c r="L8" s="382" t="s">
        <v>1803</v>
      </c>
      <c r="M8" s="153" t="s">
        <v>1796</v>
      </c>
      <c r="N8" s="257" t="s">
        <v>1820</v>
      </c>
      <c r="O8" s="150" t="s">
        <v>1782</v>
      </c>
      <c r="P8" s="220" t="s">
        <v>1782</v>
      </c>
      <c r="Q8" s="150" t="s">
        <v>24</v>
      </c>
      <c r="R8" s="554" t="s">
        <v>24</v>
      </c>
      <c r="S8" s="162" t="s">
        <v>1796</v>
      </c>
      <c r="T8" s="153" t="s">
        <v>1782</v>
      </c>
      <c r="U8" s="167" t="s">
        <v>1784</v>
      </c>
      <c r="V8" s="150" t="s">
        <v>1786</v>
      </c>
      <c r="W8" s="162" t="s">
        <v>1826</v>
      </c>
      <c r="X8" s="150" t="s">
        <v>24</v>
      </c>
      <c r="Y8" s="394" t="s">
        <v>24</v>
      </c>
      <c r="Z8" s="394" t="s">
        <v>1</v>
      </c>
      <c r="AA8" s="153" t="s">
        <v>1796</v>
      </c>
      <c r="AB8" s="119" t="s">
        <v>1753</v>
      </c>
      <c r="AC8" s="309" t="s">
        <v>1822</v>
      </c>
      <c r="AD8" s="167" t="s">
        <v>1782</v>
      </c>
      <c r="AE8" s="150" t="s">
        <v>24</v>
      </c>
      <c r="AF8" s="554" t="s">
        <v>1804</v>
      </c>
      <c r="AG8" s="167" t="s">
        <v>2</v>
      </c>
      <c r="AH8" s="153" t="s">
        <v>1796</v>
      </c>
      <c r="AI8" s="167" t="s">
        <v>1786</v>
      </c>
      <c r="AJ8" s="931" t="s">
        <v>67</v>
      </c>
      <c r="AK8" s="604" t="s">
        <v>1761</v>
      </c>
      <c r="AL8" s="591">
        <v>0</v>
      </c>
      <c r="AM8" s="51">
        <f t="shared" si="1"/>
        <v>19</v>
      </c>
      <c r="AN8" s="52">
        <f t="shared" si="2"/>
        <v>10</v>
      </c>
      <c r="AO8" s="863">
        <v>10</v>
      </c>
      <c r="AP8" s="15"/>
    </row>
    <row r="9" spans="1:46" ht="22" customHeight="1">
      <c r="B9" s="49">
        <v>4</v>
      </c>
      <c r="C9" s="1711" t="s">
        <v>53</v>
      </c>
      <c r="D9" s="1688"/>
      <c r="E9" s="1594" t="s">
        <v>54</v>
      </c>
      <c r="F9" s="1729"/>
      <c r="G9" s="161" t="s">
        <v>1754</v>
      </c>
      <c r="H9" s="150" t="s">
        <v>1763</v>
      </c>
      <c r="I9" s="383" t="s">
        <v>24</v>
      </c>
      <c r="J9" s="150" t="s">
        <v>1830</v>
      </c>
      <c r="K9" s="150" t="s">
        <v>1754</v>
      </c>
      <c r="L9" s="150" t="s">
        <v>1754</v>
      </c>
      <c r="M9" s="150" t="s">
        <v>115</v>
      </c>
      <c r="N9" s="150" t="s">
        <v>1768</v>
      </c>
      <c r="O9" s="257" t="s">
        <v>1762</v>
      </c>
      <c r="P9" s="150" t="s">
        <v>1761</v>
      </c>
      <c r="Q9" s="150" t="s">
        <v>24</v>
      </c>
      <c r="R9" s="150" t="s">
        <v>1763</v>
      </c>
      <c r="S9" s="361" t="s">
        <v>1792</v>
      </c>
      <c r="T9" s="361" t="s">
        <v>126</v>
      </c>
      <c r="U9" s="298" t="s">
        <v>24</v>
      </c>
      <c r="V9" s="150" t="s">
        <v>115</v>
      </c>
      <c r="W9" s="257" t="s">
        <v>1762</v>
      </c>
      <c r="X9" s="150" t="s">
        <v>24</v>
      </c>
      <c r="Y9" s="150" t="s">
        <v>1782</v>
      </c>
      <c r="Z9" s="150" t="s">
        <v>1782</v>
      </c>
      <c r="AA9" s="257" t="s">
        <v>1762</v>
      </c>
      <c r="AB9" s="150" t="s">
        <v>1753</v>
      </c>
      <c r="AC9" s="162" t="s">
        <v>2</v>
      </c>
      <c r="AD9" s="150" t="s">
        <v>1761</v>
      </c>
      <c r="AE9" s="150" t="s">
        <v>24</v>
      </c>
      <c r="AF9" s="204" t="s">
        <v>1763</v>
      </c>
      <c r="AG9" s="503" t="s">
        <v>22</v>
      </c>
      <c r="AH9" s="361" t="s">
        <v>67</v>
      </c>
      <c r="AI9" s="150" t="s">
        <v>115</v>
      </c>
      <c r="AJ9" s="150" t="s">
        <v>115</v>
      </c>
      <c r="AK9" s="298" t="s">
        <v>24</v>
      </c>
      <c r="AL9" s="61">
        <f t="shared" si="0"/>
        <v>3</v>
      </c>
      <c r="AM9" s="55">
        <f t="shared" si="1"/>
        <v>17</v>
      </c>
      <c r="AN9" s="56">
        <f t="shared" si="2"/>
        <v>10</v>
      </c>
      <c r="AO9" s="59">
        <f t="shared" si="3"/>
        <v>13</v>
      </c>
      <c r="AP9" s="15"/>
    </row>
    <row r="10" spans="1:46" ht="22" customHeight="1">
      <c r="A10" s="1496"/>
      <c r="B10" s="49">
        <v>5</v>
      </c>
      <c r="C10" s="1712" t="s">
        <v>55</v>
      </c>
      <c r="D10" s="1688"/>
      <c r="E10" s="1594" t="s">
        <v>29</v>
      </c>
      <c r="F10" s="1730"/>
      <c r="G10" s="149" t="s">
        <v>1753</v>
      </c>
      <c r="H10" s="150" t="s">
        <v>1784</v>
      </c>
      <c r="I10" s="117" t="s">
        <v>1759</v>
      </c>
      <c r="J10" s="155" t="s">
        <v>24</v>
      </c>
      <c r="K10" s="257" t="s">
        <v>24</v>
      </c>
      <c r="L10" s="150" t="s">
        <v>1786</v>
      </c>
      <c r="M10" s="150" t="s">
        <v>2</v>
      </c>
      <c r="N10" s="150" t="s">
        <v>1818</v>
      </c>
      <c r="O10" s="129" t="s">
        <v>1782</v>
      </c>
      <c r="P10" s="298" t="s">
        <v>24</v>
      </c>
      <c r="Q10" s="155" t="s">
        <v>24</v>
      </c>
      <c r="R10" s="150" t="s">
        <v>2</v>
      </c>
      <c r="S10" s="150" t="s">
        <v>1763</v>
      </c>
      <c r="T10" s="129" t="s">
        <v>115</v>
      </c>
      <c r="U10" s="122" t="s">
        <v>1766</v>
      </c>
      <c r="V10" s="257" t="s">
        <v>70</v>
      </c>
      <c r="W10" s="150" t="s">
        <v>1764</v>
      </c>
      <c r="X10" s="155" t="s">
        <v>24</v>
      </c>
      <c r="Y10" s="150" t="s">
        <v>1796</v>
      </c>
      <c r="Z10" s="150" t="s">
        <v>1823</v>
      </c>
      <c r="AA10" s="150" t="s">
        <v>1821</v>
      </c>
      <c r="AB10" s="150" t="s">
        <v>1754</v>
      </c>
      <c r="AC10" s="257" t="s">
        <v>1907</v>
      </c>
      <c r="AD10" s="150" t="s">
        <v>1765</v>
      </c>
      <c r="AE10" s="155" t="s">
        <v>24</v>
      </c>
      <c r="AF10" s="257" t="s">
        <v>1762</v>
      </c>
      <c r="AG10" s="119" t="s">
        <v>1782</v>
      </c>
      <c r="AH10" s="129" t="s">
        <v>1782</v>
      </c>
      <c r="AI10" s="150" t="s">
        <v>2</v>
      </c>
      <c r="AJ10" s="150" t="s">
        <v>1786</v>
      </c>
      <c r="AK10" s="298" t="s">
        <v>24</v>
      </c>
      <c r="AL10" s="61">
        <f t="shared" si="0"/>
        <v>0</v>
      </c>
      <c r="AM10" s="55">
        <f t="shared" si="1"/>
        <v>21</v>
      </c>
      <c r="AN10" s="56">
        <f t="shared" si="2"/>
        <v>10</v>
      </c>
      <c r="AO10" s="59">
        <f t="shared" si="3"/>
        <v>10</v>
      </c>
      <c r="AP10" s="15"/>
    </row>
    <row r="11" spans="1:46" ht="22" customHeight="1">
      <c r="A11" s="1496"/>
      <c r="B11" s="49">
        <v>6</v>
      </c>
      <c r="C11" s="1713" t="s">
        <v>57</v>
      </c>
      <c r="D11" s="1714"/>
      <c r="E11" s="1583" t="s">
        <v>29</v>
      </c>
      <c r="F11" s="1585"/>
      <c r="G11" s="149" t="s">
        <v>1756</v>
      </c>
      <c r="H11" s="129" t="s">
        <v>1796</v>
      </c>
      <c r="I11" s="298" t="s">
        <v>24</v>
      </c>
      <c r="J11" s="117" t="s">
        <v>24</v>
      </c>
      <c r="K11" s="150" t="s">
        <v>1782</v>
      </c>
      <c r="L11" s="150" t="s">
        <v>1782</v>
      </c>
      <c r="M11" s="257" t="s">
        <v>1762</v>
      </c>
      <c r="N11" s="150" t="s">
        <v>2</v>
      </c>
      <c r="O11" s="129" t="s">
        <v>1782</v>
      </c>
      <c r="P11" s="150" t="s">
        <v>1763</v>
      </c>
      <c r="Q11" s="117" t="s">
        <v>24</v>
      </c>
      <c r="R11" s="150" t="s">
        <v>1796</v>
      </c>
      <c r="S11" s="150" t="s">
        <v>1763</v>
      </c>
      <c r="T11" s="150" t="s">
        <v>1766</v>
      </c>
      <c r="U11" s="257" t="s">
        <v>1762</v>
      </c>
      <c r="V11" s="129" t="s">
        <v>1796</v>
      </c>
      <c r="W11" s="257" t="s">
        <v>1762</v>
      </c>
      <c r="X11" s="117" t="s">
        <v>24</v>
      </c>
      <c r="Y11" s="150" t="s">
        <v>1767</v>
      </c>
      <c r="Z11" s="129" t="s">
        <v>1763</v>
      </c>
      <c r="AA11" s="129" t="s">
        <v>1818</v>
      </c>
      <c r="AB11" s="150" t="s">
        <v>1755</v>
      </c>
      <c r="AC11" s="267" t="s">
        <v>1906</v>
      </c>
      <c r="AD11" s="298" t="s">
        <v>24</v>
      </c>
      <c r="AE11" s="117" t="s">
        <v>24</v>
      </c>
      <c r="AF11" s="150" t="s">
        <v>1782</v>
      </c>
      <c r="AG11" s="150" t="s">
        <v>1782</v>
      </c>
      <c r="AH11" s="129" t="s">
        <v>1784</v>
      </c>
      <c r="AI11" s="150" t="s">
        <v>1784</v>
      </c>
      <c r="AJ11" s="257" t="s">
        <v>1762</v>
      </c>
      <c r="AK11" s="334" t="s">
        <v>1761</v>
      </c>
      <c r="AL11" s="316" t="s">
        <v>1908</v>
      </c>
      <c r="AM11" s="55">
        <f t="shared" si="1"/>
        <v>20</v>
      </c>
      <c r="AN11" s="56">
        <f t="shared" si="2"/>
        <v>10</v>
      </c>
      <c r="AO11" s="589" t="s">
        <v>1910</v>
      </c>
      <c r="AP11" s="15"/>
    </row>
    <row r="12" spans="1:46" ht="22" customHeight="1">
      <c r="A12" s="1496"/>
      <c r="B12" s="49">
        <v>7</v>
      </c>
      <c r="C12" s="1711" t="s">
        <v>79</v>
      </c>
      <c r="D12" s="1688"/>
      <c r="E12" s="1583" t="s">
        <v>54</v>
      </c>
      <c r="F12" s="1585"/>
      <c r="G12" s="149" t="s">
        <v>1754</v>
      </c>
      <c r="H12" s="383" t="s">
        <v>24</v>
      </c>
      <c r="I12" s="117" t="s">
        <v>1761</v>
      </c>
      <c r="J12" s="117" t="s">
        <v>24</v>
      </c>
      <c r="K12" s="129" t="s">
        <v>1818</v>
      </c>
      <c r="L12" s="298" t="s">
        <v>24</v>
      </c>
      <c r="M12" s="129" t="s">
        <v>1782</v>
      </c>
      <c r="N12" s="150" t="s">
        <v>1782</v>
      </c>
      <c r="O12" s="129" t="s">
        <v>1782</v>
      </c>
      <c r="P12" s="298" t="s">
        <v>24</v>
      </c>
      <c r="Q12" s="117" t="s">
        <v>24</v>
      </c>
      <c r="R12" s="257" t="s">
        <v>70</v>
      </c>
      <c r="S12" s="150" t="s">
        <v>1763</v>
      </c>
      <c r="T12" s="129" t="s">
        <v>1763</v>
      </c>
      <c r="U12" s="150" t="s">
        <v>1763</v>
      </c>
      <c r="V12" s="150" t="s">
        <v>2</v>
      </c>
      <c r="W12" s="150" t="s">
        <v>1763</v>
      </c>
      <c r="X12" s="117" t="s">
        <v>24</v>
      </c>
      <c r="Y12" s="257" t="s">
        <v>1762</v>
      </c>
      <c r="Z12" s="150" t="s">
        <v>1765</v>
      </c>
      <c r="AA12" s="129" t="s">
        <v>1784</v>
      </c>
      <c r="AB12" s="267" t="s">
        <v>1906</v>
      </c>
      <c r="AC12" s="150" t="s">
        <v>1782</v>
      </c>
      <c r="AD12" s="257" t="s">
        <v>1762</v>
      </c>
      <c r="AE12" s="117" t="s">
        <v>24</v>
      </c>
      <c r="AF12" s="150" t="s">
        <v>1782</v>
      </c>
      <c r="AG12" s="361" t="s">
        <v>67</v>
      </c>
      <c r="AH12" s="150" t="s">
        <v>1782</v>
      </c>
      <c r="AI12" s="129" t="s">
        <v>1824</v>
      </c>
      <c r="AJ12" s="150" t="s">
        <v>1782</v>
      </c>
      <c r="AK12" s="334" t="s">
        <v>1763</v>
      </c>
      <c r="AL12" s="316" t="s">
        <v>1908</v>
      </c>
      <c r="AM12" s="55">
        <f t="shared" si="1"/>
        <v>19</v>
      </c>
      <c r="AN12" s="56">
        <f t="shared" si="2"/>
        <v>10</v>
      </c>
      <c r="AO12" s="589" t="s">
        <v>1909</v>
      </c>
      <c r="AP12" s="582"/>
    </row>
    <row r="13" spans="1:46" ht="22" customHeight="1">
      <c r="A13" s="1496"/>
      <c r="B13" s="49">
        <v>8</v>
      </c>
      <c r="C13" s="1711" t="s">
        <v>1866</v>
      </c>
      <c r="D13" s="1688"/>
      <c r="E13" s="1583" t="s">
        <v>82</v>
      </c>
      <c r="F13" s="1585"/>
      <c r="G13" s="338" t="s">
        <v>1782</v>
      </c>
      <c r="H13" s="239" t="s">
        <v>1</v>
      </c>
      <c r="I13" s="239" t="s">
        <v>1</v>
      </c>
      <c r="J13" s="122" t="s">
        <v>24</v>
      </c>
      <c r="K13" s="270" t="s">
        <v>1769</v>
      </c>
      <c r="L13" s="270" t="s">
        <v>1770</v>
      </c>
      <c r="M13" s="270" t="s">
        <v>1860</v>
      </c>
      <c r="N13" s="270" t="s">
        <v>1786</v>
      </c>
      <c r="O13" s="252" t="s">
        <v>67</v>
      </c>
      <c r="P13" s="150" t="s">
        <v>1771</v>
      </c>
      <c r="Q13" s="117" t="s">
        <v>24</v>
      </c>
      <c r="R13" s="150" t="s">
        <v>1782</v>
      </c>
      <c r="S13" s="257" t="s">
        <v>1</v>
      </c>
      <c r="T13" s="150" t="s">
        <v>1766</v>
      </c>
      <c r="U13" s="117" t="s">
        <v>1782</v>
      </c>
      <c r="V13" s="257" t="s">
        <v>24</v>
      </c>
      <c r="W13" s="150" t="s">
        <v>1763</v>
      </c>
      <c r="X13" s="117" t="s">
        <v>24</v>
      </c>
      <c r="Y13" s="129" t="s">
        <v>1827</v>
      </c>
      <c r="Z13" s="150" t="s">
        <v>2</v>
      </c>
      <c r="AA13" s="150" t="s">
        <v>1771</v>
      </c>
      <c r="AB13" s="150" t="s">
        <v>1753</v>
      </c>
      <c r="AC13" s="150" t="s">
        <v>1782</v>
      </c>
      <c r="AD13" s="257" t="s">
        <v>70</v>
      </c>
      <c r="AE13" s="117" t="s">
        <v>24</v>
      </c>
      <c r="AF13" s="238" t="s">
        <v>1784</v>
      </c>
      <c r="AG13" s="270" t="s">
        <v>1782</v>
      </c>
      <c r="AH13" s="257" t="s">
        <v>24</v>
      </c>
      <c r="AI13" s="162" t="s">
        <v>1772</v>
      </c>
      <c r="AJ13" s="150" t="s">
        <v>1786</v>
      </c>
      <c r="AK13" s="150" t="s">
        <v>1773</v>
      </c>
      <c r="AL13" s="61">
        <f t="shared" si="0"/>
        <v>1</v>
      </c>
      <c r="AM13" s="55">
        <f t="shared" si="1"/>
        <v>20</v>
      </c>
      <c r="AN13" s="56">
        <f t="shared" si="2"/>
        <v>10</v>
      </c>
      <c r="AO13" s="59">
        <f t="shared" si="3"/>
        <v>11</v>
      </c>
      <c r="AP13" s="15"/>
    </row>
    <row r="14" spans="1:46" ht="22" customHeight="1" thickBot="1">
      <c r="A14" s="1496"/>
      <c r="B14" s="661">
        <v>9</v>
      </c>
      <c r="C14" s="1715" t="s">
        <v>49</v>
      </c>
      <c r="D14" s="1716"/>
      <c r="E14" s="1590" t="s">
        <v>48</v>
      </c>
      <c r="F14" s="1731"/>
      <c r="G14" s="866" t="s">
        <v>1757</v>
      </c>
      <c r="H14" s="270" t="s">
        <v>1766</v>
      </c>
      <c r="I14" s="380" t="s">
        <v>1763</v>
      </c>
      <c r="J14" s="876" t="s">
        <v>23</v>
      </c>
      <c r="K14" s="876" t="s">
        <v>23</v>
      </c>
      <c r="L14" s="298" t="s">
        <v>24</v>
      </c>
      <c r="M14" s="875" t="s">
        <v>23</v>
      </c>
      <c r="N14" s="876" t="s">
        <v>23</v>
      </c>
      <c r="O14" s="158" t="s">
        <v>1784</v>
      </c>
      <c r="P14" s="383" t="s">
        <v>1762</v>
      </c>
      <c r="Q14" s="211" t="s">
        <v>24</v>
      </c>
      <c r="R14" s="211" t="s">
        <v>1784</v>
      </c>
      <c r="S14" s="211" t="s">
        <v>1784</v>
      </c>
      <c r="T14" s="305" t="s">
        <v>24</v>
      </c>
      <c r="U14" s="252" t="s">
        <v>67</v>
      </c>
      <c r="V14" s="270" t="s">
        <v>1784</v>
      </c>
      <c r="W14" s="257" t="s">
        <v>1762</v>
      </c>
      <c r="X14" s="211" t="s">
        <v>24</v>
      </c>
      <c r="Y14" s="270" t="s">
        <v>1766</v>
      </c>
      <c r="Z14" s="270" t="s">
        <v>1784</v>
      </c>
      <c r="AA14" s="239" t="s">
        <v>1</v>
      </c>
      <c r="AB14" s="270" t="s">
        <v>1753</v>
      </c>
      <c r="AC14" s="211" t="s">
        <v>1784</v>
      </c>
      <c r="AD14" s="122" t="s">
        <v>1766</v>
      </c>
      <c r="AE14" s="211" t="s">
        <v>24</v>
      </c>
      <c r="AF14" s="270" t="s">
        <v>1782</v>
      </c>
      <c r="AG14" s="270" t="s">
        <v>1784</v>
      </c>
      <c r="AH14" s="270" t="s">
        <v>1784</v>
      </c>
      <c r="AI14" s="861" t="s">
        <v>1792</v>
      </c>
      <c r="AJ14" s="270" t="s">
        <v>1782</v>
      </c>
      <c r="AK14" s="383" t="s">
        <v>1762</v>
      </c>
      <c r="AL14" s="502">
        <f t="shared" si="0"/>
        <v>2</v>
      </c>
      <c r="AM14" s="658">
        <f t="shared" si="1"/>
        <v>15</v>
      </c>
      <c r="AN14" s="68">
        <f t="shared" si="2"/>
        <v>9</v>
      </c>
      <c r="AO14" s="379">
        <f t="shared" si="3"/>
        <v>11</v>
      </c>
      <c r="AP14" s="15"/>
    </row>
    <row r="15" spans="1:46" ht="22" customHeight="1">
      <c r="A15" s="1496"/>
      <c r="B15" s="50">
        <v>10</v>
      </c>
      <c r="C15" s="1710" t="s">
        <v>43</v>
      </c>
      <c r="D15" s="1702"/>
      <c r="E15" s="1594" t="s">
        <v>50</v>
      </c>
      <c r="F15" s="1729"/>
      <c r="G15" s="168" t="s">
        <v>115</v>
      </c>
      <c r="H15" s="167" t="s">
        <v>1782</v>
      </c>
      <c r="I15" s="150" t="s">
        <v>1856</v>
      </c>
      <c r="J15" s="181" t="s">
        <v>24</v>
      </c>
      <c r="K15" s="856" t="s">
        <v>1790</v>
      </c>
      <c r="L15" s="803" t="s">
        <v>24</v>
      </c>
      <c r="M15" s="800" t="s">
        <v>1774</v>
      </c>
      <c r="N15" s="186" t="s">
        <v>1763</v>
      </c>
      <c r="O15" s="381" t="s">
        <v>1775</v>
      </c>
      <c r="P15" s="873" t="s">
        <v>1</v>
      </c>
      <c r="Q15" s="169" t="s">
        <v>24</v>
      </c>
      <c r="R15" s="583" t="s">
        <v>67</v>
      </c>
      <c r="S15" s="167" t="s">
        <v>1829</v>
      </c>
      <c r="T15" s="843" t="s">
        <v>1766</v>
      </c>
      <c r="U15" s="167" t="s">
        <v>1782</v>
      </c>
      <c r="V15" s="848" t="s">
        <v>1</v>
      </c>
      <c r="W15" s="167" t="s">
        <v>1763</v>
      </c>
      <c r="X15" s="116" t="s">
        <v>24</v>
      </c>
      <c r="Y15" s="554" t="s">
        <v>24</v>
      </c>
      <c r="Z15" s="167" t="s">
        <v>1766</v>
      </c>
      <c r="AA15" s="844" t="s">
        <v>1763</v>
      </c>
      <c r="AB15" s="167" t="s">
        <v>1753</v>
      </c>
      <c r="AC15" s="167" t="s">
        <v>1782</v>
      </c>
      <c r="AD15" s="554" t="s">
        <v>1791</v>
      </c>
      <c r="AE15" s="181" t="s">
        <v>24</v>
      </c>
      <c r="AF15" s="690" t="s">
        <v>1784</v>
      </c>
      <c r="AG15" s="381" t="s">
        <v>2</v>
      </c>
      <c r="AH15" s="800" t="s">
        <v>1782</v>
      </c>
      <c r="AI15" s="381" t="s">
        <v>1796</v>
      </c>
      <c r="AJ15" s="862" t="s">
        <v>1790</v>
      </c>
      <c r="AK15" s="799" t="s">
        <v>1762</v>
      </c>
      <c r="AL15" s="868">
        <v>2</v>
      </c>
      <c r="AM15" s="51">
        <f t="shared" si="1"/>
        <v>18</v>
      </c>
      <c r="AN15" s="52">
        <f t="shared" ref="AN15" si="4">COUNTIF(G15:AK15,"●")</f>
        <v>10</v>
      </c>
      <c r="AO15" s="863">
        <v>12</v>
      </c>
      <c r="AP15" s="15"/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11" t="s">
        <v>77</v>
      </c>
      <c r="D16" s="1688"/>
      <c r="E16" s="1583" t="s">
        <v>30</v>
      </c>
      <c r="F16" s="1585"/>
      <c r="G16" s="242" t="s">
        <v>1782</v>
      </c>
      <c r="H16" s="117" t="s">
        <v>1784</v>
      </c>
      <c r="I16" s="153" t="s">
        <v>1763</v>
      </c>
      <c r="J16" s="204" t="s">
        <v>24</v>
      </c>
      <c r="K16" s="805" t="s">
        <v>1783</v>
      </c>
      <c r="L16" s="117" t="s">
        <v>1782</v>
      </c>
      <c r="M16" s="159" t="s">
        <v>1766</v>
      </c>
      <c r="N16" s="150" t="s">
        <v>1763</v>
      </c>
      <c r="O16" s="159" t="s">
        <v>1763</v>
      </c>
      <c r="P16" s="802" t="s">
        <v>119</v>
      </c>
      <c r="Q16" s="129" t="s">
        <v>24</v>
      </c>
      <c r="R16" s="150" t="s">
        <v>1793</v>
      </c>
      <c r="S16" s="150" t="s">
        <v>1784</v>
      </c>
      <c r="T16" s="239" t="s">
        <v>1</v>
      </c>
      <c r="U16" s="150" t="s">
        <v>1784</v>
      </c>
      <c r="V16" s="159" t="s">
        <v>1766</v>
      </c>
      <c r="W16" s="117" t="s">
        <v>1766</v>
      </c>
      <c r="X16" s="150" t="s">
        <v>24</v>
      </c>
      <c r="Y16" s="150" t="s">
        <v>1786</v>
      </c>
      <c r="Z16" s="150" t="s">
        <v>1766</v>
      </c>
      <c r="AA16" s="239" t="s">
        <v>1</v>
      </c>
      <c r="AB16" s="117" t="s">
        <v>1753</v>
      </c>
      <c r="AC16" s="159" t="s">
        <v>1782</v>
      </c>
      <c r="AD16" s="150" t="s">
        <v>1782</v>
      </c>
      <c r="AE16" s="204" t="s">
        <v>24</v>
      </c>
      <c r="AF16" s="708" t="s">
        <v>1784</v>
      </c>
      <c r="AG16" s="257" t="s">
        <v>24</v>
      </c>
      <c r="AH16" s="159" t="s">
        <v>1784</v>
      </c>
      <c r="AI16" s="150" t="s">
        <v>1784</v>
      </c>
      <c r="AJ16" s="981" t="s">
        <v>1757</v>
      </c>
      <c r="AK16" s="802" t="s">
        <v>24</v>
      </c>
      <c r="AL16" s="776" t="s">
        <v>1935</v>
      </c>
      <c r="AM16" s="55">
        <f t="shared" si="1"/>
        <v>20</v>
      </c>
      <c r="AN16" s="98">
        <f t="shared" si="2"/>
        <v>10</v>
      </c>
      <c r="AO16" s="99">
        <f t="shared" si="3"/>
        <v>10.5</v>
      </c>
      <c r="AP16" s="15"/>
      <c r="AR16" s="1529"/>
      <c r="AS16" s="1529"/>
    </row>
    <row r="17" spans="1:83" ht="21.75" customHeight="1">
      <c r="A17" s="40"/>
      <c r="B17" s="50">
        <v>12</v>
      </c>
      <c r="C17" s="1711" t="s">
        <v>89</v>
      </c>
      <c r="D17" s="1688"/>
      <c r="E17" s="1598" t="s">
        <v>30</v>
      </c>
      <c r="F17" s="1728"/>
      <c r="G17" s="233" t="s">
        <v>1784</v>
      </c>
      <c r="H17" s="257" t="s">
        <v>24</v>
      </c>
      <c r="I17" s="257" t="s">
        <v>1</v>
      </c>
      <c r="J17" s="159" t="s">
        <v>24</v>
      </c>
      <c r="K17" s="702" t="s">
        <v>1782</v>
      </c>
      <c r="L17" s="150" t="s">
        <v>1782</v>
      </c>
      <c r="M17" s="204" t="s">
        <v>1766</v>
      </c>
      <c r="N17" s="267" t="s">
        <v>1789</v>
      </c>
      <c r="O17" s="150" t="s">
        <v>115</v>
      </c>
      <c r="P17" s="796" t="s">
        <v>96</v>
      </c>
      <c r="Q17" s="155" t="s">
        <v>24</v>
      </c>
      <c r="R17" s="150" t="s">
        <v>1784</v>
      </c>
      <c r="S17" s="150" t="s">
        <v>1782</v>
      </c>
      <c r="T17" s="150" t="s">
        <v>1766</v>
      </c>
      <c r="U17" s="257" t="s">
        <v>24</v>
      </c>
      <c r="V17" s="204" t="s">
        <v>1766</v>
      </c>
      <c r="W17" s="257" t="s">
        <v>24</v>
      </c>
      <c r="X17" s="117" t="s">
        <v>24</v>
      </c>
      <c r="Y17" s="150" t="s">
        <v>1782</v>
      </c>
      <c r="Z17" s="239" t="s">
        <v>1</v>
      </c>
      <c r="AA17" s="267" t="s">
        <v>1789</v>
      </c>
      <c r="AB17" s="119" t="s">
        <v>1753</v>
      </c>
      <c r="AC17" s="204" t="s">
        <v>1782</v>
      </c>
      <c r="AD17" s="257" t="s">
        <v>24</v>
      </c>
      <c r="AE17" s="159" t="s">
        <v>24</v>
      </c>
      <c r="AF17" s="702" t="s">
        <v>1796</v>
      </c>
      <c r="AG17" s="150" t="s">
        <v>1784</v>
      </c>
      <c r="AH17" s="129" t="s">
        <v>1860</v>
      </c>
      <c r="AI17" s="361" t="s">
        <v>67</v>
      </c>
      <c r="AJ17" s="150" t="s">
        <v>1771</v>
      </c>
      <c r="AK17" s="707" t="s">
        <v>1763</v>
      </c>
      <c r="AL17" s="776">
        <v>2</v>
      </c>
      <c r="AM17" s="55">
        <f t="shared" si="1"/>
        <v>18</v>
      </c>
      <c r="AN17" s="56">
        <f t="shared" si="2"/>
        <v>10</v>
      </c>
      <c r="AO17" s="589" t="s">
        <v>1809</v>
      </c>
      <c r="AP17" s="15"/>
      <c r="AR17" s="1529"/>
      <c r="AS17" s="1529"/>
    </row>
    <row r="18" spans="1:83" ht="21.75" customHeight="1" thickBot="1">
      <c r="A18" s="40" t="s">
        <v>745</v>
      </c>
      <c r="B18" s="49">
        <v>13</v>
      </c>
      <c r="C18" s="1516" t="s">
        <v>91</v>
      </c>
      <c r="D18" s="1689"/>
      <c r="E18" s="1601" t="s">
        <v>51</v>
      </c>
      <c r="F18" s="1601"/>
      <c r="G18" s="851" t="s">
        <v>1784</v>
      </c>
      <c r="H18" s="834" t="s">
        <v>1782</v>
      </c>
      <c r="I18" s="383" t="s">
        <v>24</v>
      </c>
      <c r="J18" s="159" t="s">
        <v>24</v>
      </c>
      <c r="K18" s="696" t="s">
        <v>1784</v>
      </c>
      <c r="L18" s="697" t="s">
        <v>1782</v>
      </c>
      <c r="M18" s="857" t="s">
        <v>67</v>
      </c>
      <c r="N18" s="857" t="s">
        <v>67</v>
      </c>
      <c r="O18" s="867" t="s">
        <v>24</v>
      </c>
      <c r="P18" s="705" t="s">
        <v>1771</v>
      </c>
      <c r="Q18" s="155" t="s">
        <v>24</v>
      </c>
      <c r="R18" s="270" t="s">
        <v>1784</v>
      </c>
      <c r="S18" s="150" t="s">
        <v>1778</v>
      </c>
      <c r="T18" s="194" t="s">
        <v>1763</v>
      </c>
      <c r="U18" s="257" t="s">
        <v>24</v>
      </c>
      <c r="V18" s="150" t="s">
        <v>1766</v>
      </c>
      <c r="W18" s="257" t="s">
        <v>24</v>
      </c>
      <c r="X18" s="117" t="s">
        <v>24</v>
      </c>
      <c r="Y18" s="270" t="s">
        <v>1784</v>
      </c>
      <c r="Z18" s="270" t="s">
        <v>1771</v>
      </c>
      <c r="AA18" s="271" t="s">
        <v>1763</v>
      </c>
      <c r="AB18" s="270" t="s">
        <v>1753</v>
      </c>
      <c r="AC18" s="383" t="s">
        <v>24</v>
      </c>
      <c r="AD18" s="122" t="s">
        <v>1766</v>
      </c>
      <c r="AE18" s="159" t="s">
        <v>24</v>
      </c>
      <c r="AF18" s="939" t="s">
        <v>894</v>
      </c>
      <c r="AG18" s="697" t="s">
        <v>1784</v>
      </c>
      <c r="AH18" s="938" t="s">
        <v>894</v>
      </c>
      <c r="AI18" s="697" t="s">
        <v>1862</v>
      </c>
      <c r="AJ18" s="697" t="s">
        <v>1763</v>
      </c>
      <c r="AK18" s="705" t="s">
        <v>1763</v>
      </c>
      <c r="AL18" s="680">
        <f t="shared" si="0"/>
        <v>2</v>
      </c>
      <c r="AM18" s="55">
        <f t="shared" si="1"/>
        <v>18</v>
      </c>
      <c r="AN18" s="56">
        <v>10</v>
      </c>
      <c r="AO18" s="59">
        <f t="shared" ref="AO18" si="5">AN18+AL18</f>
        <v>12</v>
      </c>
      <c r="AP18" s="15"/>
      <c r="AR18" s="214"/>
      <c r="AS18" s="214"/>
    </row>
    <row r="19" spans="1:83" ht="21.75" customHeight="1">
      <c r="A19" s="40"/>
      <c r="B19" s="50">
        <v>14</v>
      </c>
      <c r="C19" s="1516" t="s">
        <v>65</v>
      </c>
      <c r="D19" s="1689"/>
      <c r="E19" s="1727" t="s">
        <v>51</v>
      </c>
      <c r="F19" s="1524"/>
      <c r="G19" s="706" t="s">
        <v>24</v>
      </c>
      <c r="H19" s="381" t="s">
        <v>1784</v>
      </c>
      <c r="I19" s="692" t="s">
        <v>1776</v>
      </c>
      <c r="J19" s="160" t="s">
        <v>24</v>
      </c>
      <c r="K19" s="162" t="s">
        <v>1776</v>
      </c>
      <c r="L19" s="516" t="s">
        <v>97</v>
      </c>
      <c r="M19" s="525" t="s">
        <v>24</v>
      </c>
      <c r="N19" s="162" t="s">
        <v>1786</v>
      </c>
      <c r="O19" s="516" t="s">
        <v>97</v>
      </c>
      <c r="P19" s="162" t="s">
        <v>1778</v>
      </c>
      <c r="Q19" s="119" t="s">
        <v>24</v>
      </c>
      <c r="R19" s="239" t="s">
        <v>1</v>
      </c>
      <c r="S19" s="150" t="s">
        <v>1782</v>
      </c>
      <c r="T19" s="129" t="s">
        <v>1784</v>
      </c>
      <c r="U19" s="119" t="s">
        <v>1797</v>
      </c>
      <c r="V19" s="162" t="s">
        <v>1782</v>
      </c>
      <c r="W19" s="239" t="s">
        <v>1</v>
      </c>
      <c r="X19" s="254" t="s">
        <v>24</v>
      </c>
      <c r="Y19" s="690" t="s">
        <v>1778</v>
      </c>
      <c r="Z19" s="381" t="s">
        <v>1796</v>
      </c>
      <c r="AA19" s="803" t="s">
        <v>24</v>
      </c>
      <c r="AB19" s="186" t="s">
        <v>1753</v>
      </c>
      <c r="AC19" s="381" t="s">
        <v>1796</v>
      </c>
      <c r="AD19" s="692" t="s">
        <v>1778</v>
      </c>
      <c r="AE19" s="160" t="s">
        <v>24</v>
      </c>
      <c r="AF19" s="162" t="s">
        <v>1782</v>
      </c>
      <c r="AG19" s="162" t="s">
        <v>1782</v>
      </c>
      <c r="AH19" s="397" t="s">
        <v>1798</v>
      </c>
      <c r="AI19" s="162" t="s">
        <v>1782</v>
      </c>
      <c r="AJ19" s="162" t="s">
        <v>1782</v>
      </c>
      <c r="AK19" s="382" t="s">
        <v>1781</v>
      </c>
      <c r="AL19" s="61">
        <f t="shared" si="0"/>
        <v>0</v>
      </c>
      <c r="AM19" s="55">
        <f t="shared" si="1"/>
        <v>21</v>
      </c>
      <c r="AN19" s="56">
        <f t="shared" ref="AN19" si="6">COUNTIF(G19:AK19,"●")</f>
        <v>10</v>
      </c>
      <c r="AO19" s="59">
        <f t="shared" si="3"/>
        <v>10</v>
      </c>
      <c r="AP19" s="659"/>
      <c r="AQ19" s="1495"/>
      <c r="AR19" s="1495"/>
      <c r="AS19" s="1508"/>
      <c r="AT19" s="150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8" t="s">
        <v>66</v>
      </c>
      <c r="D20" s="1717"/>
      <c r="E20" s="1583" t="s">
        <v>51</v>
      </c>
      <c r="F20" s="1585"/>
      <c r="G20" s="708" t="s">
        <v>1795</v>
      </c>
      <c r="H20" s="150" t="s">
        <v>1784</v>
      </c>
      <c r="I20" s="703" t="s">
        <v>1</v>
      </c>
      <c r="J20" s="153" t="s">
        <v>24</v>
      </c>
      <c r="K20" s="239" t="s">
        <v>1</v>
      </c>
      <c r="L20" s="150" t="s">
        <v>1784</v>
      </c>
      <c r="M20" s="204" t="s">
        <v>1799</v>
      </c>
      <c r="N20" s="150" t="s">
        <v>1782</v>
      </c>
      <c r="O20" s="150" t="s">
        <v>1784</v>
      </c>
      <c r="P20" s="257" t="s">
        <v>70</v>
      </c>
      <c r="Q20" s="162" t="s">
        <v>24</v>
      </c>
      <c r="R20" s="150" t="s">
        <v>1776</v>
      </c>
      <c r="S20" s="129" t="s">
        <v>1782</v>
      </c>
      <c r="T20" s="129" t="s">
        <v>1782</v>
      </c>
      <c r="U20" s="257" t="s">
        <v>24</v>
      </c>
      <c r="V20" s="150" t="s">
        <v>1784</v>
      </c>
      <c r="W20" s="150" t="s">
        <v>1776</v>
      </c>
      <c r="X20" s="397" t="s">
        <v>24</v>
      </c>
      <c r="Y20" s="702" t="s">
        <v>1782</v>
      </c>
      <c r="Z20" s="257" t="s">
        <v>24</v>
      </c>
      <c r="AA20" s="150" t="s">
        <v>1784</v>
      </c>
      <c r="AB20" s="117" t="s">
        <v>1753</v>
      </c>
      <c r="AC20" s="270" t="s">
        <v>1784</v>
      </c>
      <c r="AD20" s="707" t="s">
        <v>2</v>
      </c>
      <c r="AE20" s="153" t="s">
        <v>24</v>
      </c>
      <c r="AF20" s="361" t="s">
        <v>67</v>
      </c>
      <c r="AG20" s="150" t="s">
        <v>1784</v>
      </c>
      <c r="AH20" s="129" t="s">
        <v>1782</v>
      </c>
      <c r="AI20" s="150" t="s">
        <v>1784</v>
      </c>
      <c r="AJ20" s="150" t="s">
        <v>1782</v>
      </c>
      <c r="AK20" s="527" t="s">
        <v>24</v>
      </c>
      <c r="AL20" s="61">
        <f t="shared" si="0"/>
        <v>1</v>
      </c>
      <c r="AM20" s="55">
        <f t="shared" si="1"/>
        <v>20</v>
      </c>
      <c r="AN20" s="56">
        <f t="shared" si="2"/>
        <v>10</v>
      </c>
      <c r="AO20" s="59">
        <f t="shared" si="3"/>
        <v>11</v>
      </c>
      <c r="AP20" s="15"/>
      <c r="AQ20" s="1495"/>
      <c r="AR20" s="1495"/>
      <c r="AS20" s="1508"/>
      <c r="AT20" s="150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20" t="s">
        <v>75</v>
      </c>
      <c r="D21" s="1690"/>
      <c r="E21" s="1727" t="s">
        <v>51</v>
      </c>
      <c r="F21" s="1524"/>
      <c r="G21" s="708" t="s">
        <v>1782</v>
      </c>
      <c r="H21" s="257" t="s">
        <v>24</v>
      </c>
      <c r="I21" s="707" t="s">
        <v>1776</v>
      </c>
      <c r="J21" s="129" t="s">
        <v>24</v>
      </c>
      <c r="K21" s="150" t="s">
        <v>1778</v>
      </c>
      <c r="L21" s="150" t="s">
        <v>1782</v>
      </c>
      <c r="M21" s="150" t="s">
        <v>1782</v>
      </c>
      <c r="N21" s="150" t="s">
        <v>1784</v>
      </c>
      <c r="O21" s="150" t="s">
        <v>1782</v>
      </c>
      <c r="P21" s="257" t="s">
        <v>24</v>
      </c>
      <c r="Q21" s="150" t="s">
        <v>24</v>
      </c>
      <c r="R21" s="150" t="s">
        <v>1778</v>
      </c>
      <c r="S21" s="150" t="s">
        <v>1786</v>
      </c>
      <c r="T21" s="129" t="s">
        <v>1782</v>
      </c>
      <c r="U21" s="117" t="s">
        <v>1780</v>
      </c>
      <c r="V21" s="150" t="s">
        <v>1782</v>
      </c>
      <c r="W21" s="239" t="s">
        <v>1</v>
      </c>
      <c r="X21" s="204" t="s">
        <v>24</v>
      </c>
      <c r="Y21" s="860" t="s">
        <v>1</v>
      </c>
      <c r="Z21" s="150" t="s">
        <v>1784</v>
      </c>
      <c r="AA21" s="150" t="s">
        <v>1784</v>
      </c>
      <c r="AB21" s="204" t="s">
        <v>1754</v>
      </c>
      <c r="AC21" s="252" t="s">
        <v>0</v>
      </c>
      <c r="AD21" s="865" t="s">
        <v>1819</v>
      </c>
      <c r="AE21" s="129" t="s">
        <v>24</v>
      </c>
      <c r="AF21" s="150" t="s">
        <v>1784</v>
      </c>
      <c r="AG21" s="981" t="s">
        <v>1757</v>
      </c>
      <c r="AH21" s="150" t="s">
        <v>1784</v>
      </c>
      <c r="AI21" s="257" t="s">
        <v>24</v>
      </c>
      <c r="AJ21" s="257" t="s">
        <v>24</v>
      </c>
      <c r="AK21" s="156" t="s">
        <v>1776</v>
      </c>
      <c r="AL21" s="316">
        <v>2</v>
      </c>
      <c r="AM21" s="55">
        <f t="shared" si="1"/>
        <v>18</v>
      </c>
      <c r="AN21" s="56">
        <f t="shared" si="2"/>
        <v>10</v>
      </c>
      <c r="AO21" s="589">
        <v>12</v>
      </c>
      <c r="AP21" s="582"/>
      <c r="AQ21" s="1495"/>
      <c r="AR21" s="1495"/>
      <c r="AS21" s="1508"/>
      <c r="AT21" s="150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20" t="s">
        <v>1682</v>
      </c>
      <c r="D22" s="1690"/>
      <c r="E22" s="1727" t="s">
        <v>51</v>
      </c>
      <c r="F22" s="1524"/>
      <c r="G22" s="853" t="s">
        <v>1784</v>
      </c>
      <c r="H22" s="854" t="s">
        <v>1782</v>
      </c>
      <c r="I22" s="855" t="s">
        <v>1</v>
      </c>
      <c r="J22" s="196" t="s">
        <v>24</v>
      </c>
      <c r="K22" s="122" t="s">
        <v>1776</v>
      </c>
      <c r="L22" s="270" t="s">
        <v>1782</v>
      </c>
      <c r="M22" s="165" t="s">
        <v>1782</v>
      </c>
      <c r="N22" s="257" t="s">
        <v>24</v>
      </c>
      <c r="O22" s="198" t="s">
        <v>1782</v>
      </c>
      <c r="P22" s="119" t="s">
        <v>1776</v>
      </c>
      <c r="Q22" s="122" t="s">
        <v>24</v>
      </c>
      <c r="R22" s="238" t="s">
        <v>1777</v>
      </c>
      <c r="S22" s="383" t="s">
        <v>24</v>
      </c>
      <c r="T22" s="158" t="s">
        <v>1782</v>
      </c>
      <c r="U22" s="190" t="s">
        <v>24</v>
      </c>
      <c r="V22" s="158" t="s">
        <v>1782</v>
      </c>
      <c r="W22" s="122" t="s">
        <v>1777</v>
      </c>
      <c r="X22" s="197" t="s">
        <v>24</v>
      </c>
      <c r="Y22" s="696" t="s">
        <v>1782</v>
      </c>
      <c r="Z22" s="697" t="s">
        <v>1782</v>
      </c>
      <c r="AA22" s="854" t="s">
        <v>1784</v>
      </c>
      <c r="AB22" s="697" t="s">
        <v>1754</v>
      </c>
      <c r="AC22" s="824" t="s">
        <v>1782</v>
      </c>
      <c r="AD22" s="855" t="s">
        <v>1</v>
      </c>
      <c r="AE22" s="196" t="s">
        <v>24</v>
      </c>
      <c r="AF22" s="270" t="s">
        <v>1782</v>
      </c>
      <c r="AG22" s="270" t="s">
        <v>1782</v>
      </c>
      <c r="AH22" s="257" t="s">
        <v>24</v>
      </c>
      <c r="AI22" s="150" t="s">
        <v>1784</v>
      </c>
      <c r="AJ22" s="162" t="s">
        <v>1784</v>
      </c>
      <c r="AK22" s="604" t="s">
        <v>1776</v>
      </c>
      <c r="AL22" s="61">
        <f t="shared" si="0"/>
        <v>0</v>
      </c>
      <c r="AM22" s="55">
        <f t="shared" si="1"/>
        <v>21</v>
      </c>
      <c r="AN22" s="56">
        <f t="shared" si="2"/>
        <v>10</v>
      </c>
      <c r="AO22" s="59">
        <f t="shared" si="3"/>
        <v>10</v>
      </c>
      <c r="AP22" s="15"/>
      <c r="AQ22" s="762"/>
      <c r="AR22" s="1495"/>
      <c r="AS22" s="1495"/>
      <c r="AT22" s="1526"/>
      <c r="AU22" s="1526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11" t="s">
        <v>44</v>
      </c>
      <c r="D23" s="1688"/>
      <c r="E23" s="1527" t="s">
        <v>51</v>
      </c>
      <c r="F23" s="1528"/>
      <c r="G23" s="338" t="s">
        <v>1782</v>
      </c>
      <c r="H23" s="397" t="s">
        <v>1782</v>
      </c>
      <c r="I23" s="852" t="s">
        <v>1</v>
      </c>
      <c r="J23" s="155" t="s">
        <v>24</v>
      </c>
      <c r="K23" s="150" t="s">
        <v>1778</v>
      </c>
      <c r="L23" s="117" t="s">
        <v>1787</v>
      </c>
      <c r="M23" s="129" t="s">
        <v>1784</v>
      </c>
      <c r="N23" s="165" t="s">
        <v>1810</v>
      </c>
      <c r="O23" s="257" t="s">
        <v>24</v>
      </c>
      <c r="P23" s="119" t="s">
        <v>1782</v>
      </c>
      <c r="Q23" s="159" t="s">
        <v>24</v>
      </c>
      <c r="R23" s="690" t="s">
        <v>1825</v>
      </c>
      <c r="S23" s="381" t="s">
        <v>1784</v>
      </c>
      <c r="T23" s="381" t="s">
        <v>1784</v>
      </c>
      <c r="U23" s="803" t="s">
        <v>24</v>
      </c>
      <c r="V23" s="185" t="s">
        <v>1782</v>
      </c>
      <c r="W23" s="858" t="s">
        <v>1786</v>
      </c>
      <c r="X23" s="155" t="s">
        <v>24</v>
      </c>
      <c r="Y23" s="162" t="s">
        <v>1801</v>
      </c>
      <c r="Z23" s="162" t="s">
        <v>1782</v>
      </c>
      <c r="AA23" s="382" t="s">
        <v>24</v>
      </c>
      <c r="AB23" s="119" t="s">
        <v>1753</v>
      </c>
      <c r="AC23" s="162" t="s">
        <v>1818</v>
      </c>
      <c r="AD23" s="382" t="s">
        <v>24</v>
      </c>
      <c r="AE23" s="117" t="s">
        <v>24</v>
      </c>
      <c r="AF23" s="150" t="s">
        <v>1782</v>
      </c>
      <c r="AG23" s="129" t="s">
        <v>1782</v>
      </c>
      <c r="AH23" s="129" t="s">
        <v>1782</v>
      </c>
      <c r="AI23" s="257" t="s">
        <v>24</v>
      </c>
      <c r="AJ23" s="150" t="s">
        <v>1812</v>
      </c>
      <c r="AK23" s="604" t="s">
        <v>1782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Q23" s="1529"/>
      <c r="AR23" s="1529"/>
      <c r="AS23" s="1508"/>
      <c r="AT23" s="150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516" t="s">
        <v>64</v>
      </c>
      <c r="D24" s="1689"/>
      <c r="E24" s="1524" t="s">
        <v>51</v>
      </c>
      <c r="F24" s="1524"/>
      <c r="G24" s="161" t="s">
        <v>1784</v>
      </c>
      <c r="H24" s="252" t="s">
        <v>67</v>
      </c>
      <c r="I24" s="456" t="s">
        <v>67</v>
      </c>
      <c r="J24" s="117" t="s">
        <v>24</v>
      </c>
      <c r="K24" s="252" t="s">
        <v>67</v>
      </c>
      <c r="L24" s="252" t="s">
        <v>67</v>
      </c>
      <c r="M24" s="150" t="s">
        <v>1808</v>
      </c>
      <c r="N24" s="117" t="s">
        <v>1788</v>
      </c>
      <c r="O24" s="150" t="s">
        <v>1826</v>
      </c>
      <c r="P24" s="150" t="s">
        <v>1782</v>
      </c>
      <c r="Q24" s="159" t="s">
        <v>24</v>
      </c>
      <c r="R24" s="805" t="s">
        <v>24</v>
      </c>
      <c r="S24" s="150" t="s">
        <v>1807</v>
      </c>
      <c r="T24" s="361" t="s">
        <v>67</v>
      </c>
      <c r="U24" s="257" t="s">
        <v>24</v>
      </c>
      <c r="V24" s="150" t="s">
        <v>1796</v>
      </c>
      <c r="W24" s="859" t="s">
        <v>24</v>
      </c>
      <c r="X24" s="155" t="s">
        <v>24</v>
      </c>
      <c r="Y24" s="150" t="s">
        <v>1784</v>
      </c>
      <c r="Z24" s="257" t="s">
        <v>24</v>
      </c>
      <c r="AA24" s="150" t="s">
        <v>1782</v>
      </c>
      <c r="AB24" s="119" t="s">
        <v>1754</v>
      </c>
      <c r="AC24" s="150" t="s">
        <v>1782</v>
      </c>
      <c r="AD24" s="122" t="s">
        <v>1782</v>
      </c>
      <c r="AE24" s="117" t="s">
        <v>24</v>
      </c>
      <c r="AF24" s="150" t="s">
        <v>1782</v>
      </c>
      <c r="AG24" s="361" t="s">
        <v>1813</v>
      </c>
      <c r="AH24" s="239" t="s">
        <v>1</v>
      </c>
      <c r="AI24" s="129" t="s">
        <v>1784</v>
      </c>
      <c r="AJ24" s="150" t="s">
        <v>1782</v>
      </c>
      <c r="AK24" s="190" t="s">
        <v>24</v>
      </c>
      <c r="AL24" s="61">
        <f t="shared" si="0"/>
        <v>6</v>
      </c>
      <c r="AM24" s="55">
        <f t="shared" si="1"/>
        <v>15</v>
      </c>
      <c r="AN24" s="56">
        <f t="shared" si="2"/>
        <v>10</v>
      </c>
      <c r="AO24" s="59">
        <f t="shared" si="3"/>
        <v>16</v>
      </c>
      <c r="AP24" s="15"/>
      <c r="AQ24" s="1529"/>
      <c r="AR24" s="1529"/>
      <c r="AS24" s="1508"/>
      <c r="AT24" s="150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522" t="s">
        <v>63</v>
      </c>
      <c r="D25" s="1726"/>
      <c r="E25" s="1524" t="s">
        <v>51</v>
      </c>
      <c r="F25" s="1524"/>
      <c r="G25" s="149" t="s">
        <v>1784</v>
      </c>
      <c r="H25" s="150" t="s">
        <v>1782</v>
      </c>
      <c r="I25" s="117" t="s">
        <v>1784</v>
      </c>
      <c r="J25" s="117" t="s">
        <v>24</v>
      </c>
      <c r="K25" s="150" t="s">
        <v>1784</v>
      </c>
      <c r="L25" s="117" t="s">
        <v>1784</v>
      </c>
      <c r="M25" s="150" t="s">
        <v>2</v>
      </c>
      <c r="N25" s="257" t="s">
        <v>24</v>
      </c>
      <c r="O25" s="150" t="s">
        <v>1782</v>
      </c>
      <c r="P25" s="190" t="s">
        <v>24</v>
      </c>
      <c r="Q25" s="159" t="s">
        <v>24</v>
      </c>
      <c r="R25" s="702" t="s">
        <v>1793</v>
      </c>
      <c r="S25" s="190" t="s">
        <v>24</v>
      </c>
      <c r="T25" s="122" t="s">
        <v>1807</v>
      </c>
      <c r="U25" s="122" t="s">
        <v>1807</v>
      </c>
      <c r="V25" s="190" t="s">
        <v>24</v>
      </c>
      <c r="W25" s="707" t="s">
        <v>1785</v>
      </c>
      <c r="X25" s="155" t="s">
        <v>24</v>
      </c>
      <c r="Y25" s="122" t="s">
        <v>1810</v>
      </c>
      <c r="Z25" s="150" t="s">
        <v>1784</v>
      </c>
      <c r="AA25" s="204" t="s">
        <v>1784</v>
      </c>
      <c r="AB25" s="150" t="s">
        <v>1753</v>
      </c>
      <c r="AC25" s="150" t="s">
        <v>1782</v>
      </c>
      <c r="AD25" s="257" t="s">
        <v>24</v>
      </c>
      <c r="AE25" s="117" t="s">
        <v>24</v>
      </c>
      <c r="AF25" s="150" t="s">
        <v>1784</v>
      </c>
      <c r="AG25" s="150" t="s">
        <v>1784</v>
      </c>
      <c r="AH25" s="129" t="s">
        <v>1784</v>
      </c>
      <c r="AI25" s="150" t="s">
        <v>1784</v>
      </c>
      <c r="AJ25" s="252" t="s">
        <v>67</v>
      </c>
      <c r="AK25" s="239" t="s">
        <v>1</v>
      </c>
      <c r="AL25" s="61">
        <f t="shared" si="0"/>
        <v>1</v>
      </c>
      <c r="AM25" s="55">
        <f t="shared" si="1"/>
        <v>20</v>
      </c>
      <c r="AN25" s="56">
        <f t="shared" si="2"/>
        <v>10</v>
      </c>
      <c r="AO25" s="59">
        <f t="shared" si="3"/>
        <v>11</v>
      </c>
      <c r="AP25" s="15"/>
      <c r="AR25" s="1529"/>
      <c r="AS25" s="1529"/>
    </row>
    <row r="26" spans="1:83" ht="22" customHeight="1" thickBot="1">
      <c r="A26" s="40"/>
      <c r="B26" s="49">
        <v>21</v>
      </c>
      <c r="C26" s="1532" t="s">
        <v>574</v>
      </c>
      <c r="D26" s="1720"/>
      <c r="E26" s="1721" t="s">
        <v>51</v>
      </c>
      <c r="F26" s="1534"/>
      <c r="G26" s="501" t="s">
        <v>24</v>
      </c>
      <c r="H26" s="211" t="s">
        <v>1782</v>
      </c>
      <c r="I26" s="211" t="s">
        <v>1782</v>
      </c>
      <c r="J26" s="211" t="s">
        <v>24</v>
      </c>
      <c r="K26" s="211" t="s">
        <v>1782</v>
      </c>
      <c r="L26" s="211" t="s">
        <v>1784</v>
      </c>
      <c r="M26" s="188" t="s">
        <v>24</v>
      </c>
      <c r="N26" s="122" t="s">
        <v>1818</v>
      </c>
      <c r="O26" s="211" t="s">
        <v>1782</v>
      </c>
      <c r="P26" s="257" t="s">
        <v>24</v>
      </c>
      <c r="Q26" s="380" t="s">
        <v>24</v>
      </c>
      <c r="R26" s="696" t="s">
        <v>1782</v>
      </c>
      <c r="S26" s="697" t="s">
        <v>1782</v>
      </c>
      <c r="T26" s="697" t="s">
        <v>1800</v>
      </c>
      <c r="U26" s="697" t="s">
        <v>1782</v>
      </c>
      <c r="V26" s="697" t="s">
        <v>1811</v>
      </c>
      <c r="W26" s="855" t="s">
        <v>1</v>
      </c>
      <c r="X26" s="128" t="s">
        <v>24</v>
      </c>
      <c r="Y26" s="190" t="s">
        <v>24</v>
      </c>
      <c r="Z26" s="211" t="s">
        <v>1782</v>
      </c>
      <c r="AA26" s="122" t="s">
        <v>1818</v>
      </c>
      <c r="AB26" s="211" t="s">
        <v>1753</v>
      </c>
      <c r="AC26" s="294" t="s">
        <v>67</v>
      </c>
      <c r="AD26" s="211" t="s">
        <v>1782</v>
      </c>
      <c r="AE26" s="211" t="s">
        <v>24</v>
      </c>
      <c r="AF26" s="258" t="s">
        <v>1</v>
      </c>
      <c r="AG26" s="211" t="s">
        <v>1786</v>
      </c>
      <c r="AH26" s="128" t="s">
        <v>1782</v>
      </c>
      <c r="AI26" s="150" t="s">
        <v>1782</v>
      </c>
      <c r="AJ26" s="150" t="s">
        <v>1784</v>
      </c>
      <c r="AK26" s="213" t="s">
        <v>1784</v>
      </c>
      <c r="AL26" s="61">
        <f t="shared" si="0"/>
        <v>1</v>
      </c>
      <c r="AM26" s="845">
        <f t="shared" si="1"/>
        <v>20</v>
      </c>
      <c r="AN26" s="68">
        <f t="shared" si="2"/>
        <v>10</v>
      </c>
      <c r="AO26" s="379">
        <f t="shared" si="3"/>
        <v>11</v>
      </c>
      <c r="AP26" s="15"/>
      <c r="AR26" s="755"/>
      <c r="AS26" s="1529"/>
      <c r="AT26" s="1529"/>
      <c r="AU26" s="1508"/>
      <c r="AV26" s="150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22" t="s">
        <v>1584</v>
      </c>
      <c r="D27" s="1723"/>
      <c r="E27" s="1724" t="s">
        <v>1585</v>
      </c>
      <c r="F27" s="1725"/>
      <c r="G27" s="829" t="s">
        <v>1782</v>
      </c>
      <c r="H27" s="260" t="s">
        <v>1782</v>
      </c>
      <c r="I27" s="486" t="s">
        <v>24</v>
      </c>
      <c r="J27" s="131" t="s">
        <v>24</v>
      </c>
      <c r="K27" s="260" t="s">
        <v>1784</v>
      </c>
      <c r="L27" s="260" t="s">
        <v>1802</v>
      </c>
      <c r="M27" s="743" t="s">
        <v>1782</v>
      </c>
      <c r="N27" s="743" t="s">
        <v>1802</v>
      </c>
      <c r="O27" s="743" t="s">
        <v>1782</v>
      </c>
      <c r="P27" s="751" t="s">
        <v>24</v>
      </c>
      <c r="Q27" s="131" t="s">
        <v>24</v>
      </c>
      <c r="R27" s="260" t="s">
        <v>1784</v>
      </c>
      <c r="S27" s="260" t="s">
        <v>1802</v>
      </c>
      <c r="T27" s="260" t="s">
        <v>1782</v>
      </c>
      <c r="U27" s="237" t="s">
        <v>24</v>
      </c>
      <c r="V27" s="260" t="s">
        <v>1784</v>
      </c>
      <c r="W27" s="486" t="s">
        <v>24</v>
      </c>
      <c r="X27" s="131" t="s">
        <v>24</v>
      </c>
      <c r="Y27" s="743" t="s">
        <v>1784</v>
      </c>
      <c r="Z27" s="743" t="s">
        <v>1782</v>
      </c>
      <c r="AA27" s="743" t="s">
        <v>1784</v>
      </c>
      <c r="AB27" s="131" t="s">
        <v>1793</v>
      </c>
      <c r="AC27" s="260" t="s">
        <v>1782</v>
      </c>
      <c r="AD27" s="486" t="s">
        <v>24</v>
      </c>
      <c r="AE27" s="131" t="s">
        <v>24</v>
      </c>
      <c r="AF27" s="260" t="s">
        <v>1782</v>
      </c>
      <c r="AG27" s="260" t="s">
        <v>1782</v>
      </c>
      <c r="AH27" s="743" t="s">
        <v>1782</v>
      </c>
      <c r="AI27" s="743" t="s">
        <v>1782</v>
      </c>
      <c r="AJ27" s="743" t="s">
        <v>1784</v>
      </c>
      <c r="AK27" s="850" t="s">
        <v>24</v>
      </c>
      <c r="AL27" s="778">
        <f t="shared" si="0"/>
        <v>0</v>
      </c>
      <c r="AM27" s="747">
        <f t="shared" si="1"/>
        <v>21</v>
      </c>
      <c r="AN27" s="68">
        <f t="shared" si="2"/>
        <v>10</v>
      </c>
      <c r="AO27" s="379">
        <f t="shared" si="3"/>
        <v>10</v>
      </c>
      <c r="AP27" s="15"/>
      <c r="AR27" s="1529"/>
      <c r="AS27" s="1529"/>
      <c r="AT27" s="1508"/>
      <c r="AU27" s="150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50"/>
      <c r="B28" s="1551" t="s">
        <v>3</v>
      </c>
      <c r="C28" s="1552"/>
      <c r="D28" s="1552"/>
      <c r="E28" s="1553"/>
      <c r="F28" s="752" t="s">
        <v>2</v>
      </c>
      <c r="G28" s="243">
        <v>18</v>
      </c>
      <c r="H28" s="243">
        <f t="shared" ref="H28:AK28" si="7">COUNTIF(H6:H26,"D")</f>
        <v>16</v>
      </c>
      <c r="I28" s="243">
        <f t="shared" si="7"/>
        <v>11</v>
      </c>
      <c r="J28" s="243">
        <f t="shared" si="7"/>
        <v>0</v>
      </c>
      <c r="K28" s="495" t="s">
        <v>616</v>
      </c>
      <c r="L28" s="243">
        <f t="shared" si="7"/>
        <v>16</v>
      </c>
      <c r="M28" s="243">
        <f t="shared" si="7"/>
        <v>16</v>
      </c>
      <c r="N28" s="495" t="s">
        <v>1913</v>
      </c>
      <c r="O28" s="495">
        <v>17</v>
      </c>
      <c r="P28" s="243">
        <f t="shared" si="7"/>
        <v>11</v>
      </c>
      <c r="Q28" s="243">
        <f t="shared" si="7"/>
        <v>0</v>
      </c>
      <c r="R28" s="495" t="s">
        <v>1864</v>
      </c>
      <c r="S28" s="243">
        <f t="shared" si="7"/>
        <v>16</v>
      </c>
      <c r="T28" s="495" t="s">
        <v>1806</v>
      </c>
      <c r="U28" s="243">
        <f t="shared" si="7"/>
        <v>10</v>
      </c>
      <c r="V28" s="243">
        <f t="shared" si="7"/>
        <v>17</v>
      </c>
      <c r="W28" s="243">
        <f t="shared" si="7"/>
        <v>11</v>
      </c>
      <c r="X28" s="243">
        <f t="shared" si="7"/>
        <v>0</v>
      </c>
      <c r="Y28" s="243">
        <f t="shared" si="7"/>
        <v>16</v>
      </c>
      <c r="Z28" s="243">
        <f t="shared" si="7"/>
        <v>17</v>
      </c>
      <c r="AA28" s="495" t="s">
        <v>1828</v>
      </c>
      <c r="AB28" s="495" t="s">
        <v>1911</v>
      </c>
      <c r="AC28" s="495" t="s">
        <v>654</v>
      </c>
      <c r="AD28" s="243">
        <f t="shared" si="7"/>
        <v>10</v>
      </c>
      <c r="AE28" s="243">
        <f t="shared" si="7"/>
        <v>0</v>
      </c>
      <c r="AF28" s="495" t="s">
        <v>1912</v>
      </c>
      <c r="AG28" s="243">
        <f t="shared" si="7"/>
        <v>16</v>
      </c>
      <c r="AH28" s="495" t="s">
        <v>1912</v>
      </c>
      <c r="AI28" s="495" t="s">
        <v>616</v>
      </c>
      <c r="AJ28" s="495" t="s">
        <v>620</v>
      </c>
      <c r="AK28" s="243">
        <f t="shared" si="7"/>
        <v>10</v>
      </c>
      <c r="AL28" s="779">
        <f t="shared" si="0"/>
        <v>0</v>
      </c>
      <c r="AM28" s="97">
        <f t="shared" si="1"/>
        <v>0</v>
      </c>
      <c r="AN28" s="98">
        <f t="shared" si="2"/>
        <v>0</v>
      </c>
      <c r="AO28" s="99">
        <f t="shared" si="3"/>
        <v>0</v>
      </c>
      <c r="AP28" s="15"/>
    </row>
    <row r="29" spans="1:83" ht="22.5" customHeight="1">
      <c r="A29" s="1550"/>
      <c r="B29" s="1554" t="s">
        <v>4</v>
      </c>
      <c r="C29" s="1555"/>
      <c r="D29" s="1555"/>
      <c r="E29" s="1556"/>
      <c r="F29" s="3" t="s">
        <v>1752</v>
      </c>
      <c r="G29" s="23">
        <f t="shared" ref="G29:AK29" si="8">COUNTIF(G6:G27,"●")</f>
        <v>2</v>
      </c>
      <c r="H29" s="23">
        <f t="shared" si="8"/>
        <v>4</v>
      </c>
      <c r="I29" s="23">
        <f t="shared" si="8"/>
        <v>10</v>
      </c>
      <c r="J29" s="23">
        <f t="shared" si="8"/>
        <v>21</v>
      </c>
      <c r="K29" s="23">
        <f t="shared" si="8"/>
        <v>3</v>
      </c>
      <c r="L29" s="23">
        <f t="shared" si="8"/>
        <v>4</v>
      </c>
      <c r="M29" s="23">
        <f t="shared" si="8"/>
        <v>3</v>
      </c>
      <c r="N29" s="23">
        <f t="shared" si="8"/>
        <v>3</v>
      </c>
      <c r="O29" s="23">
        <f t="shared" si="8"/>
        <v>3</v>
      </c>
      <c r="P29" s="23">
        <f t="shared" si="8"/>
        <v>11</v>
      </c>
      <c r="Q29" s="23">
        <f t="shared" si="8"/>
        <v>22</v>
      </c>
      <c r="R29" s="23">
        <f t="shared" si="8"/>
        <v>4</v>
      </c>
      <c r="S29" s="23">
        <f t="shared" si="8"/>
        <v>4</v>
      </c>
      <c r="T29" s="23">
        <f t="shared" si="8"/>
        <v>3</v>
      </c>
      <c r="U29" s="23">
        <f t="shared" si="8"/>
        <v>11</v>
      </c>
      <c r="V29" s="23">
        <f t="shared" si="8"/>
        <v>4</v>
      </c>
      <c r="W29" s="23">
        <f t="shared" si="8"/>
        <v>11</v>
      </c>
      <c r="X29" s="23">
        <f t="shared" si="8"/>
        <v>22</v>
      </c>
      <c r="Y29" s="23">
        <f t="shared" si="8"/>
        <v>5</v>
      </c>
      <c r="Z29" s="23">
        <f t="shared" si="8"/>
        <v>4</v>
      </c>
      <c r="AA29" s="23">
        <f t="shared" si="8"/>
        <v>5</v>
      </c>
      <c r="AB29" s="23">
        <f t="shared" si="8"/>
        <v>0</v>
      </c>
      <c r="AC29" s="23">
        <f t="shared" si="8"/>
        <v>2</v>
      </c>
      <c r="AD29" s="23">
        <f t="shared" si="8"/>
        <v>11</v>
      </c>
      <c r="AE29" s="23">
        <f t="shared" si="8"/>
        <v>22</v>
      </c>
      <c r="AF29" s="23">
        <f t="shared" si="8"/>
        <v>3</v>
      </c>
      <c r="AG29" s="23">
        <f t="shared" si="8"/>
        <v>1</v>
      </c>
      <c r="AH29" s="23">
        <f t="shared" si="8"/>
        <v>3</v>
      </c>
      <c r="AI29" s="23">
        <f t="shared" si="8"/>
        <v>3</v>
      </c>
      <c r="AJ29" s="23">
        <f t="shared" si="8"/>
        <v>2</v>
      </c>
      <c r="AK29" s="20">
        <f t="shared" si="8"/>
        <v>12</v>
      </c>
      <c r="AL29" s="1557" t="s">
        <v>25</v>
      </c>
      <c r="AM29" s="1558"/>
      <c r="AN29" s="1558"/>
      <c r="AO29" s="1559"/>
      <c r="AP29" s="15"/>
    </row>
    <row r="30" spans="1:83" ht="22.5" customHeight="1" thickBot="1">
      <c r="A30" s="1616"/>
      <c r="B30" s="1561" t="s">
        <v>5</v>
      </c>
      <c r="C30" s="1562"/>
      <c r="D30" s="1562"/>
      <c r="E30" s="1563"/>
      <c r="F30" s="4" t="s">
        <v>0</v>
      </c>
      <c r="G30" s="23">
        <f t="shared" ref="G30:AK30" si="9">COUNTIF(G6:G27,"▲")</f>
        <v>0</v>
      </c>
      <c r="H30" s="23">
        <f t="shared" si="9"/>
        <v>1</v>
      </c>
      <c r="I30" s="23">
        <f t="shared" si="9"/>
        <v>1</v>
      </c>
      <c r="J30" s="23">
        <f t="shared" si="9"/>
        <v>0</v>
      </c>
      <c r="K30" s="864" t="s">
        <v>1814</v>
      </c>
      <c r="L30" s="23">
        <f t="shared" si="9"/>
        <v>1</v>
      </c>
      <c r="M30" s="23">
        <f t="shared" si="9"/>
        <v>1</v>
      </c>
      <c r="N30" s="710">
        <f t="shared" si="9"/>
        <v>1</v>
      </c>
      <c r="O30" s="864" t="s">
        <v>1815</v>
      </c>
      <c r="P30" s="23">
        <f t="shared" si="9"/>
        <v>0</v>
      </c>
      <c r="Q30" s="23">
        <f t="shared" si="9"/>
        <v>0</v>
      </c>
      <c r="R30" s="23">
        <f t="shared" si="9"/>
        <v>1</v>
      </c>
      <c r="S30" s="23">
        <f t="shared" si="9"/>
        <v>1</v>
      </c>
      <c r="T30" s="864" t="s">
        <v>1814</v>
      </c>
      <c r="U30" s="23">
        <f t="shared" si="9"/>
        <v>1</v>
      </c>
      <c r="V30" s="23">
        <f t="shared" si="9"/>
        <v>0</v>
      </c>
      <c r="W30" s="23">
        <f t="shared" si="9"/>
        <v>0</v>
      </c>
      <c r="X30" s="23">
        <f t="shared" si="9"/>
        <v>0</v>
      </c>
      <c r="Y30" s="23">
        <f t="shared" si="9"/>
        <v>0</v>
      </c>
      <c r="Z30" s="23">
        <f t="shared" si="9"/>
        <v>0</v>
      </c>
      <c r="AA30" s="23">
        <f t="shared" si="9"/>
        <v>0</v>
      </c>
      <c r="AB30" s="23">
        <f t="shared" si="9"/>
        <v>0</v>
      </c>
      <c r="AC30" s="23">
        <v>0.5</v>
      </c>
      <c r="AD30" s="23">
        <f t="shared" si="9"/>
        <v>1</v>
      </c>
      <c r="AE30" s="23">
        <f t="shared" si="9"/>
        <v>0</v>
      </c>
      <c r="AF30" s="23">
        <f t="shared" si="9"/>
        <v>1</v>
      </c>
      <c r="AG30" s="864" t="s">
        <v>1817</v>
      </c>
      <c r="AH30" s="23">
        <f t="shared" si="9"/>
        <v>1</v>
      </c>
      <c r="AI30" s="864" t="s">
        <v>1816</v>
      </c>
      <c r="AJ30" s="864" t="s">
        <v>1816</v>
      </c>
      <c r="AK30" s="23">
        <f t="shared" si="9"/>
        <v>0</v>
      </c>
      <c r="AL30" s="135" t="s">
        <v>22</v>
      </c>
      <c r="AM30" s="1539" t="s">
        <v>18</v>
      </c>
      <c r="AN30" s="1540"/>
      <c r="AO30" s="1541"/>
      <c r="AP30" s="15"/>
    </row>
    <row r="31" spans="1:83" ht="22.5" customHeight="1" thickTop="1" thickBot="1">
      <c r="A31" s="1616"/>
      <c r="B31" s="1564"/>
      <c r="C31" s="1564"/>
      <c r="D31" s="1564"/>
      <c r="E31" s="1564"/>
      <c r="F31" s="1564"/>
      <c r="G31" s="22"/>
      <c r="H31" s="18"/>
      <c r="I31" s="18"/>
      <c r="J31" s="22"/>
      <c r="K31" s="22"/>
      <c r="L31" s="18"/>
      <c r="M31" s="18"/>
      <c r="N31" s="711"/>
      <c r="O31" s="1541" t="s">
        <v>1547</v>
      </c>
      <c r="P31" s="1565"/>
      <c r="Q31" s="1565"/>
      <c r="R31" s="4" t="s">
        <v>0</v>
      </c>
      <c r="S31" s="1565" t="s">
        <v>5</v>
      </c>
      <c r="T31" s="1565"/>
      <c r="U31" s="1565"/>
      <c r="V31" s="10" t="s">
        <v>108</v>
      </c>
      <c r="W31" s="1565" t="s">
        <v>19</v>
      </c>
      <c r="X31" s="1565"/>
      <c r="Y31" s="1565"/>
      <c r="Z31" s="9" t="s">
        <v>294</v>
      </c>
      <c r="AA31" s="1565" t="s">
        <v>46</v>
      </c>
      <c r="AB31" s="1565"/>
      <c r="AC31" s="341" t="s">
        <v>1</v>
      </c>
      <c r="AD31" s="1618" t="s">
        <v>16</v>
      </c>
      <c r="AE31" s="1618"/>
      <c r="AF31" s="1618"/>
      <c r="AG31" s="3" t="s">
        <v>1750</v>
      </c>
      <c r="AH31" s="1539" t="s">
        <v>4</v>
      </c>
      <c r="AI31" s="1540"/>
      <c r="AJ31" s="1540"/>
      <c r="AK31" s="1541"/>
      <c r="AL31" s="19" t="s">
        <v>23</v>
      </c>
      <c r="AM31" s="1539" t="s">
        <v>21</v>
      </c>
      <c r="AN31" s="1540"/>
      <c r="AO31" s="1541"/>
      <c r="AP31" s="15"/>
    </row>
    <row r="32" spans="1:83" customFormat="1" ht="19" thickTop="1">
      <c r="B32" s="13"/>
      <c r="C32" s="1529"/>
      <c r="D32" s="1529"/>
      <c r="E32" s="1508"/>
      <c r="F32" s="150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9"/>
      <c r="C33" s="1529"/>
      <c r="D33" s="1529"/>
      <c r="E33" s="1529"/>
      <c r="F33" s="1508"/>
      <c r="G33" s="150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91" priority="13" operator="equal">
      <formula>8</formula>
    </cfRule>
    <cfRule type="cellIs" dxfId="290" priority="14" operator="equal">
      <formula>0</formula>
    </cfRule>
  </conditionalFormatting>
  <conditionalFormatting sqref="BZ19:BZ21">
    <cfRule type="cellIs" dxfId="289" priority="1" operator="equal">
      <formula>8</formula>
    </cfRule>
    <cfRule type="cellIs" dxfId="288" priority="2" operator="equal">
      <formula>0</formula>
    </cfRule>
  </conditionalFormatting>
  <conditionalFormatting sqref="BZ23:BZ24">
    <cfRule type="cellIs" dxfId="287" priority="7" operator="equal">
      <formula>8</formula>
    </cfRule>
    <cfRule type="cellIs" dxfId="286" priority="8" operator="equal">
      <formula>0</formula>
    </cfRule>
  </conditionalFormatting>
  <conditionalFormatting sqref="CA22">
    <cfRule type="cellIs" dxfId="285" priority="3" operator="equal">
      <formula>8</formula>
    </cfRule>
    <cfRule type="cellIs" dxfId="284" priority="4" operator="equal">
      <formula>0</formula>
    </cfRule>
  </conditionalFormatting>
  <conditionalFormatting sqref="CA27">
    <cfRule type="cellIs" dxfId="283" priority="5" operator="equal">
      <formula>8</formula>
    </cfRule>
    <cfRule type="cellIs" dxfId="282" priority="6" operator="equal">
      <formula>0</formula>
    </cfRule>
  </conditionalFormatting>
  <conditionalFormatting sqref="CB26">
    <cfRule type="cellIs" dxfId="281" priority="9" operator="equal">
      <formula>8</formula>
    </cfRule>
    <cfRule type="cellIs" dxfId="280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>
    <tabColor rgb="FFFFFF00"/>
  </sheetPr>
  <dimension ref="A1:AM81"/>
  <sheetViews>
    <sheetView view="pageBreakPreview" zoomScale="115" zoomScaleNormal="100" zoomScaleSheetLayoutView="115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Z12" sqref="Z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1837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1831</v>
      </c>
      <c r="E3" s="713" t="s">
        <v>771</v>
      </c>
      <c r="F3" s="372" t="s">
        <v>12</v>
      </c>
      <c r="G3" s="713" t="s">
        <v>13</v>
      </c>
      <c r="H3" s="372" t="s">
        <v>14</v>
      </c>
      <c r="I3" s="713" t="s">
        <v>15</v>
      </c>
      <c r="J3" s="372" t="s">
        <v>9</v>
      </c>
      <c r="K3" s="713" t="s">
        <v>10</v>
      </c>
      <c r="L3" s="372" t="s">
        <v>11</v>
      </c>
      <c r="M3" s="713" t="s">
        <v>12</v>
      </c>
      <c r="N3" s="372" t="s">
        <v>13</v>
      </c>
      <c r="O3" s="713" t="s">
        <v>14</v>
      </c>
      <c r="P3" s="372" t="s">
        <v>15</v>
      </c>
      <c r="Q3" s="713" t="s">
        <v>9</v>
      </c>
      <c r="R3" s="372" t="s">
        <v>10</v>
      </c>
      <c r="S3" s="713" t="s">
        <v>11</v>
      </c>
      <c r="T3" s="372" t="s">
        <v>12</v>
      </c>
      <c r="U3" s="713" t="s">
        <v>13</v>
      </c>
      <c r="V3" s="372" t="s">
        <v>14</v>
      </c>
      <c r="W3" s="713" t="s">
        <v>15</v>
      </c>
      <c r="X3" s="372" t="s">
        <v>9</v>
      </c>
      <c r="Y3" s="713" t="s">
        <v>10</v>
      </c>
      <c r="Z3" s="372" t="s">
        <v>11</v>
      </c>
      <c r="AA3" s="713" t="s">
        <v>12</v>
      </c>
      <c r="AB3" s="372" t="s">
        <v>13</v>
      </c>
      <c r="AC3" s="713" t="s">
        <v>14</v>
      </c>
      <c r="AD3" s="372" t="s">
        <v>15</v>
      </c>
      <c r="AE3" s="713" t="s">
        <v>9</v>
      </c>
      <c r="AF3" s="372" t="s">
        <v>10</v>
      </c>
      <c r="AG3" s="713" t="s">
        <v>11</v>
      </c>
      <c r="AH3" s="372" t="s">
        <v>12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558" t="s">
        <v>1843</v>
      </c>
      <c r="E4" s="186" t="s">
        <v>1844</v>
      </c>
      <c r="F4" s="186" t="s">
        <v>24</v>
      </c>
      <c r="G4" s="617" t="s">
        <v>1832</v>
      </c>
      <c r="H4" s="186" t="s">
        <v>1843</v>
      </c>
      <c r="I4" s="186" t="s">
        <v>1844</v>
      </c>
      <c r="J4" s="186" t="s">
        <v>1844</v>
      </c>
      <c r="K4" s="186" t="s">
        <v>1844</v>
      </c>
      <c r="L4" s="186" t="s">
        <v>1843</v>
      </c>
      <c r="M4" s="116" t="s">
        <v>24</v>
      </c>
      <c r="N4" s="617" t="s">
        <v>24</v>
      </c>
      <c r="O4" s="186" t="s">
        <v>1844</v>
      </c>
      <c r="P4" s="116" t="s">
        <v>1844</v>
      </c>
      <c r="Q4" s="186" t="s">
        <v>1844</v>
      </c>
      <c r="R4" s="186" t="s">
        <v>24</v>
      </c>
      <c r="S4" s="186" t="s">
        <v>1844</v>
      </c>
      <c r="T4" s="116" t="s">
        <v>24</v>
      </c>
      <c r="U4" s="617" t="s">
        <v>24</v>
      </c>
      <c r="V4" s="186" t="s">
        <v>1844</v>
      </c>
      <c r="W4" s="116" t="s">
        <v>1843</v>
      </c>
      <c r="X4" s="186" t="s">
        <v>1843</v>
      </c>
      <c r="Y4" s="186" t="s">
        <v>1844</v>
      </c>
      <c r="Z4" s="186" t="s">
        <v>1844</v>
      </c>
      <c r="AA4" s="116" t="s">
        <v>24</v>
      </c>
      <c r="AB4" s="617" t="s">
        <v>24</v>
      </c>
      <c r="AC4" s="186" t="s">
        <v>1844</v>
      </c>
      <c r="AD4" s="116" t="s">
        <v>1844</v>
      </c>
      <c r="AE4" s="186" t="s">
        <v>1844</v>
      </c>
      <c r="AF4" s="116" t="s">
        <v>96</v>
      </c>
      <c r="AG4" s="186" t="s">
        <v>1844</v>
      </c>
      <c r="AH4" s="186" t="s">
        <v>24</v>
      </c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607"/>
      <c r="H5" s="171"/>
      <c r="I5" s="171"/>
      <c r="J5" s="171"/>
      <c r="K5" s="171"/>
      <c r="L5" s="171"/>
      <c r="M5" s="171"/>
      <c r="N5" s="607"/>
      <c r="O5" s="171"/>
      <c r="P5" s="171"/>
      <c r="Q5" s="171"/>
      <c r="R5" s="171"/>
      <c r="S5" s="171"/>
      <c r="T5" s="171"/>
      <c r="U5" s="607"/>
      <c r="V5" s="171"/>
      <c r="W5" s="171"/>
      <c r="X5" s="171"/>
      <c r="Y5" s="171"/>
      <c r="Z5" s="171"/>
      <c r="AA5" s="171"/>
      <c r="AB5" s="607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611"/>
      <c r="H6" s="177"/>
      <c r="I6" s="177"/>
      <c r="J6" s="173"/>
      <c r="K6" s="177"/>
      <c r="L6" s="173"/>
      <c r="M6" s="177"/>
      <c r="N6" s="611"/>
      <c r="O6" s="177"/>
      <c r="P6" s="177"/>
      <c r="Q6" s="173"/>
      <c r="R6" s="177"/>
      <c r="S6" s="173"/>
      <c r="T6" s="173"/>
      <c r="U6" s="611"/>
      <c r="V6" s="177"/>
      <c r="W6" s="177"/>
      <c r="X6" s="173"/>
      <c r="Y6" s="173"/>
      <c r="Z6" s="173"/>
      <c r="AA6" s="173"/>
      <c r="AB6" s="611"/>
      <c r="AC6" s="177"/>
      <c r="AD6" s="177"/>
      <c r="AE6" s="173"/>
      <c r="AF6" s="177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1843</v>
      </c>
      <c r="E7" s="116" t="s">
        <v>1843</v>
      </c>
      <c r="F7" s="116" t="s">
        <v>1845</v>
      </c>
      <c r="G7" s="606" t="s">
        <v>24</v>
      </c>
      <c r="H7" s="116" t="s">
        <v>1845</v>
      </c>
      <c r="I7" s="116" t="s">
        <v>1844</v>
      </c>
      <c r="J7" s="116" t="s">
        <v>1830</v>
      </c>
      <c r="K7" s="116" t="s">
        <v>1844</v>
      </c>
      <c r="L7" s="116" t="s">
        <v>1844</v>
      </c>
      <c r="M7" s="116" t="s">
        <v>1845</v>
      </c>
      <c r="N7" s="606" t="s">
        <v>24</v>
      </c>
      <c r="O7" s="116" t="s">
        <v>1844</v>
      </c>
      <c r="P7" s="116" t="s">
        <v>24</v>
      </c>
      <c r="Q7" s="116" t="s">
        <v>24</v>
      </c>
      <c r="R7" s="116" t="s">
        <v>24</v>
      </c>
      <c r="S7" s="116" t="s">
        <v>1844</v>
      </c>
      <c r="T7" s="116" t="s">
        <v>1844</v>
      </c>
      <c r="U7" s="606" t="s">
        <v>24</v>
      </c>
      <c r="V7" s="116" t="s">
        <v>1845</v>
      </c>
      <c r="W7" s="116" t="s">
        <v>1843</v>
      </c>
      <c r="X7" s="116" t="s">
        <v>1843</v>
      </c>
      <c r="Y7" s="116" t="s">
        <v>1843</v>
      </c>
      <c r="Z7" s="116" t="s">
        <v>1843</v>
      </c>
      <c r="AA7" s="116" t="s">
        <v>24</v>
      </c>
      <c r="AB7" s="606" t="s">
        <v>24</v>
      </c>
      <c r="AC7" s="116" t="s">
        <v>1843</v>
      </c>
      <c r="AD7" s="116" t="s">
        <v>1845</v>
      </c>
      <c r="AE7" s="116" t="s">
        <v>1843</v>
      </c>
      <c r="AF7" s="497" t="s">
        <v>1833</v>
      </c>
      <c r="AG7" s="116" t="s">
        <v>1843</v>
      </c>
      <c r="AH7" s="116" t="s">
        <v>24</v>
      </c>
      <c r="AI7" s="29">
        <f>COUNTIF(D7:AH7,"D")</f>
        <v>20</v>
      </c>
    </row>
    <row r="8" spans="1:39" ht="17.5" customHeight="1">
      <c r="A8" s="1644"/>
      <c r="B8" s="1646"/>
      <c r="C8" s="71"/>
      <c r="D8" s="565"/>
      <c r="E8" s="175"/>
      <c r="F8" s="175"/>
      <c r="G8" s="610"/>
      <c r="H8" s="175"/>
      <c r="I8" s="175"/>
      <c r="J8" s="175"/>
      <c r="K8" s="175"/>
      <c r="L8" s="175"/>
      <c r="M8" s="175"/>
      <c r="N8" s="610"/>
      <c r="O8" s="175"/>
      <c r="P8" s="175"/>
      <c r="Q8" s="175"/>
      <c r="R8" s="175"/>
      <c r="S8" s="175"/>
      <c r="T8" s="175"/>
      <c r="U8" s="610"/>
      <c r="V8" s="175"/>
      <c r="W8" s="175"/>
      <c r="X8" s="175"/>
      <c r="Y8" s="175"/>
      <c r="Z8" s="175"/>
      <c r="AA8" s="175"/>
      <c r="AB8" s="610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611"/>
      <c r="H9" s="177"/>
      <c r="I9" s="177"/>
      <c r="J9" s="177"/>
      <c r="K9" s="177"/>
      <c r="L9" s="177"/>
      <c r="M9" s="177"/>
      <c r="N9" s="611"/>
      <c r="O9" s="177"/>
      <c r="P9" s="177"/>
      <c r="Q9" s="177"/>
      <c r="R9" s="177"/>
      <c r="S9" s="177"/>
      <c r="T9" s="177"/>
      <c r="U9" s="611"/>
      <c r="V9" s="177"/>
      <c r="W9" s="177"/>
      <c r="X9" s="177"/>
      <c r="Y9" s="177"/>
      <c r="Z9" s="177"/>
      <c r="AA9" s="177"/>
      <c r="AB9" s="611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497" t="s">
        <v>1225</v>
      </c>
      <c r="E10" s="116" t="s">
        <v>1844</v>
      </c>
      <c r="F10" s="116" t="s">
        <v>1845</v>
      </c>
      <c r="G10" s="606" t="s">
        <v>24</v>
      </c>
      <c r="H10" s="116" t="s">
        <v>1844</v>
      </c>
      <c r="I10" s="116" t="s">
        <v>24</v>
      </c>
      <c r="J10" s="116" t="s">
        <v>1843</v>
      </c>
      <c r="K10" s="116" t="s">
        <v>24</v>
      </c>
      <c r="L10" s="116" t="s">
        <v>1845</v>
      </c>
      <c r="M10" s="116" t="s">
        <v>1843</v>
      </c>
      <c r="N10" s="606" t="s">
        <v>24</v>
      </c>
      <c r="O10" s="116" t="s">
        <v>24</v>
      </c>
      <c r="P10" s="116" t="s">
        <v>1844</v>
      </c>
      <c r="Q10" s="116" t="s">
        <v>1844</v>
      </c>
      <c r="R10" s="116" t="s">
        <v>1844</v>
      </c>
      <c r="S10" s="116" t="s">
        <v>1844</v>
      </c>
      <c r="T10" s="116" t="s">
        <v>1844</v>
      </c>
      <c r="U10" s="606" t="s">
        <v>24</v>
      </c>
      <c r="V10" s="116" t="s">
        <v>24</v>
      </c>
      <c r="W10" s="116" t="s">
        <v>24</v>
      </c>
      <c r="X10" s="116" t="s">
        <v>1844</v>
      </c>
      <c r="Y10" s="116" t="s">
        <v>1843</v>
      </c>
      <c r="Z10" s="116" t="s">
        <v>1844</v>
      </c>
      <c r="AA10" s="116" t="s">
        <v>1844</v>
      </c>
      <c r="AB10" s="606" t="s">
        <v>24</v>
      </c>
      <c r="AC10" s="116" t="s">
        <v>24</v>
      </c>
      <c r="AD10" s="116" t="s">
        <v>1845</v>
      </c>
      <c r="AE10" s="116" t="s">
        <v>1843</v>
      </c>
      <c r="AF10" s="116" t="s">
        <v>1846</v>
      </c>
      <c r="AG10" s="116" t="s">
        <v>1844</v>
      </c>
      <c r="AH10" s="116" t="s">
        <v>1844</v>
      </c>
      <c r="AI10" s="26">
        <f>COUNTIF(D10:AH10,"D")</f>
        <v>20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607"/>
      <c r="H11" s="171"/>
      <c r="I11" s="175"/>
      <c r="J11" s="171"/>
      <c r="K11" s="171"/>
      <c r="L11" s="171"/>
      <c r="M11" s="171"/>
      <c r="N11" s="607"/>
      <c r="O11" s="171"/>
      <c r="P11" s="171"/>
      <c r="Q11" s="171"/>
      <c r="R11" s="171"/>
      <c r="S11" s="171"/>
      <c r="T11" s="171"/>
      <c r="U11" s="607"/>
      <c r="V11" s="171"/>
      <c r="W11" s="171"/>
      <c r="X11" s="171"/>
      <c r="Y11" s="171"/>
      <c r="Z11" s="171"/>
      <c r="AA11" s="171"/>
      <c r="AB11" s="607"/>
      <c r="AC11" s="171"/>
      <c r="AD11" s="171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608"/>
      <c r="H12" s="173"/>
      <c r="I12" s="173"/>
      <c r="J12" s="173"/>
      <c r="K12" s="173"/>
      <c r="L12" s="173"/>
      <c r="M12" s="177"/>
      <c r="N12" s="608"/>
      <c r="O12" s="173"/>
      <c r="P12" s="177"/>
      <c r="Q12" s="173"/>
      <c r="R12" s="177"/>
      <c r="S12" s="173"/>
      <c r="T12" s="173"/>
      <c r="U12" s="608"/>
      <c r="V12" s="173"/>
      <c r="W12" s="177"/>
      <c r="X12" s="173"/>
      <c r="Y12" s="173"/>
      <c r="Z12" s="173"/>
      <c r="AA12" s="173"/>
      <c r="AB12" s="608"/>
      <c r="AC12" s="173"/>
      <c r="AD12" s="177"/>
      <c r="AE12" s="173"/>
      <c r="AF12" s="177"/>
      <c r="AG12" s="173"/>
      <c r="AH12" s="173"/>
      <c r="AI12" s="30"/>
    </row>
    <row r="13" spans="1:39" ht="17.5" customHeight="1">
      <c r="A13" s="1652">
        <v>4</v>
      </c>
      <c r="B13" s="1650" t="s">
        <v>53</v>
      </c>
      <c r="C13" s="79" t="s">
        <v>35</v>
      </c>
      <c r="D13" s="164" t="s">
        <v>1843</v>
      </c>
      <c r="E13" s="116" t="s">
        <v>1843</v>
      </c>
      <c r="F13" s="116" t="s">
        <v>1830</v>
      </c>
      <c r="G13" s="606" t="s">
        <v>24</v>
      </c>
      <c r="H13" s="116" t="s">
        <v>1843</v>
      </c>
      <c r="I13" s="116" t="s">
        <v>1843</v>
      </c>
      <c r="J13" s="116" t="s">
        <v>1844</v>
      </c>
      <c r="K13" s="116" t="s">
        <v>1843</v>
      </c>
      <c r="L13" s="116" t="s">
        <v>24</v>
      </c>
      <c r="M13" s="116" t="s">
        <v>1843</v>
      </c>
      <c r="N13" s="606" t="s">
        <v>24</v>
      </c>
      <c r="O13" s="116" t="s">
        <v>1844</v>
      </c>
      <c r="P13" s="116" t="s">
        <v>67</v>
      </c>
      <c r="Q13" s="116" t="s">
        <v>67</v>
      </c>
      <c r="R13" s="116" t="s">
        <v>24</v>
      </c>
      <c r="S13" s="116" t="s">
        <v>1843</v>
      </c>
      <c r="T13" s="116" t="s">
        <v>24</v>
      </c>
      <c r="U13" s="606" t="s">
        <v>24</v>
      </c>
      <c r="V13" s="116" t="s">
        <v>1844</v>
      </c>
      <c r="W13" s="116" t="s">
        <v>1844</v>
      </c>
      <c r="X13" s="116" t="s">
        <v>24</v>
      </c>
      <c r="Y13" s="116" t="s">
        <v>1843</v>
      </c>
      <c r="Z13" s="116" t="s">
        <v>1843</v>
      </c>
      <c r="AA13" s="116" t="s">
        <v>1844</v>
      </c>
      <c r="AB13" s="606" t="s">
        <v>24</v>
      </c>
      <c r="AC13" s="116" t="s">
        <v>1845</v>
      </c>
      <c r="AD13" s="515" t="s">
        <v>22</v>
      </c>
      <c r="AE13" s="116" t="s">
        <v>67</v>
      </c>
      <c r="AF13" s="116" t="s">
        <v>1844</v>
      </c>
      <c r="AG13" s="116" t="s">
        <v>1843</v>
      </c>
      <c r="AH13" s="116" t="s">
        <v>24</v>
      </c>
      <c r="AI13" s="29">
        <f>COUNTIF(D13:AH13,"D")</f>
        <v>17</v>
      </c>
    </row>
    <row r="14" spans="1:39" ht="17.5" customHeight="1">
      <c r="A14" s="1644"/>
      <c r="B14" s="1646"/>
      <c r="C14" s="71"/>
      <c r="D14" s="310"/>
      <c r="E14" s="171"/>
      <c r="F14" s="171"/>
      <c r="G14" s="607"/>
      <c r="H14" s="171"/>
      <c r="I14" s="171"/>
      <c r="J14" s="171"/>
      <c r="K14" s="171"/>
      <c r="L14" s="171"/>
      <c r="M14" s="171"/>
      <c r="N14" s="607"/>
      <c r="O14" s="171"/>
      <c r="P14" s="171"/>
      <c r="Q14" s="171"/>
      <c r="R14" s="171"/>
      <c r="S14" s="171"/>
      <c r="T14" s="171"/>
      <c r="U14" s="607"/>
      <c r="V14" s="171"/>
      <c r="W14" s="171"/>
      <c r="X14" s="171"/>
      <c r="Y14" s="171"/>
      <c r="Z14" s="171"/>
      <c r="AA14" s="171"/>
      <c r="AB14" s="607"/>
      <c r="AC14" s="171"/>
      <c r="AD14" s="171"/>
      <c r="AE14" s="171"/>
      <c r="AF14" s="171"/>
      <c r="AG14" s="171"/>
      <c r="AH14" s="171"/>
      <c r="AI14" s="25"/>
    </row>
    <row r="15" spans="1:39" ht="17.5" customHeight="1">
      <c r="A15" s="1644"/>
      <c r="B15" s="1651"/>
      <c r="C15" s="81" t="s">
        <v>37</v>
      </c>
      <c r="D15" s="566"/>
      <c r="E15" s="177"/>
      <c r="F15" s="177"/>
      <c r="G15" s="611"/>
      <c r="H15" s="177"/>
      <c r="I15" s="177"/>
      <c r="J15" s="177"/>
      <c r="K15" s="177"/>
      <c r="L15" s="177"/>
      <c r="M15" s="177"/>
      <c r="N15" s="611"/>
      <c r="O15" s="177"/>
      <c r="P15" s="177"/>
      <c r="Q15" s="177"/>
      <c r="R15" s="177"/>
      <c r="S15" s="177"/>
      <c r="T15" s="177"/>
      <c r="U15" s="611"/>
      <c r="V15" s="177"/>
      <c r="W15" s="177"/>
      <c r="X15" s="177"/>
      <c r="Y15" s="177"/>
      <c r="Z15" s="177"/>
      <c r="AA15" s="177"/>
      <c r="AB15" s="611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6" t="s">
        <v>1843</v>
      </c>
      <c r="E16" s="116" t="s">
        <v>1844</v>
      </c>
      <c r="F16" s="872" t="s">
        <v>1845</v>
      </c>
      <c r="G16" s="606" t="s">
        <v>24</v>
      </c>
      <c r="H16" s="116" t="s">
        <v>24</v>
      </c>
      <c r="I16" s="116" t="s">
        <v>1843</v>
      </c>
      <c r="J16" s="116" t="s">
        <v>1844</v>
      </c>
      <c r="K16" s="116" t="s">
        <v>1843</v>
      </c>
      <c r="L16" s="116" t="s">
        <v>1847</v>
      </c>
      <c r="M16" s="116" t="s">
        <v>24</v>
      </c>
      <c r="N16" s="606" t="s">
        <v>24</v>
      </c>
      <c r="O16" s="116" t="s">
        <v>1843</v>
      </c>
      <c r="P16" s="116" t="s">
        <v>1843</v>
      </c>
      <c r="Q16" s="116" t="s">
        <v>1843</v>
      </c>
      <c r="R16" s="116" t="s">
        <v>1848</v>
      </c>
      <c r="S16" s="116" t="s">
        <v>24</v>
      </c>
      <c r="T16" s="116" t="s">
        <v>1843</v>
      </c>
      <c r="U16" s="606" t="s">
        <v>24</v>
      </c>
      <c r="V16" s="116" t="s">
        <v>1843</v>
      </c>
      <c r="W16" s="116" t="s">
        <v>1843</v>
      </c>
      <c r="X16" s="116" t="s">
        <v>1844</v>
      </c>
      <c r="Y16" s="116" t="s">
        <v>1843</v>
      </c>
      <c r="Z16" s="116" t="s">
        <v>24</v>
      </c>
      <c r="AA16" s="116" t="s">
        <v>1844</v>
      </c>
      <c r="AB16" s="606" t="s">
        <v>24</v>
      </c>
      <c r="AC16" s="116" t="s">
        <v>24</v>
      </c>
      <c r="AD16" s="116" t="s">
        <v>1845</v>
      </c>
      <c r="AE16" s="116" t="s">
        <v>1844</v>
      </c>
      <c r="AF16" s="116" t="s">
        <v>1843</v>
      </c>
      <c r="AG16" s="116" t="s">
        <v>1844</v>
      </c>
      <c r="AH16" s="116" t="s">
        <v>24</v>
      </c>
      <c r="AI16" s="26">
        <f>COUNTIF(D16:AH16,"D")</f>
        <v>21</v>
      </c>
      <c r="AJ16" s="106"/>
    </row>
    <row r="17" spans="1:37" ht="17.5" customHeight="1">
      <c r="A17" s="1644"/>
      <c r="B17" s="1646"/>
      <c r="C17" s="71"/>
      <c r="D17" s="170"/>
      <c r="E17" s="171"/>
      <c r="F17" s="171"/>
      <c r="G17" s="607"/>
      <c r="H17" s="175"/>
      <c r="I17" s="171"/>
      <c r="J17" s="171"/>
      <c r="K17" s="171"/>
      <c r="L17" s="171"/>
      <c r="M17" s="171"/>
      <c r="N17" s="607"/>
      <c r="O17" s="175"/>
      <c r="P17" s="171"/>
      <c r="Q17" s="171"/>
      <c r="R17" s="171"/>
      <c r="S17" s="171"/>
      <c r="T17" s="171"/>
      <c r="U17" s="607"/>
      <c r="V17" s="175"/>
      <c r="W17" s="171"/>
      <c r="X17" s="171"/>
      <c r="Y17" s="171"/>
      <c r="Z17" s="171"/>
      <c r="AA17" s="171"/>
      <c r="AB17" s="607"/>
      <c r="AC17" s="175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72"/>
      <c r="E18" s="173"/>
      <c r="F18" s="173"/>
      <c r="G18" s="608"/>
      <c r="H18" s="173"/>
      <c r="I18" s="173"/>
      <c r="J18" s="173"/>
      <c r="K18" s="173"/>
      <c r="L18" s="173"/>
      <c r="M18" s="173"/>
      <c r="N18" s="608"/>
      <c r="O18" s="173"/>
      <c r="P18" s="173"/>
      <c r="Q18" s="173"/>
      <c r="R18" s="173"/>
      <c r="S18" s="173"/>
      <c r="T18" s="173"/>
      <c r="U18" s="608"/>
      <c r="V18" s="173"/>
      <c r="W18" s="173"/>
      <c r="X18" s="173"/>
      <c r="Y18" s="173"/>
      <c r="Z18" s="173"/>
      <c r="AA18" s="173"/>
      <c r="AB18" s="608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1843</v>
      </c>
      <c r="E19" s="117" t="s">
        <v>1844</v>
      </c>
      <c r="F19" s="116" t="s">
        <v>24</v>
      </c>
      <c r="G19" s="606" t="s">
        <v>24</v>
      </c>
      <c r="H19" s="117" t="s">
        <v>1843</v>
      </c>
      <c r="I19" s="116" t="s">
        <v>1843</v>
      </c>
      <c r="J19" s="117" t="s">
        <v>24</v>
      </c>
      <c r="K19" s="116" t="s">
        <v>1845</v>
      </c>
      <c r="L19" s="117" t="s">
        <v>1849</v>
      </c>
      <c r="M19" s="116" t="s">
        <v>1844</v>
      </c>
      <c r="N19" s="606" t="s">
        <v>24</v>
      </c>
      <c r="O19" s="117" t="s">
        <v>1844</v>
      </c>
      <c r="P19" s="150" t="s">
        <v>1844</v>
      </c>
      <c r="Q19" s="117" t="s">
        <v>1843</v>
      </c>
      <c r="R19" s="116" t="s">
        <v>24</v>
      </c>
      <c r="S19" s="117" t="s">
        <v>1844</v>
      </c>
      <c r="T19" s="117" t="s">
        <v>24</v>
      </c>
      <c r="U19" s="606" t="s">
        <v>24</v>
      </c>
      <c r="V19" s="117" t="s">
        <v>1843</v>
      </c>
      <c r="W19" s="116" t="s">
        <v>1844</v>
      </c>
      <c r="X19" s="117" t="s">
        <v>1843</v>
      </c>
      <c r="Y19" s="116" t="s">
        <v>1844</v>
      </c>
      <c r="Z19" s="117" t="s">
        <v>1843</v>
      </c>
      <c r="AA19" s="220" t="s">
        <v>24</v>
      </c>
      <c r="AB19" s="606" t="s">
        <v>24</v>
      </c>
      <c r="AC19" s="117" t="s">
        <v>1844</v>
      </c>
      <c r="AD19" s="116" t="s">
        <v>1850</v>
      </c>
      <c r="AE19" s="117" t="s">
        <v>1851</v>
      </c>
      <c r="AF19" s="220" t="s">
        <v>1843</v>
      </c>
      <c r="AG19" s="117" t="s">
        <v>24</v>
      </c>
      <c r="AH19" s="117" t="s">
        <v>1843</v>
      </c>
      <c r="AI19" s="26">
        <f>COUNTIF(D19:AH19,"D")</f>
        <v>21</v>
      </c>
      <c r="AK19" s="35"/>
    </row>
    <row r="20" spans="1:37" ht="17.5" customHeight="1">
      <c r="A20" s="1644"/>
      <c r="B20" s="1655"/>
      <c r="C20" s="71"/>
      <c r="D20" s="170"/>
      <c r="E20" s="171"/>
      <c r="F20" s="171"/>
      <c r="G20" s="607"/>
      <c r="H20" s="171"/>
      <c r="I20" s="171"/>
      <c r="J20" s="171"/>
      <c r="K20" s="171"/>
      <c r="L20" s="171"/>
      <c r="M20" s="171"/>
      <c r="N20" s="607"/>
      <c r="O20" s="171"/>
      <c r="P20" s="171"/>
      <c r="Q20" s="171"/>
      <c r="R20" s="171"/>
      <c r="S20" s="171"/>
      <c r="T20" s="171"/>
      <c r="U20" s="607"/>
      <c r="V20" s="171"/>
      <c r="W20" s="171"/>
      <c r="X20" s="171"/>
      <c r="Y20" s="171"/>
      <c r="Z20" s="171"/>
      <c r="AA20" s="171"/>
      <c r="AB20" s="607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76"/>
      <c r="E21" s="177"/>
      <c r="F21" s="177"/>
      <c r="G21" s="611"/>
      <c r="H21" s="177"/>
      <c r="I21" s="177"/>
      <c r="J21" s="177"/>
      <c r="K21" s="177"/>
      <c r="L21" s="177"/>
      <c r="M21" s="177"/>
      <c r="N21" s="611"/>
      <c r="O21" s="177"/>
      <c r="P21" s="177"/>
      <c r="Q21" s="177"/>
      <c r="R21" s="177"/>
      <c r="S21" s="177"/>
      <c r="T21" s="177"/>
      <c r="U21" s="611"/>
      <c r="V21" s="177"/>
      <c r="W21" s="177"/>
      <c r="X21" s="177"/>
      <c r="Y21" s="177"/>
      <c r="Z21" s="177"/>
      <c r="AA21" s="177"/>
      <c r="AB21" s="611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16" t="s">
        <v>1843</v>
      </c>
      <c r="E22" s="116" t="s">
        <v>24</v>
      </c>
      <c r="F22" s="116" t="s">
        <v>1843</v>
      </c>
      <c r="G22" s="606" t="s">
        <v>24</v>
      </c>
      <c r="H22" s="220" t="s">
        <v>1843</v>
      </c>
      <c r="I22" s="116" t="s">
        <v>24</v>
      </c>
      <c r="J22" s="116" t="s">
        <v>1844</v>
      </c>
      <c r="K22" s="116" t="s">
        <v>1843</v>
      </c>
      <c r="L22" s="116" t="s">
        <v>1843</v>
      </c>
      <c r="M22" s="116" t="s">
        <v>24</v>
      </c>
      <c r="N22" s="606" t="s">
        <v>24</v>
      </c>
      <c r="O22" s="220" t="s">
        <v>24</v>
      </c>
      <c r="P22" s="116" t="s">
        <v>1844</v>
      </c>
      <c r="Q22" s="116" t="s">
        <v>1844</v>
      </c>
      <c r="R22" s="116" t="s">
        <v>1852</v>
      </c>
      <c r="S22" s="116" t="s">
        <v>1844</v>
      </c>
      <c r="T22" s="220" t="s">
        <v>1843</v>
      </c>
      <c r="U22" s="606" t="s">
        <v>24</v>
      </c>
      <c r="V22" s="220" t="s">
        <v>24</v>
      </c>
      <c r="W22" s="116" t="s">
        <v>1844</v>
      </c>
      <c r="X22" s="116" t="s">
        <v>1844</v>
      </c>
      <c r="Y22" s="167" t="s">
        <v>1843</v>
      </c>
      <c r="Z22" s="116" t="s">
        <v>1844</v>
      </c>
      <c r="AA22" s="116" t="s">
        <v>24</v>
      </c>
      <c r="AB22" s="606" t="s">
        <v>24</v>
      </c>
      <c r="AC22" s="220" t="s">
        <v>1843</v>
      </c>
      <c r="AD22" s="116" t="s">
        <v>67</v>
      </c>
      <c r="AE22" s="116" t="s">
        <v>1843</v>
      </c>
      <c r="AF22" s="458" t="s">
        <v>1843</v>
      </c>
      <c r="AG22" s="116" t="s">
        <v>1844</v>
      </c>
      <c r="AH22" s="116" t="s">
        <v>1843</v>
      </c>
      <c r="AI22" s="29">
        <f>COUNTIF(D22:AH22,"D")</f>
        <v>20</v>
      </c>
    </row>
    <row r="23" spans="1:37" ht="17.5" customHeight="1">
      <c r="A23" s="1644"/>
      <c r="B23" s="1655"/>
      <c r="C23" s="71"/>
      <c r="D23" s="170"/>
      <c r="E23" s="171"/>
      <c r="F23" s="171"/>
      <c r="G23" s="607"/>
      <c r="H23" s="171"/>
      <c r="I23" s="171"/>
      <c r="J23" s="171"/>
      <c r="K23" s="171"/>
      <c r="L23" s="171"/>
      <c r="M23" s="171"/>
      <c r="N23" s="607"/>
      <c r="O23" s="171"/>
      <c r="P23" s="171"/>
      <c r="Q23" s="171"/>
      <c r="R23" s="171"/>
      <c r="S23" s="171"/>
      <c r="T23" s="171"/>
      <c r="U23" s="607"/>
      <c r="V23" s="171"/>
      <c r="W23" s="171"/>
      <c r="X23" s="171"/>
      <c r="Y23" s="171"/>
      <c r="Z23" s="171"/>
      <c r="AA23" s="171"/>
      <c r="AB23" s="607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76"/>
      <c r="E24" s="177"/>
      <c r="F24" s="177"/>
      <c r="G24" s="611"/>
      <c r="H24" s="177"/>
      <c r="I24" s="177"/>
      <c r="J24" s="177"/>
      <c r="K24" s="177"/>
      <c r="L24" s="177"/>
      <c r="M24" s="177"/>
      <c r="N24" s="611"/>
      <c r="O24" s="177"/>
      <c r="P24" s="177"/>
      <c r="Q24" s="177"/>
      <c r="R24" s="177"/>
      <c r="S24" s="177"/>
      <c r="T24" s="177"/>
      <c r="U24" s="611"/>
      <c r="V24" s="177"/>
      <c r="W24" s="177"/>
      <c r="X24" s="177"/>
      <c r="Y24" s="177"/>
      <c r="Z24" s="177"/>
      <c r="AA24" s="177"/>
      <c r="AB24" s="611"/>
      <c r="AC24" s="177"/>
      <c r="AD24" s="177"/>
      <c r="AE24" s="177"/>
      <c r="AF24" s="177"/>
      <c r="AG24" s="177"/>
      <c r="AH24" s="177"/>
      <c r="AI24" s="31"/>
    </row>
    <row r="25" spans="1:37" ht="17.5" customHeight="1">
      <c r="A25" s="1652">
        <v>8</v>
      </c>
      <c r="B25" s="1654" t="s">
        <v>41</v>
      </c>
      <c r="C25" s="83" t="s">
        <v>35</v>
      </c>
      <c r="D25" s="164" t="s">
        <v>1843</v>
      </c>
      <c r="E25" s="116" t="s">
        <v>24</v>
      </c>
      <c r="F25" s="116" t="s">
        <v>24</v>
      </c>
      <c r="G25" s="606" t="s">
        <v>24</v>
      </c>
      <c r="H25" s="116" t="s">
        <v>1844</v>
      </c>
      <c r="I25" s="220" t="s">
        <v>1844</v>
      </c>
      <c r="J25" s="116" t="s">
        <v>67</v>
      </c>
      <c r="K25" s="116" t="s">
        <v>1844</v>
      </c>
      <c r="L25" s="116" t="s">
        <v>1853</v>
      </c>
      <c r="M25" s="116" t="s">
        <v>1844</v>
      </c>
      <c r="N25" s="606" t="s">
        <v>24</v>
      </c>
      <c r="O25" s="116" t="s">
        <v>1843</v>
      </c>
      <c r="P25" s="116" t="s">
        <v>24</v>
      </c>
      <c r="Q25" s="116" t="s">
        <v>1843</v>
      </c>
      <c r="R25" s="116" t="s">
        <v>1844</v>
      </c>
      <c r="S25" s="116" t="s">
        <v>24</v>
      </c>
      <c r="T25" s="116" t="s">
        <v>1843</v>
      </c>
      <c r="U25" s="606" t="s">
        <v>24</v>
      </c>
      <c r="V25" s="116" t="s">
        <v>1844</v>
      </c>
      <c r="W25" s="116" t="s">
        <v>67</v>
      </c>
      <c r="X25" s="116" t="s">
        <v>1851</v>
      </c>
      <c r="Y25" s="116" t="s">
        <v>1843</v>
      </c>
      <c r="Z25" s="116" t="s">
        <v>1849</v>
      </c>
      <c r="AA25" s="116" t="s">
        <v>24</v>
      </c>
      <c r="AB25" s="606" t="s">
        <v>24</v>
      </c>
      <c r="AC25" s="116" t="s">
        <v>1844</v>
      </c>
      <c r="AD25" s="116" t="s">
        <v>1843</v>
      </c>
      <c r="AE25" s="116" t="s">
        <v>24</v>
      </c>
      <c r="AF25" s="116" t="s">
        <v>1844</v>
      </c>
      <c r="AG25" s="116" t="s">
        <v>1844</v>
      </c>
      <c r="AH25" s="116" t="s">
        <v>1843</v>
      </c>
      <c r="AI25" s="26">
        <f>COUNTIF(D25:AH25,"D")</f>
        <v>19</v>
      </c>
      <c r="AK25" s="36"/>
    </row>
    <row r="26" spans="1:37" ht="17.5" customHeight="1">
      <c r="A26" s="1644"/>
      <c r="B26" s="1655"/>
      <c r="C26" s="71"/>
      <c r="D26" s="170"/>
      <c r="E26" s="171"/>
      <c r="F26" s="171"/>
      <c r="G26" s="607"/>
      <c r="H26" s="171"/>
      <c r="I26" s="171"/>
      <c r="J26" s="171"/>
      <c r="K26" s="171"/>
      <c r="L26" s="171"/>
      <c r="M26" s="171"/>
      <c r="N26" s="607"/>
      <c r="O26" s="171"/>
      <c r="P26" s="171"/>
      <c r="Q26" s="171"/>
      <c r="R26" s="171"/>
      <c r="S26" s="171"/>
      <c r="T26" s="171"/>
      <c r="U26" s="607"/>
      <c r="V26" s="171"/>
      <c r="W26" s="171"/>
      <c r="X26" s="171"/>
      <c r="Y26" s="171"/>
      <c r="Z26" s="171"/>
      <c r="AA26" s="171"/>
      <c r="AB26" s="607"/>
      <c r="AC26" s="171"/>
      <c r="AD26" s="171"/>
      <c r="AE26" s="171"/>
      <c r="AF26" s="171"/>
      <c r="AG26" s="171"/>
      <c r="AH26" s="171"/>
      <c r="AI26" s="25"/>
      <c r="AK26" s="35"/>
    </row>
    <row r="27" spans="1:37" ht="17.5" customHeight="1">
      <c r="A27" s="1644"/>
      <c r="B27" s="1656"/>
      <c r="C27" s="72" t="s">
        <v>37</v>
      </c>
      <c r="D27" s="172"/>
      <c r="E27" s="173"/>
      <c r="F27" s="173"/>
      <c r="G27" s="608"/>
      <c r="H27" s="173"/>
      <c r="I27" s="173"/>
      <c r="J27" s="173"/>
      <c r="K27" s="173"/>
      <c r="L27" s="173"/>
      <c r="M27" s="173"/>
      <c r="N27" s="608"/>
      <c r="O27" s="173"/>
      <c r="P27" s="173"/>
      <c r="Q27" s="173"/>
      <c r="R27" s="173"/>
      <c r="S27" s="173"/>
      <c r="T27" s="173"/>
      <c r="U27" s="608"/>
      <c r="V27" s="173"/>
      <c r="W27" s="173"/>
      <c r="X27" s="173"/>
      <c r="Y27" s="173"/>
      <c r="Z27" s="173"/>
      <c r="AA27" s="173"/>
      <c r="AB27" s="608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2">
        <v>9</v>
      </c>
      <c r="B28" s="1654" t="s">
        <v>49</v>
      </c>
      <c r="C28" s="83" t="s">
        <v>35</v>
      </c>
      <c r="D28" s="497" t="s">
        <v>1833</v>
      </c>
      <c r="E28" s="180" t="s">
        <v>1843</v>
      </c>
      <c r="F28" s="220" t="s">
        <v>1843</v>
      </c>
      <c r="G28" s="606" t="s">
        <v>24</v>
      </c>
      <c r="H28" s="116" t="s">
        <v>1843</v>
      </c>
      <c r="I28" s="116" t="s">
        <v>24</v>
      </c>
      <c r="J28" s="180" t="s">
        <v>1843</v>
      </c>
      <c r="K28" s="180" t="s">
        <v>1844</v>
      </c>
      <c r="L28" s="180" t="s">
        <v>1843</v>
      </c>
      <c r="M28" s="116" t="s">
        <v>24</v>
      </c>
      <c r="N28" s="606" t="s">
        <v>24</v>
      </c>
      <c r="O28" s="220" t="s">
        <v>1844</v>
      </c>
      <c r="P28" s="116" t="s">
        <v>1843</v>
      </c>
      <c r="Q28" s="116" t="s">
        <v>24</v>
      </c>
      <c r="R28" s="116" t="s">
        <v>67</v>
      </c>
      <c r="S28" s="180" t="s">
        <v>1844</v>
      </c>
      <c r="T28" s="116" t="s">
        <v>24</v>
      </c>
      <c r="U28" s="606" t="s">
        <v>24</v>
      </c>
      <c r="V28" s="116" t="s">
        <v>1843</v>
      </c>
      <c r="W28" s="116" t="s">
        <v>1844</v>
      </c>
      <c r="X28" s="116" t="s">
        <v>24</v>
      </c>
      <c r="Y28" s="116" t="s">
        <v>1843</v>
      </c>
      <c r="Z28" s="180" t="s">
        <v>1843</v>
      </c>
      <c r="AA28" s="116" t="s">
        <v>1843</v>
      </c>
      <c r="AB28" s="606" t="s">
        <v>24</v>
      </c>
      <c r="AC28" s="180" t="s">
        <v>1843</v>
      </c>
      <c r="AD28" s="220" t="s">
        <v>1844</v>
      </c>
      <c r="AE28" s="180" t="s">
        <v>1844</v>
      </c>
      <c r="AF28" s="116" t="s">
        <v>67</v>
      </c>
      <c r="AG28" s="180" t="s">
        <v>1844</v>
      </c>
      <c r="AH28" s="116" t="s">
        <v>24</v>
      </c>
      <c r="AI28" s="26">
        <f>COUNTIF(D28:AH28,"D")</f>
        <v>18</v>
      </c>
      <c r="AK28" s="36"/>
    </row>
    <row r="29" spans="1:37" ht="17.5" customHeight="1">
      <c r="A29" s="1644"/>
      <c r="B29" s="1655"/>
      <c r="C29" s="71"/>
      <c r="D29" s="174"/>
      <c r="E29" s="175"/>
      <c r="F29" s="175"/>
      <c r="G29" s="610"/>
      <c r="H29" s="175"/>
      <c r="I29" s="175"/>
      <c r="J29" s="175"/>
      <c r="K29" s="175"/>
      <c r="L29" s="175"/>
      <c r="M29" s="175"/>
      <c r="N29" s="610"/>
      <c r="O29" s="175"/>
      <c r="P29" s="175"/>
      <c r="Q29" s="175"/>
      <c r="R29" s="175"/>
      <c r="S29" s="175"/>
      <c r="T29" s="175"/>
      <c r="U29" s="610"/>
      <c r="V29" s="175"/>
      <c r="W29" s="175"/>
      <c r="X29" s="175"/>
      <c r="Y29" s="175"/>
      <c r="Z29" s="175"/>
      <c r="AA29" s="175"/>
      <c r="AB29" s="610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7"/>
      <c r="B30" s="1658"/>
      <c r="C30" s="78" t="s">
        <v>37</v>
      </c>
      <c r="D30" s="178"/>
      <c r="E30" s="179"/>
      <c r="F30" s="179"/>
      <c r="G30" s="612"/>
      <c r="H30" s="179"/>
      <c r="I30" s="179"/>
      <c r="J30" s="179"/>
      <c r="K30" s="179"/>
      <c r="L30" s="179"/>
      <c r="M30" s="179"/>
      <c r="N30" s="612"/>
      <c r="O30" s="179"/>
      <c r="P30" s="179"/>
      <c r="Q30" s="179"/>
      <c r="R30" s="179"/>
      <c r="S30" s="179"/>
      <c r="T30" s="179"/>
      <c r="U30" s="612"/>
      <c r="V30" s="179"/>
      <c r="W30" s="179"/>
      <c r="X30" s="179"/>
      <c r="Y30" s="179"/>
      <c r="Z30" s="179"/>
      <c r="AA30" s="179"/>
      <c r="AB30" s="612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8">
        <v>10</v>
      </c>
      <c r="B31" s="1655" t="s">
        <v>43</v>
      </c>
      <c r="C31" s="79" t="s">
        <v>35</v>
      </c>
      <c r="D31" s="338" t="s">
        <v>1843</v>
      </c>
      <c r="E31" s="116" t="s">
        <v>1845</v>
      </c>
      <c r="F31" s="116" t="s">
        <v>1858</v>
      </c>
      <c r="G31" s="837" t="s">
        <v>24</v>
      </c>
      <c r="H31" s="497" t="s">
        <v>1834</v>
      </c>
      <c r="I31" s="116" t="s">
        <v>24</v>
      </c>
      <c r="J31" s="119" t="s">
        <v>1844</v>
      </c>
      <c r="K31" s="153" t="s">
        <v>1844</v>
      </c>
      <c r="L31" s="116" t="s">
        <v>1844</v>
      </c>
      <c r="M31" s="116" t="s">
        <v>24</v>
      </c>
      <c r="N31" s="837" t="s">
        <v>24</v>
      </c>
      <c r="O31" s="116" t="s">
        <v>1836</v>
      </c>
      <c r="P31" s="119" t="s">
        <v>1843</v>
      </c>
      <c r="Q31" s="119" t="s">
        <v>1843</v>
      </c>
      <c r="R31" s="119" t="s">
        <v>1843</v>
      </c>
      <c r="S31" s="116" t="s">
        <v>24</v>
      </c>
      <c r="T31" s="116" t="s">
        <v>1843</v>
      </c>
      <c r="U31" s="837" t="s">
        <v>24</v>
      </c>
      <c r="V31" s="116" t="s">
        <v>24</v>
      </c>
      <c r="W31" s="119" t="s">
        <v>1845</v>
      </c>
      <c r="X31" s="119" t="s">
        <v>1843</v>
      </c>
      <c r="Y31" s="153" t="s">
        <v>1844</v>
      </c>
      <c r="Z31" s="119" t="s">
        <v>1844</v>
      </c>
      <c r="AA31" s="116" t="s">
        <v>24</v>
      </c>
      <c r="AB31" s="837" t="s">
        <v>24</v>
      </c>
      <c r="AC31" s="119" t="s">
        <v>1844</v>
      </c>
      <c r="AD31" s="516" t="s">
        <v>1844</v>
      </c>
      <c r="AE31" s="119" t="s">
        <v>1844</v>
      </c>
      <c r="AF31" s="733" t="s">
        <v>1843</v>
      </c>
      <c r="AG31" s="497" t="s">
        <v>1833</v>
      </c>
      <c r="AH31" s="116" t="s">
        <v>24</v>
      </c>
      <c r="AI31" s="29">
        <f>COUNTIF(D31:AH31,"D")</f>
        <v>18</v>
      </c>
    </row>
    <row r="32" spans="1:37" ht="17.5" customHeight="1">
      <c r="A32" s="1644"/>
      <c r="B32" s="1655"/>
      <c r="C32" s="71"/>
      <c r="D32" s="310"/>
      <c r="E32" s="171"/>
      <c r="F32" s="171"/>
      <c r="G32" s="607"/>
      <c r="H32" s="171"/>
      <c r="I32" s="171"/>
      <c r="J32" s="171"/>
      <c r="K32" s="171"/>
      <c r="L32" s="171"/>
      <c r="M32" s="171"/>
      <c r="N32" s="607"/>
      <c r="O32" s="171"/>
      <c r="P32" s="171"/>
      <c r="Q32" s="171"/>
      <c r="R32" s="171"/>
      <c r="S32" s="171"/>
      <c r="T32" s="171"/>
      <c r="U32" s="607"/>
      <c r="V32" s="171"/>
      <c r="W32" s="171"/>
      <c r="X32" s="171"/>
      <c r="Y32" s="171"/>
      <c r="Z32" s="171"/>
      <c r="AA32" s="171"/>
      <c r="AB32" s="607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608"/>
      <c r="H33" s="173"/>
      <c r="I33" s="173"/>
      <c r="J33" s="173"/>
      <c r="K33" s="173"/>
      <c r="L33" s="173"/>
      <c r="M33" s="173"/>
      <c r="N33" s="608"/>
      <c r="O33" s="173"/>
      <c r="P33" s="173"/>
      <c r="Q33" s="173"/>
      <c r="R33" s="173"/>
      <c r="S33" s="173"/>
      <c r="T33" s="173"/>
      <c r="U33" s="608"/>
      <c r="V33" s="173"/>
      <c r="W33" s="173"/>
      <c r="X33" s="173"/>
      <c r="Y33" s="173"/>
      <c r="Z33" s="173"/>
      <c r="AA33" s="173"/>
      <c r="AB33" s="608"/>
      <c r="AC33" s="173"/>
      <c r="AD33" s="173"/>
      <c r="AE33" s="173"/>
      <c r="AF33" s="173"/>
      <c r="AG33" s="173"/>
      <c r="AH33" s="173"/>
      <c r="AI33" s="28"/>
    </row>
    <row r="34" spans="1:37" ht="17.5" customHeight="1">
      <c r="A34" s="1652">
        <v>11</v>
      </c>
      <c r="B34" s="1654" t="s">
        <v>77</v>
      </c>
      <c r="C34" s="79" t="s">
        <v>35</v>
      </c>
      <c r="D34" s="161" t="s">
        <v>1844</v>
      </c>
      <c r="E34" s="220" t="s">
        <v>1843</v>
      </c>
      <c r="F34" s="116" t="s">
        <v>1845</v>
      </c>
      <c r="G34" s="606" t="s">
        <v>24</v>
      </c>
      <c r="H34" s="116" t="s">
        <v>1830</v>
      </c>
      <c r="I34" s="116" t="s">
        <v>1843</v>
      </c>
      <c r="J34" s="220" t="s">
        <v>1844</v>
      </c>
      <c r="K34" s="150" t="s">
        <v>1844</v>
      </c>
      <c r="L34" s="220" t="s">
        <v>1844</v>
      </c>
      <c r="M34" s="116" t="s">
        <v>24</v>
      </c>
      <c r="N34" s="606" t="s">
        <v>24</v>
      </c>
      <c r="O34" s="116" t="s">
        <v>1844</v>
      </c>
      <c r="P34" s="220" t="s">
        <v>1843</v>
      </c>
      <c r="Q34" s="116" t="s">
        <v>24</v>
      </c>
      <c r="R34" s="116" t="s">
        <v>1843</v>
      </c>
      <c r="S34" s="220" t="s">
        <v>1849</v>
      </c>
      <c r="T34" s="116" t="s">
        <v>1844</v>
      </c>
      <c r="U34" s="606" t="s">
        <v>24</v>
      </c>
      <c r="V34" s="116" t="s">
        <v>1844</v>
      </c>
      <c r="W34" s="116" t="s">
        <v>1844</v>
      </c>
      <c r="X34" s="116" t="s">
        <v>24</v>
      </c>
      <c r="Y34" s="117" t="s">
        <v>1843</v>
      </c>
      <c r="Z34" s="220" t="s">
        <v>1844</v>
      </c>
      <c r="AA34" s="116" t="s">
        <v>1845</v>
      </c>
      <c r="AB34" s="606" t="s">
        <v>24</v>
      </c>
      <c r="AC34" s="116" t="s">
        <v>1844</v>
      </c>
      <c r="AD34" s="116" t="s">
        <v>24</v>
      </c>
      <c r="AE34" s="220" t="s">
        <v>1843</v>
      </c>
      <c r="AF34" s="116" t="s">
        <v>1844</v>
      </c>
      <c r="AG34" s="220" t="s">
        <v>1845</v>
      </c>
      <c r="AH34" s="116" t="s">
        <v>24</v>
      </c>
      <c r="AI34" s="29">
        <f>COUNTIF(D34:AH34,"D")</f>
        <v>21</v>
      </c>
      <c r="AJ34" s="33"/>
    </row>
    <row r="35" spans="1:37" ht="17.5" customHeight="1">
      <c r="A35" s="1644"/>
      <c r="B35" s="1655"/>
      <c r="C35" s="71"/>
      <c r="D35" s="310"/>
      <c r="E35" s="171"/>
      <c r="F35" s="171"/>
      <c r="G35" s="607"/>
      <c r="H35" s="171"/>
      <c r="I35" s="171"/>
      <c r="J35" s="171"/>
      <c r="K35" s="171"/>
      <c r="L35" s="171"/>
      <c r="M35" s="171"/>
      <c r="N35" s="607"/>
      <c r="O35" s="171"/>
      <c r="P35" s="171"/>
      <c r="Q35" s="171"/>
      <c r="R35" s="171"/>
      <c r="S35" s="171"/>
      <c r="T35" s="171"/>
      <c r="U35" s="607"/>
      <c r="V35" s="171"/>
      <c r="W35" s="171"/>
      <c r="X35" s="171"/>
      <c r="Y35" s="171"/>
      <c r="Z35" s="171"/>
      <c r="AA35" s="171"/>
      <c r="AB35" s="607"/>
      <c r="AC35" s="171"/>
      <c r="AD35" s="171"/>
      <c r="AE35" s="171"/>
      <c r="AF35" s="171"/>
      <c r="AG35" s="171"/>
      <c r="AH35" s="171"/>
      <c r="AI35" s="27"/>
    </row>
    <row r="36" spans="1:37" ht="17.5" customHeight="1">
      <c r="A36" s="1644"/>
      <c r="B36" s="1656"/>
      <c r="C36" s="81" t="s">
        <v>37</v>
      </c>
      <c r="D36" s="566"/>
      <c r="E36" s="177"/>
      <c r="F36" s="177"/>
      <c r="G36" s="611"/>
      <c r="H36" s="177"/>
      <c r="I36" s="177"/>
      <c r="J36" s="177"/>
      <c r="K36" s="177"/>
      <c r="L36" s="177"/>
      <c r="M36" s="177"/>
      <c r="N36" s="611"/>
      <c r="O36" s="177"/>
      <c r="P36" s="177"/>
      <c r="Q36" s="177"/>
      <c r="R36" s="177"/>
      <c r="S36" s="177"/>
      <c r="T36" s="177"/>
      <c r="U36" s="611"/>
      <c r="V36" s="177"/>
      <c r="W36" s="177"/>
      <c r="X36" s="177"/>
      <c r="Y36" s="177"/>
      <c r="Z36" s="177"/>
      <c r="AA36" s="177"/>
      <c r="AB36" s="611"/>
      <c r="AC36" s="177"/>
      <c r="AD36" s="177"/>
      <c r="AE36" s="177"/>
      <c r="AF36" s="177"/>
      <c r="AG36" s="177"/>
      <c r="AH36" s="177"/>
      <c r="AI36" s="31"/>
    </row>
    <row r="37" spans="1:37" s="108" customFormat="1" ht="17.5" customHeight="1">
      <c r="A37" s="1652">
        <v>12</v>
      </c>
      <c r="B37" s="1654" t="s">
        <v>89</v>
      </c>
      <c r="C37" s="83" t="s">
        <v>35</v>
      </c>
      <c r="D37" s="667" t="s">
        <v>1844</v>
      </c>
      <c r="E37" s="116" t="s">
        <v>24</v>
      </c>
      <c r="F37" s="220" t="s">
        <v>24</v>
      </c>
      <c r="G37" s="606" t="s">
        <v>24</v>
      </c>
      <c r="H37" s="116" t="s">
        <v>1843</v>
      </c>
      <c r="I37" s="116" t="s">
        <v>1843</v>
      </c>
      <c r="J37" s="309" t="s">
        <v>1843</v>
      </c>
      <c r="K37" s="497" t="s">
        <v>1834</v>
      </c>
      <c r="L37" s="309" t="s">
        <v>1843</v>
      </c>
      <c r="M37" s="220" t="s">
        <v>1857</v>
      </c>
      <c r="N37" s="606" t="s">
        <v>24</v>
      </c>
      <c r="O37" s="116" t="s">
        <v>1843</v>
      </c>
      <c r="P37" s="116" t="s">
        <v>1852</v>
      </c>
      <c r="Q37" s="309" t="s">
        <v>1843</v>
      </c>
      <c r="R37" s="220" t="s">
        <v>24</v>
      </c>
      <c r="S37" s="309" t="s">
        <v>1844</v>
      </c>
      <c r="T37" s="116" t="s">
        <v>24</v>
      </c>
      <c r="U37" s="606" t="s">
        <v>24</v>
      </c>
      <c r="V37" s="116" t="s">
        <v>1843</v>
      </c>
      <c r="W37" s="116" t="s">
        <v>24</v>
      </c>
      <c r="X37" s="497" t="s">
        <v>1835</v>
      </c>
      <c r="Y37" s="220" t="s">
        <v>1843</v>
      </c>
      <c r="Z37" s="309" t="s">
        <v>1844</v>
      </c>
      <c r="AA37" s="116" t="s">
        <v>24</v>
      </c>
      <c r="AB37" s="606" t="s">
        <v>24</v>
      </c>
      <c r="AC37" s="116" t="s">
        <v>1844</v>
      </c>
      <c r="AD37" s="116" t="s">
        <v>1853</v>
      </c>
      <c r="AE37" s="309" t="s">
        <v>1838</v>
      </c>
      <c r="AF37" s="116" t="s">
        <v>1844</v>
      </c>
      <c r="AG37" s="309" t="s">
        <v>1844</v>
      </c>
      <c r="AH37" s="116" t="s">
        <v>1843</v>
      </c>
      <c r="AI37" s="26">
        <f>COUNTIF(D37:AH37,"D")</f>
        <v>18</v>
      </c>
      <c r="AJ37" s="110"/>
    </row>
    <row r="38" spans="1:37" ht="17.5" customHeight="1">
      <c r="A38" s="1644"/>
      <c r="B38" s="1655"/>
      <c r="C38" s="71"/>
      <c r="D38" s="310"/>
      <c r="E38" s="171"/>
      <c r="F38" s="171"/>
      <c r="G38" s="607"/>
      <c r="H38" s="171"/>
      <c r="I38" s="171"/>
      <c r="J38" s="171"/>
      <c r="K38" s="171"/>
      <c r="L38" s="171"/>
      <c r="M38" s="171"/>
      <c r="N38" s="607"/>
      <c r="O38" s="171"/>
      <c r="P38" s="171"/>
      <c r="Q38" s="171"/>
      <c r="R38" s="171"/>
      <c r="S38" s="171"/>
      <c r="T38" s="171"/>
      <c r="U38" s="607"/>
      <c r="V38" s="171"/>
      <c r="W38" s="171"/>
      <c r="X38" s="171"/>
      <c r="Y38" s="171"/>
      <c r="Z38" s="171"/>
      <c r="AA38" s="171"/>
      <c r="AB38" s="607"/>
      <c r="AC38" s="171"/>
      <c r="AD38" s="171"/>
      <c r="AE38" s="171"/>
      <c r="AF38" s="171"/>
      <c r="AG38" s="171"/>
      <c r="AH38" s="171"/>
      <c r="AI38" s="27"/>
    </row>
    <row r="39" spans="1:37" ht="17.25" customHeight="1">
      <c r="A39" s="1644"/>
      <c r="B39" s="1656"/>
      <c r="C39" s="72" t="s">
        <v>37</v>
      </c>
      <c r="D39" s="562"/>
      <c r="E39" s="173"/>
      <c r="F39" s="173"/>
      <c r="G39" s="608"/>
      <c r="H39" s="173"/>
      <c r="I39" s="173"/>
      <c r="J39" s="173"/>
      <c r="K39" s="173"/>
      <c r="L39" s="173"/>
      <c r="M39" s="173"/>
      <c r="N39" s="608"/>
      <c r="O39" s="173"/>
      <c r="P39" s="173"/>
      <c r="Q39" s="173"/>
      <c r="R39" s="173"/>
      <c r="S39" s="173"/>
      <c r="T39" s="173"/>
      <c r="U39" s="608"/>
      <c r="V39" s="173"/>
      <c r="W39" s="173"/>
      <c r="X39" s="173"/>
      <c r="Y39" s="173"/>
      <c r="Z39" s="173"/>
      <c r="AA39" s="173"/>
      <c r="AB39" s="608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2">
        <v>13</v>
      </c>
      <c r="B40" s="1654" t="s">
        <v>91</v>
      </c>
      <c r="C40" s="79" t="s">
        <v>35</v>
      </c>
      <c r="D40" s="544" t="s">
        <v>1844</v>
      </c>
      <c r="E40" s="544" t="s">
        <v>1844</v>
      </c>
      <c r="F40" s="116" t="s">
        <v>24</v>
      </c>
      <c r="G40" s="623" t="s">
        <v>24</v>
      </c>
      <c r="H40" s="116" t="s">
        <v>1844</v>
      </c>
      <c r="I40" s="116" t="s">
        <v>1843</v>
      </c>
      <c r="J40" s="544" t="s">
        <v>67</v>
      </c>
      <c r="K40" s="180" t="s">
        <v>67</v>
      </c>
      <c r="L40" s="116" t="s">
        <v>24</v>
      </c>
      <c r="M40" s="116" t="s">
        <v>1843</v>
      </c>
      <c r="N40" s="623" t="s">
        <v>24</v>
      </c>
      <c r="O40" s="116" t="s">
        <v>1843</v>
      </c>
      <c r="P40" s="116" t="s">
        <v>1844</v>
      </c>
      <c r="Q40" s="544" t="s">
        <v>1844</v>
      </c>
      <c r="R40" s="220" t="s">
        <v>24</v>
      </c>
      <c r="S40" s="116" t="s">
        <v>1844</v>
      </c>
      <c r="T40" s="220" t="s">
        <v>24</v>
      </c>
      <c r="U40" s="623" t="s">
        <v>24</v>
      </c>
      <c r="V40" s="116" t="s">
        <v>1843</v>
      </c>
      <c r="W40" s="116" t="s">
        <v>1843</v>
      </c>
      <c r="X40" s="544" t="s">
        <v>1845</v>
      </c>
      <c r="Y40" s="116" t="s">
        <v>1844</v>
      </c>
      <c r="Z40" s="220" t="s">
        <v>24</v>
      </c>
      <c r="AA40" s="180" t="s">
        <v>1844</v>
      </c>
      <c r="AB40" s="623" t="s">
        <v>24</v>
      </c>
      <c r="AC40" s="116" t="s">
        <v>1844</v>
      </c>
      <c r="AD40" s="116" t="s">
        <v>1843</v>
      </c>
      <c r="AE40" s="544" t="s">
        <v>1844</v>
      </c>
      <c r="AF40" s="220" t="s">
        <v>24</v>
      </c>
      <c r="AG40" s="544" t="s">
        <v>1843</v>
      </c>
      <c r="AH40" s="180" t="s">
        <v>1844</v>
      </c>
      <c r="AI40" s="26">
        <f>COUNTIF(D40:AH40,"D")</f>
        <v>19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607"/>
      <c r="H41" s="171"/>
      <c r="I41" s="171"/>
      <c r="J41" s="171"/>
      <c r="K41" s="171"/>
      <c r="L41" s="171"/>
      <c r="M41" s="171"/>
      <c r="N41" s="607"/>
      <c r="O41" s="171"/>
      <c r="P41" s="171"/>
      <c r="Q41" s="171"/>
      <c r="R41" s="171"/>
      <c r="S41" s="171"/>
      <c r="T41" s="171"/>
      <c r="U41" s="607"/>
      <c r="V41" s="171"/>
      <c r="W41" s="171"/>
      <c r="X41" s="171"/>
      <c r="Y41" s="171"/>
      <c r="Z41" s="171"/>
      <c r="AA41" s="171"/>
      <c r="AB41" s="607"/>
      <c r="AC41" s="171"/>
      <c r="AD41" s="171"/>
      <c r="AE41" s="171"/>
      <c r="AF41" s="171"/>
      <c r="AG41" s="171"/>
      <c r="AH41" s="171"/>
      <c r="AI41" s="27"/>
      <c r="AK41" s="36"/>
    </row>
    <row r="42" spans="1:37" ht="17.5" customHeight="1">
      <c r="A42" s="1648"/>
      <c r="B42" s="1656"/>
      <c r="C42" s="467" t="s">
        <v>37</v>
      </c>
      <c r="D42" s="562"/>
      <c r="E42" s="173"/>
      <c r="F42" s="173"/>
      <c r="G42" s="608"/>
      <c r="H42" s="173"/>
      <c r="I42" s="173"/>
      <c r="J42" s="173"/>
      <c r="K42" s="173"/>
      <c r="L42" s="173"/>
      <c r="M42" s="173"/>
      <c r="N42" s="608"/>
      <c r="O42" s="173"/>
      <c r="P42" s="173"/>
      <c r="Q42" s="173"/>
      <c r="R42" s="173"/>
      <c r="S42" s="173"/>
      <c r="T42" s="173"/>
      <c r="U42" s="608"/>
      <c r="V42" s="173"/>
      <c r="W42" s="173"/>
      <c r="X42" s="173"/>
      <c r="Y42" s="173"/>
      <c r="Z42" s="173"/>
      <c r="AA42" s="173"/>
      <c r="AB42" s="608"/>
      <c r="AC42" s="173"/>
      <c r="AD42" s="173"/>
      <c r="AE42" s="173"/>
      <c r="AF42" s="173"/>
      <c r="AG42" s="173"/>
      <c r="AH42" s="173"/>
      <c r="AI42" s="28"/>
      <c r="AK42" s="35"/>
    </row>
    <row r="43" spans="1:37" ht="17.5" customHeight="1">
      <c r="A43" s="1662">
        <v>14</v>
      </c>
      <c r="B43" s="1654" t="s">
        <v>65</v>
      </c>
      <c r="C43" s="79" t="s">
        <v>35</v>
      </c>
      <c r="D43" s="220" t="s">
        <v>1830</v>
      </c>
      <c r="E43" s="129" t="s">
        <v>1844</v>
      </c>
      <c r="F43" s="290" t="s">
        <v>1844</v>
      </c>
      <c r="G43" s="624" t="s">
        <v>24</v>
      </c>
      <c r="H43" s="116" t="s">
        <v>1843</v>
      </c>
      <c r="I43" s="220" t="s">
        <v>1844</v>
      </c>
      <c r="J43" s="220" t="s">
        <v>24</v>
      </c>
      <c r="K43" s="220" t="s">
        <v>1843</v>
      </c>
      <c r="L43" s="129" t="s">
        <v>1844</v>
      </c>
      <c r="M43" s="180" t="s">
        <v>1843</v>
      </c>
      <c r="N43" s="624" t="s">
        <v>24</v>
      </c>
      <c r="O43" s="220" t="s">
        <v>24</v>
      </c>
      <c r="P43" s="116" t="s">
        <v>1844</v>
      </c>
      <c r="Q43" s="129" t="s">
        <v>1843</v>
      </c>
      <c r="R43" s="116" t="s">
        <v>1844</v>
      </c>
      <c r="S43" s="129" t="s">
        <v>1843</v>
      </c>
      <c r="T43" s="220" t="s">
        <v>24</v>
      </c>
      <c r="U43" s="624" t="s">
        <v>24</v>
      </c>
      <c r="V43" s="116" t="s">
        <v>1844</v>
      </c>
      <c r="W43" s="116" t="s">
        <v>1853</v>
      </c>
      <c r="X43" s="220" t="s">
        <v>24</v>
      </c>
      <c r="Y43" s="117" t="s">
        <v>1843</v>
      </c>
      <c r="Z43" s="129" t="s">
        <v>1843</v>
      </c>
      <c r="AA43" s="167" t="s">
        <v>1844</v>
      </c>
      <c r="AB43" s="624" t="s">
        <v>24</v>
      </c>
      <c r="AC43" s="116" t="s">
        <v>1843</v>
      </c>
      <c r="AD43" s="116" t="s">
        <v>1843</v>
      </c>
      <c r="AE43" s="129" t="s">
        <v>1854</v>
      </c>
      <c r="AF43" s="180" t="s">
        <v>1844</v>
      </c>
      <c r="AG43" s="129" t="s">
        <v>1844</v>
      </c>
      <c r="AH43" s="220" t="s">
        <v>24</v>
      </c>
      <c r="AI43" s="29">
        <f>COUNTIF(D43:AH43,"D")</f>
        <v>21</v>
      </c>
      <c r="AK43" s="36"/>
    </row>
    <row r="44" spans="1:37" ht="17.5" customHeight="1">
      <c r="A44" s="1662"/>
      <c r="B44" s="1655"/>
      <c r="C44" s="71"/>
      <c r="D44" s="571"/>
      <c r="E44" s="549"/>
      <c r="F44" s="549"/>
      <c r="G44" s="613"/>
      <c r="H44" s="549"/>
      <c r="I44" s="549"/>
      <c r="J44" s="549"/>
      <c r="K44" s="549"/>
      <c r="L44" s="549"/>
      <c r="M44" s="549"/>
      <c r="N44" s="613"/>
      <c r="O44" s="549"/>
      <c r="P44" s="549"/>
      <c r="Q44" s="549"/>
      <c r="R44" s="549"/>
      <c r="S44" s="549"/>
      <c r="T44" s="549"/>
      <c r="U44" s="613"/>
      <c r="V44" s="549"/>
      <c r="W44" s="549"/>
      <c r="X44" s="549"/>
      <c r="Y44" s="549"/>
      <c r="Z44" s="549"/>
      <c r="AA44" s="549"/>
      <c r="AB44" s="613"/>
      <c r="AC44" s="549"/>
      <c r="AD44" s="549"/>
      <c r="AE44" s="549"/>
      <c r="AF44" s="549"/>
      <c r="AG44" s="549"/>
      <c r="AH44" s="549"/>
      <c r="AI44" s="27"/>
      <c r="AK44" s="37"/>
    </row>
    <row r="45" spans="1:37" ht="17.5" customHeight="1">
      <c r="A45" s="1648"/>
      <c r="B45" s="1656"/>
      <c r="C45" s="72" t="s">
        <v>37</v>
      </c>
      <c r="D45" s="572"/>
      <c r="E45" s="44"/>
      <c r="F45" s="44"/>
      <c r="G45" s="614"/>
      <c r="H45" s="44"/>
      <c r="I45" s="44"/>
      <c r="J45" s="44"/>
      <c r="K45" s="44"/>
      <c r="L45" s="44"/>
      <c r="M45" s="44"/>
      <c r="N45" s="614"/>
      <c r="O45" s="44"/>
      <c r="P45" s="44"/>
      <c r="Q45" s="44"/>
      <c r="R45" s="44"/>
      <c r="S45" s="44"/>
      <c r="T45" s="44"/>
      <c r="U45" s="614"/>
      <c r="V45" s="44"/>
      <c r="W45" s="44"/>
      <c r="X45" s="44"/>
      <c r="Y45" s="44"/>
      <c r="Z45" s="44"/>
      <c r="AA45" s="44"/>
      <c r="AB45" s="614"/>
      <c r="AC45" s="44"/>
      <c r="AD45" s="44"/>
      <c r="AE45" s="44"/>
      <c r="AF45" s="44"/>
      <c r="AG45" s="44"/>
      <c r="AH45" s="44"/>
      <c r="AI45" s="31"/>
      <c r="AK45" s="36"/>
    </row>
    <row r="46" spans="1:37" s="108" customFormat="1" ht="17.5" customHeight="1">
      <c r="A46" s="1662">
        <v>15</v>
      </c>
      <c r="B46" s="1654" t="s">
        <v>66</v>
      </c>
      <c r="C46" s="79" t="s">
        <v>35</v>
      </c>
      <c r="D46" s="667" t="s">
        <v>1844</v>
      </c>
      <c r="E46" s="116" t="s">
        <v>1843</v>
      </c>
      <c r="F46" s="129" t="s">
        <v>1830</v>
      </c>
      <c r="G46" s="606" t="s">
        <v>24</v>
      </c>
      <c r="H46" s="116" t="s">
        <v>24</v>
      </c>
      <c r="I46" s="116" t="s">
        <v>1843</v>
      </c>
      <c r="J46" s="116" t="s">
        <v>1843</v>
      </c>
      <c r="K46" s="119" t="s">
        <v>1843</v>
      </c>
      <c r="L46" s="116" t="s">
        <v>1844</v>
      </c>
      <c r="M46" s="129" t="s">
        <v>24</v>
      </c>
      <c r="N46" s="606" t="s">
        <v>24</v>
      </c>
      <c r="O46" s="116" t="s">
        <v>1844</v>
      </c>
      <c r="P46" s="220" t="s">
        <v>1843</v>
      </c>
      <c r="Q46" s="116" t="s">
        <v>1843</v>
      </c>
      <c r="R46" s="116" t="s">
        <v>24</v>
      </c>
      <c r="S46" s="116" t="s">
        <v>1843</v>
      </c>
      <c r="T46" s="129" t="s">
        <v>1843</v>
      </c>
      <c r="U46" s="606" t="s">
        <v>24</v>
      </c>
      <c r="V46" s="116" t="s">
        <v>1844</v>
      </c>
      <c r="W46" s="116" t="s">
        <v>24</v>
      </c>
      <c r="X46" s="116" t="s">
        <v>1844</v>
      </c>
      <c r="Y46" s="129" t="s">
        <v>1844</v>
      </c>
      <c r="Z46" s="116" t="s">
        <v>1844</v>
      </c>
      <c r="AA46" s="290" t="s">
        <v>1851</v>
      </c>
      <c r="AB46" s="606" t="s">
        <v>24</v>
      </c>
      <c r="AC46" s="116" t="s">
        <v>1836</v>
      </c>
      <c r="AD46" s="220" t="s">
        <v>1844</v>
      </c>
      <c r="AE46" s="116" t="s">
        <v>1844</v>
      </c>
      <c r="AF46" s="116" t="s">
        <v>1844</v>
      </c>
      <c r="AG46" s="116" t="s">
        <v>1843</v>
      </c>
      <c r="AH46" s="129" t="s">
        <v>24</v>
      </c>
      <c r="AI46" s="26">
        <f>COUNTIF(D46:AH46,"D")</f>
        <v>20</v>
      </c>
      <c r="AJ46" s="106"/>
      <c r="AK46" s="107"/>
    </row>
    <row r="47" spans="1:37" ht="17.5" customHeight="1">
      <c r="A47" s="1662"/>
      <c r="B47" s="1655"/>
      <c r="C47" s="71"/>
      <c r="D47" s="310"/>
      <c r="E47" s="171"/>
      <c r="F47" s="171"/>
      <c r="G47" s="607"/>
      <c r="H47" s="171"/>
      <c r="I47" s="171"/>
      <c r="J47" s="171"/>
      <c r="K47" s="171"/>
      <c r="L47" s="171"/>
      <c r="M47" s="171"/>
      <c r="N47" s="607"/>
      <c r="O47" s="171"/>
      <c r="P47" s="171"/>
      <c r="Q47" s="171"/>
      <c r="R47" s="171"/>
      <c r="S47" s="171"/>
      <c r="T47" s="171"/>
      <c r="U47" s="607"/>
      <c r="V47" s="171"/>
      <c r="W47" s="171"/>
      <c r="X47" s="171"/>
      <c r="Y47" s="171"/>
      <c r="Z47" s="171"/>
      <c r="AA47" s="171"/>
      <c r="AB47" s="607"/>
      <c r="AC47" s="171"/>
      <c r="AD47" s="171"/>
      <c r="AE47" s="171"/>
      <c r="AF47" s="171"/>
      <c r="AG47" s="171"/>
      <c r="AH47" s="171"/>
      <c r="AI47" s="27"/>
      <c r="AK47" s="35"/>
    </row>
    <row r="48" spans="1:37" ht="17.5" customHeight="1">
      <c r="A48" s="1648"/>
      <c r="B48" s="1656"/>
      <c r="C48" s="81" t="s">
        <v>37</v>
      </c>
      <c r="D48" s="566"/>
      <c r="E48" s="177"/>
      <c r="F48" s="177"/>
      <c r="G48" s="611"/>
      <c r="H48" s="177"/>
      <c r="I48" s="177"/>
      <c r="J48" s="177"/>
      <c r="K48" s="177"/>
      <c r="L48" s="177"/>
      <c r="M48" s="177"/>
      <c r="N48" s="611"/>
      <c r="O48" s="177"/>
      <c r="P48" s="177"/>
      <c r="Q48" s="177"/>
      <c r="R48" s="177"/>
      <c r="S48" s="177"/>
      <c r="T48" s="177"/>
      <c r="U48" s="611"/>
      <c r="V48" s="177"/>
      <c r="W48" s="177"/>
      <c r="X48" s="177"/>
      <c r="Y48" s="177"/>
      <c r="Z48" s="177"/>
      <c r="AA48" s="177"/>
      <c r="AB48" s="611"/>
      <c r="AC48" s="177"/>
      <c r="AD48" s="177"/>
      <c r="AE48" s="177"/>
      <c r="AF48" s="177"/>
      <c r="AG48" s="177"/>
      <c r="AH48" s="177"/>
      <c r="AI48" s="28"/>
      <c r="AK48" s="36"/>
    </row>
    <row r="49" spans="1:38" ht="17.5" customHeight="1">
      <c r="A49" s="1662">
        <v>16</v>
      </c>
      <c r="B49" s="1654" t="s">
        <v>75</v>
      </c>
      <c r="C49" s="83" t="s">
        <v>35</v>
      </c>
      <c r="D49" s="550" t="s">
        <v>1845</v>
      </c>
      <c r="E49" s="220" t="s">
        <v>24</v>
      </c>
      <c r="F49" s="167" t="s">
        <v>1843</v>
      </c>
      <c r="G49" s="609" t="s">
        <v>24</v>
      </c>
      <c r="H49" s="116" t="s">
        <v>1843</v>
      </c>
      <c r="I49" s="116" t="s">
        <v>1844</v>
      </c>
      <c r="J49" s="220" t="s">
        <v>1843</v>
      </c>
      <c r="K49" s="167" t="s">
        <v>1847</v>
      </c>
      <c r="L49" s="220" t="s">
        <v>1843</v>
      </c>
      <c r="M49" s="116" t="s">
        <v>24</v>
      </c>
      <c r="N49" s="609" t="s">
        <v>24</v>
      </c>
      <c r="O49" s="116" t="s">
        <v>1844</v>
      </c>
      <c r="P49" s="220" t="s">
        <v>1844</v>
      </c>
      <c r="Q49" s="220" t="s">
        <v>1844</v>
      </c>
      <c r="R49" s="116" t="s">
        <v>1844</v>
      </c>
      <c r="S49" s="220" t="s">
        <v>1851</v>
      </c>
      <c r="T49" s="220" t="s">
        <v>24</v>
      </c>
      <c r="U49" s="609" t="s">
        <v>24</v>
      </c>
      <c r="V49" s="116" t="s">
        <v>24</v>
      </c>
      <c r="W49" s="116" t="s">
        <v>1844</v>
      </c>
      <c r="X49" s="220" t="s">
        <v>1844</v>
      </c>
      <c r="Y49" s="116" t="s">
        <v>1844</v>
      </c>
      <c r="Z49" s="220" t="s">
        <v>1836</v>
      </c>
      <c r="AA49" s="116" t="s">
        <v>67</v>
      </c>
      <c r="AB49" s="609" t="s">
        <v>24</v>
      </c>
      <c r="AC49" s="116" t="s">
        <v>1844</v>
      </c>
      <c r="AD49" s="116" t="s">
        <v>1843</v>
      </c>
      <c r="AE49" s="220" t="s">
        <v>1843</v>
      </c>
      <c r="AF49" s="116" t="s">
        <v>24</v>
      </c>
      <c r="AG49" s="220" t="s">
        <v>24</v>
      </c>
      <c r="AH49" s="116" t="s">
        <v>1844</v>
      </c>
      <c r="AI49" s="29">
        <f>COUNTIF(D49:AH49,"D")</f>
        <v>19</v>
      </c>
      <c r="AK49" s="35"/>
    </row>
    <row r="50" spans="1:38" ht="17.5" customHeight="1">
      <c r="A50" s="1662"/>
      <c r="B50" s="1655"/>
      <c r="C50" s="71"/>
      <c r="D50" s="75"/>
      <c r="E50" s="43"/>
      <c r="F50" s="43"/>
      <c r="G50" s="615"/>
      <c r="H50" s="43"/>
      <c r="I50" s="43"/>
      <c r="J50" s="43"/>
      <c r="K50" s="43"/>
      <c r="L50" s="43"/>
      <c r="M50" s="43"/>
      <c r="N50" s="615"/>
      <c r="O50" s="43"/>
      <c r="P50" s="43"/>
      <c r="Q50" s="43"/>
      <c r="R50" s="43"/>
      <c r="S50" s="43"/>
      <c r="T50" s="43"/>
      <c r="U50" s="615"/>
      <c r="V50" s="43"/>
      <c r="W50" s="43"/>
      <c r="X50" s="43"/>
      <c r="Y50" s="43"/>
      <c r="Z50" s="43"/>
      <c r="AA50" s="43"/>
      <c r="AB50" s="615"/>
      <c r="AC50" s="43"/>
      <c r="AD50" s="43"/>
      <c r="AE50" s="43"/>
      <c r="AF50" s="43"/>
      <c r="AG50" s="43"/>
      <c r="AH50" s="43"/>
      <c r="AI50" s="25"/>
      <c r="AK50" s="36"/>
      <c r="AL50" t="s">
        <v>47</v>
      </c>
    </row>
    <row r="51" spans="1:38" ht="17.5" customHeight="1">
      <c r="A51" s="1648"/>
      <c r="B51" s="1656"/>
      <c r="C51" s="72" t="s">
        <v>37</v>
      </c>
      <c r="D51" s="82"/>
      <c r="E51" s="45"/>
      <c r="F51" s="45"/>
      <c r="G51" s="616"/>
      <c r="H51" s="45"/>
      <c r="I51" s="45"/>
      <c r="J51" s="45"/>
      <c r="K51" s="45"/>
      <c r="L51" s="45"/>
      <c r="M51" s="45"/>
      <c r="N51" s="616"/>
      <c r="O51" s="45"/>
      <c r="P51" s="45"/>
      <c r="Q51" s="45"/>
      <c r="R51" s="45"/>
      <c r="S51" s="45"/>
      <c r="T51" s="45"/>
      <c r="U51" s="616"/>
      <c r="V51" s="45"/>
      <c r="W51" s="45"/>
      <c r="X51" s="45"/>
      <c r="Y51" s="45"/>
      <c r="Z51" s="45"/>
      <c r="AA51" s="45"/>
      <c r="AB51" s="616"/>
      <c r="AC51" s="45"/>
      <c r="AD51" s="45"/>
      <c r="AE51" s="45"/>
      <c r="AF51" s="45"/>
      <c r="AG51" s="45"/>
      <c r="AH51" s="45"/>
      <c r="AI51" s="31"/>
      <c r="AK51" s="35"/>
    </row>
    <row r="52" spans="1:38" ht="17.5" customHeight="1">
      <c r="A52" s="1661">
        <v>17</v>
      </c>
      <c r="B52" s="1654" t="s">
        <v>1682</v>
      </c>
      <c r="C52" s="83" t="s">
        <v>35</v>
      </c>
      <c r="D52" s="167" t="s">
        <v>1844</v>
      </c>
      <c r="E52" s="167" t="s">
        <v>1843</v>
      </c>
      <c r="F52" s="220" t="s">
        <v>1839</v>
      </c>
      <c r="G52" s="606" t="s">
        <v>24</v>
      </c>
      <c r="H52" s="116" t="s">
        <v>1844</v>
      </c>
      <c r="I52" s="220" t="s">
        <v>1844</v>
      </c>
      <c r="J52" s="167" t="s">
        <v>1843</v>
      </c>
      <c r="K52" s="220" t="s">
        <v>24</v>
      </c>
      <c r="L52" s="167" t="s">
        <v>1843</v>
      </c>
      <c r="M52" s="116" t="s">
        <v>1844</v>
      </c>
      <c r="N52" s="606" t="s">
        <v>24</v>
      </c>
      <c r="O52" s="116" t="s">
        <v>1843</v>
      </c>
      <c r="P52" s="220" t="s">
        <v>24</v>
      </c>
      <c r="Q52" s="167" t="s">
        <v>1843</v>
      </c>
      <c r="R52" s="220" t="s">
        <v>24</v>
      </c>
      <c r="S52" s="167" t="s">
        <v>1843</v>
      </c>
      <c r="T52" s="116" t="s">
        <v>1844</v>
      </c>
      <c r="U52" s="606" t="s">
        <v>24</v>
      </c>
      <c r="V52" s="116" t="s">
        <v>1845</v>
      </c>
      <c r="W52" s="116" t="s">
        <v>1844</v>
      </c>
      <c r="X52" s="167" t="s">
        <v>1844</v>
      </c>
      <c r="Y52" s="116" t="s">
        <v>1843</v>
      </c>
      <c r="Z52" s="167" t="s">
        <v>1844</v>
      </c>
      <c r="AA52" s="220" t="s">
        <v>24</v>
      </c>
      <c r="AB52" s="606" t="s">
        <v>24</v>
      </c>
      <c r="AC52" s="116" t="s">
        <v>1843</v>
      </c>
      <c r="AD52" s="116" t="s">
        <v>1844</v>
      </c>
      <c r="AE52" s="220" t="s">
        <v>24</v>
      </c>
      <c r="AF52" s="116" t="s">
        <v>1844</v>
      </c>
      <c r="AG52" s="167" t="s">
        <v>1843</v>
      </c>
      <c r="AH52" s="220" t="s">
        <v>1844</v>
      </c>
      <c r="AI52" s="26">
        <f>COUNTIF(D52:AH52,"D")</f>
        <v>21</v>
      </c>
      <c r="AK52" s="35"/>
    </row>
    <row r="53" spans="1:38" ht="17.25" customHeight="1">
      <c r="A53" s="1662"/>
      <c r="B53" s="1655"/>
      <c r="C53" s="71"/>
      <c r="D53" s="170"/>
      <c r="E53" s="171"/>
      <c r="F53" s="171"/>
      <c r="G53" s="607"/>
      <c r="H53" s="171"/>
      <c r="I53" s="171"/>
      <c r="J53" s="171"/>
      <c r="K53" s="171"/>
      <c r="L53" s="171"/>
      <c r="M53" s="171"/>
      <c r="N53" s="607"/>
      <c r="O53" s="171"/>
      <c r="P53" s="171"/>
      <c r="Q53" s="171"/>
      <c r="R53" s="171"/>
      <c r="S53" s="171"/>
      <c r="T53" s="171"/>
      <c r="U53" s="607"/>
      <c r="V53" s="171"/>
      <c r="W53" s="171"/>
      <c r="X53" s="171"/>
      <c r="Y53" s="171"/>
      <c r="Z53" s="171"/>
      <c r="AA53" s="171"/>
      <c r="AB53" s="607"/>
      <c r="AC53" s="171"/>
      <c r="AD53" s="171"/>
      <c r="AE53" s="171"/>
      <c r="AF53" s="171"/>
      <c r="AG53" s="171"/>
      <c r="AH53" s="171"/>
      <c r="AI53" s="27"/>
      <c r="AK53" s="36"/>
    </row>
    <row r="54" spans="1:38" ht="17.5" customHeight="1" thickBot="1">
      <c r="A54" s="1663"/>
      <c r="B54" s="1658"/>
      <c r="C54" s="78" t="s">
        <v>37</v>
      </c>
      <c r="D54" s="178"/>
      <c r="E54" s="179"/>
      <c r="F54" s="179"/>
      <c r="G54" s="612"/>
      <c r="H54" s="179"/>
      <c r="I54" s="179"/>
      <c r="J54" s="179"/>
      <c r="K54" s="179"/>
      <c r="L54" s="179"/>
      <c r="M54" s="179"/>
      <c r="N54" s="612"/>
      <c r="O54" s="179"/>
      <c r="P54" s="179"/>
      <c r="Q54" s="179"/>
      <c r="R54" s="179"/>
      <c r="S54" s="179"/>
      <c r="T54" s="179"/>
      <c r="U54" s="612"/>
      <c r="V54" s="179"/>
      <c r="W54" s="179"/>
      <c r="X54" s="179"/>
      <c r="Y54" s="179"/>
      <c r="Z54" s="179"/>
      <c r="AA54" s="179"/>
      <c r="AB54" s="612"/>
      <c r="AC54" s="179"/>
      <c r="AD54" s="179"/>
      <c r="AE54" s="179"/>
      <c r="AF54" s="179"/>
      <c r="AG54" s="179"/>
      <c r="AH54" s="179"/>
      <c r="AI54" s="34"/>
      <c r="AK54" s="35"/>
    </row>
    <row r="55" spans="1:38" s="108" customFormat="1" ht="17.5" customHeight="1">
      <c r="A55" s="1662">
        <v>18</v>
      </c>
      <c r="B55" s="1655" t="s">
        <v>72</v>
      </c>
      <c r="C55" s="79" t="s">
        <v>35</v>
      </c>
      <c r="D55" s="162" t="s">
        <v>1843</v>
      </c>
      <c r="E55" s="119" t="s">
        <v>1843</v>
      </c>
      <c r="F55" s="119" t="s">
        <v>24</v>
      </c>
      <c r="G55" s="837" t="s">
        <v>24</v>
      </c>
      <c r="H55" s="119" t="s">
        <v>1844</v>
      </c>
      <c r="I55" s="119" t="s">
        <v>1843</v>
      </c>
      <c r="J55" s="119" t="s">
        <v>1843</v>
      </c>
      <c r="K55" s="634" t="s">
        <v>1843</v>
      </c>
      <c r="L55" s="119" t="s">
        <v>24</v>
      </c>
      <c r="M55" s="119" t="s">
        <v>1847</v>
      </c>
      <c r="N55" s="837" t="s">
        <v>24</v>
      </c>
      <c r="O55" s="119" t="s">
        <v>1844</v>
      </c>
      <c r="P55" s="634" t="s">
        <v>1844</v>
      </c>
      <c r="Q55" s="119" t="s">
        <v>1844</v>
      </c>
      <c r="R55" s="119" t="s">
        <v>24</v>
      </c>
      <c r="S55" s="119" t="s">
        <v>1843</v>
      </c>
      <c r="T55" s="119" t="s">
        <v>1844</v>
      </c>
      <c r="U55" s="837" t="s">
        <v>24</v>
      </c>
      <c r="V55" s="119" t="s">
        <v>1843</v>
      </c>
      <c r="W55" s="119" t="s">
        <v>1844</v>
      </c>
      <c r="X55" s="119" t="s">
        <v>24</v>
      </c>
      <c r="Y55" s="664" t="s">
        <v>1843</v>
      </c>
      <c r="Z55" s="119" t="s">
        <v>1843</v>
      </c>
      <c r="AA55" s="119" t="s">
        <v>24</v>
      </c>
      <c r="AB55" s="837" t="s">
        <v>24</v>
      </c>
      <c r="AC55" s="119" t="s">
        <v>1844</v>
      </c>
      <c r="AD55" s="162" t="s">
        <v>1844</v>
      </c>
      <c r="AE55" s="119" t="s">
        <v>1851</v>
      </c>
      <c r="AF55" s="119" t="s">
        <v>24</v>
      </c>
      <c r="AG55" s="119" t="s">
        <v>1843</v>
      </c>
      <c r="AH55" s="162" t="s">
        <v>1843</v>
      </c>
      <c r="AI55" s="29">
        <f>COUNTIF(D55:AH55,"D")</f>
        <v>21</v>
      </c>
      <c r="AJ55" s="106"/>
      <c r="AK55" s="109"/>
    </row>
    <row r="56" spans="1:38" ht="17.5" customHeight="1">
      <c r="A56" s="1662"/>
      <c r="B56" s="1655"/>
      <c r="C56" s="71"/>
      <c r="D56" s="170"/>
      <c r="E56" s="171"/>
      <c r="F56" s="171"/>
      <c r="G56" s="607"/>
      <c r="H56" s="171"/>
      <c r="I56" s="171"/>
      <c r="J56" s="171"/>
      <c r="K56" s="171"/>
      <c r="L56" s="171"/>
      <c r="M56" s="171"/>
      <c r="N56" s="607"/>
      <c r="O56" s="171"/>
      <c r="P56" s="171"/>
      <c r="Q56" s="171"/>
      <c r="R56" s="171"/>
      <c r="S56" s="171"/>
      <c r="T56" s="171"/>
      <c r="U56" s="607"/>
      <c r="V56" s="171"/>
      <c r="W56" s="171"/>
      <c r="X56" s="171"/>
      <c r="Y56" s="171"/>
      <c r="Z56" s="171"/>
      <c r="AA56" s="171"/>
      <c r="AB56" s="607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>
      <c r="A57" s="1648"/>
      <c r="B57" s="1656"/>
      <c r="C57" s="72" t="s">
        <v>37</v>
      </c>
      <c r="D57" s="172"/>
      <c r="E57" s="173"/>
      <c r="F57" s="173"/>
      <c r="G57" s="608"/>
      <c r="H57" s="173"/>
      <c r="I57" s="173"/>
      <c r="J57" s="173"/>
      <c r="K57" s="173"/>
      <c r="L57" s="173"/>
      <c r="M57" s="173"/>
      <c r="N57" s="608"/>
      <c r="O57" s="173"/>
      <c r="P57" s="173"/>
      <c r="Q57" s="173"/>
      <c r="R57" s="173"/>
      <c r="S57" s="173"/>
      <c r="T57" s="173"/>
      <c r="U57" s="608"/>
      <c r="V57" s="173"/>
      <c r="W57" s="173"/>
      <c r="X57" s="173"/>
      <c r="Y57" s="173"/>
      <c r="Z57" s="173"/>
      <c r="AA57" s="173"/>
      <c r="AB57" s="608"/>
      <c r="AC57" s="173"/>
      <c r="AD57" s="173"/>
      <c r="AE57" s="173"/>
      <c r="AF57" s="173"/>
      <c r="AG57" s="173"/>
      <c r="AH57" s="173"/>
      <c r="AI57" s="28"/>
      <c r="AK57" s="35"/>
    </row>
    <row r="58" spans="1:38" ht="17.5" customHeight="1">
      <c r="A58" s="1662">
        <v>19</v>
      </c>
      <c r="B58" s="1654" t="s">
        <v>64</v>
      </c>
      <c r="C58" s="79" t="s">
        <v>35</v>
      </c>
      <c r="D58" s="116" t="s">
        <v>1844</v>
      </c>
      <c r="E58" s="116" t="s">
        <v>67</v>
      </c>
      <c r="F58" s="117" t="s">
        <v>67</v>
      </c>
      <c r="G58" s="623" t="s">
        <v>24</v>
      </c>
      <c r="H58" s="116" t="s">
        <v>67</v>
      </c>
      <c r="I58" s="220" t="s">
        <v>67</v>
      </c>
      <c r="J58" s="116" t="s">
        <v>1843</v>
      </c>
      <c r="K58" s="116" t="s">
        <v>1844</v>
      </c>
      <c r="L58" s="116" t="s">
        <v>1844</v>
      </c>
      <c r="M58" s="117" t="s">
        <v>1844</v>
      </c>
      <c r="N58" s="623" t="s">
        <v>24</v>
      </c>
      <c r="O58" s="116" t="s">
        <v>24</v>
      </c>
      <c r="P58" s="116" t="s">
        <v>1843</v>
      </c>
      <c r="Q58" s="116" t="s">
        <v>1841</v>
      </c>
      <c r="R58" s="116" t="s">
        <v>24</v>
      </c>
      <c r="S58" s="116" t="s">
        <v>1843</v>
      </c>
      <c r="T58" s="117" t="s">
        <v>24</v>
      </c>
      <c r="U58" s="623" t="s">
        <v>24</v>
      </c>
      <c r="V58" s="116" t="s">
        <v>1843</v>
      </c>
      <c r="W58" s="116" t="s">
        <v>24</v>
      </c>
      <c r="X58" s="116" t="s">
        <v>1843</v>
      </c>
      <c r="Y58" s="116" t="s">
        <v>1844</v>
      </c>
      <c r="Z58" s="116" t="s">
        <v>1843</v>
      </c>
      <c r="AA58" s="117" t="s">
        <v>1843</v>
      </c>
      <c r="AB58" s="623" t="s">
        <v>24</v>
      </c>
      <c r="AC58" s="116" t="s">
        <v>1844</v>
      </c>
      <c r="AD58" s="220" t="s">
        <v>1840</v>
      </c>
      <c r="AE58" s="116" t="s">
        <v>24</v>
      </c>
      <c r="AF58" s="167" t="s">
        <v>1843</v>
      </c>
      <c r="AG58" s="116" t="s">
        <v>1844</v>
      </c>
      <c r="AH58" s="117" t="s">
        <v>24</v>
      </c>
      <c r="AI58" s="29">
        <f>COUNTIF(D58:AH58,"D")</f>
        <v>15</v>
      </c>
      <c r="AJ58" s="32"/>
    </row>
    <row r="59" spans="1:38" ht="17.5" customHeight="1">
      <c r="A59" s="1662"/>
      <c r="B59" s="1655"/>
      <c r="C59" s="71"/>
      <c r="D59" s="170"/>
      <c r="E59" s="171"/>
      <c r="F59" s="171"/>
      <c r="G59" s="607"/>
      <c r="H59" s="171"/>
      <c r="I59" s="171"/>
      <c r="J59" s="171"/>
      <c r="K59" s="171"/>
      <c r="L59" s="171"/>
      <c r="M59" s="171"/>
      <c r="N59" s="607"/>
      <c r="O59" s="171"/>
      <c r="P59" s="171"/>
      <c r="Q59" s="171"/>
      <c r="R59" s="171"/>
      <c r="S59" s="171"/>
      <c r="T59" s="171"/>
      <c r="U59" s="607"/>
      <c r="V59" s="171"/>
      <c r="W59" s="171"/>
      <c r="X59" s="171"/>
      <c r="Y59" s="171"/>
      <c r="Z59" s="171"/>
      <c r="AA59" s="171"/>
      <c r="AB59" s="607"/>
      <c r="AC59" s="171"/>
      <c r="AD59" s="171"/>
      <c r="AE59" s="171"/>
      <c r="AF59" s="171"/>
      <c r="AG59" s="171"/>
      <c r="AH59" s="171"/>
      <c r="AI59" s="27"/>
    </row>
    <row r="60" spans="1:38" ht="17.5" customHeight="1">
      <c r="A60" s="1648"/>
      <c r="B60" s="1656"/>
      <c r="C60" s="81" t="s">
        <v>37</v>
      </c>
      <c r="D60" s="176"/>
      <c r="E60" s="177"/>
      <c r="F60" s="177"/>
      <c r="G60" s="611"/>
      <c r="H60" s="177"/>
      <c r="I60" s="177"/>
      <c r="J60" s="177"/>
      <c r="K60" s="177"/>
      <c r="L60" s="177"/>
      <c r="M60" s="177"/>
      <c r="N60" s="611"/>
      <c r="O60" s="177"/>
      <c r="P60" s="177"/>
      <c r="Q60" s="177"/>
      <c r="R60" s="177"/>
      <c r="S60" s="177"/>
      <c r="T60" s="177"/>
      <c r="U60" s="611"/>
      <c r="V60" s="177"/>
      <c r="W60" s="177"/>
      <c r="X60" s="177"/>
      <c r="Y60" s="177"/>
      <c r="Z60" s="177"/>
      <c r="AA60" s="177"/>
      <c r="AB60" s="611"/>
      <c r="AC60" s="177"/>
      <c r="AD60" s="177"/>
      <c r="AE60" s="177"/>
      <c r="AF60" s="177"/>
      <c r="AG60" s="177"/>
      <c r="AH60" s="177"/>
      <c r="AI60" s="31"/>
      <c r="AK60" s="35"/>
    </row>
    <row r="61" spans="1:38" ht="17.5" customHeight="1">
      <c r="A61" s="1661">
        <v>20</v>
      </c>
      <c r="B61" s="1654" t="s">
        <v>63</v>
      </c>
      <c r="C61" s="83" t="s">
        <v>35</v>
      </c>
      <c r="D61" s="84" t="s">
        <v>1844</v>
      </c>
      <c r="E61" s="116" t="s">
        <v>1844</v>
      </c>
      <c r="F61" s="116" t="s">
        <v>1844</v>
      </c>
      <c r="G61" s="606" t="s">
        <v>1830</v>
      </c>
      <c r="H61" s="116" t="s">
        <v>1844</v>
      </c>
      <c r="I61" s="220" t="s">
        <v>1844</v>
      </c>
      <c r="J61" s="116" t="s">
        <v>1843</v>
      </c>
      <c r="K61" s="41" t="s">
        <v>1830</v>
      </c>
      <c r="L61" s="116" t="s">
        <v>1843</v>
      </c>
      <c r="M61" s="220" t="s">
        <v>24</v>
      </c>
      <c r="N61" s="606" t="s">
        <v>24</v>
      </c>
      <c r="O61" s="116" t="s">
        <v>1843</v>
      </c>
      <c r="P61" s="116" t="s">
        <v>24</v>
      </c>
      <c r="Q61" s="116" t="s">
        <v>1843</v>
      </c>
      <c r="R61" s="116" t="s">
        <v>1844</v>
      </c>
      <c r="S61" s="116" t="s">
        <v>24</v>
      </c>
      <c r="T61" s="41" t="s">
        <v>1843</v>
      </c>
      <c r="U61" s="606" t="s">
        <v>24</v>
      </c>
      <c r="V61" s="116" t="s">
        <v>1843</v>
      </c>
      <c r="W61" s="116" t="s">
        <v>1844</v>
      </c>
      <c r="X61" s="116" t="s">
        <v>1844</v>
      </c>
      <c r="Y61" s="41" t="s">
        <v>1844</v>
      </c>
      <c r="Z61" s="116" t="s">
        <v>1843</v>
      </c>
      <c r="AA61" s="167" t="s">
        <v>24</v>
      </c>
      <c r="AB61" s="606" t="s">
        <v>24</v>
      </c>
      <c r="AC61" s="116" t="s">
        <v>1844</v>
      </c>
      <c r="AD61" s="116" t="s">
        <v>1844</v>
      </c>
      <c r="AE61" s="116" t="s">
        <v>1844</v>
      </c>
      <c r="AF61" s="41" t="s">
        <v>1844</v>
      </c>
      <c r="AG61" s="116" t="s">
        <v>67</v>
      </c>
      <c r="AH61" s="116" t="s">
        <v>24</v>
      </c>
      <c r="AI61" s="26">
        <f>COUNTIF(D61:AH61,"D")</f>
        <v>20</v>
      </c>
      <c r="AJ61" s="32"/>
    </row>
    <row r="62" spans="1:38" ht="17.5" customHeight="1">
      <c r="A62" s="1662"/>
      <c r="B62" s="1655"/>
      <c r="C62" s="71"/>
      <c r="D62" s="75"/>
      <c r="E62" s="43"/>
      <c r="F62" s="43"/>
      <c r="G62" s="615"/>
      <c r="H62" s="43"/>
      <c r="I62" s="43"/>
      <c r="J62" s="43"/>
      <c r="K62" s="43"/>
      <c r="L62" s="43"/>
      <c r="M62" s="43"/>
      <c r="N62" s="615"/>
      <c r="O62" s="43"/>
      <c r="P62" s="43"/>
      <c r="Q62" s="43"/>
      <c r="R62" s="43"/>
      <c r="S62" s="43"/>
      <c r="T62" s="43"/>
      <c r="U62" s="615"/>
      <c r="V62" s="43"/>
      <c r="W62" s="43"/>
      <c r="X62" s="43"/>
      <c r="Y62" s="43"/>
      <c r="Z62" s="43"/>
      <c r="AA62" s="43"/>
      <c r="AB62" s="615"/>
      <c r="AC62" s="43"/>
      <c r="AD62" s="43"/>
      <c r="AE62" s="43"/>
      <c r="AF62" s="43"/>
      <c r="AG62" s="43"/>
      <c r="AH62" s="43"/>
      <c r="AI62" s="27"/>
    </row>
    <row r="63" spans="1:38" ht="17.5" customHeight="1">
      <c r="A63" s="1648"/>
      <c r="B63" s="1656"/>
      <c r="C63" s="72" t="s">
        <v>37</v>
      </c>
      <c r="D63" s="80"/>
      <c r="E63" s="44"/>
      <c r="F63" s="44"/>
      <c r="G63" s="614"/>
      <c r="H63" s="44"/>
      <c r="I63" s="44"/>
      <c r="J63" s="44"/>
      <c r="K63" s="44"/>
      <c r="L63" s="44"/>
      <c r="M63" s="44"/>
      <c r="N63" s="614"/>
      <c r="O63" s="44"/>
      <c r="P63" s="44"/>
      <c r="Q63" s="44"/>
      <c r="R63" s="44"/>
      <c r="S63" s="44"/>
      <c r="T63" s="44"/>
      <c r="U63" s="614"/>
      <c r="V63" s="44"/>
      <c r="W63" s="44"/>
      <c r="X63" s="44"/>
      <c r="Y63" s="44"/>
      <c r="Z63" s="44"/>
      <c r="AA63" s="44"/>
      <c r="AB63" s="614"/>
      <c r="AC63" s="44"/>
      <c r="AD63" s="44"/>
      <c r="AE63" s="44"/>
      <c r="AF63" s="44"/>
      <c r="AG63" s="44"/>
      <c r="AH63" s="44"/>
      <c r="AI63" s="28"/>
    </row>
    <row r="64" spans="1:38" ht="17.5" customHeight="1">
      <c r="A64" s="1661">
        <v>21</v>
      </c>
      <c r="B64" s="1654" t="s">
        <v>574</v>
      </c>
      <c r="C64" s="79" t="s">
        <v>35</v>
      </c>
      <c r="D64" s="116" t="s">
        <v>24</v>
      </c>
      <c r="E64" s="116" t="s">
        <v>1845</v>
      </c>
      <c r="F64" s="220" t="s">
        <v>1844</v>
      </c>
      <c r="G64" s="606" t="s">
        <v>24</v>
      </c>
      <c r="H64" s="116" t="s">
        <v>1843</v>
      </c>
      <c r="I64" s="220" t="s">
        <v>1843</v>
      </c>
      <c r="J64" s="116" t="s">
        <v>24</v>
      </c>
      <c r="K64" s="167" t="s">
        <v>1843</v>
      </c>
      <c r="L64" s="116" t="s">
        <v>1855</v>
      </c>
      <c r="M64" s="167" t="s">
        <v>1842</v>
      </c>
      <c r="N64" s="606" t="s">
        <v>24</v>
      </c>
      <c r="O64" s="116" t="s">
        <v>1843</v>
      </c>
      <c r="P64" s="220" t="s">
        <v>1843</v>
      </c>
      <c r="Q64" s="116" t="s">
        <v>1844</v>
      </c>
      <c r="R64" s="167" t="s">
        <v>1844</v>
      </c>
      <c r="S64" s="116" t="s">
        <v>1844</v>
      </c>
      <c r="T64" s="167" t="s">
        <v>24</v>
      </c>
      <c r="U64" s="606" t="s">
        <v>24</v>
      </c>
      <c r="V64" s="116" t="s">
        <v>24</v>
      </c>
      <c r="W64" s="220" t="s">
        <v>1844</v>
      </c>
      <c r="X64" s="116" t="s">
        <v>1844</v>
      </c>
      <c r="Y64" s="167" t="s">
        <v>1844</v>
      </c>
      <c r="Z64" s="116" t="s">
        <v>67</v>
      </c>
      <c r="AA64" s="116" t="s">
        <v>1843</v>
      </c>
      <c r="AB64" s="606" t="s">
        <v>24</v>
      </c>
      <c r="AC64" s="116" t="s">
        <v>24</v>
      </c>
      <c r="AD64" s="167" t="s">
        <v>1844</v>
      </c>
      <c r="AE64" s="116" t="s">
        <v>1844</v>
      </c>
      <c r="AF64" s="220" t="s">
        <v>1843</v>
      </c>
      <c r="AG64" s="220" t="s">
        <v>1844</v>
      </c>
      <c r="AH64" s="116" t="s">
        <v>1845</v>
      </c>
      <c r="AI64" s="26">
        <f>COUNTIF(D64:AH64,"D")</f>
        <v>20</v>
      </c>
      <c r="AK64" s="35"/>
    </row>
    <row r="65" spans="1:37" ht="17.5" customHeight="1">
      <c r="A65" s="1662"/>
      <c r="B65" s="1655"/>
      <c r="C65" s="71"/>
      <c r="D65" s="170"/>
      <c r="E65" s="171"/>
      <c r="F65" s="171"/>
      <c r="G65" s="607"/>
      <c r="H65" s="171"/>
      <c r="I65" s="171"/>
      <c r="J65" s="171"/>
      <c r="K65" s="171"/>
      <c r="L65" s="171"/>
      <c r="M65" s="171"/>
      <c r="N65" s="607"/>
      <c r="O65" s="171"/>
      <c r="P65" s="171"/>
      <c r="Q65" s="171"/>
      <c r="R65" s="171"/>
      <c r="S65" s="171"/>
      <c r="T65" s="171"/>
      <c r="U65" s="607"/>
      <c r="V65" s="171"/>
      <c r="W65" s="171"/>
      <c r="X65" s="171"/>
      <c r="Y65" s="171"/>
      <c r="Z65" s="171"/>
      <c r="AA65" s="171"/>
      <c r="AB65" s="607"/>
      <c r="AC65" s="171"/>
      <c r="AD65" s="171"/>
      <c r="AE65" s="171"/>
      <c r="AF65" s="171"/>
      <c r="AG65" s="171"/>
      <c r="AH65" s="410"/>
      <c r="AI65" s="27"/>
      <c r="AK65" s="35"/>
    </row>
    <row r="66" spans="1:37" ht="17.5" customHeight="1">
      <c r="A66" s="1648"/>
      <c r="B66" s="1656"/>
      <c r="C66" s="467" t="s">
        <v>37</v>
      </c>
      <c r="D66" s="172"/>
      <c r="E66" s="173"/>
      <c r="F66" s="173"/>
      <c r="G66" s="608"/>
      <c r="H66" s="173"/>
      <c r="I66" s="173"/>
      <c r="J66" s="173"/>
      <c r="K66" s="173"/>
      <c r="L66" s="173"/>
      <c r="M66" s="173"/>
      <c r="N66" s="608"/>
      <c r="O66" s="173"/>
      <c r="P66" s="173"/>
      <c r="Q66" s="173"/>
      <c r="R66" s="173"/>
      <c r="S66" s="173"/>
      <c r="T66" s="173"/>
      <c r="U66" s="608"/>
      <c r="V66" s="173"/>
      <c r="W66" s="173"/>
      <c r="X66" s="173"/>
      <c r="Y66" s="173"/>
      <c r="Z66" s="173"/>
      <c r="AA66" s="173"/>
      <c r="AB66" s="608"/>
      <c r="AC66" s="173"/>
      <c r="AD66" s="173"/>
      <c r="AE66" s="173"/>
      <c r="AF66" s="173"/>
      <c r="AG66" s="173"/>
      <c r="AH66" s="92"/>
      <c r="AI66" s="28"/>
      <c r="AK66" s="35"/>
    </row>
    <row r="67" spans="1:37" ht="17.5" customHeight="1">
      <c r="A67" s="1661">
        <v>22</v>
      </c>
      <c r="B67" s="1654" t="s">
        <v>1584</v>
      </c>
      <c r="C67" s="79" t="s">
        <v>35</v>
      </c>
      <c r="D67" s="168" t="s">
        <v>1845</v>
      </c>
      <c r="E67" s="116" t="s">
        <v>1843</v>
      </c>
      <c r="F67" s="116" t="s">
        <v>24</v>
      </c>
      <c r="G67" s="869" t="s">
        <v>24</v>
      </c>
      <c r="H67" s="116" t="s">
        <v>1845</v>
      </c>
      <c r="I67" s="220" t="s">
        <v>1844</v>
      </c>
      <c r="J67" s="116" t="s">
        <v>1845</v>
      </c>
      <c r="K67" s="116" t="s">
        <v>1843</v>
      </c>
      <c r="L67" s="116" t="s">
        <v>1844</v>
      </c>
      <c r="M67" s="116" t="s">
        <v>24</v>
      </c>
      <c r="N67" s="869" t="s">
        <v>24</v>
      </c>
      <c r="O67" s="116" t="s">
        <v>1843</v>
      </c>
      <c r="P67" s="220" t="s">
        <v>1844</v>
      </c>
      <c r="Q67" s="116" t="s">
        <v>1843</v>
      </c>
      <c r="R67" s="116" t="s">
        <v>24</v>
      </c>
      <c r="S67" s="116" t="s">
        <v>1843</v>
      </c>
      <c r="T67" s="180" t="s">
        <v>24</v>
      </c>
      <c r="U67" s="869" t="s">
        <v>24</v>
      </c>
      <c r="V67" s="116" t="s">
        <v>1843</v>
      </c>
      <c r="W67" s="220" t="s">
        <v>1844</v>
      </c>
      <c r="X67" s="116" t="s">
        <v>1844</v>
      </c>
      <c r="Y67" s="116" t="s">
        <v>1844</v>
      </c>
      <c r="Z67" s="116" t="s">
        <v>1844</v>
      </c>
      <c r="AA67" s="116" t="s">
        <v>24</v>
      </c>
      <c r="AB67" s="869" t="s">
        <v>24</v>
      </c>
      <c r="AC67" s="116" t="s">
        <v>1843</v>
      </c>
      <c r="AD67" s="220" t="s">
        <v>1845</v>
      </c>
      <c r="AE67" s="116" t="s">
        <v>1844</v>
      </c>
      <c r="AF67" s="41" t="s">
        <v>1843</v>
      </c>
      <c r="AG67" s="116" t="s">
        <v>1843</v>
      </c>
      <c r="AH67" s="93" t="s">
        <v>24</v>
      </c>
      <c r="AI67" s="29">
        <v>0</v>
      </c>
      <c r="AK67" s="36"/>
    </row>
    <row r="68" spans="1:37" ht="17.5" customHeight="1">
      <c r="A68" s="1662"/>
      <c r="B68" s="1655"/>
      <c r="C68" s="71"/>
      <c r="D68" s="548"/>
      <c r="E68" s="549"/>
      <c r="F68" s="549"/>
      <c r="G68" s="870"/>
      <c r="H68" s="549"/>
      <c r="I68" s="549"/>
      <c r="J68" s="549"/>
      <c r="K68" s="549"/>
      <c r="L68" s="549"/>
      <c r="M68" s="549"/>
      <c r="N68" s="870"/>
      <c r="O68" s="549"/>
      <c r="P68" s="549"/>
      <c r="Q68" s="549"/>
      <c r="R68" s="549"/>
      <c r="S68" s="549"/>
      <c r="T68" s="549"/>
      <c r="U68" s="870"/>
      <c r="V68" s="549"/>
      <c r="W68" s="549"/>
      <c r="X68" s="549"/>
      <c r="Y68" s="549"/>
      <c r="Z68" s="549"/>
      <c r="AA68" s="549"/>
      <c r="AB68" s="870"/>
      <c r="AC68" s="549"/>
      <c r="AD68" s="549"/>
      <c r="AE68" s="549"/>
      <c r="AF68" s="549"/>
      <c r="AG68" s="549"/>
      <c r="AH68" s="410"/>
      <c r="AI68" s="27"/>
      <c r="AK68" s="37"/>
    </row>
    <row r="69" spans="1:37" ht="17.5" customHeight="1">
      <c r="A69" s="1648"/>
      <c r="B69" s="1656"/>
      <c r="C69" s="467" t="s">
        <v>37</v>
      </c>
      <c r="D69" s="80"/>
      <c r="E69" s="44"/>
      <c r="F69" s="44"/>
      <c r="G69" s="871"/>
      <c r="H69" s="44"/>
      <c r="I69" s="44"/>
      <c r="J69" s="44"/>
      <c r="K69" s="44"/>
      <c r="L69" s="44"/>
      <c r="M69" s="44"/>
      <c r="N69" s="871"/>
      <c r="O69" s="44"/>
      <c r="P69" s="44"/>
      <c r="Q69" s="44"/>
      <c r="R69" s="44"/>
      <c r="S69" s="44"/>
      <c r="T69" s="44"/>
      <c r="U69" s="871"/>
      <c r="V69" s="44"/>
      <c r="W69" s="44"/>
      <c r="X69" s="44"/>
      <c r="Y69" s="44"/>
      <c r="Z69" s="44"/>
      <c r="AA69" s="44"/>
      <c r="AB69" s="871"/>
      <c r="AC69" s="44"/>
      <c r="AD69" s="44"/>
      <c r="AE69" s="44"/>
      <c r="AF69" s="44"/>
      <c r="AG69" s="44"/>
      <c r="AH69" s="94"/>
      <c r="AI69" s="31"/>
      <c r="AK69" s="36"/>
    </row>
    <row r="70" spans="1:37" ht="17.5" customHeight="1">
      <c r="A70" s="1662"/>
      <c r="B70" s="1654"/>
      <c r="C70" s="83"/>
      <c r="D70" s="168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80"/>
      <c r="T70" s="180"/>
      <c r="U70" s="116"/>
      <c r="V70" s="116"/>
      <c r="W70" s="116"/>
      <c r="X70" s="116"/>
      <c r="Y70" s="116"/>
      <c r="Z70" s="180"/>
      <c r="AA70" s="116"/>
      <c r="AB70" s="116"/>
      <c r="AC70" s="116"/>
      <c r="AD70" s="116"/>
      <c r="AE70" s="116"/>
      <c r="AF70" s="180"/>
      <c r="AG70" s="180"/>
      <c r="AH70" s="95"/>
      <c r="AI70" s="26">
        <f>COUNTIF(D70:AH70,"D")</f>
        <v>0</v>
      </c>
      <c r="AK70" s="35"/>
    </row>
    <row r="71" spans="1:37" ht="17.5" customHeight="1">
      <c r="A71" s="1662"/>
      <c r="B71" s="1655"/>
      <c r="C71" s="71"/>
      <c r="D71" s="182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5"/>
      <c r="AK71" s="35"/>
    </row>
    <row r="72" spans="1:37" ht="17.5" customHeight="1">
      <c r="A72" s="1648"/>
      <c r="B72" s="1656"/>
      <c r="C72" s="72"/>
      <c r="D72" s="113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2"/>
      <c r="AI72" s="28"/>
      <c r="AK72" s="35"/>
    </row>
    <row r="73" spans="1:37" ht="17.5" customHeight="1">
      <c r="A73" s="1652"/>
      <c r="B73" s="1650"/>
      <c r="C73" s="79"/>
      <c r="D73" s="77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  <c r="AF73" s="42"/>
      <c r="AG73" s="42"/>
      <c r="AH73" s="93"/>
      <c r="AI73" s="29">
        <v>0</v>
      </c>
      <c r="AK73" s="36"/>
    </row>
    <row r="74" spans="1:37" ht="17.5" customHeight="1">
      <c r="A74" s="1644"/>
      <c r="B74" s="1646"/>
      <c r="C74" s="71"/>
      <c r="D74" s="75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43"/>
      <c r="AH74" s="91"/>
      <c r="AI74" s="27"/>
      <c r="AK74" s="35"/>
    </row>
    <row r="75" spans="1:37" ht="17.5" customHeight="1">
      <c r="A75" s="1644"/>
      <c r="B75" s="1651"/>
      <c r="C75" s="81"/>
      <c r="D75" s="82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94"/>
      <c r="AI75" s="31"/>
      <c r="AK75" s="36"/>
    </row>
    <row r="76" spans="1:37" ht="17.5" customHeight="1">
      <c r="A76" s="1652"/>
      <c r="B76" s="1653"/>
      <c r="C76" s="83"/>
      <c r="D76" s="84"/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  <c r="AA76" s="41"/>
      <c r="AB76" s="41"/>
      <c r="AC76" s="41"/>
      <c r="AD76" s="41"/>
      <c r="AE76" s="41"/>
      <c r="AF76" s="41"/>
      <c r="AG76" s="41"/>
      <c r="AH76" s="95"/>
      <c r="AI76" s="26">
        <v>0</v>
      </c>
      <c r="AK76" s="35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6"/>
    </row>
    <row r="78" spans="1:37" ht="17.5" customHeight="1">
      <c r="A78" s="1644"/>
      <c r="B78" s="1647"/>
      <c r="C78" s="72"/>
      <c r="D78" s="80"/>
      <c r="E78" s="44"/>
      <c r="F78" s="44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92"/>
      <c r="AI78" s="28"/>
      <c r="AK78" s="35"/>
    </row>
    <row r="79" spans="1:37" ht="17.5" customHeight="1">
      <c r="A79" s="1648"/>
      <c r="B79" s="1650"/>
      <c r="C79" s="79"/>
      <c r="D79" s="77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  <c r="AF79" s="42"/>
      <c r="AG79" s="42"/>
      <c r="AH79" s="93"/>
      <c r="AI79" s="29">
        <v>0</v>
      </c>
      <c r="AK79" s="35"/>
    </row>
    <row r="80" spans="1:37" ht="17.5" customHeight="1">
      <c r="A80" s="1652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 thickBot="1">
      <c r="A81" s="1660"/>
      <c r="B81" s="1659"/>
      <c r="C81" s="78"/>
      <c r="D81" s="7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96"/>
      <c r="AI81" s="34"/>
      <c r="AK81" s="35"/>
    </row>
  </sheetData>
  <mergeCells count="56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4" max="34" man="1"/>
  </rowBreaks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>
    <tabColor rgb="FF00B0F0"/>
  </sheetPr>
  <dimension ref="A1:CE3408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W19" sqref="W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1865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552" t="s">
        <v>342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48">
        <v>1</v>
      </c>
      <c r="C6" s="1481" t="s">
        <v>26</v>
      </c>
      <c r="D6" s="1482"/>
      <c r="E6" s="1483" t="s">
        <v>56</v>
      </c>
      <c r="F6" s="1484"/>
      <c r="G6" s="164" t="s">
        <v>24</v>
      </c>
      <c r="H6" s="877" t="s">
        <v>1897</v>
      </c>
      <c r="I6" s="877" t="s">
        <v>1899</v>
      </c>
      <c r="J6" s="877" t="s">
        <v>1899</v>
      </c>
      <c r="K6" s="877" t="s">
        <v>1899</v>
      </c>
      <c r="L6" s="879" t="s">
        <v>1897</v>
      </c>
      <c r="M6" s="878" t="s">
        <v>1886</v>
      </c>
      <c r="N6" s="116" t="s">
        <v>1875</v>
      </c>
      <c r="O6" s="877" t="s">
        <v>1899</v>
      </c>
      <c r="P6" s="877" t="s">
        <v>1899</v>
      </c>
      <c r="Q6" s="877" t="s">
        <v>1899</v>
      </c>
      <c r="R6" s="877" t="s">
        <v>1899</v>
      </c>
      <c r="S6" s="877" t="s">
        <v>1899</v>
      </c>
      <c r="T6" s="878" t="s">
        <v>1876</v>
      </c>
      <c r="U6" s="116" t="s">
        <v>24</v>
      </c>
      <c r="V6" s="878" t="s">
        <v>1881</v>
      </c>
      <c r="W6" s="116" t="s">
        <v>24</v>
      </c>
      <c r="X6" s="878" t="s">
        <v>1971</v>
      </c>
      <c r="Y6" s="877" t="s">
        <v>1900</v>
      </c>
      <c r="Z6" s="877" t="s">
        <v>1899</v>
      </c>
      <c r="AA6" s="878" t="s">
        <v>24</v>
      </c>
      <c r="AB6" s="116" t="s">
        <v>24</v>
      </c>
      <c r="AC6" s="877" t="s">
        <v>1899</v>
      </c>
      <c r="AD6" s="877" t="s">
        <v>1899</v>
      </c>
      <c r="AE6" s="877" t="s">
        <v>1899</v>
      </c>
      <c r="AF6" s="877" t="s">
        <v>2</v>
      </c>
      <c r="AG6" s="877" t="s">
        <v>1899</v>
      </c>
      <c r="AH6" s="878" t="s">
        <v>24</v>
      </c>
      <c r="AI6" s="116" t="s">
        <v>24</v>
      </c>
      <c r="AJ6" s="877" t="s">
        <v>1897</v>
      </c>
      <c r="AK6" s="881"/>
      <c r="AL6" s="143">
        <f t="shared" ref="AL6:AL28" si="0">COUNTIF(G6:AK6,"▲")</f>
        <v>0</v>
      </c>
      <c r="AM6" s="51">
        <f t="shared" ref="AM6:AM28" si="1">COUNTIF(G6:AK6,"D")</f>
        <v>18</v>
      </c>
      <c r="AN6" s="52">
        <f t="shared" ref="AN6:AN28" si="2">COUNTIF(G6:AK6,"●")</f>
        <v>12</v>
      </c>
      <c r="AO6" s="57">
        <f t="shared" ref="AO6:AO28" si="3">AN6+AL6</f>
        <v>12</v>
      </c>
      <c r="AP6" s="15"/>
    </row>
    <row r="7" spans="1:46" ht="21.75" customHeight="1">
      <c r="B7" s="192">
        <v>2</v>
      </c>
      <c r="C7" s="1485" t="s">
        <v>27</v>
      </c>
      <c r="D7" s="1486"/>
      <c r="E7" s="1487" t="s">
        <v>28</v>
      </c>
      <c r="F7" s="1488"/>
      <c r="G7" s="306" t="s">
        <v>1</v>
      </c>
      <c r="H7" s="882" t="s">
        <v>1899</v>
      </c>
      <c r="I7" s="883" t="s">
        <v>1899</v>
      </c>
      <c r="J7" s="883" t="s">
        <v>1899</v>
      </c>
      <c r="K7" s="883" t="s">
        <v>1877</v>
      </c>
      <c r="L7" s="882" t="s">
        <v>1897</v>
      </c>
      <c r="M7" s="884" t="s">
        <v>1874</v>
      </c>
      <c r="N7" s="121" t="s">
        <v>1</v>
      </c>
      <c r="O7" s="883" t="s">
        <v>1899</v>
      </c>
      <c r="P7" s="882" t="s">
        <v>1897</v>
      </c>
      <c r="Q7" s="883" t="s">
        <v>1897</v>
      </c>
      <c r="R7" s="882" t="s">
        <v>1899</v>
      </c>
      <c r="S7" s="883" t="s">
        <v>1899</v>
      </c>
      <c r="T7" s="884" t="s">
        <v>1884</v>
      </c>
      <c r="U7" s="121" t="s">
        <v>1</v>
      </c>
      <c r="V7" s="883" t="s">
        <v>1883</v>
      </c>
      <c r="W7" s="121" t="s">
        <v>1</v>
      </c>
      <c r="X7" s="883" t="s">
        <v>1970</v>
      </c>
      <c r="Y7" s="886" t="s">
        <v>1900</v>
      </c>
      <c r="Z7" s="882" t="s">
        <v>1899</v>
      </c>
      <c r="AA7" s="884" t="s">
        <v>24</v>
      </c>
      <c r="AB7" s="121" t="s">
        <v>1</v>
      </c>
      <c r="AC7" s="884" t="s">
        <v>24</v>
      </c>
      <c r="AD7" s="384" t="s">
        <v>24</v>
      </c>
      <c r="AE7" s="883" t="s">
        <v>1899</v>
      </c>
      <c r="AF7" s="886" t="s">
        <v>2</v>
      </c>
      <c r="AG7" s="886" t="s">
        <v>1897</v>
      </c>
      <c r="AH7" s="884" t="s">
        <v>24</v>
      </c>
      <c r="AI7" s="121" t="s">
        <v>1</v>
      </c>
      <c r="AJ7" s="883" t="s">
        <v>1897</v>
      </c>
      <c r="AK7" s="887"/>
      <c r="AL7" s="502">
        <f t="shared" si="0"/>
        <v>0</v>
      </c>
      <c r="AM7" s="658">
        <f t="shared" si="1"/>
        <v>18</v>
      </c>
      <c r="AN7" s="68">
        <f t="shared" si="2"/>
        <v>12</v>
      </c>
      <c r="AO7" s="379">
        <f t="shared" si="3"/>
        <v>12</v>
      </c>
      <c r="AP7" s="15"/>
    </row>
    <row r="8" spans="1:46" ht="22" customHeight="1">
      <c r="B8" s="48">
        <v>3</v>
      </c>
      <c r="C8" s="1710" t="s">
        <v>59</v>
      </c>
      <c r="D8" s="1702"/>
      <c r="E8" s="1736" t="s">
        <v>61</v>
      </c>
      <c r="F8" s="1514"/>
      <c r="G8" s="919" t="s">
        <v>24</v>
      </c>
      <c r="H8" s="936" t="s">
        <v>24</v>
      </c>
      <c r="I8" s="889" t="s">
        <v>1897</v>
      </c>
      <c r="J8" s="890" t="s">
        <v>1899</v>
      </c>
      <c r="K8" s="880" t="s">
        <v>1867</v>
      </c>
      <c r="L8" s="889" t="s">
        <v>1899</v>
      </c>
      <c r="M8" s="888" t="s">
        <v>1899</v>
      </c>
      <c r="N8" s="150" t="s">
        <v>24</v>
      </c>
      <c r="O8" s="342" t="s">
        <v>2065</v>
      </c>
      <c r="P8" s="880" t="s">
        <v>1950</v>
      </c>
      <c r="Q8" s="979" t="s">
        <v>2066</v>
      </c>
      <c r="R8" s="880" t="s">
        <v>264</v>
      </c>
      <c r="S8" s="889" t="s">
        <v>1899</v>
      </c>
      <c r="T8" s="888" t="s">
        <v>1899</v>
      </c>
      <c r="U8" s="150" t="s">
        <v>24</v>
      </c>
      <c r="V8" s="891" t="s">
        <v>1875</v>
      </c>
      <c r="W8" s="150" t="s">
        <v>24</v>
      </c>
      <c r="X8" s="890" t="s">
        <v>1897</v>
      </c>
      <c r="Y8" s="478" t="s">
        <v>1898</v>
      </c>
      <c r="Z8" s="889" t="s">
        <v>1899</v>
      </c>
      <c r="AA8" s="888" t="s">
        <v>1899</v>
      </c>
      <c r="AB8" s="150" t="s">
        <v>24</v>
      </c>
      <c r="AC8" s="892" t="s">
        <v>24</v>
      </c>
      <c r="AD8" s="880" t="s">
        <v>1899</v>
      </c>
      <c r="AE8" s="890" t="s">
        <v>1897</v>
      </c>
      <c r="AF8" s="880" t="s">
        <v>2</v>
      </c>
      <c r="AG8" s="880" t="s">
        <v>1899</v>
      </c>
      <c r="AH8" s="888" t="s">
        <v>1899</v>
      </c>
      <c r="AI8" s="150" t="s">
        <v>24</v>
      </c>
      <c r="AJ8" s="979" t="s">
        <v>2066</v>
      </c>
      <c r="AK8" s="893"/>
      <c r="AL8" s="143">
        <f t="shared" si="0"/>
        <v>0</v>
      </c>
      <c r="AM8" s="51">
        <f t="shared" si="1"/>
        <v>17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49">
        <v>4</v>
      </c>
      <c r="C9" s="1711" t="s">
        <v>53</v>
      </c>
      <c r="D9" s="1688"/>
      <c r="E9" s="1737" t="s">
        <v>54</v>
      </c>
      <c r="F9" s="1494"/>
      <c r="G9" s="920" t="s">
        <v>24</v>
      </c>
      <c r="H9" s="890" t="s">
        <v>1878</v>
      </c>
      <c r="I9" s="900" t="s">
        <v>115</v>
      </c>
      <c r="J9" s="890" t="s">
        <v>1877</v>
      </c>
      <c r="K9" s="890" t="s">
        <v>1868</v>
      </c>
      <c r="L9" s="890" t="s">
        <v>1915</v>
      </c>
      <c r="M9" s="891" t="s">
        <v>24</v>
      </c>
      <c r="N9" s="150" t="s">
        <v>24</v>
      </c>
      <c r="O9" s="890" t="s">
        <v>1932</v>
      </c>
      <c r="P9" s="890" t="s">
        <v>1873</v>
      </c>
      <c r="Q9" s="891" t="s">
        <v>24</v>
      </c>
      <c r="R9" s="890" t="s">
        <v>1879</v>
      </c>
      <c r="S9" s="897" t="s">
        <v>1877</v>
      </c>
      <c r="T9" s="547" t="s">
        <v>24</v>
      </c>
      <c r="U9" s="150" t="s">
        <v>24</v>
      </c>
      <c r="V9" s="894" t="s">
        <v>1</v>
      </c>
      <c r="W9" s="150" t="s">
        <v>24</v>
      </c>
      <c r="X9" s="891" t="s">
        <v>24</v>
      </c>
      <c r="Y9" s="896" t="s">
        <v>1878</v>
      </c>
      <c r="Z9" s="901" t="s">
        <v>1887</v>
      </c>
      <c r="AA9" s="890" t="s">
        <v>1877</v>
      </c>
      <c r="AB9" s="150" t="s">
        <v>24</v>
      </c>
      <c r="AC9" s="889" t="s">
        <v>1878</v>
      </c>
      <c r="AD9" s="890" t="s">
        <v>2</v>
      </c>
      <c r="AE9" s="890" t="s">
        <v>115</v>
      </c>
      <c r="AF9" s="992" t="s">
        <v>67</v>
      </c>
      <c r="AG9" s="927" t="s">
        <v>1878</v>
      </c>
      <c r="AH9" s="547" t="s">
        <v>1987</v>
      </c>
      <c r="AI9" s="150" t="s">
        <v>24</v>
      </c>
      <c r="AJ9" s="992" t="s">
        <v>67</v>
      </c>
      <c r="AK9" s="895"/>
      <c r="AL9" s="61">
        <f t="shared" si="0"/>
        <v>3</v>
      </c>
      <c r="AM9" s="55">
        <f t="shared" si="1"/>
        <v>15</v>
      </c>
      <c r="AN9" s="56">
        <f t="shared" si="2"/>
        <v>12</v>
      </c>
      <c r="AO9" s="59">
        <f t="shared" si="3"/>
        <v>15</v>
      </c>
      <c r="AP9" s="15" t="s">
        <v>1871</v>
      </c>
    </row>
    <row r="10" spans="1:46" ht="22" customHeight="1">
      <c r="A10" s="1496"/>
      <c r="B10" s="49">
        <v>5</v>
      </c>
      <c r="C10" s="1712" t="s">
        <v>55</v>
      </c>
      <c r="D10" s="1688"/>
      <c r="E10" s="1737" t="s">
        <v>29</v>
      </c>
      <c r="F10" s="1738"/>
      <c r="G10" s="921" t="s">
        <v>24</v>
      </c>
      <c r="H10" s="890" t="s">
        <v>1877</v>
      </c>
      <c r="I10" s="890" t="s">
        <v>1931</v>
      </c>
      <c r="J10" s="891" t="s">
        <v>1</v>
      </c>
      <c r="K10" s="890" t="s">
        <v>1867</v>
      </c>
      <c r="L10" s="890" t="s">
        <v>1918</v>
      </c>
      <c r="M10" s="891" t="s">
        <v>24</v>
      </c>
      <c r="N10" s="155" t="s">
        <v>24</v>
      </c>
      <c r="O10" s="890" t="s">
        <v>1917</v>
      </c>
      <c r="P10" s="979" t="s">
        <v>907</v>
      </c>
      <c r="Q10" s="890" t="s">
        <v>1931</v>
      </c>
      <c r="R10" s="890" t="s">
        <v>1878</v>
      </c>
      <c r="S10" s="890" t="s">
        <v>1878</v>
      </c>
      <c r="T10" s="891" t="s">
        <v>24</v>
      </c>
      <c r="U10" s="155" t="s">
        <v>24</v>
      </c>
      <c r="V10" s="890" t="s">
        <v>121</v>
      </c>
      <c r="W10" s="155" t="s">
        <v>24</v>
      </c>
      <c r="X10" s="547" t="s">
        <v>24</v>
      </c>
      <c r="Y10" s="890" t="s">
        <v>1877</v>
      </c>
      <c r="Z10" s="890" t="s">
        <v>2</v>
      </c>
      <c r="AA10" s="547" t="s">
        <v>24</v>
      </c>
      <c r="AB10" s="155" t="s">
        <v>24</v>
      </c>
      <c r="AC10" s="890" t="s">
        <v>1878</v>
      </c>
      <c r="AD10" s="890" t="s">
        <v>1878</v>
      </c>
      <c r="AE10" s="890" t="s">
        <v>1877</v>
      </c>
      <c r="AF10" s="890" t="s">
        <v>2</v>
      </c>
      <c r="AG10" s="979" t="s">
        <v>1359</v>
      </c>
      <c r="AH10" s="897" t="s">
        <v>1877</v>
      </c>
      <c r="AI10" s="155" t="s">
        <v>24</v>
      </c>
      <c r="AJ10" s="979" t="s">
        <v>1988</v>
      </c>
      <c r="AK10" s="895"/>
      <c r="AL10" s="316" t="s">
        <v>1940</v>
      </c>
      <c r="AM10" s="55">
        <f t="shared" si="1"/>
        <v>16</v>
      </c>
      <c r="AN10" s="56">
        <v>12</v>
      </c>
      <c r="AO10" s="589" t="s">
        <v>1942</v>
      </c>
      <c r="AP10" s="15">
        <v>1</v>
      </c>
    </row>
    <row r="11" spans="1:46" ht="22" customHeight="1">
      <c r="A11" s="1496"/>
      <c r="B11" s="49">
        <v>6</v>
      </c>
      <c r="C11" s="1713" t="s">
        <v>57</v>
      </c>
      <c r="D11" s="1714"/>
      <c r="E11" s="1737" t="s">
        <v>29</v>
      </c>
      <c r="F11" s="1494"/>
      <c r="G11" s="921" t="s">
        <v>24</v>
      </c>
      <c r="H11" s="897" t="s">
        <v>1877</v>
      </c>
      <c r="I11" s="890" t="s">
        <v>1916</v>
      </c>
      <c r="J11" s="399" t="s">
        <v>1925</v>
      </c>
      <c r="K11" s="979" t="s">
        <v>907</v>
      </c>
      <c r="L11" s="890" t="s">
        <v>1877</v>
      </c>
      <c r="M11" s="897" t="s">
        <v>1918</v>
      </c>
      <c r="N11" s="117" t="s">
        <v>24</v>
      </c>
      <c r="O11" s="897" t="s">
        <v>1878</v>
      </c>
      <c r="P11" s="890" t="s">
        <v>1877</v>
      </c>
      <c r="Q11" s="399" t="s">
        <v>1878</v>
      </c>
      <c r="R11" s="547" t="s">
        <v>24</v>
      </c>
      <c r="S11" s="890" t="s">
        <v>1877</v>
      </c>
      <c r="T11" s="897" t="s">
        <v>1882</v>
      </c>
      <c r="U11" s="117" t="s">
        <v>24</v>
      </c>
      <c r="V11" s="891" t="s">
        <v>1972</v>
      </c>
      <c r="W11" s="117" t="s">
        <v>24</v>
      </c>
      <c r="X11" s="891" t="s">
        <v>1</v>
      </c>
      <c r="Y11" s="890" t="s">
        <v>1897</v>
      </c>
      <c r="Z11" s="897" t="s">
        <v>2</v>
      </c>
      <c r="AA11" s="926" t="s">
        <v>24</v>
      </c>
      <c r="AB11" s="117" t="s">
        <v>24</v>
      </c>
      <c r="AC11" s="897" t="s">
        <v>1878</v>
      </c>
      <c r="AD11" s="891" t="s">
        <v>24</v>
      </c>
      <c r="AE11" s="931" t="s">
        <v>1962</v>
      </c>
      <c r="AF11" s="890" t="s">
        <v>2</v>
      </c>
      <c r="AG11" s="890" t="s">
        <v>1878</v>
      </c>
      <c r="AH11" s="547" t="s">
        <v>24</v>
      </c>
      <c r="AI11" s="117" t="s">
        <v>24</v>
      </c>
      <c r="AJ11" s="890" t="s">
        <v>1885</v>
      </c>
      <c r="AK11" s="898"/>
      <c r="AL11" s="316" t="s">
        <v>1943</v>
      </c>
      <c r="AM11" s="55">
        <f t="shared" si="1"/>
        <v>16</v>
      </c>
      <c r="AN11" s="56">
        <f t="shared" si="2"/>
        <v>12</v>
      </c>
      <c r="AO11" s="589" t="s">
        <v>1941</v>
      </c>
      <c r="AP11" s="15">
        <v>1</v>
      </c>
    </row>
    <row r="12" spans="1:46" ht="22" customHeight="1">
      <c r="A12" s="1496"/>
      <c r="B12" s="49">
        <v>7</v>
      </c>
      <c r="C12" s="1711" t="s">
        <v>79</v>
      </c>
      <c r="D12" s="1688"/>
      <c r="E12" s="1737" t="s">
        <v>54</v>
      </c>
      <c r="F12" s="1494"/>
      <c r="G12" s="921" t="s">
        <v>24</v>
      </c>
      <c r="H12" s="891" t="s">
        <v>24</v>
      </c>
      <c r="I12" s="399" t="s">
        <v>1878</v>
      </c>
      <c r="J12" s="399" t="s">
        <v>1878</v>
      </c>
      <c r="K12" s="897" t="s">
        <v>1868</v>
      </c>
      <c r="L12" s="931" t="s">
        <v>67</v>
      </c>
      <c r="M12" s="897" t="s">
        <v>1918</v>
      </c>
      <c r="N12" s="117" t="s">
        <v>24</v>
      </c>
      <c r="O12" s="926" t="s">
        <v>24</v>
      </c>
      <c r="P12" s="890" t="s">
        <v>1918</v>
      </c>
      <c r="Q12" s="890" t="s">
        <v>1877</v>
      </c>
      <c r="R12" s="890" t="s">
        <v>1878</v>
      </c>
      <c r="S12" s="895" t="s">
        <v>1947</v>
      </c>
      <c r="T12" s="890" t="s">
        <v>1873</v>
      </c>
      <c r="U12" s="117" t="s">
        <v>24</v>
      </c>
      <c r="V12" s="890" t="s">
        <v>1970</v>
      </c>
      <c r="W12" s="117" t="s">
        <v>24</v>
      </c>
      <c r="X12" s="890" t="s">
        <v>1946</v>
      </c>
      <c r="Y12" s="890" t="s">
        <v>1918</v>
      </c>
      <c r="Z12" s="890" t="s">
        <v>1878</v>
      </c>
      <c r="AA12" s="547" t="s">
        <v>24</v>
      </c>
      <c r="AB12" s="117" t="s">
        <v>24</v>
      </c>
      <c r="AC12" s="890" t="s">
        <v>1963</v>
      </c>
      <c r="AD12" s="890" t="s">
        <v>1873</v>
      </c>
      <c r="AE12" s="399" t="s">
        <v>1878</v>
      </c>
      <c r="AF12" s="891" t="s">
        <v>24</v>
      </c>
      <c r="AG12" s="897" t="s">
        <v>1877</v>
      </c>
      <c r="AH12" s="891" t="s">
        <v>24</v>
      </c>
      <c r="AI12" s="117" t="s">
        <v>24</v>
      </c>
      <c r="AJ12" s="890" t="s">
        <v>1878</v>
      </c>
      <c r="AK12" s="898"/>
      <c r="AL12" s="61">
        <f t="shared" si="0"/>
        <v>1</v>
      </c>
      <c r="AM12" s="55">
        <f t="shared" si="1"/>
        <v>17</v>
      </c>
      <c r="AN12" s="56">
        <f t="shared" si="2"/>
        <v>12</v>
      </c>
      <c r="AO12" s="59">
        <f t="shared" si="3"/>
        <v>13</v>
      </c>
      <c r="AP12" s="582"/>
    </row>
    <row r="13" spans="1:46" ht="22" customHeight="1">
      <c r="A13" s="1496"/>
      <c r="B13" s="49">
        <v>8</v>
      </c>
      <c r="C13" s="1711" t="s">
        <v>41</v>
      </c>
      <c r="D13" s="1688"/>
      <c r="E13" s="1737" t="s">
        <v>82</v>
      </c>
      <c r="F13" s="1494"/>
      <c r="G13" s="921" t="s">
        <v>24</v>
      </c>
      <c r="H13" s="399" t="s">
        <v>1899</v>
      </c>
      <c r="I13" s="399" t="s">
        <v>1899</v>
      </c>
      <c r="J13" s="886" t="s">
        <v>1918</v>
      </c>
      <c r="K13" s="900" t="s">
        <v>1878</v>
      </c>
      <c r="L13" s="900" t="s">
        <v>1897</v>
      </c>
      <c r="M13" s="547" t="s">
        <v>24</v>
      </c>
      <c r="N13" s="117" t="s">
        <v>24</v>
      </c>
      <c r="O13" s="129" t="s">
        <v>1924</v>
      </c>
      <c r="P13" s="931" t="s">
        <v>67</v>
      </c>
      <c r="Q13" s="931" t="s">
        <v>67</v>
      </c>
      <c r="R13" s="931" t="s">
        <v>67</v>
      </c>
      <c r="S13" s="931" t="s">
        <v>67</v>
      </c>
      <c r="T13" s="547" t="s">
        <v>24</v>
      </c>
      <c r="U13" s="117" t="s">
        <v>24</v>
      </c>
      <c r="V13" s="891" t="s">
        <v>1919</v>
      </c>
      <c r="W13" s="117" t="s">
        <v>24</v>
      </c>
      <c r="X13" s="895" t="s">
        <v>24</v>
      </c>
      <c r="Y13" s="931" t="s">
        <v>67</v>
      </c>
      <c r="Z13" s="931" t="s">
        <v>67</v>
      </c>
      <c r="AA13" s="891" t="s">
        <v>1898</v>
      </c>
      <c r="AB13" s="117" t="s">
        <v>24</v>
      </c>
      <c r="AC13" s="931" t="s">
        <v>67</v>
      </c>
      <c r="AD13" s="901" t="s">
        <v>67</v>
      </c>
      <c r="AE13" s="931" t="s">
        <v>67</v>
      </c>
      <c r="AF13" s="931" t="s">
        <v>67</v>
      </c>
      <c r="AG13" s="931" t="s">
        <v>67</v>
      </c>
      <c r="AH13" s="891" t="s">
        <v>24</v>
      </c>
      <c r="AI13" s="117" t="s">
        <v>24</v>
      </c>
      <c r="AJ13" s="931" t="s">
        <v>67</v>
      </c>
      <c r="AK13" s="890"/>
      <c r="AL13" s="61">
        <f t="shared" si="0"/>
        <v>12</v>
      </c>
      <c r="AM13" s="55">
        <f t="shared" si="1"/>
        <v>6</v>
      </c>
      <c r="AN13" s="56">
        <f t="shared" si="2"/>
        <v>12</v>
      </c>
      <c r="AO13" s="59">
        <f t="shared" si="3"/>
        <v>24</v>
      </c>
      <c r="AP13" s="15">
        <v>1</v>
      </c>
    </row>
    <row r="14" spans="1:46" ht="22" customHeight="1" thickBot="1">
      <c r="A14" s="1496"/>
      <c r="B14" s="661">
        <v>9</v>
      </c>
      <c r="C14" s="1739" t="s">
        <v>49</v>
      </c>
      <c r="D14" s="1740"/>
      <c r="E14" s="1741" t="s">
        <v>48</v>
      </c>
      <c r="F14" s="1742"/>
      <c r="G14" s="922" t="s">
        <v>24</v>
      </c>
      <c r="H14" s="900" t="s">
        <v>1897</v>
      </c>
      <c r="I14" s="980" t="s">
        <v>1897</v>
      </c>
      <c r="J14" s="933" t="s">
        <v>1899</v>
      </c>
      <c r="K14" s="129" t="s">
        <v>1963</v>
      </c>
      <c r="L14" s="886" t="s">
        <v>1897</v>
      </c>
      <c r="M14" s="885" t="s">
        <v>24</v>
      </c>
      <c r="N14" s="211" t="s">
        <v>24</v>
      </c>
      <c r="O14" s="902" t="s">
        <v>1878</v>
      </c>
      <c r="P14" s="900" t="s">
        <v>1899</v>
      </c>
      <c r="Q14" s="882" t="s">
        <v>115</v>
      </c>
      <c r="R14" s="882" t="s">
        <v>1899</v>
      </c>
      <c r="S14" s="882" t="s">
        <v>1899</v>
      </c>
      <c r="T14" s="891" t="s">
        <v>24</v>
      </c>
      <c r="U14" s="211" t="s">
        <v>24</v>
      </c>
      <c r="V14" s="894" t="s">
        <v>24</v>
      </c>
      <c r="W14" s="270" t="s">
        <v>24</v>
      </c>
      <c r="X14" s="957" t="s">
        <v>24</v>
      </c>
      <c r="Y14" s="900" t="s">
        <v>1899</v>
      </c>
      <c r="Z14" s="900" t="s">
        <v>1901</v>
      </c>
      <c r="AA14" s="885" t="s">
        <v>24</v>
      </c>
      <c r="AB14" s="211" t="s">
        <v>24</v>
      </c>
      <c r="AC14" s="882" t="s">
        <v>1899</v>
      </c>
      <c r="AD14" s="886" t="s">
        <v>115</v>
      </c>
      <c r="AE14" s="882" t="s">
        <v>1899</v>
      </c>
      <c r="AF14" s="900" t="s">
        <v>2</v>
      </c>
      <c r="AG14" s="900" t="s">
        <v>1899</v>
      </c>
      <c r="AH14" s="894" t="s">
        <v>24</v>
      </c>
      <c r="AI14" s="211" t="s">
        <v>24</v>
      </c>
      <c r="AJ14" s="900" t="s">
        <v>1897</v>
      </c>
      <c r="AK14" s="894"/>
      <c r="AL14" s="502">
        <f t="shared" si="0"/>
        <v>0</v>
      </c>
      <c r="AM14" s="658">
        <f t="shared" si="1"/>
        <v>18</v>
      </c>
      <c r="AN14" s="68">
        <f t="shared" si="2"/>
        <v>12</v>
      </c>
      <c r="AO14" s="379">
        <f t="shared" si="3"/>
        <v>12</v>
      </c>
      <c r="AP14" s="15"/>
    </row>
    <row r="15" spans="1:46" ht="22" customHeight="1">
      <c r="A15" s="1496"/>
      <c r="B15" s="50">
        <v>10</v>
      </c>
      <c r="C15" s="1743" t="s">
        <v>43</v>
      </c>
      <c r="D15" s="1744"/>
      <c r="E15" s="1745" t="s">
        <v>50</v>
      </c>
      <c r="F15" s="1746"/>
      <c r="G15" s="923" t="s">
        <v>24</v>
      </c>
      <c r="H15" s="880" t="s">
        <v>1873</v>
      </c>
      <c r="I15" s="930" t="s">
        <v>1936</v>
      </c>
      <c r="J15" s="903" t="s">
        <v>1878</v>
      </c>
      <c r="K15" s="880" t="s">
        <v>1878</v>
      </c>
      <c r="L15" s="982" t="s">
        <v>108</v>
      </c>
      <c r="M15" s="905" t="s">
        <v>1954</v>
      </c>
      <c r="N15" s="181" t="s">
        <v>24</v>
      </c>
      <c r="O15" s="880" t="s">
        <v>1877</v>
      </c>
      <c r="P15" s="478" t="s">
        <v>1920</v>
      </c>
      <c r="Q15" s="904" t="s">
        <v>1877</v>
      </c>
      <c r="R15" s="880" t="s">
        <v>1877</v>
      </c>
      <c r="S15" s="941" t="s">
        <v>115</v>
      </c>
      <c r="T15" s="942" t="s">
        <v>1939</v>
      </c>
      <c r="U15" s="181" t="s">
        <v>24</v>
      </c>
      <c r="V15" s="964" t="s">
        <v>24</v>
      </c>
      <c r="W15" s="965" t="s">
        <v>24</v>
      </c>
      <c r="X15" s="989" t="s">
        <v>24</v>
      </c>
      <c r="Y15" s="966" t="s">
        <v>1877</v>
      </c>
      <c r="Z15" s="516" t="s">
        <v>2</v>
      </c>
      <c r="AA15" s="959" t="s">
        <v>24</v>
      </c>
      <c r="AB15" s="963" t="s">
        <v>24</v>
      </c>
      <c r="AC15" s="892" t="s">
        <v>24</v>
      </c>
      <c r="AD15" s="988" t="s">
        <v>67</v>
      </c>
      <c r="AE15" s="903" t="s">
        <v>1896</v>
      </c>
      <c r="AF15" s="880" t="s">
        <v>2</v>
      </c>
      <c r="AG15" s="880" t="s">
        <v>2</v>
      </c>
      <c r="AH15" s="892" t="s">
        <v>24</v>
      </c>
      <c r="AI15" s="181" t="s">
        <v>24</v>
      </c>
      <c r="AJ15" s="880" t="s">
        <v>1899</v>
      </c>
      <c r="AK15" s="916"/>
      <c r="AL15" s="591" t="s">
        <v>241</v>
      </c>
      <c r="AM15" s="51">
        <f t="shared" si="1"/>
        <v>14</v>
      </c>
      <c r="AN15" s="52">
        <f t="shared" si="2"/>
        <v>12</v>
      </c>
      <c r="AO15" s="863" t="s">
        <v>1955</v>
      </c>
      <c r="AP15" s="15">
        <v>2.5</v>
      </c>
      <c r="AR15" s="1515"/>
      <c r="AS15" s="1515"/>
      <c r="AT15"/>
    </row>
    <row r="16" spans="1:46" ht="22" customHeight="1">
      <c r="A16" s="39" t="s">
        <v>1495</v>
      </c>
      <c r="B16" s="49">
        <v>11</v>
      </c>
      <c r="C16" s="1711" t="s">
        <v>77</v>
      </c>
      <c r="D16" s="1688"/>
      <c r="E16" s="1737" t="s">
        <v>30</v>
      </c>
      <c r="F16" s="1494"/>
      <c r="G16" s="920" t="s">
        <v>24</v>
      </c>
      <c r="H16" s="897" t="s">
        <v>1918</v>
      </c>
      <c r="I16" s="888" t="s">
        <v>1877</v>
      </c>
      <c r="J16" s="980" t="s">
        <v>1873</v>
      </c>
      <c r="K16" s="890" t="s">
        <v>1877</v>
      </c>
      <c r="L16" s="290" t="s">
        <v>1937</v>
      </c>
      <c r="M16" s="891" t="s">
        <v>24</v>
      </c>
      <c r="N16" s="150" t="s">
        <v>24</v>
      </c>
      <c r="O16" s="547" t="s">
        <v>24</v>
      </c>
      <c r="P16" s="890" t="s">
        <v>1878</v>
      </c>
      <c r="Q16" s="890" t="s">
        <v>1877</v>
      </c>
      <c r="R16" s="900" t="s">
        <v>1894</v>
      </c>
      <c r="S16" s="890" t="s">
        <v>1878</v>
      </c>
      <c r="T16" s="897" t="s">
        <v>115</v>
      </c>
      <c r="U16" s="204" t="s">
        <v>24</v>
      </c>
      <c r="V16" s="967" t="s">
        <v>1874</v>
      </c>
      <c r="W16" s="150" t="s">
        <v>24</v>
      </c>
      <c r="X16" s="547" t="s">
        <v>24</v>
      </c>
      <c r="Y16" s="399" t="s">
        <v>1878</v>
      </c>
      <c r="Z16" s="889" t="s">
        <v>1878</v>
      </c>
      <c r="AA16" s="952" t="s">
        <v>1934</v>
      </c>
      <c r="AB16" s="129" t="s">
        <v>24</v>
      </c>
      <c r="AC16" s="897" t="s">
        <v>1933</v>
      </c>
      <c r="AD16" s="897" t="s">
        <v>1878</v>
      </c>
      <c r="AE16" s="890" t="s">
        <v>1878</v>
      </c>
      <c r="AF16" s="931" t="s">
        <v>67</v>
      </c>
      <c r="AG16" s="890" t="s">
        <v>1878</v>
      </c>
      <c r="AH16" s="891" t="s">
        <v>24</v>
      </c>
      <c r="AI16" s="150" t="s">
        <v>24</v>
      </c>
      <c r="AJ16" s="399" t="s">
        <v>1897</v>
      </c>
      <c r="AK16" s="909"/>
      <c r="AL16" s="61">
        <f t="shared" si="0"/>
        <v>1</v>
      </c>
      <c r="AM16" s="55">
        <f t="shared" si="1"/>
        <v>17</v>
      </c>
      <c r="AN16" s="56">
        <f t="shared" si="2"/>
        <v>12</v>
      </c>
      <c r="AO16" s="59">
        <f t="shared" si="3"/>
        <v>13</v>
      </c>
      <c r="AP16" s="15"/>
      <c r="AR16" s="1529"/>
      <c r="AS16" s="1529"/>
    </row>
    <row r="17" spans="1:83" ht="21.75" customHeight="1">
      <c r="A17" s="40"/>
      <c r="B17" s="50">
        <v>12</v>
      </c>
      <c r="C17" s="1711" t="s">
        <v>89</v>
      </c>
      <c r="D17" s="1688"/>
      <c r="E17" s="1737" t="s">
        <v>30</v>
      </c>
      <c r="F17" s="1494"/>
      <c r="G17" s="921" t="s">
        <v>24</v>
      </c>
      <c r="H17" s="890" t="s">
        <v>1877</v>
      </c>
      <c r="I17" s="890" t="s">
        <v>1877</v>
      </c>
      <c r="J17" s="267" t="s">
        <v>108</v>
      </c>
      <c r="K17" s="890" t="s">
        <v>1877</v>
      </c>
      <c r="L17" s="890" t="s">
        <v>1878</v>
      </c>
      <c r="M17" s="926" t="s">
        <v>1</v>
      </c>
      <c r="N17" s="117" t="s">
        <v>24</v>
      </c>
      <c r="O17" s="890" t="s">
        <v>1877</v>
      </c>
      <c r="P17" s="399" t="s">
        <v>1878</v>
      </c>
      <c r="Q17" s="399" t="s">
        <v>1878</v>
      </c>
      <c r="R17" s="267" t="s">
        <v>1944</v>
      </c>
      <c r="S17" s="890" t="s">
        <v>1890</v>
      </c>
      <c r="T17" s="891" t="s">
        <v>1927</v>
      </c>
      <c r="U17" s="159" t="s">
        <v>24</v>
      </c>
      <c r="V17" s="831" t="s">
        <v>24</v>
      </c>
      <c r="W17" s="117" t="s">
        <v>24</v>
      </c>
      <c r="X17" s="399" t="s">
        <v>1877</v>
      </c>
      <c r="Y17" s="890" t="s">
        <v>1877</v>
      </c>
      <c r="Z17" s="399" t="s">
        <v>1895</v>
      </c>
      <c r="AA17" s="968" t="s">
        <v>1926</v>
      </c>
      <c r="AB17" s="155" t="s">
        <v>24</v>
      </c>
      <c r="AC17" s="890" t="s">
        <v>1878</v>
      </c>
      <c r="AD17" s="890" t="s">
        <v>1878</v>
      </c>
      <c r="AE17" s="547" t="s">
        <v>24</v>
      </c>
      <c r="AF17" s="929" t="s">
        <v>1945</v>
      </c>
      <c r="AG17" s="890" t="s">
        <v>1877</v>
      </c>
      <c r="AH17" s="890" t="s">
        <v>1877</v>
      </c>
      <c r="AI17" s="117" t="s">
        <v>24</v>
      </c>
      <c r="AJ17" s="929" t="s">
        <v>1945</v>
      </c>
      <c r="AK17" s="898"/>
      <c r="AL17" s="61">
        <v>1</v>
      </c>
      <c r="AM17" s="55">
        <f t="shared" si="1"/>
        <v>15</v>
      </c>
      <c r="AN17" s="56">
        <v>12</v>
      </c>
      <c r="AO17" s="59">
        <f t="shared" si="3"/>
        <v>13</v>
      </c>
      <c r="AP17" s="15"/>
      <c r="AR17" s="1529"/>
      <c r="AS17" s="1529"/>
    </row>
    <row r="18" spans="1:83" ht="21.75" customHeight="1" thickBot="1">
      <c r="A18" s="40" t="s">
        <v>745</v>
      </c>
      <c r="B18" s="49">
        <v>13</v>
      </c>
      <c r="C18" s="1516" t="s">
        <v>91</v>
      </c>
      <c r="D18" s="1689"/>
      <c r="E18" s="1737" t="s">
        <v>51</v>
      </c>
      <c r="F18" s="1494"/>
      <c r="G18" s="921" t="s">
        <v>24</v>
      </c>
      <c r="H18" s="907" t="s">
        <v>1877</v>
      </c>
      <c r="I18" s="900" t="s">
        <v>1877</v>
      </c>
      <c r="J18" s="906" t="s">
        <v>1877</v>
      </c>
      <c r="K18" s="342" t="s">
        <v>24</v>
      </c>
      <c r="L18" s="890" t="s">
        <v>1890</v>
      </c>
      <c r="M18" s="926" t="s">
        <v>24</v>
      </c>
      <c r="N18" s="117" t="s">
        <v>24</v>
      </c>
      <c r="O18" s="900" t="s">
        <v>1892</v>
      </c>
      <c r="P18" s="900" t="s">
        <v>1893</v>
      </c>
      <c r="Q18" s="983" t="s">
        <v>24</v>
      </c>
      <c r="R18" s="900" t="s">
        <v>1873</v>
      </c>
      <c r="S18" s="900" t="s">
        <v>1878</v>
      </c>
      <c r="T18" s="957" t="s">
        <v>24</v>
      </c>
      <c r="U18" s="159" t="s">
        <v>24</v>
      </c>
      <c r="V18" s="953" t="s">
        <v>1885</v>
      </c>
      <c r="W18" s="806" t="s">
        <v>24</v>
      </c>
      <c r="X18" s="955" t="s">
        <v>24</v>
      </c>
      <c r="Y18" s="954" t="s">
        <v>1929</v>
      </c>
      <c r="Z18" s="954" t="s">
        <v>1890</v>
      </c>
      <c r="AA18" s="993" t="s">
        <v>2</v>
      </c>
      <c r="AB18" s="155" t="s">
        <v>24</v>
      </c>
      <c r="AC18" s="890" t="s">
        <v>1878</v>
      </c>
      <c r="AD18" s="890" t="s">
        <v>1953</v>
      </c>
      <c r="AE18" s="399" t="s">
        <v>1878</v>
      </c>
      <c r="AF18" s="890" t="s">
        <v>2</v>
      </c>
      <c r="AG18" s="990" t="s">
        <v>67</v>
      </c>
      <c r="AH18" s="891" t="s">
        <v>24</v>
      </c>
      <c r="AI18" s="117" t="s">
        <v>24</v>
      </c>
      <c r="AJ18" s="1042" t="s">
        <v>67</v>
      </c>
      <c r="AK18" s="898"/>
      <c r="AL18" s="61">
        <f t="shared" si="0"/>
        <v>2</v>
      </c>
      <c r="AM18" s="55">
        <f t="shared" si="1"/>
        <v>16</v>
      </c>
      <c r="AN18" s="56">
        <f t="shared" si="2"/>
        <v>12</v>
      </c>
      <c r="AO18" s="59">
        <f t="shared" si="3"/>
        <v>14</v>
      </c>
      <c r="AP18" s="15" t="s">
        <v>1872</v>
      </c>
      <c r="AR18" s="214"/>
      <c r="AS18" s="214"/>
    </row>
    <row r="19" spans="1:83" ht="21.75" customHeight="1">
      <c r="A19" s="40"/>
      <c r="B19" s="50">
        <v>14</v>
      </c>
      <c r="C19" s="1516" t="s">
        <v>65</v>
      </c>
      <c r="D19" s="1689"/>
      <c r="E19" s="1737" t="s">
        <v>51</v>
      </c>
      <c r="F19" s="1494"/>
      <c r="G19" s="921" t="s">
        <v>24</v>
      </c>
      <c r="H19" s="890" t="s">
        <v>1877</v>
      </c>
      <c r="I19" s="890" t="s">
        <v>1877</v>
      </c>
      <c r="J19" s="908" t="s">
        <v>1890</v>
      </c>
      <c r="K19" s="342" t="s">
        <v>24</v>
      </c>
      <c r="L19" s="889" t="s">
        <v>1877</v>
      </c>
      <c r="M19" s="890" t="s">
        <v>1878</v>
      </c>
      <c r="N19" s="159" t="s">
        <v>24</v>
      </c>
      <c r="O19" s="958" t="s">
        <v>1878</v>
      </c>
      <c r="P19" s="948" t="s">
        <v>1878</v>
      </c>
      <c r="Q19" s="946" t="s">
        <v>1877</v>
      </c>
      <c r="R19" s="946" t="s">
        <v>1878</v>
      </c>
      <c r="S19" s="948" t="s">
        <v>1877</v>
      </c>
      <c r="T19" s="959" t="s">
        <v>1874</v>
      </c>
      <c r="U19" s="155" t="s">
        <v>24</v>
      </c>
      <c r="V19" s="936" t="s">
        <v>1874</v>
      </c>
      <c r="W19" s="119" t="s">
        <v>24</v>
      </c>
      <c r="X19" s="936" t="s">
        <v>1874</v>
      </c>
      <c r="Y19" s="889" t="s">
        <v>1877</v>
      </c>
      <c r="Z19" s="889" t="s">
        <v>1878</v>
      </c>
      <c r="AA19" s="888" t="s">
        <v>115</v>
      </c>
      <c r="AB19" s="117" t="s">
        <v>24</v>
      </c>
      <c r="AC19" s="890" t="s">
        <v>1877</v>
      </c>
      <c r="AD19" s="889" t="s">
        <v>1878</v>
      </c>
      <c r="AE19" s="342" t="s">
        <v>24</v>
      </c>
      <c r="AF19" s="890" t="s">
        <v>2</v>
      </c>
      <c r="AG19" s="890" t="s">
        <v>1877</v>
      </c>
      <c r="AH19" s="891" t="s">
        <v>24</v>
      </c>
      <c r="AI19" s="159" t="s">
        <v>24</v>
      </c>
      <c r="AJ19" s="976" t="s">
        <v>1918</v>
      </c>
      <c r="AK19" s="936"/>
      <c r="AL19" s="61">
        <f t="shared" si="0"/>
        <v>0</v>
      </c>
      <c r="AM19" s="55">
        <f t="shared" si="1"/>
        <v>18</v>
      </c>
      <c r="AN19" s="56">
        <f t="shared" si="2"/>
        <v>12</v>
      </c>
      <c r="AO19" s="59">
        <f t="shared" si="3"/>
        <v>12</v>
      </c>
      <c r="AP19" s="659"/>
      <c r="AQ19" s="1495"/>
      <c r="AR19" s="1495"/>
      <c r="AS19" s="1508"/>
      <c r="AT19" s="1508"/>
      <c r="AU19" s="353"/>
      <c r="AV19" s="352"/>
      <c r="AW19" s="351"/>
      <c r="AX19" s="352"/>
      <c r="AY19" s="352"/>
      <c r="AZ19" s="353"/>
      <c r="BA19" s="353"/>
      <c r="BB19" s="459"/>
      <c r="BC19" s="352"/>
      <c r="BD19" s="352"/>
      <c r="BE19" s="753"/>
      <c r="BF19" s="352"/>
      <c r="BG19" s="351"/>
      <c r="BH19" s="352"/>
      <c r="BI19" s="353"/>
      <c r="BJ19" s="352"/>
      <c r="BK19" s="352"/>
      <c r="BL19" s="753"/>
      <c r="BM19" s="352"/>
      <c r="BN19" s="352"/>
      <c r="BO19" s="352"/>
      <c r="BP19" s="351"/>
      <c r="BQ19" s="352"/>
      <c r="BR19" s="760"/>
      <c r="BS19" s="753"/>
      <c r="BT19" s="351"/>
      <c r="BU19" s="754"/>
      <c r="BV19" s="460"/>
      <c r="BW19" s="459"/>
      <c r="BX19" s="352"/>
      <c r="BY19" s="352"/>
      <c r="BZ19" s="354"/>
      <c r="CA19" s="356"/>
      <c r="CB19" s="355"/>
      <c r="CC19" s="355"/>
    </row>
    <row r="20" spans="1:83" ht="21.75" customHeight="1">
      <c r="A20" s="40"/>
      <c r="B20" s="49">
        <v>15</v>
      </c>
      <c r="C20" s="1518" t="s">
        <v>66</v>
      </c>
      <c r="D20" s="1717"/>
      <c r="E20" s="1737" t="s">
        <v>51</v>
      </c>
      <c r="F20" s="1494"/>
      <c r="G20" s="920" t="s">
        <v>24</v>
      </c>
      <c r="H20" s="901" t="s">
        <v>1922</v>
      </c>
      <c r="I20" s="399" t="s">
        <v>1890</v>
      </c>
      <c r="J20" s="888" t="s">
        <v>1890</v>
      </c>
      <c r="K20" s="399" t="s">
        <v>1873</v>
      </c>
      <c r="L20" s="890" t="s">
        <v>1772</v>
      </c>
      <c r="M20" s="891" t="s">
        <v>1921</v>
      </c>
      <c r="N20" s="204" t="s">
        <v>24</v>
      </c>
      <c r="O20" s="950" t="s">
        <v>1878</v>
      </c>
      <c r="P20" s="890" t="s">
        <v>1889</v>
      </c>
      <c r="Q20" s="890" t="s">
        <v>1878</v>
      </c>
      <c r="R20" s="547" t="s">
        <v>1874</v>
      </c>
      <c r="S20" s="890" t="s">
        <v>1877</v>
      </c>
      <c r="T20" s="960" t="s">
        <v>24</v>
      </c>
      <c r="U20" s="129" t="s">
        <v>24</v>
      </c>
      <c r="V20" s="890" t="s">
        <v>1877</v>
      </c>
      <c r="W20" s="150" t="s">
        <v>24</v>
      </c>
      <c r="X20" s="926" t="s">
        <v>1874</v>
      </c>
      <c r="Y20" s="890" t="s">
        <v>1873</v>
      </c>
      <c r="Z20" s="890" t="s">
        <v>1890</v>
      </c>
      <c r="AA20" s="891" t="s">
        <v>1927</v>
      </c>
      <c r="AB20" s="150" t="s">
        <v>24</v>
      </c>
      <c r="AC20" s="897" t="s">
        <v>115</v>
      </c>
      <c r="AD20" s="890" t="s">
        <v>1891</v>
      </c>
      <c r="AE20" s="890" t="s">
        <v>1877</v>
      </c>
      <c r="AF20" s="890" t="s">
        <v>2</v>
      </c>
      <c r="AG20" s="267" t="s">
        <v>765</v>
      </c>
      <c r="AH20" s="926" t="s">
        <v>1874</v>
      </c>
      <c r="AI20" s="204" t="s">
        <v>24</v>
      </c>
      <c r="AJ20" s="977" t="s">
        <v>1878</v>
      </c>
      <c r="AK20" s="973"/>
      <c r="AL20" s="316" t="s">
        <v>1989</v>
      </c>
      <c r="AM20" s="55">
        <f t="shared" si="1"/>
        <v>16</v>
      </c>
      <c r="AN20" s="56">
        <f t="shared" si="2"/>
        <v>12</v>
      </c>
      <c r="AO20" s="59">
        <f t="shared" si="3"/>
        <v>13.5</v>
      </c>
      <c r="AP20" s="15" t="s">
        <v>1871</v>
      </c>
      <c r="AQ20" s="1495"/>
      <c r="AR20" s="1495"/>
      <c r="AS20" s="1508"/>
      <c r="AT20" s="1508"/>
      <c r="AU20" s="351"/>
      <c r="AV20" s="352"/>
      <c r="AW20" s="352"/>
      <c r="AX20" s="490"/>
      <c r="AY20" s="352"/>
      <c r="AZ20" s="490"/>
      <c r="BA20" s="352"/>
      <c r="BB20" s="459"/>
      <c r="BC20" s="352"/>
      <c r="BD20" s="352"/>
      <c r="BE20" s="352"/>
      <c r="BF20" s="352"/>
      <c r="BG20" s="352"/>
      <c r="BH20" s="352"/>
      <c r="BI20" s="351"/>
      <c r="BJ20" s="352"/>
      <c r="BK20" s="352"/>
      <c r="BL20" s="353"/>
      <c r="BM20" s="353"/>
      <c r="BN20" s="352"/>
      <c r="BO20" s="352"/>
      <c r="BP20" s="760"/>
      <c r="BQ20" s="352"/>
      <c r="BR20" s="352"/>
      <c r="BS20" s="353"/>
      <c r="BT20" s="352"/>
      <c r="BU20" s="754"/>
      <c r="BV20" s="352"/>
      <c r="BW20" s="352"/>
      <c r="BX20" s="352"/>
      <c r="BY20" s="351"/>
      <c r="BZ20" s="354"/>
      <c r="CA20" s="356"/>
      <c r="CB20" s="355"/>
      <c r="CC20" s="355"/>
    </row>
    <row r="21" spans="1:83" ht="21.75" customHeight="1">
      <c r="A21" s="40"/>
      <c r="B21" s="50">
        <v>16</v>
      </c>
      <c r="C21" s="1520" t="s">
        <v>75</v>
      </c>
      <c r="D21" s="1690"/>
      <c r="E21" s="1737" t="s">
        <v>51</v>
      </c>
      <c r="F21" s="1494"/>
      <c r="G21" s="920" t="s">
        <v>24</v>
      </c>
      <c r="H21" s="890" t="s">
        <v>1878</v>
      </c>
      <c r="I21" s="890" t="s">
        <v>1938</v>
      </c>
      <c r="J21" s="897" t="s">
        <v>1890</v>
      </c>
      <c r="K21" s="890" t="s">
        <v>1878</v>
      </c>
      <c r="L21" s="890" t="s">
        <v>1878</v>
      </c>
      <c r="M21" s="547" t="s">
        <v>24</v>
      </c>
      <c r="N21" s="204" t="s">
        <v>24</v>
      </c>
      <c r="O21" s="950" t="s">
        <v>1888</v>
      </c>
      <c r="P21" s="890" t="s">
        <v>1877</v>
      </c>
      <c r="Q21" s="890" t="s">
        <v>1878</v>
      </c>
      <c r="R21" s="890" t="s">
        <v>1877</v>
      </c>
      <c r="S21" s="890" t="s">
        <v>1878</v>
      </c>
      <c r="T21" s="961" t="s">
        <v>115</v>
      </c>
      <c r="U21" s="129" t="s">
        <v>24</v>
      </c>
      <c r="V21" s="926" t="s">
        <v>1874</v>
      </c>
      <c r="W21" s="150" t="s">
        <v>24</v>
      </c>
      <c r="X21" s="926" t="s">
        <v>2069</v>
      </c>
      <c r="Y21" s="890" t="s">
        <v>115</v>
      </c>
      <c r="Z21" s="890" t="s">
        <v>1879</v>
      </c>
      <c r="AA21" s="547" t="s">
        <v>24</v>
      </c>
      <c r="AB21" s="150" t="s">
        <v>24</v>
      </c>
      <c r="AC21" s="928" t="s">
        <v>0</v>
      </c>
      <c r="AD21" s="891" t="s">
        <v>1921</v>
      </c>
      <c r="AE21" s="890" t="s">
        <v>1878</v>
      </c>
      <c r="AF21" s="890" t="s">
        <v>2</v>
      </c>
      <c r="AG21" s="890" t="s">
        <v>1878</v>
      </c>
      <c r="AH21" s="891" t="s">
        <v>24</v>
      </c>
      <c r="AI21" s="204" t="s">
        <v>24</v>
      </c>
      <c r="AJ21" s="977" t="s">
        <v>1877</v>
      </c>
      <c r="AK21" s="974"/>
      <c r="AL21" s="61">
        <f t="shared" si="0"/>
        <v>1</v>
      </c>
      <c r="AM21" s="55">
        <f t="shared" si="1"/>
        <v>17</v>
      </c>
      <c r="AN21" s="56">
        <f t="shared" si="2"/>
        <v>12</v>
      </c>
      <c r="AO21" s="59">
        <f t="shared" si="3"/>
        <v>13</v>
      </c>
      <c r="AP21" s="582">
        <v>1</v>
      </c>
      <c r="AQ21" s="1495"/>
      <c r="AR21" s="1495"/>
      <c r="AS21" s="1508"/>
      <c r="AT21" s="1508"/>
      <c r="AU21" s="351"/>
      <c r="AV21" s="352"/>
      <c r="AW21" s="352"/>
      <c r="AX21" s="353"/>
      <c r="AY21" s="351"/>
      <c r="AZ21" s="351"/>
      <c r="BA21" s="351"/>
      <c r="BB21" s="351"/>
      <c r="BC21" s="352"/>
      <c r="BD21" s="465"/>
      <c r="BE21" s="465"/>
      <c r="BF21" s="490"/>
      <c r="BG21" s="465"/>
      <c r="BH21" s="36"/>
      <c r="BI21" s="351"/>
      <c r="BJ21" s="352"/>
      <c r="BK21" s="465"/>
      <c r="BL21" s="490"/>
      <c r="BM21" s="490"/>
      <c r="BN21" s="490"/>
      <c r="BO21" s="465"/>
      <c r="BP21" s="459"/>
      <c r="BQ21" s="352"/>
      <c r="BR21" s="465"/>
      <c r="BS21" s="490"/>
      <c r="BT21" s="490"/>
      <c r="BU21" s="765"/>
      <c r="BV21" s="490"/>
      <c r="BW21" s="459"/>
      <c r="BX21" s="352"/>
      <c r="BY21" s="352"/>
      <c r="BZ21" s="354"/>
      <c r="CA21" s="356"/>
      <c r="CB21" s="355"/>
      <c r="CC21" s="355"/>
    </row>
    <row r="22" spans="1:83" ht="22" customHeight="1" thickBot="1">
      <c r="A22" s="40"/>
      <c r="B22" s="49">
        <v>17</v>
      </c>
      <c r="C22" s="1520" t="s">
        <v>1682</v>
      </c>
      <c r="D22" s="1690"/>
      <c r="E22" s="1747" t="s">
        <v>51</v>
      </c>
      <c r="F22" s="1506"/>
      <c r="G22" s="924" t="s">
        <v>24</v>
      </c>
      <c r="H22" s="902" t="s">
        <v>1878</v>
      </c>
      <c r="I22" s="886" t="s">
        <v>1878</v>
      </c>
      <c r="J22" s="928" t="s">
        <v>67</v>
      </c>
      <c r="K22" s="928" t="s">
        <v>1952</v>
      </c>
      <c r="L22" s="894" t="s">
        <v>24</v>
      </c>
      <c r="M22" s="894" t="s">
        <v>1898</v>
      </c>
      <c r="N22" s="159" t="s">
        <v>24</v>
      </c>
      <c r="O22" s="1045"/>
      <c r="P22" s="962"/>
      <c r="Q22" s="962"/>
      <c r="R22" s="962"/>
      <c r="S22" s="962"/>
      <c r="T22" s="1044" t="s">
        <v>24</v>
      </c>
      <c r="U22" s="155" t="s">
        <v>24</v>
      </c>
      <c r="V22" s="891" t="s">
        <v>24</v>
      </c>
      <c r="W22" s="117" t="s">
        <v>24</v>
      </c>
      <c r="X22" s="399" t="s">
        <v>1878</v>
      </c>
      <c r="Y22" s="547" t="s">
        <v>1874</v>
      </c>
      <c r="Z22" s="890" t="s">
        <v>1877</v>
      </c>
      <c r="AA22" s="891" t="s">
        <v>24</v>
      </c>
      <c r="AB22" s="117" t="s">
        <v>24</v>
      </c>
      <c r="AC22" s="900" t="s">
        <v>1877</v>
      </c>
      <c r="AD22" s="886" t="s">
        <v>1878</v>
      </c>
      <c r="AE22" s="886" t="s">
        <v>1878</v>
      </c>
      <c r="AF22" s="900" t="s">
        <v>2</v>
      </c>
      <c r="AG22" s="900" t="s">
        <v>1878</v>
      </c>
      <c r="AH22" s="954" t="s">
        <v>1925</v>
      </c>
      <c r="AI22" s="159" t="s">
        <v>24</v>
      </c>
      <c r="AJ22" s="978" t="s">
        <v>1877</v>
      </c>
      <c r="AK22" s="975"/>
      <c r="AL22" s="61">
        <f t="shared" si="0"/>
        <v>2</v>
      </c>
      <c r="AM22" s="55">
        <f t="shared" si="1"/>
        <v>11</v>
      </c>
      <c r="AN22" s="56">
        <f t="shared" si="2"/>
        <v>12</v>
      </c>
      <c r="AO22" s="59">
        <f t="shared" si="3"/>
        <v>14</v>
      </c>
      <c r="AP22" s="15">
        <v>2</v>
      </c>
      <c r="AQ22" s="762"/>
      <c r="AR22" s="1495"/>
      <c r="AS22" s="1495"/>
      <c r="AT22" s="1526"/>
      <c r="AU22" s="1526"/>
      <c r="AV22" s="353"/>
      <c r="AW22" s="352"/>
      <c r="AX22" s="352"/>
      <c r="AY22" s="353"/>
      <c r="AZ22" s="352"/>
      <c r="BA22" s="352"/>
      <c r="BB22" s="352"/>
      <c r="BC22" s="352"/>
      <c r="BD22" s="352"/>
      <c r="BE22" s="352"/>
      <c r="BF22" s="353"/>
      <c r="BG22" s="352"/>
      <c r="BH22" s="353"/>
      <c r="BI22" s="353"/>
      <c r="BJ22" s="353"/>
      <c r="BK22" s="352"/>
      <c r="BL22" s="353"/>
      <c r="BM22" s="352"/>
      <c r="BN22" s="352"/>
      <c r="BO22" s="763"/>
      <c r="BP22" s="352"/>
      <c r="BQ22" s="352"/>
      <c r="BR22" s="352"/>
      <c r="BS22" s="352"/>
      <c r="BT22" s="353"/>
      <c r="BU22" s="352"/>
      <c r="BV22" s="754"/>
      <c r="BW22" s="352"/>
      <c r="BX22" s="353"/>
      <c r="BY22" s="352"/>
      <c r="BZ22" s="353"/>
      <c r="CA22" s="764"/>
      <c r="CB22" s="356"/>
      <c r="CC22" s="356"/>
      <c r="CD22" s="356"/>
    </row>
    <row r="23" spans="1:83" ht="22" customHeight="1">
      <c r="A23" s="40"/>
      <c r="B23" s="50">
        <v>18</v>
      </c>
      <c r="C23" s="1711" t="s">
        <v>44</v>
      </c>
      <c r="D23" s="1688"/>
      <c r="E23" s="1527" t="s">
        <v>51</v>
      </c>
      <c r="F23" s="1528"/>
      <c r="G23" s="233" t="s">
        <v>24</v>
      </c>
      <c r="H23" s="945" t="s">
        <v>24</v>
      </c>
      <c r="I23" s="946" t="s">
        <v>1897</v>
      </c>
      <c r="J23" s="947" t="s">
        <v>1897</v>
      </c>
      <c r="K23" s="948" t="s">
        <v>1897</v>
      </c>
      <c r="L23" s="946" t="s">
        <v>1897</v>
      </c>
      <c r="M23" s="949" t="s">
        <v>1902</v>
      </c>
      <c r="N23" s="155" t="s">
        <v>24</v>
      </c>
      <c r="O23" s="889" t="s">
        <v>1951</v>
      </c>
      <c r="P23" s="935" t="s">
        <v>1897</v>
      </c>
      <c r="Q23" s="935" t="s">
        <v>1897</v>
      </c>
      <c r="R23" s="889" t="s">
        <v>1900</v>
      </c>
      <c r="S23" s="889" t="s">
        <v>1918</v>
      </c>
      <c r="T23" s="889" t="s">
        <v>1877</v>
      </c>
      <c r="U23" s="117" t="s">
        <v>24</v>
      </c>
      <c r="V23" s="547" t="s">
        <v>24</v>
      </c>
      <c r="W23" s="117" t="s">
        <v>24</v>
      </c>
      <c r="X23" s="926" t="s">
        <v>1874</v>
      </c>
      <c r="Y23" s="890" t="s">
        <v>1878</v>
      </c>
      <c r="Z23" s="890" t="s">
        <v>1899</v>
      </c>
      <c r="AA23" s="547" t="s">
        <v>24</v>
      </c>
      <c r="AB23" s="159" t="s">
        <v>24</v>
      </c>
      <c r="AC23" s="970" t="s">
        <v>1897</v>
      </c>
      <c r="AD23" s="948" t="s">
        <v>1899</v>
      </c>
      <c r="AE23" s="946" t="s">
        <v>1899</v>
      </c>
      <c r="AF23" s="971" t="s">
        <v>0</v>
      </c>
      <c r="AG23" s="948" t="s">
        <v>1897</v>
      </c>
      <c r="AH23" s="949" t="s">
        <v>1928</v>
      </c>
      <c r="AI23" s="155" t="s">
        <v>24</v>
      </c>
      <c r="AJ23" s="889" t="s">
        <v>1899</v>
      </c>
      <c r="AK23" s="893"/>
      <c r="AL23" s="61">
        <f t="shared" si="0"/>
        <v>1</v>
      </c>
      <c r="AM23" s="55">
        <f t="shared" si="1"/>
        <v>17</v>
      </c>
      <c r="AN23" s="56">
        <f t="shared" si="2"/>
        <v>12</v>
      </c>
      <c r="AO23" s="59">
        <f t="shared" si="3"/>
        <v>13</v>
      </c>
      <c r="AP23" s="15">
        <v>2</v>
      </c>
      <c r="AQ23" s="1529"/>
      <c r="AR23" s="1529"/>
      <c r="AS23" s="1508"/>
      <c r="AT23" s="1508"/>
      <c r="AU23" s="353"/>
      <c r="AV23" s="352"/>
      <c r="AW23" s="352"/>
      <c r="AX23" s="353"/>
      <c r="AY23" s="352"/>
      <c r="AZ23" s="351"/>
      <c r="BA23" s="352"/>
      <c r="BB23" s="351"/>
      <c r="BC23" s="352"/>
      <c r="BD23" s="352"/>
      <c r="BE23" s="352"/>
      <c r="BF23" s="352"/>
      <c r="BG23" s="352"/>
      <c r="BH23" s="352"/>
      <c r="BI23" s="353"/>
      <c r="BJ23" s="352"/>
      <c r="BK23" s="352"/>
      <c r="BL23" s="351"/>
      <c r="BM23" s="352"/>
      <c r="BN23" s="352"/>
      <c r="BO23" s="459"/>
      <c r="BP23" s="353"/>
      <c r="BQ23" s="352"/>
      <c r="BR23" s="459"/>
      <c r="BS23" s="351"/>
      <c r="BT23" s="352"/>
      <c r="BU23" s="754"/>
      <c r="BV23" s="352"/>
      <c r="BW23" s="459"/>
      <c r="BX23" s="352"/>
      <c r="BY23" s="352"/>
      <c r="BZ23" s="354"/>
      <c r="CA23" s="356"/>
      <c r="CB23" s="355"/>
      <c r="CC23" s="355"/>
    </row>
    <row r="24" spans="1:83" ht="22" customHeight="1">
      <c r="A24" s="40"/>
      <c r="B24" s="49">
        <v>19</v>
      </c>
      <c r="C24" s="1748" t="s">
        <v>64</v>
      </c>
      <c r="D24" s="1749"/>
      <c r="E24" s="1524" t="s">
        <v>51</v>
      </c>
      <c r="F24" s="1524"/>
      <c r="G24" s="233" t="s">
        <v>24</v>
      </c>
      <c r="H24" s="950" t="s">
        <v>1897</v>
      </c>
      <c r="I24" s="928" t="s">
        <v>67</v>
      </c>
      <c r="J24" s="399" t="s">
        <v>1899</v>
      </c>
      <c r="K24" s="890" t="s">
        <v>1897</v>
      </c>
      <c r="L24" s="890" t="s">
        <v>1897</v>
      </c>
      <c r="M24" s="951" t="s">
        <v>115</v>
      </c>
      <c r="N24" s="155" t="s">
        <v>24</v>
      </c>
      <c r="O24" s="890" t="s">
        <v>1965</v>
      </c>
      <c r="P24" s="895" t="s">
        <v>1964</v>
      </c>
      <c r="Q24" s="890" t="s">
        <v>1923</v>
      </c>
      <c r="R24" s="890" t="s">
        <v>1899</v>
      </c>
      <c r="S24" s="890" t="s">
        <v>1899</v>
      </c>
      <c r="T24" s="891" t="s">
        <v>1904</v>
      </c>
      <c r="U24" s="117" t="s">
        <v>24</v>
      </c>
      <c r="V24" s="897" t="s">
        <v>115</v>
      </c>
      <c r="W24" s="117" t="s">
        <v>24</v>
      </c>
      <c r="X24" s="926" t="s">
        <v>1</v>
      </c>
      <c r="Y24" s="897" t="s">
        <v>115</v>
      </c>
      <c r="Z24" s="890" t="s">
        <v>1899</v>
      </c>
      <c r="AA24" s="547" t="s">
        <v>24</v>
      </c>
      <c r="AB24" s="159" t="s">
        <v>24</v>
      </c>
      <c r="AC24" s="950" t="s">
        <v>1899</v>
      </c>
      <c r="AD24" s="399" t="s">
        <v>1899</v>
      </c>
      <c r="AE24" s="890" t="s">
        <v>1924</v>
      </c>
      <c r="AF24" s="890" t="s">
        <v>2</v>
      </c>
      <c r="AG24" s="890" t="s">
        <v>1899</v>
      </c>
      <c r="AH24" s="968" t="s">
        <v>24</v>
      </c>
      <c r="AI24" s="155" t="s">
        <v>24</v>
      </c>
      <c r="AJ24" s="342" t="s">
        <v>24</v>
      </c>
      <c r="AK24" s="885"/>
      <c r="AL24" s="61">
        <f t="shared" si="0"/>
        <v>1</v>
      </c>
      <c r="AM24" s="55">
        <f t="shared" si="1"/>
        <v>17</v>
      </c>
      <c r="AN24" s="56">
        <f t="shared" si="2"/>
        <v>12</v>
      </c>
      <c r="AO24" s="59">
        <f t="shared" si="3"/>
        <v>13</v>
      </c>
      <c r="AP24" s="15"/>
      <c r="AQ24" s="1529"/>
      <c r="AR24" s="1529"/>
      <c r="AS24" s="1508"/>
      <c r="AT24" s="1508"/>
      <c r="AU24" s="459"/>
      <c r="AV24" s="353"/>
      <c r="AW24" s="352"/>
      <c r="AX24" s="353"/>
      <c r="AY24" s="353"/>
      <c r="AZ24" s="352"/>
      <c r="BA24" s="352"/>
      <c r="BB24" s="459"/>
      <c r="BC24" s="353"/>
      <c r="BD24" s="352"/>
      <c r="BE24" s="351"/>
      <c r="BF24" s="353"/>
      <c r="BG24" s="353"/>
      <c r="BH24" s="352"/>
      <c r="BI24" s="353"/>
      <c r="BJ24" s="353"/>
      <c r="BK24" s="353"/>
      <c r="BL24" s="353"/>
      <c r="BM24" s="353"/>
      <c r="BN24" s="353"/>
      <c r="BO24" s="353"/>
      <c r="BP24" s="459"/>
      <c r="BQ24" s="353"/>
      <c r="BR24" s="352"/>
      <c r="BS24" s="353"/>
      <c r="BT24" s="353"/>
      <c r="BU24" s="353"/>
      <c r="BV24" s="351"/>
      <c r="BW24" s="353"/>
      <c r="BX24" s="353"/>
      <c r="BY24" s="351"/>
      <c r="BZ24" s="354"/>
      <c r="CA24" s="356"/>
      <c r="CB24" s="355"/>
      <c r="CC24" s="355"/>
    </row>
    <row r="25" spans="1:83" ht="22" customHeight="1">
      <c r="A25" s="40"/>
      <c r="B25" s="50">
        <v>20</v>
      </c>
      <c r="C25" s="1750" t="s">
        <v>63</v>
      </c>
      <c r="D25" s="1751"/>
      <c r="E25" s="1524" t="s">
        <v>51</v>
      </c>
      <c r="F25" s="1524"/>
      <c r="G25" s="233" t="s">
        <v>24</v>
      </c>
      <c r="H25" s="950" t="s">
        <v>1899</v>
      </c>
      <c r="I25" s="399" t="s">
        <v>1899</v>
      </c>
      <c r="J25" s="399" t="s">
        <v>1897</v>
      </c>
      <c r="K25" s="891" t="s">
        <v>24</v>
      </c>
      <c r="L25" s="934" t="s">
        <v>24</v>
      </c>
      <c r="M25" s="952" t="s">
        <v>1956</v>
      </c>
      <c r="N25" s="155" t="s">
        <v>24</v>
      </c>
      <c r="O25" s="891" t="s">
        <v>24</v>
      </c>
      <c r="P25" s="399" t="s">
        <v>1966</v>
      </c>
      <c r="Q25" s="890" t="s">
        <v>1951</v>
      </c>
      <c r="R25" s="890" t="s">
        <v>115</v>
      </c>
      <c r="S25" s="399" t="s">
        <v>1899</v>
      </c>
      <c r="T25" s="547" t="s">
        <v>24</v>
      </c>
      <c r="U25" s="117" t="s">
        <v>24</v>
      </c>
      <c r="V25" s="547" t="s">
        <v>24</v>
      </c>
      <c r="W25" s="117" t="s">
        <v>24</v>
      </c>
      <c r="X25" s="399" t="s">
        <v>1877</v>
      </c>
      <c r="Y25" s="890" t="s">
        <v>1951</v>
      </c>
      <c r="Z25" s="890" t="s">
        <v>1899</v>
      </c>
      <c r="AA25" s="890" t="s">
        <v>1951</v>
      </c>
      <c r="AB25" s="159" t="s">
        <v>24</v>
      </c>
      <c r="AC25" s="950" t="s">
        <v>1930</v>
      </c>
      <c r="AD25" s="399" t="s">
        <v>1953</v>
      </c>
      <c r="AE25" s="399" t="s">
        <v>2</v>
      </c>
      <c r="AF25" s="890" t="s">
        <v>2</v>
      </c>
      <c r="AG25" s="890" t="s">
        <v>1905</v>
      </c>
      <c r="AH25" s="961" t="s">
        <v>1929</v>
      </c>
      <c r="AI25" s="155" t="s">
        <v>1914</v>
      </c>
      <c r="AJ25" s="890" t="s">
        <v>1897</v>
      </c>
      <c r="AK25" s="899"/>
      <c r="AL25" s="61">
        <f t="shared" si="0"/>
        <v>0</v>
      </c>
      <c r="AM25" s="55">
        <f t="shared" si="1"/>
        <v>18</v>
      </c>
      <c r="AN25" s="56">
        <f t="shared" si="2"/>
        <v>12</v>
      </c>
      <c r="AO25" s="59">
        <f t="shared" si="3"/>
        <v>12</v>
      </c>
      <c r="AP25" s="15"/>
      <c r="AR25" s="1529"/>
      <c r="AS25" s="1529"/>
    </row>
    <row r="26" spans="1:83" ht="22" customHeight="1" thickBot="1">
      <c r="A26" s="40"/>
      <c r="B26" s="49">
        <v>21</v>
      </c>
      <c r="C26" s="1752" t="s">
        <v>574</v>
      </c>
      <c r="D26" s="1753"/>
      <c r="E26" s="1721" t="s">
        <v>51</v>
      </c>
      <c r="F26" s="1534"/>
      <c r="G26" s="943" t="s">
        <v>24</v>
      </c>
      <c r="H26" s="953" t="s">
        <v>1899</v>
      </c>
      <c r="I26" s="954" t="s">
        <v>1899</v>
      </c>
      <c r="J26" s="955" t="s">
        <v>24</v>
      </c>
      <c r="K26" s="954" t="s">
        <v>1899</v>
      </c>
      <c r="L26" s="954" t="s">
        <v>1897</v>
      </c>
      <c r="M26" s="956" t="s">
        <v>24</v>
      </c>
      <c r="N26" s="128" t="s">
        <v>24</v>
      </c>
      <c r="O26" s="882" t="s">
        <v>1899</v>
      </c>
      <c r="P26" s="882" t="s">
        <v>1951</v>
      </c>
      <c r="Q26" s="984" t="s">
        <v>1962</v>
      </c>
      <c r="R26" s="937" t="s">
        <v>67</v>
      </c>
      <c r="S26" s="937" t="s">
        <v>67</v>
      </c>
      <c r="T26" s="547" t="s">
        <v>24</v>
      </c>
      <c r="U26" s="211" t="s">
        <v>24</v>
      </c>
      <c r="V26" s="547" t="s">
        <v>24</v>
      </c>
      <c r="W26" s="211" t="s">
        <v>24</v>
      </c>
      <c r="X26" s="940" t="s">
        <v>24</v>
      </c>
      <c r="Y26" s="985" t="s">
        <v>67</v>
      </c>
      <c r="Z26" s="937" t="s">
        <v>67</v>
      </c>
      <c r="AA26" s="985" t="s">
        <v>67</v>
      </c>
      <c r="AB26" s="380" t="s">
        <v>24</v>
      </c>
      <c r="AC26" s="986" t="s">
        <v>67</v>
      </c>
      <c r="AD26" s="969" t="s">
        <v>67</v>
      </c>
      <c r="AE26" s="969" t="s">
        <v>67</v>
      </c>
      <c r="AF26" s="987" t="s">
        <v>67</v>
      </c>
      <c r="AG26" s="969" t="s">
        <v>1952</v>
      </c>
      <c r="AH26" s="972" t="s">
        <v>24</v>
      </c>
      <c r="AI26" s="128" t="s">
        <v>24</v>
      </c>
      <c r="AJ26" s="937" t="s">
        <v>2067</v>
      </c>
      <c r="AK26" s="910"/>
      <c r="AL26" s="61">
        <f t="shared" si="0"/>
        <v>12</v>
      </c>
      <c r="AM26" s="55">
        <f t="shared" si="1"/>
        <v>6</v>
      </c>
      <c r="AN26" s="56">
        <f t="shared" si="2"/>
        <v>12</v>
      </c>
      <c r="AO26" s="59">
        <f t="shared" si="3"/>
        <v>24</v>
      </c>
      <c r="AP26" s="15"/>
      <c r="AR26" s="755"/>
      <c r="AS26" s="1529"/>
      <c r="AT26" s="1529"/>
      <c r="AU26" s="1508"/>
      <c r="AV26" s="1508"/>
      <c r="AW26" s="459"/>
      <c r="AX26" s="352"/>
      <c r="AY26" s="352"/>
      <c r="AZ26" s="753"/>
      <c r="BA26" s="352"/>
      <c r="BB26" s="351"/>
      <c r="BC26" s="352"/>
      <c r="BD26" s="352"/>
      <c r="BE26" s="352"/>
      <c r="BF26" s="460"/>
      <c r="BG26" s="352"/>
      <c r="BH26" s="352"/>
      <c r="BI26" s="753"/>
      <c r="BJ26" s="352"/>
      <c r="BK26" s="352"/>
      <c r="BL26" s="352"/>
      <c r="BM26" s="460"/>
      <c r="BN26" s="351"/>
      <c r="BO26" s="352"/>
      <c r="BP26" s="352"/>
      <c r="BQ26" s="352"/>
      <c r="BR26" s="459"/>
      <c r="BS26" s="352"/>
      <c r="BT26" s="352"/>
      <c r="BU26" s="353"/>
      <c r="BV26" s="352"/>
      <c r="BW26" s="754"/>
      <c r="BX26" s="352"/>
      <c r="BY26" s="352"/>
      <c r="BZ26" s="352"/>
      <c r="CA26" s="352"/>
      <c r="CB26" s="354"/>
      <c r="CC26" s="356"/>
      <c r="CD26" s="355"/>
      <c r="CE26" s="355"/>
    </row>
    <row r="27" spans="1:83" ht="22" customHeight="1">
      <c r="A27" s="40"/>
      <c r="B27" s="50">
        <v>22</v>
      </c>
      <c r="C27" s="1722" t="s">
        <v>1584</v>
      </c>
      <c r="D27" s="1723"/>
      <c r="E27" s="1724" t="s">
        <v>1585</v>
      </c>
      <c r="F27" s="1725"/>
      <c r="G27" s="925" t="s">
        <v>24</v>
      </c>
      <c r="H27" s="911" t="s">
        <v>1899</v>
      </c>
      <c r="I27" s="911" t="s">
        <v>1897</v>
      </c>
      <c r="J27" s="912" t="s">
        <v>1899</v>
      </c>
      <c r="K27" s="911" t="s">
        <v>1899</v>
      </c>
      <c r="L27" s="991" t="s">
        <v>67</v>
      </c>
      <c r="M27" s="944" t="s">
        <v>24</v>
      </c>
      <c r="N27" s="131" t="s">
        <v>24</v>
      </c>
      <c r="O27" s="913" t="s">
        <v>1897</v>
      </c>
      <c r="P27" s="913" t="s">
        <v>1899</v>
      </c>
      <c r="Q27" s="918" t="s">
        <v>1899</v>
      </c>
      <c r="R27" s="913" t="s">
        <v>1899</v>
      </c>
      <c r="S27" s="913" t="s">
        <v>1899</v>
      </c>
      <c r="T27" s="914" t="s">
        <v>24</v>
      </c>
      <c r="U27" s="744" t="s">
        <v>24</v>
      </c>
      <c r="V27" s="914" t="s">
        <v>24</v>
      </c>
      <c r="W27" s="744" t="s">
        <v>24</v>
      </c>
      <c r="X27" s="932" t="s">
        <v>24</v>
      </c>
      <c r="Y27" s="913" t="s">
        <v>1899</v>
      </c>
      <c r="Z27" s="913" t="s">
        <v>1897</v>
      </c>
      <c r="AA27" s="914" t="s">
        <v>24</v>
      </c>
      <c r="AB27" s="744" t="s">
        <v>24</v>
      </c>
      <c r="AC27" s="911" t="s">
        <v>1899</v>
      </c>
      <c r="AD27" s="911" t="s">
        <v>1899</v>
      </c>
      <c r="AE27" s="912" t="s">
        <v>1899</v>
      </c>
      <c r="AF27" s="911" t="s">
        <v>1899</v>
      </c>
      <c r="AG27" s="911" t="s">
        <v>1899</v>
      </c>
      <c r="AH27" s="944" t="s">
        <v>24</v>
      </c>
      <c r="AI27" s="744" t="s">
        <v>24</v>
      </c>
      <c r="AJ27" s="913" t="s">
        <v>1903</v>
      </c>
      <c r="AK27" s="915"/>
      <c r="AL27" s="502">
        <f t="shared" si="0"/>
        <v>1</v>
      </c>
      <c r="AM27" s="658">
        <f t="shared" si="1"/>
        <v>17</v>
      </c>
      <c r="AN27" s="56">
        <f t="shared" si="2"/>
        <v>12</v>
      </c>
      <c r="AO27" s="59">
        <f t="shared" si="3"/>
        <v>13</v>
      </c>
      <c r="AP27" s="15"/>
      <c r="AR27" s="1529"/>
      <c r="AS27" s="1529"/>
      <c r="AT27" s="1508"/>
      <c r="AU27" s="1508"/>
      <c r="AV27" s="459"/>
      <c r="AW27" s="352"/>
      <c r="AX27" s="352"/>
      <c r="AY27" s="753"/>
      <c r="AZ27" s="352"/>
      <c r="BA27" s="351"/>
      <c r="BB27" s="352"/>
      <c r="BC27" s="459"/>
      <c r="BD27" s="352"/>
      <c r="BE27" s="460"/>
      <c r="BF27" s="753"/>
      <c r="BG27" s="352"/>
      <c r="BH27" s="353"/>
      <c r="BI27" s="352"/>
      <c r="BJ27" s="753"/>
      <c r="BK27" s="352"/>
      <c r="BL27" s="460"/>
      <c r="BM27" s="351"/>
      <c r="BN27" s="352"/>
      <c r="BO27" s="753"/>
      <c r="BP27" s="352"/>
      <c r="BQ27" s="351"/>
      <c r="BR27" s="352"/>
      <c r="BS27" s="352"/>
      <c r="BT27" s="351"/>
      <c r="BU27" s="352"/>
      <c r="BV27" s="754"/>
      <c r="BW27" s="352"/>
      <c r="BX27" s="459"/>
      <c r="BY27" s="352"/>
      <c r="BZ27" s="352"/>
      <c r="CA27" s="354"/>
      <c r="CB27" s="356"/>
      <c r="CC27" s="355"/>
      <c r="CD27" s="355"/>
    </row>
    <row r="28" spans="1:83" ht="22.5" customHeight="1">
      <c r="A28" s="1550"/>
      <c r="B28" s="1551" t="s">
        <v>3</v>
      </c>
      <c r="C28" s="1552"/>
      <c r="D28" s="1552"/>
      <c r="E28" s="1553"/>
      <c r="F28" s="752" t="s">
        <v>2</v>
      </c>
      <c r="G28" s="243">
        <f>COUNTIF(G6:G26,"D")</f>
        <v>0</v>
      </c>
      <c r="H28" s="243">
        <f t="shared" ref="H28:AK28" si="4">COUNTIF(H6:H26,"D")</f>
        <v>17</v>
      </c>
      <c r="I28" s="243">
        <f t="shared" si="4"/>
        <v>19</v>
      </c>
      <c r="J28" s="495" t="s">
        <v>1948</v>
      </c>
      <c r="K28" s="495" t="s">
        <v>1949</v>
      </c>
      <c r="L28" s="495" t="s">
        <v>1957</v>
      </c>
      <c r="M28" s="243">
        <f t="shared" si="4"/>
        <v>6</v>
      </c>
      <c r="N28" s="243">
        <f t="shared" si="4"/>
        <v>0</v>
      </c>
      <c r="O28" s="243">
        <v>17</v>
      </c>
      <c r="P28" s="495" t="s">
        <v>1958</v>
      </c>
      <c r="Q28" s="495" t="s">
        <v>1961</v>
      </c>
      <c r="R28" s="495" t="s">
        <v>1959</v>
      </c>
      <c r="S28" s="243">
        <f t="shared" si="4"/>
        <v>17</v>
      </c>
      <c r="T28" s="243">
        <f t="shared" si="4"/>
        <v>6</v>
      </c>
      <c r="U28" s="243">
        <f t="shared" si="4"/>
        <v>0</v>
      </c>
      <c r="V28" s="243">
        <f t="shared" si="4"/>
        <v>6</v>
      </c>
      <c r="W28" s="243">
        <f t="shared" si="4"/>
        <v>0</v>
      </c>
      <c r="X28" s="243">
        <f t="shared" si="4"/>
        <v>6</v>
      </c>
      <c r="Y28" s="243">
        <f t="shared" si="4"/>
        <v>17</v>
      </c>
      <c r="Z28" s="243">
        <f t="shared" si="4"/>
        <v>18</v>
      </c>
      <c r="AA28" s="243">
        <f t="shared" si="4"/>
        <v>5</v>
      </c>
      <c r="AB28" s="243">
        <f t="shared" si="4"/>
        <v>0</v>
      </c>
      <c r="AC28" s="243">
        <f t="shared" si="4"/>
        <v>15</v>
      </c>
      <c r="AD28" s="243">
        <f t="shared" si="4"/>
        <v>15</v>
      </c>
      <c r="AE28" s="243">
        <f t="shared" si="4"/>
        <v>16</v>
      </c>
      <c r="AF28" s="495" t="s">
        <v>1960</v>
      </c>
      <c r="AG28" s="243">
        <f t="shared" si="4"/>
        <v>16</v>
      </c>
      <c r="AH28" s="243">
        <f t="shared" si="4"/>
        <v>5</v>
      </c>
      <c r="AI28" s="243">
        <f t="shared" si="4"/>
        <v>0</v>
      </c>
      <c r="AJ28" s="495">
        <v>16</v>
      </c>
      <c r="AK28" s="243">
        <f t="shared" si="4"/>
        <v>0</v>
      </c>
      <c r="AL28" s="779">
        <f t="shared" si="0"/>
        <v>0</v>
      </c>
      <c r="AM28" s="97">
        <f t="shared" si="1"/>
        <v>0</v>
      </c>
      <c r="AN28" s="52">
        <f t="shared" si="2"/>
        <v>0</v>
      </c>
      <c r="AO28" s="57">
        <f t="shared" si="3"/>
        <v>0</v>
      </c>
      <c r="AP28" s="15"/>
    </row>
    <row r="29" spans="1:83" ht="22.5" customHeight="1">
      <c r="A29" s="1550"/>
      <c r="B29" s="1554" t="s">
        <v>4</v>
      </c>
      <c r="C29" s="1555"/>
      <c r="D29" s="1555"/>
      <c r="E29" s="1556"/>
      <c r="F29" s="3" t="s">
        <v>1869</v>
      </c>
      <c r="G29" s="23">
        <f t="shared" ref="G29:AK29" si="5">COUNTIF(G6:G27,"●")</f>
        <v>22</v>
      </c>
      <c r="H29" s="23">
        <f t="shared" si="5"/>
        <v>3</v>
      </c>
      <c r="I29" s="23">
        <f t="shared" si="5"/>
        <v>0</v>
      </c>
      <c r="J29" s="23">
        <f t="shared" si="5"/>
        <v>2</v>
      </c>
      <c r="K29" s="23">
        <f t="shared" si="5"/>
        <v>3</v>
      </c>
      <c r="L29" s="23">
        <f t="shared" si="5"/>
        <v>2</v>
      </c>
      <c r="M29" s="23">
        <f t="shared" si="5"/>
        <v>16</v>
      </c>
      <c r="N29" s="23">
        <f t="shared" si="5"/>
        <v>22</v>
      </c>
      <c r="O29" s="23">
        <f t="shared" si="5"/>
        <v>4</v>
      </c>
      <c r="P29" s="23">
        <f t="shared" si="5"/>
        <v>2</v>
      </c>
      <c r="Q29" s="23">
        <f t="shared" si="5"/>
        <v>2</v>
      </c>
      <c r="R29" s="23">
        <f t="shared" si="5"/>
        <v>2</v>
      </c>
      <c r="S29" s="23">
        <f t="shared" si="5"/>
        <v>1</v>
      </c>
      <c r="T29" s="23">
        <f t="shared" si="5"/>
        <v>15</v>
      </c>
      <c r="U29" s="23">
        <f t="shared" si="5"/>
        <v>22</v>
      </c>
      <c r="V29" s="23">
        <f t="shared" si="5"/>
        <v>16</v>
      </c>
      <c r="W29" s="23">
        <f t="shared" si="5"/>
        <v>22</v>
      </c>
      <c r="X29" s="23">
        <f t="shared" si="5"/>
        <v>16</v>
      </c>
      <c r="Y29" s="23">
        <f t="shared" si="5"/>
        <v>2</v>
      </c>
      <c r="Z29" s="23">
        <f t="shared" si="5"/>
        <v>0</v>
      </c>
      <c r="AA29" s="23">
        <f t="shared" si="5"/>
        <v>16</v>
      </c>
      <c r="AB29" s="23">
        <f t="shared" si="5"/>
        <v>22</v>
      </c>
      <c r="AC29" s="23">
        <f t="shared" si="5"/>
        <v>3</v>
      </c>
      <c r="AD29" s="23">
        <f t="shared" si="5"/>
        <v>3</v>
      </c>
      <c r="AE29" s="23">
        <f t="shared" si="5"/>
        <v>2</v>
      </c>
      <c r="AF29" s="23">
        <f t="shared" si="5"/>
        <v>1</v>
      </c>
      <c r="AG29" s="23">
        <f t="shared" si="5"/>
        <v>0</v>
      </c>
      <c r="AH29" s="23">
        <f t="shared" si="5"/>
        <v>17</v>
      </c>
      <c r="AI29" s="23">
        <f t="shared" si="5"/>
        <v>22</v>
      </c>
      <c r="AJ29" s="23" t="s">
        <v>1990</v>
      </c>
      <c r="AK29" s="23">
        <f t="shared" si="5"/>
        <v>0</v>
      </c>
      <c r="AL29" s="1557" t="s">
        <v>25</v>
      </c>
      <c r="AM29" s="1558"/>
      <c r="AN29" s="1558"/>
      <c r="AO29" s="1559"/>
      <c r="AP29" s="15"/>
    </row>
    <row r="30" spans="1:83" ht="22.5" customHeight="1" thickBot="1">
      <c r="A30" s="1616"/>
      <c r="B30" s="1561" t="s">
        <v>5</v>
      </c>
      <c r="C30" s="1562"/>
      <c r="D30" s="1562"/>
      <c r="E30" s="1563"/>
      <c r="F30" s="4" t="s">
        <v>1870</v>
      </c>
      <c r="G30" s="23">
        <f t="shared" ref="G30:AK30" si="6">COUNTIF(G6:G27,"▲")</f>
        <v>0</v>
      </c>
      <c r="H30" s="23">
        <f t="shared" si="6"/>
        <v>1</v>
      </c>
      <c r="I30" s="23">
        <f t="shared" si="6"/>
        <v>2</v>
      </c>
      <c r="J30" s="23">
        <f t="shared" si="6"/>
        <v>1</v>
      </c>
      <c r="K30" s="23">
        <f t="shared" si="6"/>
        <v>1</v>
      </c>
      <c r="L30" s="23">
        <f t="shared" si="6"/>
        <v>2</v>
      </c>
      <c r="M30" s="23">
        <f t="shared" si="6"/>
        <v>0</v>
      </c>
      <c r="N30" s="23">
        <f t="shared" si="6"/>
        <v>0</v>
      </c>
      <c r="O30" s="23">
        <f t="shared" si="6"/>
        <v>0</v>
      </c>
      <c r="P30" s="23">
        <f t="shared" si="6"/>
        <v>1</v>
      </c>
      <c r="Q30" s="23">
        <f t="shared" si="6"/>
        <v>2</v>
      </c>
      <c r="R30" s="23">
        <f t="shared" si="6"/>
        <v>2</v>
      </c>
      <c r="S30" s="23">
        <f t="shared" si="6"/>
        <v>2</v>
      </c>
      <c r="T30" s="23">
        <f t="shared" si="6"/>
        <v>1</v>
      </c>
      <c r="U30" s="23">
        <f t="shared" si="6"/>
        <v>0</v>
      </c>
      <c r="V30" s="23">
        <f t="shared" si="6"/>
        <v>0</v>
      </c>
      <c r="W30" s="23">
        <f t="shared" si="6"/>
        <v>0</v>
      </c>
      <c r="X30" s="23">
        <f t="shared" si="6"/>
        <v>0</v>
      </c>
      <c r="Y30" s="23">
        <f t="shared" si="6"/>
        <v>2</v>
      </c>
      <c r="Z30" s="23">
        <f t="shared" si="6"/>
        <v>3</v>
      </c>
      <c r="AA30" s="23">
        <f t="shared" si="6"/>
        <v>1</v>
      </c>
      <c r="AB30" s="23">
        <f t="shared" si="6"/>
        <v>0</v>
      </c>
      <c r="AC30" s="23">
        <f t="shared" si="6"/>
        <v>3</v>
      </c>
      <c r="AD30" s="23">
        <f t="shared" si="6"/>
        <v>3</v>
      </c>
      <c r="AE30" s="23">
        <f t="shared" si="6"/>
        <v>3</v>
      </c>
      <c r="AF30" s="23">
        <f t="shared" si="6"/>
        <v>5</v>
      </c>
      <c r="AG30" s="23">
        <f t="shared" si="6"/>
        <v>3</v>
      </c>
      <c r="AH30" s="23">
        <f t="shared" si="6"/>
        <v>0</v>
      </c>
      <c r="AI30" s="23">
        <f t="shared" si="6"/>
        <v>0</v>
      </c>
      <c r="AJ30" s="23">
        <f t="shared" si="6"/>
        <v>4</v>
      </c>
      <c r="AK30" s="23">
        <f t="shared" si="6"/>
        <v>0</v>
      </c>
      <c r="AL30" s="135" t="s">
        <v>22</v>
      </c>
      <c r="AM30" s="1539" t="s">
        <v>18</v>
      </c>
      <c r="AN30" s="1540"/>
      <c r="AO30" s="1541"/>
      <c r="AP30" s="15"/>
    </row>
    <row r="31" spans="1:83" ht="22.5" customHeight="1" thickTop="1" thickBot="1">
      <c r="A31" s="1616"/>
      <c r="B31" s="1564"/>
      <c r="C31" s="1564"/>
      <c r="D31" s="1564"/>
      <c r="E31" s="1564"/>
      <c r="F31" s="1564"/>
      <c r="G31" s="22"/>
      <c r="H31" s="18"/>
      <c r="I31" s="18"/>
      <c r="J31" s="22"/>
      <c r="K31" s="22"/>
      <c r="L31" s="18"/>
      <c r="M31" s="18"/>
      <c r="N31" s="711"/>
      <c r="O31" s="1541" t="s">
        <v>1547</v>
      </c>
      <c r="P31" s="1565"/>
      <c r="Q31" s="1565"/>
      <c r="R31" s="4" t="s">
        <v>1880</v>
      </c>
      <c r="S31" s="1565" t="s">
        <v>5</v>
      </c>
      <c r="T31" s="1565"/>
      <c r="U31" s="1565"/>
      <c r="V31" s="10" t="s">
        <v>108</v>
      </c>
      <c r="W31" s="1565" t="s">
        <v>19</v>
      </c>
      <c r="X31" s="1565"/>
      <c r="Y31" s="1565"/>
      <c r="Z31" s="9" t="s">
        <v>294</v>
      </c>
      <c r="AA31" s="1565" t="s">
        <v>46</v>
      </c>
      <c r="AB31" s="1565"/>
      <c r="AC31" s="341" t="s">
        <v>1</v>
      </c>
      <c r="AD31" s="1618" t="s">
        <v>16</v>
      </c>
      <c r="AE31" s="1618"/>
      <c r="AF31" s="1618"/>
      <c r="AG31" s="3" t="s">
        <v>1</v>
      </c>
      <c r="AH31" s="1539" t="s">
        <v>4</v>
      </c>
      <c r="AI31" s="1540"/>
      <c r="AJ31" s="1540"/>
      <c r="AK31" s="1541"/>
      <c r="AL31" s="19" t="s">
        <v>23</v>
      </c>
      <c r="AM31" s="1539" t="s">
        <v>21</v>
      </c>
      <c r="AN31" s="1540"/>
      <c r="AO31" s="1541"/>
      <c r="AP31" s="15"/>
    </row>
    <row r="32" spans="1:83" customFormat="1" ht="19" thickTop="1">
      <c r="B32" s="13"/>
      <c r="C32" s="1529"/>
      <c r="D32" s="1529"/>
      <c r="E32" s="1508"/>
      <c r="F32" s="1508"/>
      <c r="G32" s="351"/>
      <c r="H32" s="353"/>
      <c r="I32" s="352"/>
      <c r="J32" s="353"/>
      <c r="K32" s="353"/>
      <c r="L32" s="353"/>
      <c r="M32" s="353"/>
      <c r="N32" s="459"/>
      <c r="O32" s="353"/>
      <c r="P32" s="353"/>
      <c r="Q32" s="459"/>
      <c r="R32" s="352"/>
      <c r="S32" s="352"/>
      <c r="T32" s="353"/>
      <c r="U32" s="353"/>
      <c r="V32" s="353"/>
      <c r="W32" s="353"/>
      <c r="X32" s="352"/>
      <c r="Y32" s="352"/>
      <c r="Z32" s="352"/>
      <c r="AA32" s="353"/>
      <c r="AB32" s="459"/>
      <c r="AC32" s="353"/>
      <c r="AD32" s="353"/>
      <c r="AE32" s="459"/>
      <c r="AF32" s="352"/>
      <c r="AG32" s="353"/>
      <c r="AH32" s="353"/>
      <c r="AI32" s="352"/>
      <c r="AJ32" s="353"/>
      <c r="AK32" s="353"/>
      <c r="AN32" s="14"/>
      <c r="AO32" s="16"/>
    </row>
    <row r="33" spans="1:46" s="16" customFormat="1" ht="18">
      <c r="A33" s="1"/>
      <c r="B33" s="1529"/>
      <c r="C33" s="1529"/>
      <c r="D33" s="1529"/>
      <c r="E33" s="1529"/>
      <c r="F33" s="1508"/>
      <c r="G33" s="1508"/>
      <c r="H33" s="351"/>
      <c r="I33" s="353"/>
      <c r="J33" s="352"/>
      <c r="K33" s="353"/>
      <c r="L33" s="353"/>
      <c r="M33" s="352"/>
      <c r="N33" s="352"/>
      <c r="O33" s="459"/>
      <c r="P33" s="353"/>
      <c r="Q33" s="352"/>
      <c r="R33" s="352"/>
      <c r="S33" s="353"/>
      <c r="T33" s="353"/>
      <c r="U33" s="490"/>
      <c r="V33" s="353"/>
      <c r="W33" s="353"/>
      <c r="X33" s="353"/>
      <c r="Y33" s="353"/>
      <c r="Z33" s="351"/>
      <c r="AA33" s="353"/>
      <c r="AB33" s="353"/>
      <c r="AC33" s="353"/>
      <c r="AD33" s="353"/>
      <c r="AE33" s="352"/>
      <c r="AF33" s="353"/>
      <c r="AG33" s="351"/>
      <c r="AH33" s="353"/>
      <c r="AI33" s="353"/>
      <c r="AJ33" s="353"/>
      <c r="AK33" s="353"/>
      <c r="AL33" s="351"/>
      <c r="AM33" s="355"/>
      <c r="AN33" s="355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 ht="18">
      <c r="A35" s="1"/>
      <c r="B35" s="1"/>
      <c r="C35" s="1"/>
      <c r="D35" s="1"/>
      <c r="E35" s="1"/>
      <c r="F35" s="1"/>
      <c r="G35" s="37"/>
      <c r="H35" s="37"/>
      <c r="I35" s="37"/>
      <c r="J35" s="37"/>
      <c r="K35" s="35"/>
      <c r="L35" s="37"/>
      <c r="M35" s="37"/>
      <c r="N35" s="37"/>
      <c r="O35" s="37"/>
      <c r="P35" s="37"/>
      <c r="Q35" s="37"/>
      <c r="R35" s="35"/>
      <c r="S35" s="37"/>
      <c r="T35" s="36"/>
      <c r="U35" s="36"/>
      <c r="V35" s="36"/>
      <c r="W35" s="36"/>
      <c r="X35" s="36"/>
      <c r="Y35" s="35"/>
      <c r="Z35" s="36"/>
      <c r="AA35" s="36"/>
      <c r="AB35" s="36"/>
      <c r="AC35" s="36"/>
      <c r="AD35" s="36"/>
      <c r="AE35" s="36"/>
      <c r="AF35" s="35" t="s">
        <v>68</v>
      </c>
      <c r="AG35" s="36"/>
      <c r="AH35" s="36"/>
      <c r="AI35" s="36"/>
      <c r="AJ35" s="36"/>
      <c r="AK35" s="36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t="s">
        <v>47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 s="16" customFormat="1">
      <c r="A48" s="1"/>
      <c r="B48" s="1"/>
      <c r="C48" s="1"/>
      <c r="D48" s="1"/>
      <c r="E48" s="1"/>
      <c r="F48" s="1"/>
      <c r="G48"/>
      <c r="H48" s="1"/>
      <c r="I48" s="1"/>
      <c r="J48" s="13"/>
      <c r="K48" s="13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2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4"/>
      <c r="AP48" s="17"/>
      <c r="AQ48" s="1"/>
      <c r="AR48" s="1"/>
      <c r="AS48" s="1"/>
      <c r="AT48" s="1"/>
    </row>
    <row r="49" spans="18:30">
      <c r="Y49" s="1"/>
      <c r="AD49" s="1"/>
    </row>
    <row r="50" spans="18:30" ht="40">
      <c r="R50" s="277"/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  <row r="3408" spans="25:30">
      <c r="Y3408" s="1"/>
      <c r="AD3408" s="1"/>
    </row>
  </sheetData>
  <mergeCells count="91">
    <mergeCell ref="C32:D32"/>
    <mergeCell ref="E32:F32"/>
    <mergeCell ref="B33:C33"/>
    <mergeCell ref="D33:E33"/>
    <mergeCell ref="F33:G33"/>
    <mergeCell ref="A28:A29"/>
    <mergeCell ref="B28:E28"/>
    <mergeCell ref="B29:E29"/>
    <mergeCell ref="AL29:AO29"/>
    <mergeCell ref="A30:A31"/>
    <mergeCell ref="B30:E30"/>
    <mergeCell ref="AM30:AO30"/>
    <mergeCell ref="B31:F31"/>
    <mergeCell ref="O31:Q31"/>
    <mergeCell ref="S31:U31"/>
    <mergeCell ref="AD31:AF31"/>
    <mergeCell ref="AH31:AK31"/>
    <mergeCell ref="AM31:AO31"/>
    <mergeCell ref="W31:Y31"/>
    <mergeCell ref="AA31:AB31"/>
    <mergeCell ref="C26:D26"/>
    <mergeCell ref="E26:F26"/>
    <mergeCell ref="AS26:AT26"/>
    <mergeCell ref="AU26:AV26"/>
    <mergeCell ref="C27:D27"/>
    <mergeCell ref="E27:F27"/>
    <mergeCell ref="AR27:AS27"/>
    <mergeCell ref="AT27:AU27"/>
    <mergeCell ref="C24:D24"/>
    <mergeCell ref="E24:F24"/>
    <mergeCell ref="AQ24:AR24"/>
    <mergeCell ref="AS24:AT24"/>
    <mergeCell ref="C25:D25"/>
    <mergeCell ref="E25:F25"/>
    <mergeCell ref="AR25:AS25"/>
    <mergeCell ref="C22:D22"/>
    <mergeCell ref="E22:F22"/>
    <mergeCell ref="AR22:AS22"/>
    <mergeCell ref="AT22:AU22"/>
    <mergeCell ref="C23:D23"/>
    <mergeCell ref="E23:F23"/>
    <mergeCell ref="AQ23:AR23"/>
    <mergeCell ref="AS23:AT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AS19:AT19"/>
    <mergeCell ref="C16:D16"/>
    <mergeCell ref="E16:F16"/>
    <mergeCell ref="AR16:AS16"/>
    <mergeCell ref="C17:D17"/>
    <mergeCell ref="E17:F17"/>
    <mergeCell ref="AR17:AS17"/>
    <mergeCell ref="C18:D18"/>
    <mergeCell ref="E18:F18"/>
    <mergeCell ref="C19:D19"/>
    <mergeCell ref="E19:F19"/>
    <mergeCell ref="AQ19:AR19"/>
    <mergeCell ref="AR15:AS15"/>
    <mergeCell ref="C9:D9"/>
    <mergeCell ref="E9:F9"/>
    <mergeCell ref="A10:A15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C15:D15"/>
    <mergeCell ref="E15:F15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8">
    <cfRule type="cellIs" dxfId="279" priority="13" operator="equal">
      <formula>8</formula>
    </cfRule>
    <cfRule type="cellIs" dxfId="278" priority="14" operator="equal">
      <formula>0</formula>
    </cfRule>
  </conditionalFormatting>
  <conditionalFormatting sqref="BZ19:BZ21">
    <cfRule type="cellIs" dxfId="277" priority="1" operator="equal">
      <formula>8</formula>
    </cfRule>
    <cfRule type="cellIs" dxfId="276" priority="2" operator="equal">
      <formula>0</formula>
    </cfRule>
  </conditionalFormatting>
  <conditionalFormatting sqref="BZ23:BZ24">
    <cfRule type="cellIs" dxfId="275" priority="7" operator="equal">
      <formula>8</formula>
    </cfRule>
    <cfRule type="cellIs" dxfId="274" priority="8" operator="equal">
      <formula>0</formula>
    </cfRule>
  </conditionalFormatting>
  <conditionalFormatting sqref="CA22">
    <cfRule type="cellIs" dxfId="273" priority="3" operator="equal">
      <formula>8</formula>
    </cfRule>
    <cfRule type="cellIs" dxfId="272" priority="4" operator="equal">
      <formula>0</formula>
    </cfRule>
  </conditionalFormatting>
  <conditionalFormatting sqref="CA27">
    <cfRule type="cellIs" dxfId="271" priority="5" operator="equal">
      <formula>8</formula>
    </cfRule>
    <cfRule type="cellIs" dxfId="270" priority="6" operator="equal">
      <formula>0</formula>
    </cfRule>
  </conditionalFormatting>
  <conditionalFormatting sqref="CB26">
    <cfRule type="cellIs" dxfId="269" priority="9" operator="equal">
      <formula>8</formula>
    </cfRule>
    <cfRule type="cellIs" dxfId="268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>
    <tabColor rgb="FFFFFF00"/>
  </sheetPr>
  <dimension ref="A1:AM84"/>
  <sheetViews>
    <sheetView view="pageBreakPreview" zoomScaleNormal="100" zoomScaleSheetLayoutView="100" workbookViewId="0">
      <pane xSplit="2" ySplit="3" topLeftCell="C22" activePane="bottomRight" state="frozen"/>
      <selection activeCell="AD25" sqref="AD25"/>
      <selection pane="topRight" activeCell="AD25" sqref="AD25"/>
      <selection pane="bottomLeft" activeCell="AD25" sqref="AD25"/>
      <selection pane="bottomRight" activeCell="E12" sqref="E12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2130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2125</v>
      </c>
      <c r="E3" s="372" t="s">
        <v>12</v>
      </c>
      <c r="F3" s="372" t="s">
        <v>13</v>
      </c>
      <c r="G3" s="372" t="s">
        <v>14</v>
      </c>
      <c r="H3" s="372" t="s">
        <v>15</v>
      </c>
      <c r="I3" s="372" t="s">
        <v>9</v>
      </c>
      <c r="J3" s="372" t="s">
        <v>10</v>
      </c>
      <c r="K3" s="372" t="s">
        <v>11</v>
      </c>
      <c r="L3" s="372" t="s">
        <v>12</v>
      </c>
      <c r="M3" s="372" t="s">
        <v>13</v>
      </c>
      <c r="N3" s="372" t="s">
        <v>14</v>
      </c>
      <c r="O3" s="372" t="s">
        <v>15</v>
      </c>
      <c r="P3" s="372" t="s">
        <v>9</v>
      </c>
      <c r="Q3" s="372" t="s">
        <v>10</v>
      </c>
      <c r="R3" s="372" t="s">
        <v>11</v>
      </c>
      <c r="S3" s="372" t="s">
        <v>12</v>
      </c>
      <c r="T3" s="372" t="s">
        <v>13</v>
      </c>
      <c r="U3" s="372" t="s">
        <v>14</v>
      </c>
      <c r="V3" s="372" t="s">
        <v>15</v>
      </c>
      <c r="W3" s="372" t="s">
        <v>9</v>
      </c>
      <c r="X3" s="372" t="s">
        <v>10</v>
      </c>
      <c r="Y3" s="372" t="s">
        <v>11</v>
      </c>
      <c r="Z3" s="372" t="s">
        <v>12</v>
      </c>
      <c r="AA3" s="372" t="s">
        <v>13</v>
      </c>
      <c r="AB3" s="372" t="s">
        <v>14</v>
      </c>
      <c r="AC3" s="372" t="s">
        <v>15</v>
      </c>
      <c r="AD3" s="372" t="s">
        <v>9</v>
      </c>
      <c r="AE3" s="372" t="s">
        <v>10</v>
      </c>
      <c r="AF3" s="372" t="s">
        <v>11</v>
      </c>
      <c r="AG3" s="372" t="s">
        <v>12</v>
      </c>
      <c r="AH3" s="372" t="s">
        <v>13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028" t="s">
        <v>2129</v>
      </c>
      <c r="E4" s="186" t="s">
        <v>24</v>
      </c>
      <c r="F4" s="186" t="s">
        <v>24</v>
      </c>
      <c r="G4" s="186" t="s">
        <v>2129</v>
      </c>
      <c r="H4" s="186" t="s">
        <v>2129</v>
      </c>
      <c r="I4" s="186" t="s">
        <v>2129</v>
      </c>
      <c r="J4" s="185" t="s">
        <v>115</v>
      </c>
      <c r="K4" s="185" t="s">
        <v>2129</v>
      </c>
      <c r="L4" s="186" t="s">
        <v>24</v>
      </c>
      <c r="M4" s="186" t="s">
        <v>24</v>
      </c>
      <c r="N4" s="186" t="s">
        <v>2129</v>
      </c>
      <c r="O4" s="186" t="s">
        <v>2129</v>
      </c>
      <c r="P4" s="186" t="s">
        <v>2131</v>
      </c>
      <c r="Q4" s="185" t="s">
        <v>2131</v>
      </c>
      <c r="R4" s="185" t="s">
        <v>2129</v>
      </c>
      <c r="S4" s="185" t="s">
        <v>24</v>
      </c>
      <c r="T4" s="186" t="s">
        <v>24</v>
      </c>
      <c r="U4" s="185" t="s">
        <v>2129</v>
      </c>
      <c r="V4" s="186" t="s">
        <v>2129</v>
      </c>
      <c r="W4" s="186" t="s">
        <v>2132</v>
      </c>
      <c r="X4" s="185" t="s">
        <v>2129</v>
      </c>
      <c r="Y4" s="185" t="s">
        <v>2129</v>
      </c>
      <c r="Z4" s="186" t="s">
        <v>24</v>
      </c>
      <c r="AA4" s="186" t="s">
        <v>24</v>
      </c>
      <c r="AB4" s="186" t="s">
        <v>2129</v>
      </c>
      <c r="AC4" s="186" t="s">
        <v>2133</v>
      </c>
      <c r="AD4" s="186" t="s">
        <v>2129</v>
      </c>
      <c r="AE4" s="185" t="s">
        <v>2131</v>
      </c>
      <c r="AF4" s="185" t="s">
        <v>2129</v>
      </c>
      <c r="AG4" s="186" t="s">
        <v>24</v>
      </c>
      <c r="AH4" s="1029"/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7"/>
      <c r="H6" s="177"/>
      <c r="I6" s="177"/>
      <c r="J6" s="173"/>
      <c r="K6" s="177"/>
      <c r="L6" s="173"/>
      <c r="M6" s="173"/>
      <c r="N6" s="177"/>
      <c r="O6" s="177"/>
      <c r="P6" s="177"/>
      <c r="Q6" s="173"/>
      <c r="R6" s="177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7"/>
      <c r="AG6" s="173"/>
      <c r="AH6" s="1031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2129</v>
      </c>
      <c r="E7" s="116" t="s">
        <v>24</v>
      </c>
      <c r="F7" s="116" t="s">
        <v>24</v>
      </c>
      <c r="G7" s="116" t="s">
        <v>2129</v>
      </c>
      <c r="H7" s="116" t="s">
        <v>2129</v>
      </c>
      <c r="I7" s="116" t="s">
        <v>2129</v>
      </c>
      <c r="J7" s="312" t="s">
        <v>2128</v>
      </c>
      <c r="K7" s="116" t="s">
        <v>2131</v>
      </c>
      <c r="L7" s="116" t="s">
        <v>24</v>
      </c>
      <c r="M7" s="116" t="s">
        <v>24</v>
      </c>
      <c r="N7" s="116" t="s">
        <v>2129</v>
      </c>
      <c r="O7" s="116" t="s">
        <v>2129</v>
      </c>
      <c r="P7" s="116" t="s">
        <v>2129</v>
      </c>
      <c r="Q7" s="116" t="s">
        <v>2129</v>
      </c>
      <c r="R7" s="116" t="s">
        <v>2129</v>
      </c>
      <c r="S7" s="116" t="s">
        <v>24</v>
      </c>
      <c r="T7" s="116" t="s">
        <v>24</v>
      </c>
      <c r="U7" s="116" t="s">
        <v>2131</v>
      </c>
      <c r="V7" s="116" t="s">
        <v>2129</v>
      </c>
      <c r="W7" s="116" t="s">
        <v>2129</v>
      </c>
      <c r="X7" s="116" t="s">
        <v>2129</v>
      </c>
      <c r="Y7" s="116" t="s">
        <v>2129</v>
      </c>
      <c r="Z7" s="116" t="s">
        <v>24</v>
      </c>
      <c r="AA7" s="116" t="s">
        <v>24</v>
      </c>
      <c r="AB7" s="116" t="s">
        <v>2129</v>
      </c>
      <c r="AC7" s="312" t="s">
        <v>2128</v>
      </c>
      <c r="AD7" s="116" t="s">
        <v>2131</v>
      </c>
      <c r="AE7" s="116" t="s">
        <v>2129</v>
      </c>
      <c r="AF7" s="167" t="s">
        <v>2129</v>
      </c>
      <c r="AG7" s="116" t="s">
        <v>24</v>
      </c>
      <c r="AH7" s="202"/>
      <c r="AI7" s="29">
        <f>COUNTIF(D7:AH7,"D")</f>
        <v>19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8" t="s">
        <v>2129</v>
      </c>
      <c r="E10" s="116" t="s">
        <v>2129</v>
      </c>
      <c r="F10" s="116" t="s">
        <v>24</v>
      </c>
      <c r="G10" s="116" t="s">
        <v>2127</v>
      </c>
      <c r="H10" s="116" t="s">
        <v>2129</v>
      </c>
      <c r="I10" s="116" t="s">
        <v>2129</v>
      </c>
      <c r="J10" s="116" t="s">
        <v>2129</v>
      </c>
      <c r="K10" s="116" t="s">
        <v>2129</v>
      </c>
      <c r="L10" s="116" t="s">
        <v>2129</v>
      </c>
      <c r="M10" s="116" t="s">
        <v>24</v>
      </c>
      <c r="N10" s="116" t="s">
        <v>2129</v>
      </c>
      <c r="O10" s="116" t="s">
        <v>2129</v>
      </c>
      <c r="P10" s="116" t="s">
        <v>2129</v>
      </c>
      <c r="Q10" s="116" t="s">
        <v>24</v>
      </c>
      <c r="R10" s="116" t="s">
        <v>2129</v>
      </c>
      <c r="S10" s="116" t="s">
        <v>2134</v>
      </c>
      <c r="T10" s="116" t="s">
        <v>24</v>
      </c>
      <c r="U10" s="116" t="s">
        <v>24</v>
      </c>
      <c r="V10" s="116" t="s">
        <v>24</v>
      </c>
      <c r="W10" s="116" t="s">
        <v>2129</v>
      </c>
      <c r="X10" s="116" t="s">
        <v>2131</v>
      </c>
      <c r="Y10" s="116" t="s">
        <v>2129</v>
      </c>
      <c r="Z10" s="116" t="s">
        <v>2129</v>
      </c>
      <c r="AA10" s="116" t="s">
        <v>24</v>
      </c>
      <c r="AB10" s="116" t="s">
        <v>2129</v>
      </c>
      <c r="AC10" s="116" t="s">
        <v>2129</v>
      </c>
      <c r="AD10" s="116" t="s">
        <v>2129</v>
      </c>
      <c r="AE10" s="116" t="s">
        <v>24</v>
      </c>
      <c r="AF10" s="116" t="s">
        <v>2129</v>
      </c>
      <c r="AG10" s="116" t="s">
        <v>2129</v>
      </c>
      <c r="AH10" s="202"/>
      <c r="AI10" s="26">
        <f>COUNTIF(D10:AH10,"D")</f>
        <v>21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171"/>
      <c r="I11" s="175"/>
      <c r="J11" s="171"/>
      <c r="K11" s="171"/>
      <c r="L11" s="171"/>
      <c r="M11" s="171"/>
      <c r="N11" s="171"/>
      <c r="O11" s="171"/>
      <c r="P11" s="175"/>
      <c r="Q11" s="171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173"/>
      <c r="I12" s="173"/>
      <c r="J12" s="173"/>
      <c r="K12" s="173"/>
      <c r="L12" s="173"/>
      <c r="M12" s="173"/>
      <c r="N12" s="173"/>
      <c r="O12" s="173"/>
      <c r="P12" s="173"/>
      <c r="Q12" s="173"/>
      <c r="R12" s="177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7"/>
      <c r="AG12" s="173"/>
      <c r="AH12" s="1031"/>
      <c r="AI12" s="30"/>
    </row>
    <row r="13" spans="1:39" ht="17.5" hidden="1" customHeight="1">
      <c r="A13" s="1652"/>
      <c r="B13" s="1650"/>
      <c r="C13" s="79"/>
      <c r="D13" s="164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4"/>
      <c r="B14" s="1646"/>
      <c r="C14" s="71"/>
      <c r="D14" s="310"/>
      <c r="E14" s="171"/>
      <c r="F14" s="171"/>
      <c r="G14" s="171"/>
      <c r="H14" s="171"/>
      <c r="I14" s="171"/>
      <c r="J14" s="171"/>
      <c r="K14" s="171"/>
      <c r="L14" s="171"/>
      <c r="M14" s="171"/>
      <c r="N14" s="171"/>
      <c r="O14" s="171"/>
      <c r="P14" s="171"/>
      <c r="Q14" s="171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4"/>
      <c r="B15" s="1651"/>
      <c r="C15" s="81"/>
      <c r="D15" s="566"/>
      <c r="E15" s="177"/>
      <c r="F15" s="177"/>
      <c r="G15" s="177"/>
      <c r="H15" s="177"/>
      <c r="I15" s="177"/>
      <c r="J15" s="177"/>
      <c r="K15" s="177"/>
      <c r="L15" s="177"/>
      <c r="M15" s="177"/>
      <c r="N15" s="177"/>
      <c r="O15" s="177"/>
      <c r="P15" s="177"/>
      <c r="Q15" s="177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64" t="s">
        <v>24</v>
      </c>
      <c r="E16" s="116" t="s">
        <v>24</v>
      </c>
      <c r="F16" s="872" t="s">
        <v>24</v>
      </c>
      <c r="G16" s="116" t="s">
        <v>2131</v>
      </c>
      <c r="H16" s="116" t="s">
        <v>2131</v>
      </c>
      <c r="I16" s="116" t="s">
        <v>2129</v>
      </c>
      <c r="J16" s="116" t="s">
        <v>2135</v>
      </c>
      <c r="K16" s="116" t="s">
        <v>2134</v>
      </c>
      <c r="L16" s="116" t="s">
        <v>24</v>
      </c>
      <c r="M16" s="458" t="s">
        <v>24</v>
      </c>
      <c r="N16" s="116" t="s">
        <v>2131</v>
      </c>
      <c r="O16" s="116" t="s">
        <v>115</v>
      </c>
      <c r="P16" s="116" t="s">
        <v>24</v>
      </c>
      <c r="Q16" s="116" t="s">
        <v>2131</v>
      </c>
      <c r="R16" s="116" t="s">
        <v>2129</v>
      </c>
      <c r="S16" s="116" t="s">
        <v>2131</v>
      </c>
      <c r="T16" s="872" t="s">
        <v>24</v>
      </c>
      <c r="U16" s="117" t="s">
        <v>67</v>
      </c>
      <c r="V16" s="116" t="s">
        <v>2129</v>
      </c>
      <c r="W16" s="116" t="s">
        <v>2131</v>
      </c>
      <c r="X16" s="116" t="s">
        <v>2129</v>
      </c>
      <c r="Y16" s="117" t="s">
        <v>67</v>
      </c>
      <c r="Z16" s="116" t="s">
        <v>24</v>
      </c>
      <c r="AA16" s="872" t="s">
        <v>24</v>
      </c>
      <c r="AB16" s="116" t="s">
        <v>2131</v>
      </c>
      <c r="AC16" s="116" t="s">
        <v>2131</v>
      </c>
      <c r="AD16" s="116" t="s">
        <v>2129</v>
      </c>
      <c r="AE16" s="116" t="s">
        <v>2131</v>
      </c>
      <c r="AF16" s="116" t="s">
        <v>67</v>
      </c>
      <c r="AG16" s="116" t="s">
        <v>2131</v>
      </c>
      <c r="AH16" s="202"/>
      <c r="AI16" s="26">
        <f>COUNTIF(D16:AH16,"D")</f>
        <v>18</v>
      </c>
      <c r="AJ16" s="106"/>
    </row>
    <row r="17" spans="1:37" ht="17.5" customHeight="1">
      <c r="A17" s="1644"/>
      <c r="B17" s="1646"/>
      <c r="C17" s="71"/>
      <c r="D17" s="310"/>
      <c r="E17" s="171"/>
      <c r="F17" s="171"/>
      <c r="G17" s="171"/>
      <c r="H17" s="175"/>
      <c r="I17" s="171"/>
      <c r="J17" s="171"/>
      <c r="K17" s="171"/>
      <c r="L17" s="171"/>
      <c r="M17" s="171"/>
      <c r="N17" s="171"/>
      <c r="O17" s="175"/>
      <c r="P17" s="171"/>
      <c r="Q17" s="171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44"/>
      <c r="B18" s="1647"/>
      <c r="C18" s="72" t="s">
        <v>37</v>
      </c>
      <c r="D18" s="562"/>
      <c r="E18" s="173"/>
      <c r="F18" s="173"/>
      <c r="G18" s="173"/>
      <c r="H18" s="173"/>
      <c r="I18" s="173"/>
      <c r="J18" s="173"/>
      <c r="K18" s="173"/>
      <c r="L18" s="173"/>
      <c r="M18" s="173"/>
      <c r="N18" s="173"/>
      <c r="O18" s="173"/>
      <c r="P18" s="173"/>
      <c r="Q18" s="17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2131</v>
      </c>
      <c r="E19" s="117" t="s">
        <v>2131</v>
      </c>
      <c r="F19" s="116" t="s">
        <v>24</v>
      </c>
      <c r="G19" s="117" t="s">
        <v>67</v>
      </c>
      <c r="H19" s="117" t="s">
        <v>67</v>
      </c>
      <c r="I19" s="117" t="s">
        <v>67</v>
      </c>
      <c r="J19" s="117" t="s">
        <v>67</v>
      </c>
      <c r="K19" s="116" t="s">
        <v>24</v>
      </c>
      <c r="L19" s="117" t="s">
        <v>2129</v>
      </c>
      <c r="M19" s="116" t="s">
        <v>24</v>
      </c>
      <c r="N19" s="116" t="s">
        <v>2131</v>
      </c>
      <c r="O19" s="116" t="s">
        <v>2129</v>
      </c>
      <c r="P19" s="116" t="s">
        <v>2131</v>
      </c>
      <c r="Q19" s="117" t="s">
        <v>2129</v>
      </c>
      <c r="R19" s="116" t="s">
        <v>2131</v>
      </c>
      <c r="S19" s="116" t="s">
        <v>24</v>
      </c>
      <c r="T19" s="116" t="s">
        <v>24</v>
      </c>
      <c r="U19" s="116" t="s">
        <v>2129</v>
      </c>
      <c r="V19" s="117" t="s">
        <v>2136</v>
      </c>
      <c r="W19" s="116" t="s">
        <v>24</v>
      </c>
      <c r="X19" s="116" t="s">
        <v>2129</v>
      </c>
      <c r="Y19" s="116" t="s">
        <v>2129</v>
      </c>
      <c r="Z19" s="116" t="s">
        <v>24</v>
      </c>
      <c r="AA19" s="116" t="s">
        <v>24</v>
      </c>
      <c r="AB19" s="116" t="s">
        <v>2131</v>
      </c>
      <c r="AC19" s="117" t="s">
        <v>2136</v>
      </c>
      <c r="AD19" s="116" t="s">
        <v>2131</v>
      </c>
      <c r="AE19" s="116" t="s">
        <v>2131</v>
      </c>
      <c r="AF19" s="220" t="s">
        <v>2134</v>
      </c>
      <c r="AG19" s="116" t="s">
        <v>24</v>
      </c>
      <c r="AH19" s="156"/>
      <c r="AI19" s="26">
        <f>COUNTIF(D19:AH19,"D")</f>
        <v>17</v>
      </c>
      <c r="AK19" s="35"/>
    </row>
    <row r="20" spans="1:37" ht="17.5" customHeight="1">
      <c r="A20" s="1644"/>
      <c r="B20" s="1655"/>
      <c r="C20" s="71"/>
      <c r="D20" s="310"/>
      <c r="E20" s="171"/>
      <c r="F20" s="171"/>
      <c r="G20" s="171"/>
      <c r="H20" s="171"/>
      <c r="I20" s="171"/>
      <c r="J20" s="171"/>
      <c r="K20" s="171"/>
      <c r="L20" s="171"/>
      <c r="M20" s="171"/>
      <c r="N20" s="171"/>
      <c r="O20" s="171"/>
      <c r="P20" s="171"/>
      <c r="Q20" s="171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4"/>
      <c r="B21" s="1656"/>
      <c r="C21" s="72" t="s">
        <v>37</v>
      </c>
      <c r="D21" s="566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64" t="s">
        <v>2129</v>
      </c>
      <c r="E22" s="116" t="s">
        <v>24</v>
      </c>
      <c r="F22" s="116" t="s">
        <v>24</v>
      </c>
      <c r="G22" s="116" t="s">
        <v>2129</v>
      </c>
      <c r="H22" s="220" t="s">
        <v>2129</v>
      </c>
      <c r="I22" s="116" t="s">
        <v>2131</v>
      </c>
      <c r="J22" s="312" t="s">
        <v>2128</v>
      </c>
      <c r="K22" s="116" t="s">
        <v>2131</v>
      </c>
      <c r="L22" s="116" t="s">
        <v>24</v>
      </c>
      <c r="M22" s="116" t="s">
        <v>24</v>
      </c>
      <c r="N22" s="116" t="s">
        <v>2134</v>
      </c>
      <c r="O22" s="312" t="s">
        <v>1225</v>
      </c>
      <c r="P22" s="116" t="s">
        <v>2131</v>
      </c>
      <c r="Q22" s="116" t="s">
        <v>2129</v>
      </c>
      <c r="R22" s="116" t="s">
        <v>2131</v>
      </c>
      <c r="S22" s="116" t="s">
        <v>24</v>
      </c>
      <c r="T22" s="116" t="s">
        <v>24</v>
      </c>
      <c r="U22" s="116" t="s">
        <v>2131</v>
      </c>
      <c r="V22" s="116" t="s">
        <v>67</v>
      </c>
      <c r="W22" s="116" t="s">
        <v>2131</v>
      </c>
      <c r="X22" s="1079" t="s">
        <v>2137</v>
      </c>
      <c r="Y22" s="167" t="s">
        <v>2131</v>
      </c>
      <c r="Z22" s="116" t="s">
        <v>2129</v>
      </c>
      <c r="AA22" s="116" t="s">
        <v>24</v>
      </c>
      <c r="AB22" s="116" t="s">
        <v>24</v>
      </c>
      <c r="AC22" s="220" t="s">
        <v>2129</v>
      </c>
      <c r="AD22" s="116" t="s">
        <v>2131</v>
      </c>
      <c r="AE22" s="116" t="s">
        <v>2129</v>
      </c>
      <c r="AF22" s="458" t="s">
        <v>2131</v>
      </c>
      <c r="AG22" s="116" t="s">
        <v>24</v>
      </c>
      <c r="AH22" s="202"/>
      <c r="AI22" s="29">
        <f>COUNTIF(D22:AH22,"D")</f>
        <v>18</v>
      </c>
    </row>
    <row r="23" spans="1:37" ht="17.5" customHeight="1">
      <c r="A23" s="1644"/>
      <c r="B23" s="1655"/>
      <c r="C23" s="71"/>
      <c r="D23" s="31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4"/>
      <c r="B24" s="1656"/>
      <c r="C24" s="81" t="s">
        <v>37</v>
      </c>
      <c r="D24" s="566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2"/>
      <c r="B25" s="1654"/>
      <c r="C25" s="83"/>
      <c r="D25" s="164"/>
      <c r="E25" s="116"/>
      <c r="F25" s="116"/>
      <c r="G25" s="116"/>
      <c r="H25" s="116"/>
      <c r="I25" s="220"/>
      <c r="J25" s="116"/>
      <c r="K25" s="116"/>
      <c r="L25" s="116"/>
      <c r="M25" s="116"/>
      <c r="N25" s="116"/>
      <c r="O25" s="116"/>
      <c r="P25" s="220"/>
      <c r="Q25" s="116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4"/>
      <c r="B26" s="1655"/>
      <c r="C26" s="71"/>
      <c r="D26" s="310"/>
      <c r="E26" s="171"/>
      <c r="F26" s="171"/>
      <c r="G26" s="171"/>
      <c r="H26" s="171"/>
      <c r="I26" s="171"/>
      <c r="J26" s="171"/>
      <c r="K26" s="171"/>
      <c r="L26" s="171"/>
      <c r="M26" s="171"/>
      <c r="N26" s="171"/>
      <c r="O26" s="171"/>
      <c r="P26" s="171"/>
      <c r="Q26" s="171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4"/>
      <c r="B27" s="1656"/>
      <c r="C27" s="72"/>
      <c r="D27" s="562"/>
      <c r="E27" s="173"/>
      <c r="F27" s="173"/>
      <c r="G27" s="173"/>
      <c r="H27" s="173"/>
      <c r="I27" s="173"/>
      <c r="J27" s="173"/>
      <c r="K27" s="173"/>
      <c r="L27" s="173"/>
      <c r="M27" s="173"/>
      <c r="N27" s="173"/>
      <c r="O27" s="173"/>
      <c r="P27" s="173"/>
      <c r="Q27" s="17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64" t="s">
        <v>2129</v>
      </c>
      <c r="E28" s="180" t="s">
        <v>24</v>
      </c>
      <c r="F28" s="220" t="s">
        <v>2127</v>
      </c>
      <c r="G28" s="116" t="s">
        <v>2131</v>
      </c>
      <c r="H28" s="116" t="s">
        <v>2129</v>
      </c>
      <c r="I28" s="116" t="s">
        <v>2131</v>
      </c>
      <c r="J28" s="116" t="s">
        <v>67</v>
      </c>
      <c r="K28" s="180" t="s">
        <v>2131</v>
      </c>
      <c r="L28" s="180" t="s">
        <v>24</v>
      </c>
      <c r="M28" s="220" t="s">
        <v>24</v>
      </c>
      <c r="N28" s="116" t="s">
        <v>2136</v>
      </c>
      <c r="O28" s="220" t="s">
        <v>2129</v>
      </c>
      <c r="P28" s="116" t="s">
        <v>2129</v>
      </c>
      <c r="Q28" s="116" t="s">
        <v>2129</v>
      </c>
      <c r="R28" s="116" t="s">
        <v>2131</v>
      </c>
      <c r="S28" s="116" t="s">
        <v>24</v>
      </c>
      <c r="T28" s="220" t="s">
        <v>24</v>
      </c>
      <c r="U28" s="116" t="s">
        <v>2129</v>
      </c>
      <c r="V28" s="116" t="s">
        <v>2131</v>
      </c>
      <c r="W28" s="116" t="s">
        <v>2129</v>
      </c>
      <c r="X28" s="116" t="s">
        <v>2129</v>
      </c>
      <c r="Y28" s="116" t="s">
        <v>2131</v>
      </c>
      <c r="Z28" s="180" t="s">
        <v>24</v>
      </c>
      <c r="AA28" s="220" t="s">
        <v>24</v>
      </c>
      <c r="AB28" s="116" t="s">
        <v>2131</v>
      </c>
      <c r="AC28" s="180" t="s">
        <v>2131</v>
      </c>
      <c r="AD28" s="116" t="s">
        <v>2129</v>
      </c>
      <c r="AE28" s="116" t="s">
        <v>67</v>
      </c>
      <c r="AF28" s="116" t="s">
        <v>67</v>
      </c>
      <c r="AG28" s="180" t="s">
        <v>24</v>
      </c>
      <c r="AH28" s="202"/>
      <c r="AI28" s="26">
        <f>COUNTIF(D28:AH28,"D")</f>
        <v>18</v>
      </c>
      <c r="AK28" s="36"/>
    </row>
    <row r="29" spans="1:37" ht="17.5" customHeight="1">
      <c r="A29" s="1644"/>
      <c r="B29" s="1655"/>
      <c r="C29" s="71"/>
      <c r="D29" s="565"/>
      <c r="E29" s="175"/>
      <c r="F29" s="175"/>
      <c r="G29" s="175"/>
      <c r="H29" s="175"/>
      <c r="I29" s="175"/>
      <c r="J29" s="175"/>
      <c r="K29" s="175"/>
      <c r="L29" s="175"/>
      <c r="M29" s="175"/>
      <c r="N29" s="175"/>
      <c r="O29" s="175"/>
      <c r="P29" s="175"/>
      <c r="Q29" s="17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7"/>
      <c r="B30" s="1658"/>
      <c r="C30" s="78" t="s">
        <v>37</v>
      </c>
      <c r="D30" s="569"/>
      <c r="E30" s="179"/>
      <c r="F30" s="179"/>
      <c r="G30" s="179"/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338" t="s">
        <v>2129</v>
      </c>
      <c r="E31" s="180" t="s">
        <v>24</v>
      </c>
      <c r="F31" s="116" t="s">
        <v>24</v>
      </c>
      <c r="G31" s="119" t="s">
        <v>2131</v>
      </c>
      <c r="H31" s="167" t="s">
        <v>2131</v>
      </c>
      <c r="I31" s="116" t="s">
        <v>2129</v>
      </c>
      <c r="J31" s="116" t="s">
        <v>2129</v>
      </c>
      <c r="K31" s="153" t="s">
        <v>2131</v>
      </c>
      <c r="L31" s="180" t="s">
        <v>24</v>
      </c>
      <c r="M31" s="116" t="s">
        <v>24</v>
      </c>
      <c r="N31" s="116" t="s">
        <v>67</v>
      </c>
      <c r="O31" s="116" t="s">
        <v>2131</v>
      </c>
      <c r="P31" s="116" t="s">
        <v>2129</v>
      </c>
      <c r="Q31" s="116" t="s">
        <v>2129</v>
      </c>
      <c r="R31" s="153" t="s">
        <v>2131</v>
      </c>
      <c r="S31" s="116" t="s">
        <v>2129</v>
      </c>
      <c r="T31" s="116" t="s">
        <v>24</v>
      </c>
      <c r="U31" s="153" t="s">
        <v>2131</v>
      </c>
      <c r="V31" s="116" t="s">
        <v>2129</v>
      </c>
      <c r="W31" s="116" t="s">
        <v>2129</v>
      </c>
      <c r="X31" s="119" t="s">
        <v>2131</v>
      </c>
      <c r="Y31" s="153" t="s">
        <v>2131</v>
      </c>
      <c r="Z31" s="180" t="s">
        <v>24</v>
      </c>
      <c r="AA31" s="116" t="s">
        <v>24</v>
      </c>
      <c r="AB31" s="119" t="s">
        <v>2129</v>
      </c>
      <c r="AC31" s="180" t="s">
        <v>24</v>
      </c>
      <c r="AD31" s="116" t="s">
        <v>2131</v>
      </c>
      <c r="AE31" s="116" t="s">
        <v>2131</v>
      </c>
      <c r="AF31" s="153" t="s">
        <v>2131</v>
      </c>
      <c r="AG31" s="180" t="s">
        <v>24</v>
      </c>
      <c r="AH31" s="1041"/>
      <c r="AI31" s="29">
        <f>COUNTIF(D31:AH31,"D")</f>
        <v>20</v>
      </c>
    </row>
    <row r="32" spans="1:37" ht="17.5" customHeight="1">
      <c r="A32" s="1644"/>
      <c r="B32" s="1655"/>
      <c r="C32" s="71"/>
      <c r="D32" s="310"/>
      <c r="E32" s="171"/>
      <c r="F32" s="171"/>
      <c r="G32" s="171"/>
      <c r="H32" s="171"/>
      <c r="I32" s="171"/>
      <c r="J32" s="171"/>
      <c r="K32" s="171"/>
      <c r="L32" s="171"/>
      <c r="M32" s="171"/>
      <c r="N32" s="171"/>
      <c r="O32" s="171"/>
      <c r="P32" s="171"/>
      <c r="Q32" s="171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2"/>
      <c r="B34" s="1654"/>
      <c r="C34" s="79"/>
      <c r="D34" s="161"/>
      <c r="E34" s="220"/>
      <c r="F34" s="116"/>
      <c r="G34" s="116"/>
      <c r="H34" s="116"/>
      <c r="I34" s="116"/>
      <c r="J34" s="220"/>
      <c r="K34" s="150"/>
      <c r="L34" s="220"/>
      <c r="M34" s="116"/>
      <c r="N34" s="116"/>
      <c r="O34" s="116"/>
      <c r="P34" s="116"/>
      <c r="Q34" s="116"/>
      <c r="R34" s="150"/>
      <c r="S34" s="220"/>
      <c r="T34" s="116"/>
      <c r="U34" s="116"/>
      <c r="V34" s="116"/>
      <c r="W34" s="116"/>
      <c r="X34" s="116"/>
      <c r="Y34" s="150"/>
      <c r="Z34" s="220"/>
      <c r="AA34" s="116"/>
      <c r="AB34" s="116"/>
      <c r="AC34" s="116"/>
      <c r="AD34" s="116"/>
      <c r="AE34" s="220"/>
      <c r="AF34" s="150"/>
      <c r="AG34" s="220"/>
      <c r="AH34" s="202"/>
      <c r="AI34" s="29"/>
      <c r="AJ34" s="33"/>
    </row>
    <row r="35" spans="1:37" ht="17.5" hidden="1" customHeight="1">
      <c r="A35" s="1644"/>
      <c r="B35" s="1655"/>
      <c r="C35" s="71"/>
      <c r="D35" s="310"/>
      <c r="E35" s="171"/>
      <c r="F35" s="171"/>
      <c r="G35" s="171"/>
      <c r="H35" s="171"/>
      <c r="I35" s="171"/>
      <c r="J35" s="171"/>
      <c r="K35" s="171"/>
      <c r="L35" s="171"/>
      <c r="M35" s="171"/>
      <c r="N35" s="171"/>
      <c r="O35" s="171"/>
      <c r="P35" s="171"/>
      <c r="Q35" s="171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4"/>
      <c r="B36" s="1656"/>
      <c r="C36" s="81"/>
      <c r="D36" s="566"/>
      <c r="E36" s="177"/>
      <c r="F36" s="177"/>
      <c r="G36" s="177"/>
      <c r="H36" s="177"/>
      <c r="I36" s="177"/>
      <c r="J36" s="177"/>
      <c r="K36" s="177"/>
      <c r="L36" s="177"/>
      <c r="M36" s="177"/>
      <c r="N36" s="177"/>
      <c r="O36" s="177"/>
      <c r="P36" s="177"/>
      <c r="Q36" s="177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2"/>
      <c r="B37" s="1654"/>
      <c r="C37" s="83" t="s">
        <v>35</v>
      </c>
      <c r="D37" s="667"/>
      <c r="E37" s="116"/>
      <c r="F37" s="220"/>
      <c r="G37" s="116"/>
      <c r="H37" s="116"/>
      <c r="I37" s="116"/>
      <c r="J37" s="309"/>
      <c r="K37" s="167"/>
      <c r="L37" s="309"/>
      <c r="M37" s="220"/>
      <c r="N37" s="116"/>
      <c r="O37" s="116"/>
      <c r="P37" s="116"/>
      <c r="Q37" s="309"/>
      <c r="R37" s="167"/>
      <c r="S37" s="309"/>
      <c r="T37" s="220"/>
      <c r="U37" s="116"/>
      <c r="V37" s="116"/>
      <c r="W37" s="116"/>
      <c r="X37" s="309"/>
      <c r="Y37" s="167"/>
      <c r="Z37" s="309"/>
      <c r="AA37" s="220"/>
      <c r="AB37" s="309"/>
      <c r="AC37" s="116"/>
      <c r="AD37" s="116"/>
      <c r="AE37" s="309"/>
      <c r="AF37" s="167"/>
      <c r="AG37" s="309"/>
      <c r="AH37" s="202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310"/>
      <c r="E38" s="171"/>
      <c r="F38" s="171"/>
      <c r="G38" s="171"/>
      <c r="H38" s="171"/>
      <c r="I38" s="171"/>
      <c r="J38" s="171"/>
      <c r="K38" s="171"/>
      <c r="L38" s="171"/>
      <c r="M38" s="171"/>
      <c r="N38" s="171"/>
      <c r="O38" s="171"/>
      <c r="P38" s="171"/>
      <c r="Q38" s="171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4"/>
      <c r="B39" s="1656"/>
      <c r="C39" s="72" t="s">
        <v>37</v>
      </c>
      <c r="D39" s="562"/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579" t="s">
        <v>2129</v>
      </c>
      <c r="E40" s="180" t="s">
        <v>24</v>
      </c>
      <c r="F40" s="116" t="s">
        <v>24</v>
      </c>
      <c r="G40" s="167" t="s">
        <v>2131</v>
      </c>
      <c r="H40" s="116" t="s">
        <v>2129</v>
      </c>
      <c r="I40" s="180" t="s">
        <v>24</v>
      </c>
      <c r="J40" s="544" t="s">
        <v>2129</v>
      </c>
      <c r="K40" s="116" t="s">
        <v>67</v>
      </c>
      <c r="L40" s="116" t="s">
        <v>2129</v>
      </c>
      <c r="M40" s="116" t="s">
        <v>24</v>
      </c>
      <c r="N40" s="167" t="s">
        <v>2129</v>
      </c>
      <c r="O40" s="116" t="s">
        <v>2129</v>
      </c>
      <c r="P40" s="116" t="s">
        <v>2131</v>
      </c>
      <c r="Q40" s="544" t="s">
        <v>2136</v>
      </c>
      <c r="R40" s="180" t="s">
        <v>24</v>
      </c>
      <c r="S40" s="180" t="s">
        <v>24</v>
      </c>
      <c r="T40" s="116" t="s">
        <v>24</v>
      </c>
      <c r="U40" s="167" t="s">
        <v>2129</v>
      </c>
      <c r="V40" s="116" t="s">
        <v>2129</v>
      </c>
      <c r="W40" s="116" t="s">
        <v>67</v>
      </c>
      <c r="X40" s="544" t="s">
        <v>2131</v>
      </c>
      <c r="Y40" s="180" t="s">
        <v>2129</v>
      </c>
      <c r="Z40" s="220" t="s">
        <v>2131</v>
      </c>
      <c r="AA40" s="116" t="s">
        <v>24</v>
      </c>
      <c r="AB40" s="116" t="s">
        <v>67</v>
      </c>
      <c r="AC40" s="116" t="s">
        <v>2129</v>
      </c>
      <c r="AD40" s="116" t="s">
        <v>2131</v>
      </c>
      <c r="AE40" s="544" t="s">
        <v>2129</v>
      </c>
      <c r="AF40" s="180" t="s">
        <v>2129</v>
      </c>
      <c r="AG40" s="180" t="s">
        <v>24</v>
      </c>
      <c r="AH40" s="1035"/>
      <c r="AI40" s="26">
        <f>COUNTIF(D40:AH40,"D")</f>
        <v>18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71"/>
      <c r="K41" s="171"/>
      <c r="L41" s="171"/>
      <c r="M41" s="171"/>
      <c r="N41" s="171"/>
      <c r="O41" s="171"/>
      <c r="P41" s="171"/>
      <c r="Q41" s="171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8"/>
      <c r="B42" s="1656"/>
      <c r="C42" s="467" t="s">
        <v>37</v>
      </c>
      <c r="D42" s="562"/>
      <c r="E42" s="173"/>
      <c r="F42" s="173"/>
      <c r="G42" s="173"/>
      <c r="H42" s="173"/>
      <c r="I42" s="173"/>
      <c r="J42" s="173"/>
      <c r="K42" s="173"/>
      <c r="L42" s="173"/>
      <c r="M42" s="173"/>
      <c r="N42" s="173"/>
      <c r="O42" s="173"/>
      <c r="P42" s="173"/>
      <c r="Q42" s="17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2"/>
      <c r="B43" s="1654"/>
      <c r="C43" s="79"/>
      <c r="D43" s="667"/>
      <c r="E43" s="129"/>
      <c r="F43" s="290"/>
      <c r="G43" s="117"/>
      <c r="H43" s="116"/>
      <c r="I43" s="220"/>
      <c r="J43" s="220"/>
      <c r="K43" s="220"/>
      <c r="L43" s="129"/>
      <c r="M43" s="290"/>
      <c r="N43" s="117"/>
      <c r="O43" s="220"/>
      <c r="P43" s="220"/>
      <c r="Q43" s="116"/>
      <c r="R43" s="220"/>
      <c r="S43" s="129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29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571"/>
      <c r="E44" s="549"/>
      <c r="F44" s="549"/>
      <c r="G44" s="549"/>
      <c r="H44" s="549"/>
      <c r="I44" s="549"/>
      <c r="J44" s="549"/>
      <c r="K44" s="549"/>
      <c r="L44" s="549"/>
      <c r="M44" s="549"/>
      <c r="N44" s="549"/>
      <c r="O44" s="549"/>
      <c r="P44" s="549"/>
      <c r="Q44" s="549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574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2124</v>
      </c>
      <c r="C46" s="79" t="s">
        <v>35</v>
      </c>
      <c r="D46" s="180" t="s">
        <v>24</v>
      </c>
      <c r="E46" s="1065" t="s">
        <v>2131</v>
      </c>
      <c r="F46" s="1065" t="s">
        <v>24</v>
      </c>
      <c r="G46" s="1065" t="s">
        <v>2131</v>
      </c>
      <c r="H46" s="1065" t="s">
        <v>2131</v>
      </c>
      <c r="I46" s="1065" t="s">
        <v>2129</v>
      </c>
      <c r="J46" s="1065" t="s">
        <v>2129</v>
      </c>
      <c r="K46" s="1065" t="s">
        <v>2131</v>
      </c>
      <c r="L46" s="180" t="s">
        <v>24</v>
      </c>
      <c r="M46" s="1065" t="s">
        <v>24</v>
      </c>
      <c r="N46" s="1065" t="s">
        <v>2136</v>
      </c>
      <c r="O46" s="1065" t="s">
        <v>2131</v>
      </c>
      <c r="P46" s="1065" t="s">
        <v>2131</v>
      </c>
      <c r="Q46" s="1065" t="s">
        <v>2131</v>
      </c>
      <c r="R46" s="1065" t="s">
        <v>2129</v>
      </c>
      <c r="S46" s="180" t="s">
        <v>24</v>
      </c>
      <c r="T46" s="1065" t="s">
        <v>24</v>
      </c>
      <c r="U46" s="1065" t="s">
        <v>2129</v>
      </c>
      <c r="V46" s="1065" t="s">
        <v>2131</v>
      </c>
      <c r="W46" s="1065" t="s">
        <v>2131</v>
      </c>
      <c r="X46" s="1065" t="s">
        <v>2129</v>
      </c>
      <c r="Y46" s="1065" t="s">
        <v>2129</v>
      </c>
      <c r="Z46" s="180" t="s">
        <v>24</v>
      </c>
      <c r="AA46" s="1065" t="s">
        <v>24</v>
      </c>
      <c r="AB46" s="1065" t="s">
        <v>2131</v>
      </c>
      <c r="AC46" s="1065" t="s">
        <v>2129</v>
      </c>
      <c r="AD46" s="1065" t="s">
        <v>2131</v>
      </c>
      <c r="AE46" s="180" t="s">
        <v>24</v>
      </c>
      <c r="AF46" s="1065" t="s">
        <v>2131</v>
      </c>
      <c r="AG46" s="1065" t="s">
        <v>2131</v>
      </c>
      <c r="AH46" s="1076"/>
      <c r="AI46" s="26">
        <f t="shared" si="0"/>
        <v>21</v>
      </c>
      <c r="AK46" s="36"/>
    </row>
    <row r="47" spans="1:37" ht="17.5" customHeight="1">
      <c r="A47" s="1662"/>
      <c r="B47" s="1655"/>
      <c r="C47" s="71"/>
      <c r="D47" s="310"/>
      <c r="E47" s="171"/>
      <c r="F47" s="171"/>
      <c r="G47" s="171"/>
      <c r="H47" s="171"/>
      <c r="I47" s="171"/>
      <c r="J47" s="171"/>
      <c r="K47" s="171"/>
      <c r="L47" s="171"/>
      <c r="M47" s="171"/>
      <c r="N47" s="171"/>
      <c r="O47" s="171"/>
      <c r="P47" s="171"/>
      <c r="Q47" s="171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76"/>
      <c r="AI47" s="1075"/>
      <c r="AK47" s="36"/>
    </row>
    <row r="48" spans="1:37" ht="17.5" customHeight="1">
      <c r="A48" s="1648"/>
      <c r="B48" s="1656"/>
      <c r="C48" s="467" t="s">
        <v>37</v>
      </c>
      <c r="D48" s="572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77"/>
      <c r="AI48" s="107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667" t="s">
        <v>2131</v>
      </c>
      <c r="E49" s="180" t="s">
        <v>24</v>
      </c>
      <c r="F49" s="180" t="s">
        <v>24</v>
      </c>
      <c r="G49" s="116" t="s">
        <v>2129</v>
      </c>
      <c r="H49" s="116" t="s">
        <v>2129</v>
      </c>
      <c r="I49" s="116" t="s">
        <v>2134</v>
      </c>
      <c r="J49" s="116" t="s">
        <v>67</v>
      </c>
      <c r="K49" s="116" t="s">
        <v>67</v>
      </c>
      <c r="L49" s="116" t="s">
        <v>2131</v>
      </c>
      <c r="M49" s="180" t="s">
        <v>24</v>
      </c>
      <c r="N49" s="116" t="s">
        <v>2129</v>
      </c>
      <c r="O49" s="116" t="s">
        <v>2131</v>
      </c>
      <c r="P49" s="116" t="s">
        <v>2131</v>
      </c>
      <c r="Q49" s="116" t="s">
        <v>2129</v>
      </c>
      <c r="R49" s="116" t="s">
        <v>2129</v>
      </c>
      <c r="S49" s="180" t="s">
        <v>24</v>
      </c>
      <c r="T49" s="180" t="s">
        <v>24</v>
      </c>
      <c r="U49" s="116" t="s">
        <v>2131</v>
      </c>
      <c r="V49" s="180" t="s">
        <v>24</v>
      </c>
      <c r="W49" s="116" t="s">
        <v>2129</v>
      </c>
      <c r="X49" s="116" t="s">
        <v>2131</v>
      </c>
      <c r="Y49" s="116" t="s">
        <v>2131</v>
      </c>
      <c r="Z49" s="180" t="s">
        <v>24</v>
      </c>
      <c r="AA49" s="180" t="s">
        <v>24</v>
      </c>
      <c r="AB49" s="180" t="s">
        <v>24</v>
      </c>
      <c r="AC49" s="116" t="s">
        <v>2129</v>
      </c>
      <c r="AD49" s="116" t="s">
        <v>2138</v>
      </c>
      <c r="AE49" s="116" t="s">
        <v>2131</v>
      </c>
      <c r="AF49" s="116" t="s">
        <v>2129</v>
      </c>
      <c r="AG49" s="116" t="s">
        <v>2129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62"/>
      <c r="B50" s="1655"/>
      <c r="C50" s="71"/>
      <c r="D50" s="310"/>
      <c r="E50" s="171"/>
      <c r="F50" s="171"/>
      <c r="G50" s="171"/>
      <c r="H50" s="171"/>
      <c r="I50" s="171"/>
      <c r="J50" s="171"/>
      <c r="K50" s="171"/>
      <c r="L50" s="171"/>
      <c r="M50" s="171"/>
      <c r="N50" s="171"/>
      <c r="O50" s="171"/>
      <c r="P50" s="171"/>
      <c r="Q50" s="171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8"/>
      <c r="B51" s="1656"/>
      <c r="C51" s="81" t="s">
        <v>37</v>
      </c>
      <c r="D51" s="566"/>
      <c r="E51" s="177"/>
      <c r="F51" s="177"/>
      <c r="G51" s="177"/>
      <c r="H51" s="177"/>
      <c r="I51" s="177"/>
      <c r="J51" s="177"/>
      <c r="K51" s="177"/>
      <c r="L51" s="177"/>
      <c r="M51" s="177"/>
      <c r="N51" s="177"/>
      <c r="O51" s="177"/>
      <c r="P51" s="177"/>
      <c r="Q51" s="177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550" t="s">
        <v>2131</v>
      </c>
      <c r="E52" s="167" t="s">
        <v>24</v>
      </c>
      <c r="F52" s="167" t="s">
        <v>24</v>
      </c>
      <c r="G52" s="116" t="s">
        <v>67</v>
      </c>
      <c r="H52" s="116" t="s">
        <v>67</v>
      </c>
      <c r="I52" s="116" t="s">
        <v>2129</v>
      </c>
      <c r="J52" s="116" t="s">
        <v>2131</v>
      </c>
      <c r="K52" s="167" t="s">
        <v>2129</v>
      </c>
      <c r="L52" s="167" t="s">
        <v>24</v>
      </c>
      <c r="M52" s="167" t="s">
        <v>24</v>
      </c>
      <c r="N52" s="220" t="s">
        <v>2131</v>
      </c>
      <c r="O52" s="167" t="s">
        <v>24</v>
      </c>
      <c r="P52" s="116" t="s">
        <v>2131</v>
      </c>
      <c r="Q52" s="220" t="s">
        <v>2129</v>
      </c>
      <c r="R52" s="167" t="s">
        <v>2131</v>
      </c>
      <c r="S52" s="167" t="s">
        <v>24</v>
      </c>
      <c r="T52" s="167" t="s">
        <v>24</v>
      </c>
      <c r="U52" s="116" t="s">
        <v>2134</v>
      </c>
      <c r="V52" s="116" t="s">
        <v>2129</v>
      </c>
      <c r="W52" s="116" t="s">
        <v>2131</v>
      </c>
      <c r="X52" s="116" t="s">
        <v>2131</v>
      </c>
      <c r="Y52" s="167" t="s">
        <v>2129</v>
      </c>
      <c r="Z52" s="116" t="s">
        <v>2131</v>
      </c>
      <c r="AA52" s="167" t="s">
        <v>24</v>
      </c>
      <c r="AB52" s="220" t="s">
        <v>2131</v>
      </c>
      <c r="AC52" s="116" t="s">
        <v>2129</v>
      </c>
      <c r="AD52" s="116" t="s">
        <v>2131</v>
      </c>
      <c r="AE52" s="116" t="s">
        <v>2131</v>
      </c>
      <c r="AF52" s="167" t="s">
        <v>2129</v>
      </c>
      <c r="AG52" s="167" t="s">
        <v>24</v>
      </c>
      <c r="AH52" s="202"/>
      <c r="AI52" s="29">
        <f>COUNTIF(D52:AH52,"D")</f>
        <v>19</v>
      </c>
      <c r="AK52" s="35"/>
    </row>
    <row r="53" spans="1:38" ht="17.5" customHeight="1">
      <c r="A53" s="1662"/>
      <c r="B53" s="1655"/>
      <c r="C53" s="71"/>
      <c r="D53" s="57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574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68" t="s">
        <v>2131</v>
      </c>
      <c r="E55" s="167" t="s">
        <v>2131</v>
      </c>
      <c r="F55" s="220" t="s">
        <v>24</v>
      </c>
      <c r="G55" s="116" t="s">
        <v>2131</v>
      </c>
      <c r="H55" s="116" t="s">
        <v>2129</v>
      </c>
      <c r="I55" s="116" t="s">
        <v>2131</v>
      </c>
      <c r="J55" s="116" t="s">
        <v>2129</v>
      </c>
      <c r="K55" s="220" t="s">
        <v>2131</v>
      </c>
      <c r="L55" s="220" t="s">
        <v>24</v>
      </c>
      <c r="M55" s="220" t="s">
        <v>24</v>
      </c>
      <c r="N55" s="220" t="s">
        <v>24</v>
      </c>
      <c r="O55" s="116" t="s">
        <v>2131</v>
      </c>
      <c r="P55" s="116" t="s">
        <v>2129</v>
      </c>
      <c r="Q55" s="167" t="s">
        <v>2129</v>
      </c>
      <c r="R55" s="220" t="s">
        <v>2129</v>
      </c>
      <c r="S55" s="167" t="s">
        <v>2129</v>
      </c>
      <c r="T55" s="220" t="s">
        <v>24</v>
      </c>
      <c r="U55" s="116" t="s">
        <v>2129</v>
      </c>
      <c r="V55" s="116" t="s">
        <v>2129</v>
      </c>
      <c r="W55" s="220" t="s">
        <v>24</v>
      </c>
      <c r="X55" s="167" t="s">
        <v>2131</v>
      </c>
      <c r="Y55" s="220" t="s">
        <v>2129</v>
      </c>
      <c r="Z55" s="220" t="s">
        <v>24</v>
      </c>
      <c r="AA55" s="220" t="s">
        <v>24</v>
      </c>
      <c r="AB55" s="116" t="s">
        <v>2129</v>
      </c>
      <c r="AC55" s="116" t="s">
        <v>2129</v>
      </c>
      <c r="AD55" s="116" t="s">
        <v>2129</v>
      </c>
      <c r="AE55" s="220" t="s">
        <v>2129</v>
      </c>
      <c r="AF55" s="220" t="s">
        <v>2131</v>
      </c>
      <c r="AG55" s="220" t="s">
        <v>24</v>
      </c>
      <c r="AH55" s="1036"/>
      <c r="AI55" s="26">
        <f>COUNTIF(D55:AH55,"D")</f>
        <v>21</v>
      </c>
      <c r="AK55" s="35"/>
    </row>
    <row r="56" spans="1:38" ht="17.25" customHeight="1">
      <c r="A56" s="1662"/>
      <c r="B56" s="1655"/>
      <c r="C56" s="71"/>
      <c r="D56" s="310"/>
      <c r="E56" s="171"/>
      <c r="F56" s="171"/>
      <c r="G56" s="171"/>
      <c r="H56" s="171"/>
      <c r="I56" s="171"/>
      <c r="J56" s="171"/>
      <c r="K56" s="171"/>
      <c r="L56" s="171"/>
      <c r="M56" s="171"/>
      <c r="N56" s="171"/>
      <c r="O56" s="171"/>
      <c r="P56" s="171"/>
      <c r="Q56" s="171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3"/>
      <c r="B57" s="1658"/>
      <c r="C57" s="78" t="s">
        <v>37</v>
      </c>
      <c r="D57" s="56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2">
        <v>15</v>
      </c>
      <c r="B58" s="1655" t="s">
        <v>72</v>
      </c>
      <c r="C58" s="79" t="s">
        <v>35</v>
      </c>
      <c r="D58" s="152" t="s">
        <v>2131</v>
      </c>
      <c r="E58" s="220" t="s">
        <v>24</v>
      </c>
      <c r="F58" s="119" t="s">
        <v>24</v>
      </c>
      <c r="G58" s="119" t="s">
        <v>2131</v>
      </c>
      <c r="H58" s="119" t="s">
        <v>2129</v>
      </c>
      <c r="I58" s="119" t="s">
        <v>2129</v>
      </c>
      <c r="J58" s="119" t="s">
        <v>2129</v>
      </c>
      <c r="K58" s="634" t="s">
        <v>2129</v>
      </c>
      <c r="L58" s="220" t="s">
        <v>24</v>
      </c>
      <c r="M58" s="119" t="s">
        <v>24</v>
      </c>
      <c r="N58" s="119" t="s">
        <v>2131</v>
      </c>
      <c r="O58" s="116" t="s">
        <v>67</v>
      </c>
      <c r="P58" s="119" t="s">
        <v>2131</v>
      </c>
      <c r="Q58" s="119" t="s">
        <v>2131</v>
      </c>
      <c r="R58" s="634" t="s">
        <v>2131</v>
      </c>
      <c r="S58" s="119" t="s">
        <v>2129</v>
      </c>
      <c r="T58" s="119" t="s">
        <v>24</v>
      </c>
      <c r="U58" s="119" t="s">
        <v>2129</v>
      </c>
      <c r="V58" s="220" t="s">
        <v>24</v>
      </c>
      <c r="W58" s="119" t="s">
        <v>2131</v>
      </c>
      <c r="X58" s="119" t="s">
        <v>2129</v>
      </c>
      <c r="Y58" s="634" t="s">
        <v>2129</v>
      </c>
      <c r="Z58" s="220" t="s">
        <v>24</v>
      </c>
      <c r="AA58" s="119" t="s">
        <v>24</v>
      </c>
      <c r="AB58" s="119" t="s">
        <v>2131</v>
      </c>
      <c r="AC58" s="119" t="s">
        <v>2131</v>
      </c>
      <c r="AD58" s="119" t="s">
        <v>2129</v>
      </c>
      <c r="AE58" s="116" t="s">
        <v>67</v>
      </c>
      <c r="AF58" s="634" t="s">
        <v>2129</v>
      </c>
      <c r="AG58" s="220" t="s">
        <v>24</v>
      </c>
      <c r="AH58" s="604"/>
      <c r="AI58" s="29">
        <f>COUNTIF(D58:AH58,"D")</f>
        <v>19</v>
      </c>
      <c r="AJ58" s="106"/>
      <c r="AK58" s="109"/>
    </row>
    <row r="59" spans="1:38" ht="17.5" customHeight="1">
      <c r="A59" s="1662"/>
      <c r="B59" s="1655"/>
      <c r="C59" s="71"/>
      <c r="D59" s="310"/>
      <c r="E59" s="171"/>
      <c r="F59" s="171"/>
      <c r="G59" s="171"/>
      <c r="H59" s="171"/>
      <c r="I59" s="171"/>
      <c r="J59" s="171"/>
      <c r="K59" s="171"/>
      <c r="L59" s="171"/>
      <c r="M59" s="171"/>
      <c r="N59" s="171"/>
      <c r="O59" s="171"/>
      <c r="P59" s="171"/>
      <c r="Q59" s="171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8"/>
      <c r="B60" s="1656"/>
      <c r="C60" s="72" t="s">
        <v>37</v>
      </c>
      <c r="D60" s="562"/>
      <c r="E60" s="173"/>
      <c r="F60" s="173"/>
      <c r="G60" s="173"/>
      <c r="H60" s="173"/>
      <c r="I60" s="173"/>
      <c r="J60" s="173"/>
      <c r="K60" s="173"/>
      <c r="L60" s="173"/>
      <c r="M60" s="173"/>
      <c r="N60" s="173"/>
      <c r="O60" s="173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164" t="s">
        <v>2129</v>
      </c>
      <c r="E61" s="117" t="s">
        <v>24</v>
      </c>
      <c r="F61" s="117" t="s">
        <v>24</v>
      </c>
      <c r="G61" s="167" t="s">
        <v>2131</v>
      </c>
      <c r="H61" s="116" t="s">
        <v>2129</v>
      </c>
      <c r="I61" s="220" t="s">
        <v>2131</v>
      </c>
      <c r="J61" s="117" t="s">
        <v>24</v>
      </c>
      <c r="K61" s="116" t="s">
        <v>2131</v>
      </c>
      <c r="L61" s="116" t="s">
        <v>2131</v>
      </c>
      <c r="M61" s="117" t="s">
        <v>24</v>
      </c>
      <c r="N61" s="167" t="s">
        <v>2131</v>
      </c>
      <c r="O61" s="116" t="s">
        <v>2129</v>
      </c>
      <c r="P61" s="220" t="s">
        <v>2131</v>
      </c>
      <c r="Q61" s="116" t="s">
        <v>2131</v>
      </c>
      <c r="R61" s="116" t="s">
        <v>2129</v>
      </c>
      <c r="S61" s="117" t="s">
        <v>24</v>
      </c>
      <c r="T61" s="117" t="s">
        <v>24</v>
      </c>
      <c r="U61" s="167" t="s">
        <v>2131</v>
      </c>
      <c r="V61" s="116" t="s">
        <v>2129</v>
      </c>
      <c r="W61" s="220" t="s">
        <v>2129</v>
      </c>
      <c r="X61" s="116" t="s">
        <v>2129</v>
      </c>
      <c r="Y61" s="116" t="s">
        <v>2131</v>
      </c>
      <c r="Z61" s="117" t="s">
        <v>24</v>
      </c>
      <c r="AA61" s="117" t="s">
        <v>24</v>
      </c>
      <c r="AB61" s="167" t="s">
        <v>2131</v>
      </c>
      <c r="AC61" s="116" t="s">
        <v>2131</v>
      </c>
      <c r="AD61" s="117" t="s">
        <v>24</v>
      </c>
      <c r="AE61" s="116" t="s">
        <v>2131</v>
      </c>
      <c r="AF61" s="116" t="s">
        <v>2129</v>
      </c>
      <c r="AG61" s="116" t="s">
        <v>2131</v>
      </c>
      <c r="AH61" s="156"/>
      <c r="AI61" s="29">
        <f>COUNTIF(D61:AH61,"D")</f>
        <v>21</v>
      </c>
      <c r="AJ61" s="32"/>
    </row>
    <row r="62" spans="1:38" ht="17.5" customHeight="1">
      <c r="A62" s="1662"/>
      <c r="B62" s="1655"/>
      <c r="C62" s="71"/>
      <c r="D62" s="310"/>
      <c r="E62" s="171"/>
      <c r="F62" s="171"/>
      <c r="G62" s="171"/>
      <c r="H62" s="171"/>
      <c r="I62" s="171"/>
      <c r="J62" s="171"/>
      <c r="K62" s="171"/>
      <c r="L62" s="171"/>
      <c r="M62" s="171"/>
      <c r="N62" s="171"/>
      <c r="O62" s="171"/>
      <c r="P62" s="171"/>
      <c r="Q62" s="171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8"/>
      <c r="B63" s="1656"/>
      <c r="C63" s="81" t="s">
        <v>37</v>
      </c>
      <c r="D63" s="566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577" t="s">
        <v>2131</v>
      </c>
      <c r="E64" s="116" t="s">
        <v>2129</v>
      </c>
      <c r="F64" s="116" t="s">
        <v>24</v>
      </c>
      <c r="G64" s="116" t="s">
        <v>2129</v>
      </c>
      <c r="H64" s="116" t="s">
        <v>2131</v>
      </c>
      <c r="I64" s="220" t="s">
        <v>2131</v>
      </c>
      <c r="J64" s="116" t="s">
        <v>2131</v>
      </c>
      <c r="K64" s="41" t="s">
        <v>2129</v>
      </c>
      <c r="L64" s="117" t="s">
        <v>24</v>
      </c>
      <c r="M64" s="116" t="s">
        <v>24</v>
      </c>
      <c r="N64" s="116" t="s">
        <v>2131</v>
      </c>
      <c r="O64" s="116" t="s">
        <v>2131</v>
      </c>
      <c r="P64" s="220" t="s">
        <v>2129</v>
      </c>
      <c r="Q64" s="116" t="s">
        <v>2129</v>
      </c>
      <c r="R64" s="41" t="s">
        <v>2129</v>
      </c>
      <c r="S64" s="116" t="s">
        <v>24</v>
      </c>
      <c r="T64" s="116" t="s">
        <v>24</v>
      </c>
      <c r="U64" s="116" t="s">
        <v>24</v>
      </c>
      <c r="V64" s="116" t="s">
        <v>2131</v>
      </c>
      <c r="W64" s="220" t="s">
        <v>2129</v>
      </c>
      <c r="X64" s="116" t="s">
        <v>2131</v>
      </c>
      <c r="Y64" s="116" t="s">
        <v>67</v>
      </c>
      <c r="Z64" s="117" t="s">
        <v>24</v>
      </c>
      <c r="AA64" s="116" t="s">
        <v>24</v>
      </c>
      <c r="AB64" s="116" t="s">
        <v>2131</v>
      </c>
      <c r="AC64" s="116" t="s">
        <v>2129</v>
      </c>
      <c r="AD64" s="220" t="s">
        <v>2129</v>
      </c>
      <c r="AE64" s="116" t="s">
        <v>2131</v>
      </c>
      <c r="AF64" s="41" t="s">
        <v>2129</v>
      </c>
      <c r="AG64" s="117" t="s">
        <v>24</v>
      </c>
      <c r="AH64" s="202"/>
      <c r="AI64" s="26">
        <f>COUNTIF(D64:AH64,"D")</f>
        <v>20</v>
      </c>
      <c r="AJ64" s="32"/>
    </row>
    <row r="65" spans="1:37" ht="17.5" customHeight="1">
      <c r="A65" s="1662"/>
      <c r="B65" s="1655"/>
      <c r="C65" s="71"/>
      <c r="D65" s="57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8"/>
      <c r="B66" s="1656"/>
      <c r="C66" s="72" t="s">
        <v>37</v>
      </c>
      <c r="D66" s="572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61"/>
      <c r="B67" s="1654"/>
      <c r="C67" s="79"/>
      <c r="D67" s="164"/>
      <c r="E67" s="116"/>
      <c r="F67" s="220"/>
      <c r="G67" s="116"/>
      <c r="H67" s="116"/>
      <c r="I67" s="220"/>
      <c r="J67" s="116"/>
      <c r="K67" s="167"/>
      <c r="L67" s="116"/>
      <c r="M67" s="220"/>
      <c r="N67" s="116"/>
      <c r="O67" s="116"/>
      <c r="P67" s="220"/>
      <c r="Q67" s="116"/>
      <c r="R67" s="167"/>
      <c r="S67" s="116"/>
      <c r="T67" s="220"/>
      <c r="U67" s="116"/>
      <c r="V67" s="116"/>
      <c r="W67" s="220"/>
      <c r="X67" s="116"/>
      <c r="Y67" s="167"/>
      <c r="Z67" s="116"/>
      <c r="AA67" s="220"/>
      <c r="AB67" s="117"/>
      <c r="AC67" s="116"/>
      <c r="AD67" s="220"/>
      <c r="AE67" s="116"/>
      <c r="AF67" s="167"/>
      <c r="AG67" s="220"/>
      <c r="AH67" s="202"/>
      <c r="AI67" s="26"/>
      <c r="AK67" s="35"/>
    </row>
    <row r="68" spans="1:37" ht="17.5" hidden="1" customHeight="1">
      <c r="A68" s="1662"/>
      <c r="B68" s="1655"/>
      <c r="C68" s="71"/>
      <c r="D68" s="170"/>
      <c r="E68" s="171"/>
      <c r="F68" s="171"/>
      <c r="G68" s="171"/>
      <c r="H68" s="171"/>
      <c r="I68" s="171"/>
      <c r="J68" s="171"/>
      <c r="K68" s="171"/>
      <c r="L68" s="171"/>
      <c r="M68" s="171"/>
      <c r="N68" s="171"/>
      <c r="O68" s="171"/>
      <c r="P68" s="171"/>
      <c r="Q68" s="171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410"/>
      <c r="AI68" s="27"/>
      <c r="AK68" s="35"/>
    </row>
    <row r="69" spans="1:37" ht="17.5" hidden="1" customHeight="1">
      <c r="A69" s="1648"/>
      <c r="B69" s="1656"/>
      <c r="C69" s="467"/>
      <c r="D69" s="172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92"/>
      <c r="AI69" s="28"/>
      <c r="AK69" s="35"/>
    </row>
    <row r="70" spans="1:37" ht="17.5" customHeight="1">
      <c r="A70" s="1661">
        <v>18</v>
      </c>
      <c r="B70" s="1654" t="s">
        <v>2064</v>
      </c>
      <c r="C70" s="79" t="s">
        <v>35</v>
      </c>
      <c r="D70" s="168" t="s">
        <v>2129</v>
      </c>
      <c r="E70" s="116" t="s">
        <v>24</v>
      </c>
      <c r="F70" s="116" t="s">
        <v>24</v>
      </c>
      <c r="G70" s="116" t="s">
        <v>2131</v>
      </c>
      <c r="H70" s="116" t="s">
        <v>2129</v>
      </c>
      <c r="I70" s="220" t="s">
        <v>2129</v>
      </c>
      <c r="J70" s="116" t="s">
        <v>2131</v>
      </c>
      <c r="K70" s="116" t="s">
        <v>2131</v>
      </c>
      <c r="L70" s="116" t="s">
        <v>24</v>
      </c>
      <c r="M70" s="116" t="s">
        <v>24</v>
      </c>
      <c r="N70" s="116" t="s">
        <v>2129</v>
      </c>
      <c r="O70" s="116" t="s">
        <v>2131</v>
      </c>
      <c r="P70" s="220" t="s">
        <v>2131</v>
      </c>
      <c r="Q70" s="116" t="s">
        <v>2129</v>
      </c>
      <c r="R70" s="116" t="s">
        <v>2131</v>
      </c>
      <c r="S70" s="116" t="s">
        <v>67</v>
      </c>
      <c r="T70" s="116" t="s">
        <v>24</v>
      </c>
      <c r="U70" s="116" t="s">
        <v>2129</v>
      </c>
      <c r="V70" s="116" t="s">
        <v>2129</v>
      </c>
      <c r="W70" s="116" t="s">
        <v>24</v>
      </c>
      <c r="X70" s="116" t="s">
        <v>2131</v>
      </c>
      <c r="Y70" s="116" t="s">
        <v>2131</v>
      </c>
      <c r="Z70" s="116" t="s">
        <v>2131</v>
      </c>
      <c r="AA70" s="116" t="s">
        <v>24</v>
      </c>
      <c r="AB70" s="116" t="s">
        <v>2131</v>
      </c>
      <c r="AC70" s="116" t="s">
        <v>2131</v>
      </c>
      <c r="AD70" s="220" t="s">
        <v>2129</v>
      </c>
      <c r="AE70" s="116" t="s">
        <v>2131</v>
      </c>
      <c r="AF70" s="116" t="s">
        <v>2131</v>
      </c>
      <c r="AG70" s="116" t="s">
        <v>24</v>
      </c>
      <c r="AH70" s="93"/>
      <c r="AI70" s="26">
        <f>COUNTIF(D70:AH70,"D")</f>
        <v>21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82:A84"/>
    <mergeCell ref="B82:B84"/>
    <mergeCell ref="A73:A75"/>
    <mergeCell ref="B73:B75"/>
    <mergeCell ref="A76:A78"/>
    <mergeCell ref="B76:B78"/>
    <mergeCell ref="A79:A81"/>
    <mergeCell ref="B79:B81"/>
    <mergeCell ref="A64:A66"/>
    <mergeCell ref="B64:B66"/>
    <mergeCell ref="A67:A69"/>
    <mergeCell ref="B67:B69"/>
    <mergeCell ref="A70:A72"/>
    <mergeCell ref="B70:B72"/>
    <mergeCell ref="A55:A57"/>
    <mergeCell ref="B55:B57"/>
    <mergeCell ref="A58:A60"/>
    <mergeCell ref="B58:B60"/>
    <mergeCell ref="A61:A63"/>
    <mergeCell ref="B61:B63"/>
    <mergeCell ref="A43:A45"/>
    <mergeCell ref="B43:B45"/>
    <mergeCell ref="A49:A51"/>
    <mergeCell ref="B49:B51"/>
    <mergeCell ref="A52:A54"/>
    <mergeCell ref="B52:B54"/>
    <mergeCell ref="B46:B48"/>
    <mergeCell ref="A46:A48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>
    <tabColor rgb="FF00B0F0"/>
  </sheetPr>
  <dimension ref="A1:CE3407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K14" sqref="AK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46" ht="20" customHeight="1">
      <c r="A1" s="38"/>
      <c r="B1" s="1467" t="s">
        <v>1978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2"/>
      <c r="G4" s="780">
        <v>1</v>
      </c>
      <c r="H4" s="111">
        <v>2</v>
      </c>
      <c r="I4" s="285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228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566"/>
      <c r="G5" s="471" t="s">
        <v>647</v>
      </c>
      <c r="H5" s="429" t="s">
        <v>9</v>
      </c>
      <c r="I5" s="430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996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2026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26</v>
      </c>
      <c r="D6" s="1482"/>
      <c r="E6" s="1483" t="s">
        <v>56</v>
      </c>
      <c r="F6" s="1484"/>
      <c r="G6" s="997" t="s">
        <v>1979</v>
      </c>
      <c r="H6" s="116" t="s">
        <v>2020</v>
      </c>
      <c r="I6" s="998" t="s">
        <v>24</v>
      </c>
      <c r="J6" s="116" t="s">
        <v>2020</v>
      </c>
      <c r="K6" s="998" t="s">
        <v>2002</v>
      </c>
      <c r="L6" s="150" t="s">
        <v>1</v>
      </c>
      <c r="M6" s="116" t="s">
        <v>2020</v>
      </c>
      <c r="N6" s="116" t="s">
        <v>2018</v>
      </c>
      <c r="O6" s="998" t="s">
        <v>1979</v>
      </c>
      <c r="P6" s="116" t="s">
        <v>2018</v>
      </c>
      <c r="Q6" s="116" t="s">
        <v>2044</v>
      </c>
      <c r="R6" s="998" t="s">
        <v>2019</v>
      </c>
      <c r="S6" s="150" t="s">
        <v>24</v>
      </c>
      <c r="T6" s="116" t="s">
        <v>2045</v>
      </c>
      <c r="U6" s="116" t="s">
        <v>2045</v>
      </c>
      <c r="V6" s="116" t="s">
        <v>2018</v>
      </c>
      <c r="W6" s="116" t="s">
        <v>2020</v>
      </c>
      <c r="X6" s="116" t="s">
        <v>2045</v>
      </c>
      <c r="Y6" s="130" t="s">
        <v>1984</v>
      </c>
      <c r="Z6" s="150" t="s">
        <v>24</v>
      </c>
      <c r="AA6" s="116" t="s">
        <v>2018</v>
      </c>
      <c r="AB6" s="116" t="s">
        <v>2018</v>
      </c>
      <c r="AC6" s="116" t="s">
        <v>2045</v>
      </c>
      <c r="AD6" s="116" t="s">
        <v>1975</v>
      </c>
      <c r="AE6" s="116" t="s">
        <v>2045</v>
      </c>
      <c r="AF6" s="998" t="s">
        <v>24</v>
      </c>
      <c r="AG6" s="150" t="s">
        <v>24</v>
      </c>
      <c r="AH6" s="116" t="s">
        <v>2045</v>
      </c>
      <c r="AI6" s="116" t="s">
        <v>2018</v>
      </c>
      <c r="AJ6" s="116" t="s">
        <v>2023</v>
      </c>
      <c r="AK6" s="1011" t="s">
        <v>2020</v>
      </c>
      <c r="AL6" s="143">
        <f t="shared" ref="AL6:AL27" si="0">COUNTIF(G6:AK6,"▲")</f>
        <v>0</v>
      </c>
      <c r="AM6" s="51">
        <f t="shared" ref="AM6:AM27" si="1">COUNTIF(G6:AK6,"D")</f>
        <v>20</v>
      </c>
      <c r="AN6" s="52">
        <f t="shared" ref="AN6:AN27" si="2">COUNTIF(G6:AK6,"●")</f>
        <v>11</v>
      </c>
      <c r="AO6" s="57">
        <f t="shared" ref="AO6:AO27" si="3">AN6+AL6</f>
        <v>11</v>
      </c>
      <c r="AP6" s="15"/>
    </row>
    <row r="7" spans="1:46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2053</v>
      </c>
      <c r="H7" s="211" t="s">
        <v>2047</v>
      </c>
      <c r="I7" s="121" t="s">
        <v>2020</v>
      </c>
      <c r="J7" s="121" t="s">
        <v>2046</v>
      </c>
      <c r="K7" s="305" t="s">
        <v>24</v>
      </c>
      <c r="L7" s="232" t="s">
        <v>24</v>
      </c>
      <c r="M7" s="121" t="s">
        <v>2046</v>
      </c>
      <c r="N7" s="211" t="s">
        <v>2051</v>
      </c>
      <c r="O7" s="121" t="s">
        <v>2046</v>
      </c>
      <c r="P7" s="211" t="s">
        <v>2046</v>
      </c>
      <c r="Q7" s="121" t="s">
        <v>2049</v>
      </c>
      <c r="R7" s="305" t="s">
        <v>24</v>
      </c>
      <c r="S7" s="232" t="s">
        <v>24</v>
      </c>
      <c r="T7" s="448" t="s">
        <v>0</v>
      </c>
      <c r="U7" s="445" t="s">
        <v>24</v>
      </c>
      <c r="V7" s="121" t="s">
        <v>2046</v>
      </c>
      <c r="W7" s="121" t="s">
        <v>2046</v>
      </c>
      <c r="X7" s="121" t="s">
        <v>2046</v>
      </c>
      <c r="Y7" s="132" t="s">
        <v>24</v>
      </c>
      <c r="Z7" s="232" t="s">
        <v>24</v>
      </c>
      <c r="AA7" s="121" t="s">
        <v>2046</v>
      </c>
      <c r="AB7" s="121" t="s">
        <v>2046</v>
      </c>
      <c r="AC7" s="132" t="s">
        <v>24</v>
      </c>
      <c r="AD7" s="121" t="s">
        <v>1976</v>
      </c>
      <c r="AE7" s="445" t="s">
        <v>2019</v>
      </c>
      <c r="AF7" s="132" t="s">
        <v>2050</v>
      </c>
      <c r="AG7" s="232" t="s">
        <v>24</v>
      </c>
      <c r="AH7" s="121" t="s">
        <v>2049</v>
      </c>
      <c r="AI7" s="121" t="s">
        <v>2046</v>
      </c>
      <c r="AJ7" s="121" t="s">
        <v>2049</v>
      </c>
      <c r="AK7" s="1043" t="s">
        <v>2068</v>
      </c>
      <c r="AL7" s="502">
        <f t="shared" si="0"/>
        <v>1</v>
      </c>
      <c r="AM7" s="658">
        <f t="shared" si="1"/>
        <v>19</v>
      </c>
      <c r="AN7" s="68">
        <f t="shared" si="2"/>
        <v>11</v>
      </c>
      <c r="AO7" s="379">
        <f t="shared" si="3"/>
        <v>12</v>
      </c>
      <c r="AP7" s="15"/>
    </row>
    <row r="8" spans="1:46" ht="22" customHeight="1">
      <c r="B8" s="758">
        <v>3</v>
      </c>
      <c r="C8" s="1710" t="s">
        <v>59</v>
      </c>
      <c r="D8" s="1702"/>
      <c r="E8" s="1736" t="s">
        <v>61</v>
      </c>
      <c r="F8" s="1514"/>
      <c r="G8" s="919" t="s">
        <v>2018</v>
      </c>
      <c r="H8" s="153" t="s">
        <v>2046</v>
      </c>
      <c r="I8" s="554" t="s">
        <v>2030</v>
      </c>
      <c r="J8" s="167" t="s">
        <v>2047</v>
      </c>
      <c r="K8" s="162" t="s">
        <v>2</v>
      </c>
      <c r="L8" s="119" t="s">
        <v>24</v>
      </c>
      <c r="M8" s="266" t="s">
        <v>2048</v>
      </c>
      <c r="N8" s="162" t="s">
        <v>2046</v>
      </c>
      <c r="O8" s="162" t="s">
        <v>2018</v>
      </c>
      <c r="P8" s="162" t="s">
        <v>2020</v>
      </c>
      <c r="Q8" s="342" t="s">
        <v>24</v>
      </c>
      <c r="R8" s="162" t="s">
        <v>1995</v>
      </c>
      <c r="S8" s="119" t="s">
        <v>24</v>
      </c>
      <c r="T8" s="153" t="s">
        <v>2018</v>
      </c>
      <c r="U8" s="382" t="s">
        <v>2080</v>
      </c>
      <c r="V8" s="162" t="s">
        <v>2046</v>
      </c>
      <c r="W8" s="267" t="s">
        <v>907</v>
      </c>
      <c r="X8" s="162" t="s">
        <v>2046</v>
      </c>
      <c r="Y8" s="162" t="s">
        <v>2003</v>
      </c>
      <c r="Z8" s="119" t="s">
        <v>24</v>
      </c>
      <c r="AA8" s="385" t="s">
        <v>24</v>
      </c>
      <c r="AB8" s="382" t="s">
        <v>24</v>
      </c>
      <c r="AC8" s="162" t="s">
        <v>2046</v>
      </c>
      <c r="AD8" s="162" t="s">
        <v>1976</v>
      </c>
      <c r="AE8" s="162" t="s">
        <v>2046</v>
      </c>
      <c r="AF8" s="162" t="s">
        <v>1995</v>
      </c>
      <c r="AG8" s="119" t="s">
        <v>24</v>
      </c>
      <c r="AH8" s="153" t="s">
        <v>2046</v>
      </c>
      <c r="AI8" s="150" t="s">
        <v>2051</v>
      </c>
      <c r="AJ8" s="162" t="s">
        <v>2046</v>
      </c>
      <c r="AK8" s="1008" t="s">
        <v>24</v>
      </c>
      <c r="AL8" s="143">
        <f t="shared" si="0"/>
        <v>0</v>
      </c>
      <c r="AM8" s="51">
        <f t="shared" si="1"/>
        <v>19</v>
      </c>
      <c r="AN8" s="52">
        <f t="shared" si="2"/>
        <v>11</v>
      </c>
      <c r="AO8" s="57">
        <f t="shared" si="3"/>
        <v>11</v>
      </c>
      <c r="AP8" s="15"/>
    </row>
    <row r="9" spans="1:46" ht="22" customHeight="1">
      <c r="B9" s="758">
        <v>4</v>
      </c>
      <c r="C9" s="1712" t="s">
        <v>334</v>
      </c>
      <c r="D9" s="1688"/>
      <c r="E9" s="1737" t="s">
        <v>29</v>
      </c>
      <c r="F9" s="1738"/>
      <c r="G9" s="1000" t="s">
        <v>24</v>
      </c>
      <c r="H9" s="257" t="s">
        <v>2015</v>
      </c>
      <c r="I9" s="150" t="s">
        <v>2054</v>
      </c>
      <c r="J9" s="150" t="s">
        <v>1981</v>
      </c>
      <c r="K9" s="150" t="s">
        <v>1982</v>
      </c>
      <c r="L9" s="117" t="s">
        <v>24</v>
      </c>
      <c r="M9" s="150" t="s">
        <v>96</v>
      </c>
      <c r="N9" s="375" t="s">
        <v>24</v>
      </c>
      <c r="O9" s="257" t="s">
        <v>1</v>
      </c>
      <c r="P9" s="150" t="s">
        <v>2004</v>
      </c>
      <c r="Q9" s="150" t="s">
        <v>2</v>
      </c>
      <c r="R9" s="257" t="s">
        <v>2008</v>
      </c>
      <c r="S9" s="117" t="s">
        <v>24</v>
      </c>
      <c r="T9" s="252" t="s">
        <v>0</v>
      </c>
      <c r="U9" s="347" t="s">
        <v>67</v>
      </c>
      <c r="V9" s="252" t="s">
        <v>67</v>
      </c>
      <c r="W9" s="999" t="s">
        <v>67</v>
      </c>
      <c r="X9" s="361" t="s">
        <v>2011</v>
      </c>
      <c r="Y9" s="257" t="s">
        <v>24</v>
      </c>
      <c r="Z9" s="117" t="s">
        <v>24</v>
      </c>
      <c r="AA9" s="361" t="s">
        <v>67</v>
      </c>
      <c r="AB9" s="347" t="s">
        <v>67</v>
      </c>
      <c r="AC9" s="252" t="s">
        <v>67</v>
      </c>
      <c r="AD9" s="999" t="s">
        <v>2029</v>
      </c>
      <c r="AE9" s="252" t="s">
        <v>67</v>
      </c>
      <c r="AF9" s="257" t="s">
        <v>24</v>
      </c>
      <c r="AG9" s="117" t="s">
        <v>24</v>
      </c>
      <c r="AH9" s="361" t="s">
        <v>1985</v>
      </c>
      <c r="AI9" s="347" t="s">
        <v>2031</v>
      </c>
      <c r="AJ9" s="252" t="s">
        <v>2016</v>
      </c>
      <c r="AK9" s="931" t="s">
        <v>67</v>
      </c>
      <c r="AL9" s="61">
        <f t="shared" ref="AL9" si="4">COUNTIF(G9:AK9,"▲")</f>
        <v>14</v>
      </c>
      <c r="AM9" s="55">
        <f t="shared" ref="AM9" si="5">COUNTIF(G9:AK9,"D")</f>
        <v>6</v>
      </c>
      <c r="AN9" s="56">
        <f t="shared" ref="AN9" si="6">COUNTIF(G9:AK9,"●")</f>
        <v>11</v>
      </c>
      <c r="AO9" s="59">
        <f t="shared" si="3"/>
        <v>25</v>
      </c>
      <c r="AP9" s="15"/>
    </row>
    <row r="10" spans="1:46" ht="22" customHeight="1">
      <c r="A10" s="1496"/>
      <c r="B10" s="758">
        <v>4</v>
      </c>
      <c r="C10" s="1712" t="s">
        <v>55</v>
      </c>
      <c r="D10" s="1688"/>
      <c r="E10" s="1737" t="s">
        <v>29</v>
      </c>
      <c r="F10" s="1738"/>
      <c r="G10" s="921" t="s">
        <v>2005</v>
      </c>
      <c r="H10" s="150" t="s">
        <v>2005</v>
      </c>
      <c r="I10" s="257" t="s">
        <v>24</v>
      </c>
      <c r="J10" s="150" t="s">
        <v>1991</v>
      </c>
      <c r="K10" s="257" t="s">
        <v>2008</v>
      </c>
      <c r="L10" s="117" t="s">
        <v>24</v>
      </c>
      <c r="M10" s="150" t="s">
        <v>96</v>
      </c>
      <c r="N10" s="155" t="s">
        <v>2022</v>
      </c>
      <c r="O10" s="257" t="s">
        <v>2024</v>
      </c>
      <c r="P10" s="150" t="s">
        <v>1991</v>
      </c>
      <c r="Q10" s="267" t="s">
        <v>2079</v>
      </c>
      <c r="R10" s="547" t="s">
        <v>24</v>
      </c>
      <c r="S10" s="117" t="s">
        <v>24</v>
      </c>
      <c r="T10" s="257" t="s">
        <v>24</v>
      </c>
      <c r="U10" s="155" t="s">
        <v>2020</v>
      </c>
      <c r="V10" s="150" t="s">
        <v>2018</v>
      </c>
      <c r="W10" s="150" t="s">
        <v>96</v>
      </c>
      <c r="X10" s="402" t="s">
        <v>24</v>
      </c>
      <c r="Y10" s="150" t="s">
        <v>1995</v>
      </c>
      <c r="Z10" s="117" t="s">
        <v>24</v>
      </c>
      <c r="AA10" s="129" t="s">
        <v>2018</v>
      </c>
      <c r="AB10" s="155" t="s">
        <v>2022</v>
      </c>
      <c r="AC10" s="150" t="s">
        <v>2020</v>
      </c>
      <c r="AD10" s="150" t="s">
        <v>1977</v>
      </c>
      <c r="AE10" s="150" t="s">
        <v>2020</v>
      </c>
      <c r="AF10" s="342" t="s">
        <v>24</v>
      </c>
      <c r="AG10" s="117" t="s">
        <v>24</v>
      </c>
      <c r="AH10" s="129" t="s">
        <v>2020</v>
      </c>
      <c r="AI10" s="155" t="s">
        <v>2</v>
      </c>
      <c r="AJ10" s="150" t="s">
        <v>2020</v>
      </c>
      <c r="AK10" s="399" t="s">
        <v>2018</v>
      </c>
      <c r="AL10" s="61">
        <f t="shared" si="0"/>
        <v>0</v>
      </c>
      <c r="AM10" s="55">
        <f t="shared" si="1"/>
        <v>19</v>
      </c>
      <c r="AN10" s="56">
        <f t="shared" si="2"/>
        <v>11</v>
      </c>
      <c r="AO10" s="59">
        <f t="shared" si="3"/>
        <v>11</v>
      </c>
      <c r="AP10" s="15"/>
    </row>
    <row r="11" spans="1:46" ht="22" customHeight="1">
      <c r="A11" s="1496"/>
      <c r="B11" s="758">
        <v>5</v>
      </c>
      <c r="C11" s="1713" t="s">
        <v>57</v>
      </c>
      <c r="D11" s="1714"/>
      <c r="E11" s="1737" t="s">
        <v>29</v>
      </c>
      <c r="F11" s="1494"/>
      <c r="G11" s="1000" t="s">
        <v>24</v>
      </c>
      <c r="H11" s="129" t="s">
        <v>2004</v>
      </c>
      <c r="I11" s="257" t="s">
        <v>2015</v>
      </c>
      <c r="J11" s="117" t="s">
        <v>1981</v>
      </c>
      <c r="K11" s="150" t="s">
        <v>1983</v>
      </c>
      <c r="L11" s="150" t="s">
        <v>24</v>
      </c>
      <c r="M11" s="129" t="s">
        <v>1967</v>
      </c>
      <c r="N11" s="148" t="s">
        <v>2027</v>
      </c>
      <c r="O11" s="129" t="s">
        <v>2005</v>
      </c>
      <c r="P11" s="150" t="s">
        <v>2018</v>
      </c>
      <c r="Q11" s="119" t="s">
        <v>2018</v>
      </c>
      <c r="R11" s="402" t="s">
        <v>1997</v>
      </c>
      <c r="S11" s="150" t="s">
        <v>24</v>
      </c>
      <c r="T11" s="129" t="s">
        <v>2018</v>
      </c>
      <c r="U11" s="117" t="s">
        <v>2018</v>
      </c>
      <c r="V11" s="150" t="s">
        <v>2018</v>
      </c>
      <c r="W11" s="150" t="s">
        <v>96</v>
      </c>
      <c r="X11" s="150" t="s">
        <v>2020</v>
      </c>
      <c r="Y11" s="257" t="s">
        <v>2025</v>
      </c>
      <c r="Z11" s="150" t="s">
        <v>24</v>
      </c>
      <c r="AA11" s="270" t="s">
        <v>2020</v>
      </c>
      <c r="AB11" s="117" t="s">
        <v>2018</v>
      </c>
      <c r="AC11" s="129" t="s">
        <v>2018</v>
      </c>
      <c r="AD11" s="150" t="s">
        <v>1976</v>
      </c>
      <c r="AE11" s="117" t="s">
        <v>2018</v>
      </c>
      <c r="AF11" s="342" t="s">
        <v>24</v>
      </c>
      <c r="AG11" s="150" t="s">
        <v>24</v>
      </c>
      <c r="AH11" s="342" t="s">
        <v>24</v>
      </c>
      <c r="AI11" s="117" t="s">
        <v>2018</v>
      </c>
      <c r="AJ11" s="150" t="s">
        <v>2018</v>
      </c>
      <c r="AK11" s="1074" t="s">
        <v>907</v>
      </c>
      <c r="AL11" s="61">
        <f t="shared" si="0"/>
        <v>0</v>
      </c>
      <c r="AM11" s="55">
        <f t="shared" si="1"/>
        <v>19</v>
      </c>
      <c r="AN11" s="56">
        <f t="shared" si="2"/>
        <v>11</v>
      </c>
      <c r="AO11" s="59">
        <f t="shared" si="3"/>
        <v>11</v>
      </c>
      <c r="AP11" s="15"/>
    </row>
    <row r="12" spans="1:46" ht="22" customHeight="1">
      <c r="A12" s="1496"/>
      <c r="B12" s="758">
        <v>6</v>
      </c>
      <c r="C12" s="1711" t="s">
        <v>79</v>
      </c>
      <c r="D12" s="1688"/>
      <c r="E12" s="1737" t="s">
        <v>54</v>
      </c>
      <c r="F12" s="1494"/>
      <c r="G12" s="1007" t="s">
        <v>24</v>
      </c>
      <c r="H12" s="150" t="s">
        <v>2005</v>
      </c>
      <c r="I12" s="150" t="s">
        <v>2005</v>
      </c>
      <c r="J12" s="206" t="s">
        <v>67</v>
      </c>
      <c r="K12" s="402" t="s">
        <v>1994</v>
      </c>
      <c r="L12" s="117" t="s">
        <v>24</v>
      </c>
      <c r="M12" s="150" t="s">
        <v>96</v>
      </c>
      <c r="N12" s="117" t="s">
        <v>2020</v>
      </c>
      <c r="O12" s="402" t="s">
        <v>24</v>
      </c>
      <c r="P12" s="252" t="s">
        <v>2052</v>
      </c>
      <c r="Q12" s="150" t="s">
        <v>2018</v>
      </c>
      <c r="R12" s="150" t="s">
        <v>1995</v>
      </c>
      <c r="S12" s="117" t="s">
        <v>24</v>
      </c>
      <c r="T12" s="150" t="s">
        <v>2020</v>
      </c>
      <c r="U12" s="117" t="s">
        <v>2020</v>
      </c>
      <c r="V12" s="257" t="s">
        <v>2037</v>
      </c>
      <c r="W12" s="150" t="s">
        <v>96</v>
      </c>
      <c r="X12" s="270" t="s">
        <v>2022</v>
      </c>
      <c r="Y12" s="257" t="s">
        <v>2028</v>
      </c>
      <c r="Z12" s="159" t="s">
        <v>24</v>
      </c>
      <c r="AA12" s="503" t="s">
        <v>22</v>
      </c>
      <c r="AB12" s="155" t="s">
        <v>2034</v>
      </c>
      <c r="AC12" s="257" t="s">
        <v>24</v>
      </c>
      <c r="AD12" s="150" t="s">
        <v>1976</v>
      </c>
      <c r="AE12" s="206" t="s">
        <v>67</v>
      </c>
      <c r="AF12" s="150" t="s">
        <v>1981</v>
      </c>
      <c r="AG12" s="117" t="s">
        <v>24</v>
      </c>
      <c r="AH12" s="150" t="s">
        <v>2022</v>
      </c>
      <c r="AI12" s="117" t="s">
        <v>2020</v>
      </c>
      <c r="AJ12" s="257" t="s">
        <v>24</v>
      </c>
      <c r="AK12" s="1073" t="s">
        <v>2018</v>
      </c>
      <c r="AL12" s="61">
        <f t="shared" si="0"/>
        <v>3</v>
      </c>
      <c r="AM12" s="55">
        <f t="shared" si="1"/>
        <v>16</v>
      </c>
      <c r="AN12" s="56">
        <f t="shared" si="2"/>
        <v>11</v>
      </c>
      <c r="AO12" s="59">
        <f t="shared" si="3"/>
        <v>14</v>
      </c>
      <c r="AP12" s="582">
        <v>3</v>
      </c>
    </row>
    <row r="13" spans="1:46" ht="22" customHeight="1" thickBot="1">
      <c r="A13" s="1496"/>
      <c r="B13" s="758">
        <v>8</v>
      </c>
      <c r="C13" s="1739" t="s">
        <v>49</v>
      </c>
      <c r="D13" s="1740"/>
      <c r="E13" s="1741" t="s">
        <v>48</v>
      </c>
      <c r="F13" s="1742"/>
      <c r="G13" s="1001" t="s">
        <v>24</v>
      </c>
      <c r="H13" s="270" t="s">
        <v>2005</v>
      </c>
      <c r="I13" s="1002" t="s">
        <v>2014</v>
      </c>
      <c r="J13" s="121" t="s">
        <v>2005</v>
      </c>
      <c r="K13" s="305" t="s">
        <v>24</v>
      </c>
      <c r="L13" s="121" t="s">
        <v>24</v>
      </c>
      <c r="M13" s="122" t="s">
        <v>2018</v>
      </c>
      <c r="N13" s="270" t="s">
        <v>2020</v>
      </c>
      <c r="O13" s="344" t="s">
        <v>1994</v>
      </c>
      <c r="P13" s="270" t="s">
        <v>2020</v>
      </c>
      <c r="Q13" s="270" t="s">
        <v>2020</v>
      </c>
      <c r="R13" s="383" t="s">
        <v>2070</v>
      </c>
      <c r="S13" s="121" t="s">
        <v>24</v>
      </c>
      <c r="T13" s="211" t="s">
        <v>2020</v>
      </c>
      <c r="U13" s="211" t="s">
        <v>2020</v>
      </c>
      <c r="V13" s="211" t="s">
        <v>2020</v>
      </c>
      <c r="W13" s="211" t="s">
        <v>2020</v>
      </c>
      <c r="X13" s="265" t="s">
        <v>765</v>
      </c>
      <c r="Y13" s="305" t="s">
        <v>24</v>
      </c>
      <c r="Z13" s="121" t="s">
        <v>24</v>
      </c>
      <c r="AA13" s="131" t="s">
        <v>2020</v>
      </c>
      <c r="AB13" s="211" t="s">
        <v>2018</v>
      </c>
      <c r="AC13" s="211" t="s">
        <v>2020</v>
      </c>
      <c r="AD13" s="121" t="s">
        <v>2017</v>
      </c>
      <c r="AE13" s="211" t="s">
        <v>2020</v>
      </c>
      <c r="AF13" s="305" t="s">
        <v>24</v>
      </c>
      <c r="AG13" s="121" t="s">
        <v>24</v>
      </c>
      <c r="AH13" s="270" t="s">
        <v>2018</v>
      </c>
      <c r="AI13" s="270" t="s">
        <v>2018</v>
      </c>
      <c r="AJ13" s="605" t="s">
        <v>67</v>
      </c>
      <c r="AK13" s="1063" t="s">
        <v>2079</v>
      </c>
      <c r="AL13" s="502">
        <f t="shared" si="0"/>
        <v>1</v>
      </c>
      <c r="AM13" s="658">
        <f t="shared" si="1"/>
        <v>17</v>
      </c>
      <c r="AN13" s="68">
        <f t="shared" si="2"/>
        <v>11</v>
      </c>
      <c r="AO13" s="379">
        <f t="shared" si="3"/>
        <v>12</v>
      </c>
      <c r="AP13" s="15"/>
    </row>
    <row r="14" spans="1:46" ht="22" customHeight="1">
      <c r="A14" s="1496"/>
      <c r="B14" s="758">
        <v>9</v>
      </c>
      <c r="C14" s="1743" t="s">
        <v>43</v>
      </c>
      <c r="D14" s="1744"/>
      <c r="E14" s="1745" t="s">
        <v>50</v>
      </c>
      <c r="F14" s="1746"/>
      <c r="G14" s="923" t="s">
        <v>2005</v>
      </c>
      <c r="H14" s="167" t="s">
        <v>2051</v>
      </c>
      <c r="I14" s="130" t="s">
        <v>24</v>
      </c>
      <c r="J14" s="181" t="s">
        <v>2004</v>
      </c>
      <c r="K14" s="298" t="s">
        <v>24</v>
      </c>
      <c r="L14" s="254" t="s">
        <v>24</v>
      </c>
      <c r="M14" s="1048" t="s">
        <v>2071</v>
      </c>
      <c r="N14" s="965" t="s">
        <v>2020</v>
      </c>
      <c r="O14" s="803" t="s">
        <v>70</v>
      </c>
      <c r="P14" s="381" t="s">
        <v>2020</v>
      </c>
      <c r="Q14" s="1018" t="s">
        <v>2021</v>
      </c>
      <c r="R14" s="799" t="s">
        <v>24</v>
      </c>
      <c r="S14" s="160" t="s">
        <v>2063</v>
      </c>
      <c r="T14" s="167" t="s">
        <v>2</v>
      </c>
      <c r="U14" s="254" t="s">
        <v>2020</v>
      </c>
      <c r="V14" s="1050" t="s">
        <v>2074</v>
      </c>
      <c r="W14" s="587" t="s">
        <v>1986</v>
      </c>
      <c r="X14" s="160" t="s">
        <v>2018</v>
      </c>
      <c r="Y14" s="525" t="s">
        <v>24</v>
      </c>
      <c r="Z14" s="119" t="s">
        <v>24</v>
      </c>
      <c r="AA14" s="153" t="s">
        <v>2</v>
      </c>
      <c r="AB14" s="1049" t="s">
        <v>24</v>
      </c>
      <c r="AC14" s="162" t="s">
        <v>2038</v>
      </c>
      <c r="AD14" s="162" t="s">
        <v>1976</v>
      </c>
      <c r="AE14" s="254" t="s">
        <v>2033</v>
      </c>
      <c r="AF14" s="298" t="s">
        <v>24</v>
      </c>
      <c r="AG14" s="254" t="s">
        <v>24</v>
      </c>
      <c r="AH14" s="809" t="s">
        <v>67</v>
      </c>
      <c r="AI14" s="1019" t="s">
        <v>2072</v>
      </c>
      <c r="AJ14" s="1024" t="s">
        <v>2123</v>
      </c>
      <c r="AK14" s="1025" t="s">
        <v>765</v>
      </c>
      <c r="AL14" s="389">
        <v>4</v>
      </c>
      <c r="AM14" s="97">
        <f t="shared" si="1"/>
        <v>15</v>
      </c>
      <c r="AN14" s="98">
        <f t="shared" si="2"/>
        <v>11</v>
      </c>
      <c r="AO14" s="99">
        <f t="shared" si="3"/>
        <v>15</v>
      </c>
      <c r="AP14" s="15">
        <v>1</v>
      </c>
      <c r="AR14" s="1515"/>
      <c r="AS14" s="1515"/>
      <c r="AT14"/>
    </row>
    <row r="15" spans="1:46" ht="21.75" customHeight="1">
      <c r="A15" s="40"/>
      <c r="B15" s="758">
        <v>10</v>
      </c>
      <c r="C15" s="1711" t="s">
        <v>89</v>
      </c>
      <c r="D15" s="1688"/>
      <c r="E15" s="1737" t="s">
        <v>30</v>
      </c>
      <c r="F15" s="1494"/>
      <c r="G15" s="1000" t="s">
        <v>2008</v>
      </c>
      <c r="H15" s="257" t="s">
        <v>2056</v>
      </c>
      <c r="I15" s="150" t="s">
        <v>2009</v>
      </c>
      <c r="J15" s="150" t="s">
        <v>2005</v>
      </c>
      <c r="K15" s="257" t="s">
        <v>1</v>
      </c>
      <c r="L15" s="204" t="s">
        <v>24</v>
      </c>
      <c r="M15" s="693" t="s">
        <v>67</v>
      </c>
      <c r="N15" s="117" t="s">
        <v>2022</v>
      </c>
      <c r="O15" s="257" t="s">
        <v>2050</v>
      </c>
      <c r="P15" s="342" t="s">
        <v>24</v>
      </c>
      <c r="Q15" s="206" t="s">
        <v>2072</v>
      </c>
      <c r="R15" s="707" t="s">
        <v>2071</v>
      </c>
      <c r="S15" s="129" t="s">
        <v>24</v>
      </c>
      <c r="T15" s="320"/>
      <c r="U15" s="317"/>
      <c r="V15" s="1066"/>
      <c r="W15" s="317"/>
      <c r="X15" s="317"/>
      <c r="Y15" s="342" t="s">
        <v>24</v>
      </c>
      <c r="Z15" s="150" t="s">
        <v>2019</v>
      </c>
      <c r="AA15" s="320"/>
      <c r="AB15" s="320"/>
      <c r="AC15" s="320"/>
      <c r="AD15" s="320"/>
      <c r="AE15" s="322"/>
      <c r="AF15" s="257" t="s">
        <v>24</v>
      </c>
      <c r="AG15" s="204" t="s">
        <v>24</v>
      </c>
      <c r="AH15" s="1046"/>
      <c r="AI15" s="319"/>
      <c r="AJ15" s="320"/>
      <c r="AK15" s="1047"/>
      <c r="AL15" s="680">
        <f t="shared" si="0"/>
        <v>2</v>
      </c>
      <c r="AM15" s="55">
        <f t="shared" si="1"/>
        <v>4</v>
      </c>
      <c r="AN15" s="56">
        <f t="shared" si="2"/>
        <v>11</v>
      </c>
      <c r="AO15" s="59">
        <f t="shared" si="3"/>
        <v>13</v>
      </c>
      <c r="AP15" s="15">
        <v>1</v>
      </c>
      <c r="AR15" s="1529"/>
      <c r="AS15" s="1529"/>
    </row>
    <row r="16" spans="1:46" ht="21.75" customHeight="1" thickBot="1">
      <c r="A16" s="40" t="s">
        <v>745</v>
      </c>
      <c r="B16" s="758">
        <v>11</v>
      </c>
      <c r="C16" s="1516" t="s">
        <v>91</v>
      </c>
      <c r="D16" s="1689"/>
      <c r="E16" s="1737" t="s">
        <v>51</v>
      </c>
      <c r="F16" s="1494"/>
      <c r="G16" s="1013" t="s">
        <v>2005</v>
      </c>
      <c r="H16" s="834" t="s">
        <v>2005</v>
      </c>
      <c r="I16" s="383" t="s">
        <v>1</v>
      </c>
      <c r="J16" s="1014" t="s">
        <v>2057</v>
      </c>
      <c r="K16" s="270" t="s">
        <v>1992</v>
      </c>
      <c r="L16" s="204" t="s">
        <v>24</v>
      </c>
      <c r="M16" s="1059" t="s">
        <v>2018</v>
      </c>
      <c r="N16" s="454" t="s">
        <v>24</v>
      </c>
      <c r="O16" s="270" t="s">
        <v>2005</v>
      </c>
      <c r="P16" s="270" t="s">
        <v>2018</v>
      </c>
      <c r="Q16" s="270" t="s">
        <v>2018</v>
      </c>
      <c r="R16" s="1060" t="s">
        <v>1994</v>
      </c>
      <c r="S16" s="129" t="s">
        <v>24</v>
      </c>
      <c r="T16" s="342" t="s">
        <v>24</v>
      </c>
      <c r="U16" s="117" t="s">
        <v>2020</v>
      </c>
      <c r="V16" s="1067" t="s">
        <v>2081</v>
      </c>
      <c r="W16" s="117" t="s">
        <v>2032</v>
      </c>
      <c r="X16" s="150" t="s">
        <v>2</v>
      </c>
      <c r="Y16" s="631" t="s">
        <v>2075</v>
      </c>
      <c r="Z16" s="150" t="s">
        <v>24</v>
      </c>
      <c r="AA16" s="270" t="s">
        <v>2020</v>
      </c>
      <c r="AB16" s="196" t="s">
        <v>2020</v>
      </c>
      <c r="AC16" s="383" t="s">
        <v>1</v>
      </c>
      <c r="AD16" s="270" t="s">
        <v>1976</v>
      </c>
      <c r="AE16" s="190" t="s">
        <v>24</v>
      </c>
      <c r="AF16" s="270" t="s">
        <v>1996</v>
      </c>
      <c r="AG16" s="204" t="s">
        <v>24</v>
      </c>
      <c r="AH16" s="702" t="s">
        <v>2018</v>
      </c>
      <c r="AI16" s="1067" t="s">
        <v>2081</v>
      </c>
      <c r="AJ16" s="150" t="s">
        <v>2020</v>
      </c>
      <c r="AK16" s="1058" t="s">
        <v>2018</v>
      </c>
      <c r="AL16" s="680">
        <f t="shared" si="0"/>
        <v>1</v>
      </c>
      <c r="AM16" s="55">
        <f t="shared" si="1"/>
        <v>18</v>
      </c>
      <c r="AN16" s="56">
        <v>11</v>
      </c>
      <c r="AO16" s="59">
        <f t="shared" si="3"/>
        <v>12</v>
      </c>
      <c r="AP16" s="15">
        <v>2</v>
      </c>
      <c r="AR16" s="214"/>
      <c r="AS16" s="214"/>
    </row>
    <row r="17" spans="1:83" ht="21.75" customHeight="1" thickBot="1">
      <c r="A17" s="40"/>
      <c r="B17" s="758">
        <v>12</v>
      </c>
      <c r="C17" s="1516" t="s">
        <v>2078</v>
      </c>
      <c r="D17" s="1689"/>
      <c r="E17" s="1737" t="s">
        <v>51</v>
      </c>
      <c r="F17" s="1494"/>
      <c r="G17" s="1051"/>
      <c r="H17" s="1056"/>
      <c r="I17" s="1052"/>
      <c r="J17" s="1053"/>
      <c r="K17" s="1054"/>
      <c r="L17" s="1055"/>
      <c r="M17" s="1061"/>
      <c r="N17" s="1062"/>
      <c r="O17" s="1061"/>
      <c r="P17" s="1061"/>
      <c r="Q17" s="1061"/>
      <c r="R17" s="1062"/>
      <c r="S17" s="1057"/>
      <c r="T17" s="150" t="s">
        <v>2076</v>
      </c>
      <c r="U17" s="117" t="s">
        <v>2077</v>
      </c>
      <c r="V17" s="150" t="s">
        <v>2076</v>
      </c>
      <c r="W17" s="117" t="s">
        <v>2077</v>
      </c>
      <c r="X17" s="150" t="s">
        <v>2076</v>
      </c>
      <c r="Y17" s="257" t="s">
        <v>24</v>
      </c>
      <c r="Z17" s="150" t="s">
        <v>24</v>
      </c>
      <c r="AA17" s="150" t="s">
        <v>2076</v>
      </c>
      <c r="AB17" s="117" t="s">
        <v>2077</v>
      </c>
      <c r="AC17" s="150" t="s">
        <v>2076</v>
      </c>
      <c r="AD17" s="117" t="s">
        <v>2077</v>
      </c>
      <c r="AE17" s="150" t="s">
        <v>2076</v>
      </c>
      <c r="AF17" s="383" t="s">
        <v>24</v>
      </c>
      <c r="AG17" s="204" t="s">
        <v>24</v>
      </c>
      <c r="AH17" s="696" t="s">
        <v>2076</v>
      </c>
      <c r="AI17" s="806" t="s">
        <v>2076</v>
      </c>
      <c r="AJ17" s="697" t="s">
        <v>2076</v>
      </c>
      <c r="AK17" s="993" t="s">
        <v>2076</v>
      </c>
      <c r="AL17" s="680">
        <f t="shared" ref="AL17" si="7">COUNTIF(G17:AK17,"▲")</f>
        <v>0</v>
      </c>
      <c r="AM17" s="55">
        <f t="shared" ref="AM17" si="8">COUNTIF(G17:AK17,"D")</f>
        <v>14</v>
      </c>
      <c r="AN17" s="56">
        <f t="shared" ref="AN17" si="9">COUNTIF(G17:AK17,"●")</f>
        <v>4</v>
      </c>
      <c r="AO17" s="59">
        <f t="shared" ref="AO17" si="10">AN17+AL17</f>
        <v>4</v>
      </c>
      <c r="AP17" s="15"/>
      <c r="AR17" s="214"/>
      <c r="AS17" s="214"/>
    </row>
    <row r="18" spans="1:83" ht="21.75" customHeight="1">
      <c r="A18" s="40"/>
      <c r="B18" s="758">
        <v>13</v>
      </c>
      <c r="C18" s="1518" t="s">
        <v>66</v>
      </c>
      <c r="D18" s="1717"/>
      <c r="E18" s="1737" t="s">
        <v>51</v>
      </c>
      <c r="F18" s="1494"/>
      <c r="G18" s="1016" t="s">
        <v>24</v>
      </c>
      <c r="H18" s="381" t="s">
        <v>2005</v>
      </c>
      <c r="I18" s="186" t="s">
        <v>2</v>
      </c>
      <c r="J18" s="381" t="s">
        <v>2004</v>
      </c>
      <c r="K18" s="810" t="s">
        <v>1994</v>
      </c>
      <c r="L18" s="155" t="s">
        <v>24</v>
      </c>
      <c r="M18" s="162" t="s">
        <v>2018</v>
      </c>
      <c r="N18" s="162" t="s">
        <v>2018</v>
      </c>
      <c r="O18" s="162" t="s">
        <v>2004</v>
      </c>
      <c r="P18" s="162" t="s">
        <v>2018</v>
      </c>
      <c r="Q18" s="162" t="s">
        <v>2020</v>
      </c>
      <c r="R18" s="382" t="s">
        <v>1998</v>
      </c>
      <c r="S18" s="117" t="s">
        <v>24</v>
      </c>
      <c r="T18" s="150" t="s">
        <v>1996</v>
      </c>
      <c r="U18" s="342" t="s">
        <v>24</v>
      </c>
      <c r="V18" s="342" t="s">
        <v>24</v>
      </c>
      <c r="W18" s="999" t="s">
        <v>2036</v>
      </c>
      <c r="X18" s="150" t="s">
        <v>2020</v>
      </c>
      <c r="Y18" s="257" t="s">
        <v>24</v>
      </c>
      <c r="Z18" s="159" t="s">
        <v>24</v>
      </c>
      <c r="AA18" s="690" t="s">
        <v>2018</v>
      </c>
      <c r="AB18" s="381" t="s">
        <v>2018</v>
      </c>
      <c r="AC18" s="1064" t="s">
        <v>24</v>
      </c>
      <c r="AD18" s="381" t="s">
        <v>1975</v>
      </c>
      <c r="AE18" s="381" t="s">
        <v>2077</v>
      </c>
      <c r="AF18" s="692" t="s">
        <v>1995</v>
      </c>
      <c r="AG18" s="155" t="s">
        <v>24</v>
      </c>
      <c r="AH18" s="153" t="s">
        <v>2018</v>
      </c>
      <c r="AI18" s="397" t="s">
        <v>2018</v>
      </c>
      <c r="AJ18" s="162" t="s">
        <v>2017</v>
      </c>
      <c r="AK18" s="893" t="s">
        <v>2018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>
        <v>1</v>
      </c>
      <c r="AQ18" s="1495"/>
      <c r="AR18" s="1495"/>
      <c r="AS18" s="1508"/>
      <c r="AT18" s="1508"/>
      <c r="AU18" s="351"/>
      <c r="AV18" s="352"/>
      <c r="AW18" s="352"/>
      <c r="AX18" s="490"/>
      <c r="AY18" s="352"/>
      <c r="AZ18" s="490"/>
      <c r="BA18" s="352"/>
      <c r="BB18" s="459"/>
      <c r="BC18" s="352"/>
      <c r="BD18" s="352"/>
      <c r="BE18" s="352"/>
      <c r="BF18" s="352"/>
      <c r="BG18" s="352"/>
      <c r="BH18" s="352"/>
      <c r="BI18" s="351"/>
      <c r="BJ18" s="352"/>
      <c r="BK18" s="352"/>
      <c r="BL18" s="353"/>
      <c r="BM18" s="353"/>
      <c r="BN18" s="352"/>
      <c r="BO18" s="352"/>
      <c r="BP18" s="760"/>
      <c r="BQ18" s="352"/>
      <c r="BR18" s="352"/>
      <c r="BS18" s="353"/>
      <c r="BT18" s="352"/>
      <c r="BU18" s="754"/>
      <c r="BV18" s="352"/>
      <c r="BW18" s="352"/>
      <c r="BX18" s="352"/>
      <c r="BY18" s="351"/>
      <c r="BZ18" s="354"/>
      <c r="CA18" s="356"/>
      <c r="CB18" s="355"/>
      <c r="CC18" s="355"/>
    </row>
    <row r="19" spans="1:83" ht="21.75" customHeight="1">
      <c r="A19" s="40"/>
      <c r="B19" s="758">
        <v>14</v>
      </c>
      <c r="C19" s="1520" t="s">
        <v>75</v>
      </c>
      <c r="D19" s="1690"/>
      <c r="E19" s="1737" t="s">
        <v>51</v>
      </c>
      <c r="F19" s="1494"/>
      <c r="G19" s="1026" t="s">
        <v>2060</v>
      </c>
      <c r="H19" s="150" t="s">
        <v>2051</v>
      </c>
      <c r="I19" s="257" t="s">
        <v>2062</v>
      </c>
      <c r="J19" s="150" t="s">
        <v>2004</v>
      </c>
      <c r="K19" s="802" t="s">
        <v>1997</v>
      </c>
      <c r="L19" s="155" t="s">
        <v>24</v>
      </c>
      <c r="M19" s="129" t="s">
        <v>2018</v>
      </c>
      <c r="N19" s="204" t="s">
        <v>1589</v>
      </c>
      <c r="O19" s="257" t="s">
        <v>24</v>
      </c>
      <c r="P19" s="150" t="s">
        <v>2020</v>
      </c>
      <c r="Q19" s="159" t="s">
        <v>2055</v>
      </c>
      <c r="R19" s="150" t="s">
        <v>1995</v>
      </c>
      <c r="S19" s="155" t="s">
        <v>24</v>
      </c>
      <c r="T19" s="129" t="s">
        <v>2020</v>
      </c>
      <c r="U19" s="129" t="s">
        <v>2020</v>
      </c>
      <c r="V19" s="129" t="s">
        <v>2018</v>
      </c>
      <c r="W19" s="150" t="s">
        <v>2018</v>
      </c>
      <c r="X19" s="129" t="s">
        <v>2039</v>
      </c>
      <c r="Y19" s="257" t="s">
        <v>1993</v>
      </c>
      <c r="Z19" s="249" t="s">
        <v>24</v>
      </c>
      <c r="AA19" s="702" t="s">
        <v>1995</v>
      </c>
      <c r="AB19" s="150" t="s">
        <v>2040</v>
      </c>
      <c r="AC19" s="150" t="s">
        <v>2053</v>
      </c>
      <c r="AD19" s="257" t="s">
        <v>24</v>
      </c>
      <c r="AE19" s="150" t="s">
        <v>2020</v>
      </c>
      <c r="AF19" s="802" t="s">
        <v>2019</v>
      </c>
      <c r="AG19" s="155" t="s">
        <v>24</v>
      </c>
      <c r="AH19" s="150" t="s">
        <v>2018</v>
      </c>
      <c r="AI19" s="342" t="s">
        <v>24</v>
      </c>
      <c r="AJ19" s="150" t="s">
        <v>2082</v>
      </c>
      <c r="AK19" s="1006" t="s">
        <v>2018</v>
      </c>
      <c r="AL19" s="61">
        <f t="shared" si="0"/>
        <v>0</v>
      </c>
      <c r="AM19" s="55">
        <f t="shared" si="1"/>
        <v>20</v>
      </c>
      <c r="AN19" s="56">
        <f t="shared" si="2"/>
        <v>11</v>
      </c>
      <c r="AO19" s="59">
        <f t="shared" si="3"/>
        <v>11</v>
      </c>
      <c r="AP19" s="582"/>
      <c r="AQ19" s="1495"/>
      <c r="AR19" s="1495"/>
      <c r="AS19" s="1508"/>
      <c r="AT19" s="1508"/>
      <c r="AU19" s="351"/>
      <c r="AV19" s="352"/>
      <c r="AW19" s="352"/>
      <c r="AX19" s="353"/>
      <c r="AY19" s="351"/>
      <c r="AZ19" s="351"/>
      <c r="BA19" s="351"/>
      <c r="BB19" s="351"/>
      <c r="BC19" s="352"/>
      <c r="BD19" s="465"/>
      <c r="BE19" s="465"/>
      <c r="BF19" s="490"/>
      <c r="BG19" s="465"/>
      <c r="BH19" s="36"/>
      <c r="BI19" s="351"/>
      <c r="BJ19" s="352"/>
      <c r="BK19" s="465"/>
      <c r="BL19" s="490"/>
      <c r="BM19" s="490"/>
      <c r="BN19" s="490"/>
      <c r="BO19" s="465"/>
      <c r="BP19" s="459"/>
      <c r="BQ19" s="352"/>
      <c r="BR19" s="465"/>
      <c r="BS19" s="490"/>
      <c r="BT19" s="490"/>
      <c r="BU19" s="765"/>
      <c r="BV19" s="490"/>
      <c r="BW19" s="459"/>
      <c r="BX19" s="352"/>
      <c r="BY19" s="352"/>
      <c r="BZ19" s="354"/>
      <c r="CA19" s="356"/>
      <c r="CB19" s="355"/>
      <c r="CC19" s="355"/>
    </row>
    <row r="20" spans="1:83" ht="22" customHeight="1" thickBot="1">
      <c r="A20" s="40"/>
      <c r="B20" s="758">
        <v>15</v>
      </c>
      <c r="C20" s="1520" t="s">
        <v>1682</v>
      </c>
      <c r="D20" s="1690"/>
      <c r="E20" s="1747" t="s">
        <v>51</v>
      </c>
      <c r="F20" s="1506"/>
      <c r="G20" s="1027" t="s">
        <v>24</v>
      </c>
      <c r="H20" s="854" t="s">
        <v>2073</v>
      </c>
      <c r="I20" s="704" t="s">
        <v>2019</v>
      </c>
      <c r="J20" s="806" t="s">
        <v>2004</v>
      </c>
      <c r="K20" s="1017" t="s">
        <v>1977</v>
      </c>
      <c r="L20" s="155" t="s">
        <v>24</v>
      </c>
      <c r="M20" s="270" t="s">
        <v>2020</v>
      </c>
      <c r="N20" s="159" t="s">
        <v>2051</v>
      </c>
      <c r="O20" s="159" t="s">
        <v>2061</v>
      </c>
      <c r="P20" s="150" t="s">
        <v>2020</v>
      </c>
      <c r="Q20" s="150" t="s">
        <v>2018</v>
      </c>
      <c r="R20" s="257" t="s">
        <v>2019</v>
      </c>
      <c r="S20" s="155" t="s">
        <v>24</v>
      </c>
      <c r="T20" s="454" t="s">
        <v>24</v>
      </c>
      <c r="U20" s="196" t="s">
        <v>2018</v>
      </c>
      <c r="V20" s="270" t="s">
        <v>2018</v>
      </c>
      <c r="W20" s="122" t="s">
        <v>2018</v>
      </c>
      <c r="X20" s="122" t="s">
        <v>2018</v>
      </c>
      <c r="Y20" s="158" t="s">
        <v>1977</v>
      </c>
      <c r="Z20" s="249" t="s">
        <v>24</v>
      </c>
      <c r="AA20" s="1023" t="s">
        <v>24</v>
      </c>
      <c r="AB20" s="806" t="s">
        <v>2020</v>
      </c>
      <c r="AC20" s="697" t="s">
        <v>2018</v>
      </c>
      <c r="AD20" s="806" t="s">
        <v>1976</v>
      </c>
      <c r="AE20" s="704" t="s">
        <v>24</v>
      </c>
      <c r="AF20" s="798" t="s">
        <v>1</v>
      </c>
      <c r="AG20" s="155" t="s">
        <v>24</v>
      </c>
      <c r="AH20" s="270" t="s">
        <v>2076</v>
      </c>
      <c r="AI20" s="159" t="s">
        <v>2018</v>
      </c>
      <c r="AJ20" s="162" t="s">
        <v>2041</v>
      </c>
      <c r="AK20" s="893" t="s">
        <v>2051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/>
      <c r="AQ20" s="762"/>
      <c r="AR20" s="1495"/>
      <c r="AS20" s="1495"/>
      <c r="AT20" s="1526"/>
      <c r="AU20" s="1526"/>
      <c r="AV20" s="353"/>
      <c r="AW20" s="352"/>
      <c r="AX20" s="352"/>
      <c r="AY20" s="353"/>
      <c r="AZ20" s="352"/>
      <c r="BA20" s="352"/>
      <c r="BB20" s="352"/>
      <c r="BC20" s="352"/>
      <c r="BD20" s="352"/>
      <c r="BE20" s="352"/>
      <c r="BF20" s="353"/>
      <c r="BG20" s="352"/>
      <c r="BH20" s="353"/>
      <c r="BI20" s="353"/>
      <c r="BJ20" s="353"/>
      <c r="BK20" s="352"/>
      <c r="BL20" s="353"/>
      <c r="BM20" s="352"/>
      <c r="BN20" s="352"/>
      <c r="BO20" s="763"/>
      <c r="BP20" s="352"/>
      <c r="BQ20" s="352"/>
      <c r="BR20" s="352"/>
      <c r="BS20" s="352"/>
      <c r="BT20" s="353"/>
      <c r="BU20" s="352"/>
      <c r="BV20" s="754"/>
      <c r="BW20" s="352"/>
      <c r="BX20" s="353"/>
      <c r="BY20" s="352"/>
      <c r="BZ20" s="353"/>
      <c r="CA20" s="764"/>
      <c r="CB20" s="356"/>
      <c r="CC20" s="356"/>
      <c r="CD20" s="356"/>
    </row>
    <row r="21" spans="1:83" ht="22" customHeight="1">
      <c r="A21" s="40"/>
      <c r="B21" s="758">
        <v>16</v>
      </c>
      <c r="C21" s="1711" t="s">
        <v>44</v>
      </c>
      <c r="D21" s="1688"/>
      <c r="E21" s="1527" t="s">
        <v>51</v>
      </c>
      <c r="F21" s="1528"/>
      <c r="G21" s="1015" t="s">
        <v>67</v>
      </c>
      <c r="H21" s="397" t="s">
        <v>2051</v>
      </c>
      <c r="I21" s="297" t="s">
        <v>24</v>
      </c>
      <c r="J21" s="119" t="s">
        <v>2004</v>
      </c>
      <c r="K21" s="162" t="s">
        <v>1982</v>
      </c>
      <c r="L21" s="117" t="s">
        <v>24</v>
      </c>
      <c r="M21" s="257" t="s">
        <v>24</v>
      </c>
      <c r="N21" s="155" t="s">
        <v>2018</v>
      </c>
      <c r="O21" s="257" t="s">
        <v>2059</v>
      </c>
      <c r="P21" s="119" t="s">
        <v>2020</v>
      </c>
      <c r="Q21" s="119" t="s">
        <v>2051</v>
      </c>
      <c r="R21" s="382" t="s">
        <v>2050</v>
      </c>
      <c r="S21" s="159" t="s">
        <v>24</v>
      </c>
      <c r="T21" s="690" t="s">
        <v>2018</v>
      </c>
      <c r="U21" s="1019" t="s">
        <v>2052</v>
      </c>
      <c r="V21" s="185" t="s">
        <v>2046</v>
      </c>
      <c r="W21" s="186" t="s">
        <v>2042</v>
      </c>
      <c r="X21" s="185" t="s">
        <v>2018</v>
      </c>
      <c r="Y21" s="1020" t="s">
        <v>24</v>
      </c>
      <c r="Z21" s="155" t="s">
        <v>24</v>
      </c>
      <c r="AA21" s="153" t="s">
        <v>2051</v>
      </c>
      <c r="AB21" s="162" t="s">
        <v>2018</v>
      </c>
      <c r="AC21" s="162" t="s">
        <v>2018</v>
      </c>
      <c r="AD21" s="162" t="s">
        <v>1977</v>
      </c>
      <c r="AE21" s="119" t="s">
        <v>2018</v>
      </c>
      <c r="AF21" s="382" t="s">
        <v>24</v>
      </c>
      <c r="AG21" s="117" t="s">
        <v>24</v>
      </c>
      <c r="AH21" s="150" t="s">
        <v>2020</v>
      </c>
      <c r="AI21" s="155" t="s">
        <v>2077</v>
      </c>
      <c r="AJ21" s="162" t="s">
        <v>2018</v>
      </c>
      <c r="AK21" s="257" t="s">
        <v>24</v>
      </c>
      <c r="AL21" s="61">
        <f t="shared" si="0"/>
        <v>2</v>
      </c>
      <c r="AM21" s="55">
        <f t="shared" si="1"/>
        <v>18</v>
      </c>
      <c r="AN21" s="56">
        <f t="shared" si="2"/>
        <v>11</v>
      </c>
      <c r="AO21" s="59">
        <f t="shared" si="3"/>
        <v>13</v>
      </c>
      <c r="AP21" s="15">
        <v>2</v>
      </c>
      <c r="AQ21" s="1529"/>
      <c r="AR21" s="1529"/>
      <c r="AS21" s="1508"/>
      <c r="AT21" s="1508"/>
      <c r="AU21" s="353"/>
      <c r="AV21" s="352"/>
      <c r="AW21" s="352"/>
      <c r="AX21" s="353"/>
      <c r="AY21" s="352"/>
      <c r="AZ21" s="351"/>
      <c r="BA21" s="352"/>
      <c r="BB21" s="351"/>
      <c r="BC21" s="352"/>
      <c r="BD21" s="352"/>
      <c r="BE21" s="352"/>
      <c r="BF21" s="352"/>
      <c r="BG21" s="352"/>
      <c r="BH21" s="352"/>
      <c r="BI21" s="353"/>
      <c r="BJ21" s="352"/>
      <c r="BK21" s="352"/>
      <c r="BL21" s="351"/>
      <c r="BM21" s="352"/>
      <c r="BN21" s="352"/>
      <c r="BO21" s="459"/>
      <c r="BP21" s="353"/>
      <c r="BQ21" s="352"/>
      <c r="BR21" s="459"/>
      <c r="BS21" s="351"/>
      <c r="BT21" s="352"/>
      <c r="BU21" s="754"/>
      <c r="BV21" s="352"/>
      <c r="BW21" s="459"/>
      <c r="BX21" s="352"/>
      <c r="BY21" s="352"/>
      <c r="BZ21" s="354"/>
      <c r="CA21" s="356"/>
      <c r="CB21" s="355"/>
      <c r="CC21" s="355"/>
    </row>
    <row r="22" spans="1:83" ht="22" customHeight="1">
      <c r="A22" s="40"/>
      <c r="B22" s="758">
        <v>17</v>
      </c>
      <c r="C22" s="1516" t="s">
        <v>64</v>
      </c>
      <c r="D22" s="1689"/>
      <c r="E22" s="1524" t="s">
        <v>51</v>
      </c>
      <c r="F22" s="1524"/>
      <c r="G22" s="1005" t="s">
        <v>24</v>
      </c>
      <c r="H22" s="150" t="s">
        <v>2005</v>
      </c>
      <c r="I22" s="117" t="s">
        <v>2053</v>
      </c>
      <c r="J22" s="117" t="s">
        <v>2004</v>
      </c>
      <c r="K22" s="257" t="s">
        <v>1999</v>
      </c>
      <c r="L22" s="117" t="s">
        <v>24</v>
      </c>
      <c r="M22" s="150" t="s">
        <v>2020</v>
      </c>
      <c r="N22" s="155" t="s">
        <v>2023</v>
      </c>
      <c r="O22" s="150" t="s">
        <v>2010</v>
      </c>
      <c r="P22" s="298" t="s">
        <v>24</v>
      </c>
      <c r="Q22" s="150" t="s">
        <v>2018</v>
      </c>
      <c r="R22" s="150" t="s">
        <v>1976</v>
      </c>
      <c r="S22" s="204" t="s">
        <v>24</v>
      </c>
      <c r="T22" s="702" t="s">
        <v>2020</v>
      </c>
      <c r="U22" s="117" t="s">
        <v>2046</v>
      </c>
      <c r="V22" s="117" t="s">
        <v>2051</v>
      </c>
      <c r="W22" s="117" t="s">
        <v>2018</v>
      </c>
      <c r="X22" s="298" t="s">
        <v>24</v>
      </c>
      <c r="Y22" s="1021" t="s">
        <v>24</v>
      </c>
      <c r="Z22" s="129" t="s">
        <v>24</v>
      </c>
      <c r="AA22" s="129" t="s">
        <v>2018</v>
      </c>
      <c r="AB22" s="159" t="s">
        <v>2020</v>
      </c>
      <c r="AC22" s="257" t="s">
        <v>2050</v>
      </c>
      <c r="AD22" s="117" t="s">
        <v>1976</v>
      </c>
      <c r="AE22" s="150" t="s">
        <v>2020</v>
      </c>
      <c r="AF22" s="150" t="s">
        <v>1977</v>
      </c>
      <c r="AG22" s="150" t="s">
        <v>24</v>
      </c>
      <c r="AH22" s="257" t="s">
        <v>24</v>
      </c>
      <c r="AI22" s="155" t="s">
        <v>2018</v>
      </c>
      <c r="AJ22" s="150" t="s">
        <v>2043</v>
      </c>
      <c r="AK22" s="886" t="s">
        <v>2020</v>
      </c>
      <c r="AL22" s="61">
        <f t="shared" si="0"/>
        <v>0</v>
      </c>
      <c r="AM22" s="55">
        <f t="shared" si="1"/>
        <v>20</v>
      </c>
      <c r="AN22" s="56">
        <f t="shared" si="2"/>
        <v>11</v>
      </c>
      <c r="AO22" s="59">
        <f t="shared" si="3"/>
        <v>11</v>
      </c>
      <c r="AP22" s="15">
        <v>1</v>
      </c>
      <c r="AQ22" s="1529"/>
      <c r="AR22" s="1529"/>
      <c r="AS22" s="1508"/>
      <c r="AT22" s="1508"/>
      <c r="AU22" s="459"/>
      <c r="AV22" s="353"/>
      <c r="AW22" s="352"/>
      <c r="AX22" s="353"/>
      <c r="AY22" s="353"/>
      <c r="AZ22" s="352"/>
      <c r="BA22" s="352"/>
      <c r="BB22" s="459"/>
      <c r="BC22" s="353"/>
      <c r="BD22" s="352"/>
      <c r="BE22" s="351"/>
      <c r="BF22" s="353"/>
      <c r="BG22" s="353"/>
      <c r="BH22" s="352"/>
      <c r="BI22" s="353"/>
      <c r="BJ22" s="353"/>
      <c r="BK22" s="353"/>
      <c r="BL22" s="353"/>
      <c r="BM22" s="353"/>
      <c r="BN22" s="353"/>
      <c r="BO22" s="353"/>
      <c r="BP22" s="459"/>
      <c r="BQ22" s="353"/>
      <c r="BR22" s="352"/>
      <c r="BS22" s="353"/>
      <c r="BT22" s="353"/>
      <c r="BU22" s="353"/>
      <c r="BV22" s="351"/>
      <c r="BW22" s="353"/>
      <c r="BX22" s="353"/>
      <c r="BY22" s="351"/>
      <c r="BZ22" s="354"/>
      <c r="CA22" s="356"/>
      <c r="CB22" s="355"/>
      <c r="CC22" s="355"/>
    </row>
    <row r="23" spans="1:83" ht="22" customHeight="1">
      <c r="A23" s="40"/>
      <c r="B23" s="758">
        <v>18</v>
      </c>
      <c r="C23" s="1522" t="s">
        <v>63</v>
      </c>
      <c r="D23" s="1726"/>
      <c r="E23" s="1524" t="s">
        <v>51</v>
      </c>
      <c r="F23" s="1524"/>
      <c r="G23" s="233" t="s">
        <v>2051</v>
      </c>
      <c r="H23" s="150" t="s">
        <v>2012</v>
      </c>
      <c r="I23" s="117" t="s">
        <v>2004</v>
      </c>
      <c r="J23" s="298" t="s">
        <v>24</v>
      </c>
      <c r="K23" s="298" t="s">
        <v>24</v>
      </c>
      <c r="L23" s="117" t="s">
        <v>1</v>
      </c>
      <c r="M23" s="117" t="s">
        <v>2018</v>
      </c>
      <c r="N23" s="155" t="s">
        <v>2020</v>
      </c>
      <c r="O23" s="257" t="s">
        <v>1</v>
      </c>
      <c r="P23" s="117" t="s">
        <v>2018</v>
      </c>
      <c r="Q23" s="150" t="s">
        <v>2022</v>
      </c>
      <c r="R23" s="257" t="s">
        <v>2001</v>
      </c>
      <c r="S23" s="204" t="s">
        <v>24</v>
      </c>
      <c r="T23" s="702" t="s">
        <v>2042</v>
      </c>
      <c r="U23" s="117" t="s">
        <v>2018</v>
      </c>
      <c r="V23" s="129" t="s">
        <v>2020</v>
      </c>
      <c r="W23" s="402" t="s">
        <v>2035</v>
      </c>
      <c r="X23" s="117" t="s">
        <v>2038</v>
      </c>
      <c r="Y23" s="707" t="s">
        <v>1996</v>
      </c>
      <c r="Z23" s="129" t="s">
        <v>24</v>
      </c>
      <c r="AA23" s="150" t="s">
        <v>2018</v>
      </c>
      <c r="AB23" s="206" t="s">
        <v>67</v>
      </c>
      <c r="AC23" s="150" t="s">
        <v>2018</v>
      </c>
      <c r="AD23" s="117" t="s">
        <v>1976</v>
      </c>
      <c r="AE23" s="117" t="s">
        <v>2018</v>
      </c>
      <c r="AF23" s="257" t="s">
        <v>24</v>
      </c>
      <c r="AG23" s="150" t="s">
        <v>24</v>
      </c>
      <c r="AH23" s="129" t="s">
        <v>2042</v>
      </c>
      <c r="AI23" s="155" t="s">
        <v>2051</v>
      </c>
      <c r="AJ23" s="257" t="s">
        <v>24</v>
      </c>
      <c r="AK23" s="399" t="s">
        <v>2018</v>
      </c>
      <c r="AL23" s="61">
        <f t="shared" si="0"/>
        <v>1</v>
      </c>
      <c r="AM23" s="55">
        <f t="shared" si="1"/>
        <v>19</v>
      </c>
      <c r="AN23" s="56">
        <f t="shared" si="2"/>
        <v>11</v>
      </c>
      <c r="AO23" s="59">
        <f t="shared" si="3"/>
        <v>12</v>
      </c>
      <c r="AP23" s="15">
        <v>1</v>
      </c>
      <c r="AR23" s="1529"/>
      <c r="AS23" s="1529"/>
    </row>
    <row r="24" spans="1:83" ht="22" customHeight="1" thickBot="1">
      <c r="A24" s="40"/>
      <c r="B24" s="758">
        <v>19</v>
      </c>
      <c r="C24" s="1532" t="s">
        <v>1974</v>
      </c>
      <c r="D24" s="1720"/>
      <c r="E24" s="1721" t="s">
        <v>62</v>
      </c>
      <c r="F24" s="1705"/>
      <c r="G24" s="1004" t="s">
        <v>24</v>
      </c>
      <c r="H24" s="211" t="s">
        <v>2004</v>
      </c>
      <c r="I24" s="132" t="s">
        <v>24</v>
      </c>
      <c r="J24" s="121" t="s">
        <v>2013</v>
      </c>
      <c r="K24" s="305" t="s">
        <v>24</v>
      </c>
      <c r="L24" s="121" t="s">
        <v>24</v>
      </c>
      <c r="M24" s="121" t="s">
        <v>2020</v>
      </c>
      <c r="N24" s="232" t="s">
        <v>2018</v>
      </c>
      <c r="O24" s="305" t="s">
        <v>24</v>
      </c>
      <c r="P24" s="121" t="s">
        <v>2018</v>
      </c>
      <c r="Q24" s="380" t="s">
        <v>2018</v>
      </c>
      <c r="R24" s="305" t="s">
        <v>2000</v>
      </c>
      <c r="S24" s="380" t="s">
        <v>24</v>
      </c>
      <c r="T24" s="696" t="s">
        <v>2020</v>
      </c>
      <c r="U24" s="806" t="s">
        <v>2018</v>
      </c>
      <c r="V24" s="854" t="s">
        <v>2043</v>
      </c>
      <c r="W24" s="806" t="s">
        <v>2018</v>
      </c>
      <c r="X24" s="1022" t="s">
        <v>2020</v>
      </c>
      <c r="Y24" s="798" t="s">
        <v>1</v>
      </c>
      <c r="Z24" s="128" t="s">
        <v>24</v>
      </c>
      <c r="AA24" s="211" t="s">
        <v>2018</v>
      </c>
      <c r="AB24" s="246" t="s">
        <v>2018</v>
      </c>
      <c r="AC24" s="211" t="s">
        <v>2018</v>
      </c>
      <c r="AD24" s="121" t="s">
        <v>1976</v>
      </c>
      <c r="AE24" s="121" t="s">
        <v>2042</v>
      </c>
      <c r="AF24" s="257" t="s">
        <v>24</v>
      </c>
      <c r="AG24" s="211" t="s">
        <v>24</v>
      </c>
      <c r="AH24" s="128" t="s">
        <v>2018</v>
      </c>
      <c r="AI24" s="232" t="s">
        <v>2020</v>
      </c>
      <c r="AJ24" s="211" t="s">
        <v>2051</v>
      </c>
      <c r="AK24" s="1010" t="s">
        <v>2018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214"/>
      <c r="AS24" s="214"/>
    </row>
    <row r="25" spans="1:83" ht="22" customHeight="1">
      <c r="A25" s="40"/>
      <c r="B25" s="758">
        <v>20</v>
      </c>
      <c r="C25" s="1754" t="s">
        <v>1584</v>
      </c>
      <c r="D25" s="1755"/>
      <c r="E25" s="1756" t="s">
        <v>1585</v>
      </c>
      <c r="F25" s="1757"/>
      <c r="G25" s="1003" t="s">
        <v>24</v>
      </c>
      <c r="H25" s="167" t="s">
        <v>2004</v>
      </c>
      <c r="I25" s="554" t="s">
        <v>24</v>
      </c>
      <c r="J25" s="167" t="s">
        <v>2005</v>
      </c>
      <c r="K25" s="554" t="s">
        <v>24</v>
      </c>
      <c r="L25" s="116" t="s">
        <v>1968</v>
      </c>
      <c r="M25" s="167" t="s">
        <v>2005</v>
      </c>
      <c r="N25" s="180" t="s">
        <v>2005</v>
      </c>
      <c r="O25" s="554" t="s">
        <v>24</v>
      </c>
      <c r="P25" s="583" t="s">
        <v>67</v>
      </c>
      <c r="Q25" s="1012" t="s">
        <v>67</v>
      </c>
      <c r="R25" s="554" t="s">
        <v>24</v>
      </c>
      <c r="S25" s="116" t="s">
        <v>24</v>
      </c>
      <c r="T25" s="153" t="s">
        <v>2004</v>
      </c>
      <c r="U25" s="162" t="s">
        <v>2004</v>
      </c>
      <c r="V25" s="153" t="s">
        <v>2007</v>
      </c>
      <c r="W25" s="162" t="s">
        <v>2004</v>
      </c>
      <c r="X25" s="153" t="s">
        <v>2005</v>
      </c>
      <c r="Y25" s="147" t="s">
        <v>24</v>
      </c>
      <c r="Z25" s="116" t="s">
        <v>24</v>
      </c>
      <c r="AA25" s="116" t="s">
        <v>2004</v>
      </c>
      <c r="AB25" s="843" t="s">
        <v>2004</v>
      </c>
      <c r="AC25" s="116" t="s">
        <v>2004</v>
      </c>
      <c r="AD25" s="167" t="s">
        <v>1976</v>
      </c>
      <c r="AE25" s="167" t="s">
        <v>2004</v>
      </c>
      <c r="AF25" s="130" t="s">
        <v>24</v>
      </c>
      <c r="AG25" s="116" t="s">
        <v>24</v>
      </c>
      <c r="AH25" s="180" t="s">
        <v>2005</v>
      </c>
      <c r="AI25" s="180" t="s">
        <v>2005</v>
      </c>
      <c r="AJ25" s="167" t="s">
        <v>2004</v>
      </c>
      <c r="AK25" s="995" t="s">
        <v>2018</v>
      </c>
      <c r="AL25" s="143">
        <f t="shared" si="0"/>
        <v>2</v>
      </c>
      <c r="AM25" s="51">
        <f t="shared" si="1"/>
        <v>18</v>
      </c>
      <c r="AN25" s="52">
        <f t="shared" si="2"/>
        <v>11</v>
      </c>
      <c r="AO25" s="57">
        <f t="shared" si="3"/>
        <v>13</v>
      </c>
      <c r="AP25" s="15"/>
      <c r="AR25" s="755"/>
      <c r="AS25" s="1529"/>
      <c r="AT25" s="1529"/>
      <c r="AU25" s="1508"/>
      <c r="AV25" s="1508"/>
      <c r="AW25" s="459"/>
      <c r="AX25" s="352"/>
      <c r="AY25" s="352"/>
      <c r="AZ25" s="753"/>
      <c r="BA25" s="352"/>
      <c r="BB25" s="351"/>
      <c r="BC25" s="352"/>
      <c r="BD25" s="352"/>
      <c r="BE25" s="352"/>
      <c r="BF25" s="460"/>
      <c r="BG25" s="352"/>
      <c r="BH25" s="352"/>
      <c r="BI25" s="753"/>
      <c r="BJ25" s="352"/>
      <c r="BK25" s="352"/>
      <c r="BL25" s="352"/>
      <c r="BM25" s="460"/>
      <c r="BN25" s="351"/>
      <c r="BO25" s="352"/>
      <c r="BP25" s="352"/>
      <c r="BQ25" s="352"/>
      <c r="BR25" s="459"/>
      <c r="BS25" s="352"/>
      <c r="BT25" s="352"/>
      <c r="BU25" s="353"/>
      <c r="BV25" s="352"/>
      <c r="BW25" s="754"/>
      <c r="BX25" s="352"/>
      <c r="BY25" s="352"/>
      <c r="BZ25" s="352"/>
      <c r="CA25" s="352"/>
      <c r="CB25" s="354"/>
      <c r="CC25" s="356"/>
      <c r="CD25" s="355"/>
      <c r="CE25" s="355"/>
    </row>
    <row r="26" spans="1:83" ht="22" customHeight="1">
      <c r="A26" s="40"/>
      <c r="B26" s="758">
        <v>21</v>
      </c>
      <c r="C26" s="1733" t="s">
        <v>1973</v>
      </c>
      <c r="D26" s="1734"/>
      <c r="E26" s="1705" t="s">
        <v>1969</v>
      </c>
      <c r="F26" s="1758"/>
      <c r="G26" s="378" t="s">
        <v>1994</v>
      </c>
      <c r="H26" s="211" t="s">
        <v>2005</v>
      </c>
      <c r="I26" s="305" t="s">
        <v>24</v>
      </c>
      <c r="J26" s="121" t="s">
        <v>2005</v>
      </c>
      <c r="K26" s="305" t="s">
        <v>24</v>
      </c>
      <c r="L26" s="211" t="s">
        <v>24</v>
      </c>
      <c r="M26" s="211" t="s">
        <v>2004</v>
      </c>
      <c r="N26" s="121" t="s">
        <v>2004</v>
      </c>
      <c r="O26" s="305" t="s">
        <v>24</v>
      </c>
      <c r="P26" s="211" t="s">
        <v>2005</v>
      </c>
      <c r="Q26" s="121" t="s">
        <v>2005</v>
      </c>
      <c r="R26" s="305" t="s">
        <v>24</v>
      </c>
      <c r="S26" s="211" t="s">
        <v>24</v>
      </c>
      <c r="T26" s="211" t="s">
        <v>2004</v>
      </c>
      <c r="U26" s="121" t="s">
        <v>2005</v>
      </c>
      <c r="V26" s="211" t="s">
        <v>2</v>
      </c>
      <c r="W26" s="121" t="s">
        <v>2005</v>
      </c>
      <c r="X26" s="121" t="s">
        <v>2004</v>
      </c>
      <c r="Y26" s="305" t="s">
        <v>24</v>
      </c>
      <c r="Z26" s="211" t="s">
        <v>24</v>
      </c>
      <c r="AA26" s="211" t="s">
        <v>2004</v>
      </c>
      <c r="AB26" s="121" t="s">
        <v>2005</v>
      </c>
      <c r="AC26" s="211" t="s">
        <v>2005</v>
      </c>
      <c r="AD26" s="211" t="s">
        <v>1976</v>
      </c>
      <c r="AE26" s="121" t="s">
        <v>2005</v>
      </c>
      <c r="AF26" s="305" t="s">
        <v>24</v>
      </c>
      <c r="AG26" s="211" t="s">
        <v>24</v>
      </c>
      <c r="AH26" s="211" t="s">
        <v>2004</v>
      </c>
      <c r="AI26" s="121" t="s">
        <v>2006</v>
      </c>
      <c r="AJ26" s="211" t="s">
        <v>2005</v>
      </c>
      <c r="AK26" s="1009" t="s">
        <v>2020</v>
      </c>
      <c r="AL26" s="502">
        <f t="shared" si="0"/>
        <v>0</v>
      </c>
      <c r="AM26" s="658">
        <f t="shared" si="1"/>
        <v>20</v>
      </c>
      <c r="AN26" s="68">
        <f t="shared" si="2"/>
        <v>11</v>
      </c>
      <c r="AO26" s="379">
        <f t="shared" si="3"/>
        <v>11</v>
      </c>
      <c r="AP26" s="15"/>
      <c r="AR26" s="1529"/>
      <c r="AS26" s="1529"/>
      <c r="AT26" s="1508"/>
      <c r="AU26" s="1508"/>
      <c r="AV26" s="459"/>
      <c r="AW26" s="352"/>
      <c r="AX26" s="352"/>
      <c r="AY26" s="753"/>
      <c r="AZ26" s="352"/>
      <c r="BA26" s="351"/>
      <c r="BB26" s="352"/>
      <c r="BC26" s="459"/>
      <c r="BD26" s="352"/>
      <c r="BE26" s="460"/>
      <c r="BF26" s="753"/>
      <c r="BG26" s="352"/>
      <c r="BH26" s="353"/>
      <c r="BI26" s="352"/>
      <c r="BJ26" s="753"/>
      <c r="BK26" s="352"/>
      <c r="BL26" s="460"/>
      <c r="BM26" s="351"/>
      <c r="BN26" s="352"/>
      <c r="BO26" s="753"/>
      <c r="BP26" s="352"/>
      <c r="BQ26" s="351"/>
      <c r="BR26" s="352"/>
      <c r="BS26" s="352"/>
      <c r="BT26" s="351"/>
      <c r="BU26" s="352"/>
      <c r="BV26" s="754"/>
      <c r="BW26" s="352"/>
      <c r="BX26" s="459"/>
      <c r="BY26" s="352"/>
      <c r="BZ26" s="352"/>
      <c r="CA26" s="354"/>
      <c r="CB26" s="356"/>
      <c r="CC26" s="355"/>
      <c r="CD26" s="355"/>
    </row>
    <row r="27" spans="1:83" ht="22.5" customHeight="1">
      <c r="A27" s="1550"/>
      <c r="B27" s="1551" t="s">
        <v>3</v>
      </c>
      <c r="C27" s="1552"/>
      <c r="D27" s="1552"/>
      <c r="E27" s="1553"/>
      <c r="F27" s="752" t="s">
        <v>2</v>
      </c>
      <c r="G27" s="243">
        <f>COUNTIF(G6:G24,"D")</f>
        <v>7</v>
      </c>
      <c r="H27" s="243">
        <f t="shared" ref="H27:AJ27" si="11">COUNTIF(H6:H24,"D")</f>
        <v>16</v>
      </c>
      <c r="I27" s="243">
        <f t="shared" si="11"/>
        <v>7</v>
      </c>
      <c r="J27" s="243">
        <f t="shared" si="11"/>
        <v>15</v>
      </c>
      <c r="K27" s="243">
        <f t="shared" si="11"/>
        <v>6</v>
      </c>
      <c r="L27" s="243">
        <f t="shared" si="11"/>
        <v>0</v>
      </c>
      <c r="M27" s="243">
        <f t="shared" si="11"/>
        <v>15</v>
      </c>
      <c r="N27" s="243">
        <f t="shared" si="11"/>
        <v>15</v>
      </c>
      <c r="O27" s="243">
        <f t="shared" si="11"/>
        <v>7</v>
      </c>
      <c r="P27" s="243">
        <f t="shared" si="11"/>
        <v>15</v>
      </c>
      <c r="Q27" s="243">
        <f t="shared" si="11"/>
        <v>15</v>
      </c>
      <c r="R27" s="243">
        <f t="shared" si="11"/>
        <v>5</v>
      </c>
      <c r="S27" s="243">
        <f t="shared" si="11"/>
        <v>0</v>
      </c>
      <c r="T27" s="243">
        <f t="shared" si="11"/>
        <v>13</v>
      </c>
      <c r="U27" s="243">
        <f t="shared" si="11"/>
        <v>13</v>
      </c>
      <c r="V27" s="243">
        <f t="shared" si="11"/>
        <v>14</v>
      </c>
      <c r="W27" s="495" t="s">
        <v>2058</v>
      </c>
      <c r="X27" s="243">
        <f t="shared" si="11"/>
        <v>14</v>
      </c>
      <c r="Y27" s="243">
        <f t="shared" si="11"/>
        <v>5</v>
      </c>
      <c r="Z27" s="243">
        <f t="shared" si="11"/>
        <v>0</v>
      </c>
      <c r="AA27" s="243">
        <f t="shared" si="11"/>
        <v>14</v>
      </c>
      <c r="AB27" s="243">
        <f t="shared" si="11"/>
        <v>14</v>
      </c>
      <c r="AC27" s="243">
        <f t="shared" si="11"/>
        <v>12</v>
      </c>
      <c r="AD27" s="243">
        <f t="shared" si="11"/>
        <v>16</v>
      </c>
      <c r="AE27" s="243">
        <f t="shared" si="11"/>
        <v>13</v>
      </c>
      <c r="AF27" s="243">
        <f t="shared" si="11"/>
        <v>5</v>
      </c>
      <c r="AG27" s="243">
        <f t="shared" si="11"/>
        <v>0</v>
      </c>
      <c r="AH27" s="243">
        <f t="shared" si="11"/>
        <v>14</v>
      </c>
      <c r="AI27" s="243">
        <f t="shared" si="11"/>
        <v>14</v>
      </c>
      <c r="AJ27" s="243">
        <f t="shared" si="11"/>
        <v>13</v>
      </c>
      <c r="AK27" s="495" t="s">
        <v>2122</v>
      </c>
      <c r="AL27" s="779">
        <f t="shared" si="0"/>
        <v>0</v>
      </c>
      <c r="AM27" s="97">
        <f t="shared" si="1"/>
        <v>0</v>
      </c>
      <c r="AN27" s="98">
        <f t="shared" si="2"/>
        <v>0</v>
      </c>
      <c r="AO27" s="99">
        <f t="shared" si="3"/>
        <v>0</v>
      </c>
      <c r="AP27" s="15"/>
    </row>
    <row r="28" spans="1:83" ht="22.5" customHeight="1">
      <c r="A28" s="1550"/>
      <c r="B28" s="1554" t="s">
        <v>4</v>
      </c>
      <c r="C28" s="1555"/>
      <c r="D28" s="1555"/>
      <c r="E28" s="1556"/>
      <c r="F28" s="3" t="s">
        <v>1</v>
      </c>
      <c r="G28" s="23">
        <f t="shared" ref="G28:AK28" si="12">COUNTIF(G6:G26,"●")</f>
        <v>12</v>
      </c>
      <c r="H28" s="23">
        <f t="shared" si="12"/>
        <v>2</v>
      </c>
      <c r="I28" s="23">
        <f t="shared" si="12"/>
        <v>13</v>
      </c>
      <c r="J28" s="23">
        <f t="shared" si="12"/>
        <v>1</v>
      </c>
      <c r="K28" s="23">
        <f t="shared" si="12"/>
        <v>14</v>
      </c>
      <c r="L28" s="23">
        <f t="shared" si="12"/>
        <v>20</v>
      </c>
      <c r="M28" s="23">
        <f t="shared" si="12"/>
        <v>2</v>
      </c>
      <c r="N28" s="23">
        <f t="shared" si="12"/>
        <v>3</v>
      </c>
      <c r="O28" s="23">
        <f t="shared" si="12"/>
        <v>13</v>
      </c>
      <c r="P28" s="23">
        <f t="shared" si="12"/>
        <v>2</v>
      </c>
      <c r="Q28" s="23">
        <f t="shared" si="12"/>
        <v>1</v>
      </c>
      <c r="R28" s="23">
        <f t="shared" si="12"/>
        <v>15</v>
      </c>
      <c r="S28" s="23">
        <f t="shared" si="12"/>
        <v>20</v>
      </c>
      <c r="T28" s="23">
        <f t="shared" si="12"/>
        <v>3</v>
      </c>
      <c r="U28" s="23">
        <f t="shared" si="12"/>
        <v>3</v>
      </c>
      <c r="V28" s="23">
        <f t="shared" si="12"/>
        <v>2</v>
      </c>
      <c r="W28" s="23">
        <f t="shared" si="12"/>
        <v>1</v>
      </c>
      <c r="X28" s="23">
        <f t="shared" si="12"/>
        <v>2</v>
      </c>
      <c r="Y28" s="23">
        <f t="shared" si="12"/>
        <v>16</v>
      </c>
      <c r="Z28" s="23">
        <f t="shared" si="12"/>
        <v>21</v>
      </c>
      <c r="AA28" s="23">
        <f t="shared" si="12"/>
        <v>2</v>
      </c>
      <c r="AB28" s="23">
        <f t="shared" si="12"/>
        <v>2</v>
      </c>
      <c r="AC28" s="23">
        <f t="shared" si="12"/>
        <v>5</v>
      </c>
      <c r="AD28" s="23">
        <f t="shared" si="12"/>
        <v>1</v>
      </c>
      <c r="AE28" s="23">
        <f t="shared" si="12"/>
        <v>3</v>
      </c>
      <c r="AF28" s="23">
        <f t="shared" si="12"/>
        <v>16</v>
      </c>
      <c r="AG28" s="23">
        <f t="shared" si="12"/>
        <v>21</v>
      </c>
      <c r="AH28" s="23">
        <f t="shared" si="12"/>
        <v>2</v>
      </c>
      <c r="AI28" s="23">
        <f t="shared" si="12"/>
        <v>1</v>
      </c>
      <c r="AJ28" s="23">
        <f t="shared" si="12"/>
        <v>2</v>
      </c>
      <c r="AK28" s="23">
        <f t="shared" si="12"/>
        <v>2</v>
      </c>
      <c r="AL28" s="1557" t="s">
        <v>25</v>
      </c>
      <c r="AM28" s="1558"/>
      <c r="AN28" s="1558"/>
      <c r="AO28" s="1559"/>
      <c r="AP28" s="15"/>
    </row>
    <row r="29" spans="1:83" ht="22.5" customHeight="1" thickBot="1">
      <c r="A29" s="1616"/>
      <c r="B29" s="1561" t="s">
        <v>5</v>
      </c>
      <c r="C29" s="1562"/>
      <c r="D29" s="1562"/>
      <c r="E29" s="1563"/>
      <c r="F29" s="4" t="s">
        <v>1980</v>
      </c>
      <c r="G29" s="23">
        <f t="shared" ref="G29:AK29" si="13">COUNTIF(G6:G26,"▲")</f>
        <v>1</v>
      </c>
      <c r="H29" s="23">
        <f t="shared" si="13"/>
        <v>0</v>
      </c>
      <c r="I29" s="23">
        <f t="shared" si="13"/>
        <v>0</v>
      </c>
      <c r="J29" s="23">
        <f t="shared" si="13"/>
        <v>2</v>
      </c>
      <c r="K29" s="23">
        <f t="shared" si="13"/>
        <v>0</v>
      </c>
      <c r="L29" s="23">
        <f t="shared" si="13"/>
        <v>0</v>
      </c>
      <c r="M29" s="23">
        <f t="shared" si="13"/>
        <v>1</v>
      </c>
      <c r="N29" s="23">
        <f t="shared" si="13"/>
        <v>0</v>
      </c>
      <c r="O29" s="23">
        <f t="shared" si="13"/>
        <v>0</v>
      </c>
      <c r="P29" s="23">
        <f t="shared" si="13"/>
        <v>2</v>
      </c>
      <c r="Q29" s="23">
        <f t="shared" si="13"/>
        <v>2</v>
      </c>
      <c r="R29" s="23">
        <f t="shared" si="13"/>
        <v>0</v>
      </c>
      <c r="S29" s="23">
        <f t="shared" si="13"/>
        <v>0</v>
      </c>
      <c r="T29" s="23">
        <f t="shared" si="13"/>
        <v>2</v>
      </c>
      <c r="U29" s="23">
        <f t="shared" si="13"/>
        <v>2</v>
      </c>
      <c r="V29" s="23">
        <f t="shared" si="13"/>
        <v>1</v>
      </c>
      <c r="W29" s="23">
        <f t="shared" si="13"/>
        <v>2</v>
      </c>
      <c r="X29" s="23">
        <f t="shared" si="13"/>
        <v>1</v>
      </c>
      <c r="Y29" s="23">
        <f t="shared" si="13"/>
        <v>0</v>
      </c>
      <c r="Z29" s="23">
        <f t="shared" si="13"/>
        <v>0</v>
      </c>
      <c r="AA29" s="23">
        <f t="shared" si="13"/>
        <v>1</v>
      </c>
      <c r="AB29" s="23">
        <f t="shared" si="13"/>
        <v>2</v>
      </c>
      <c r="AC29" s="23">
        <f t="shared" si="13"/>
        <v>1</v>
      </c>
      <c r="AD29" s="23">
        <f t="shared" si="13"/>
        <v>1</v>
      </c>
      <c r="AE29" s="23">
        <f t="shared" si="13"/>
        <v>2</v>
      </c>
      <c r="AF29" s="23">
        <f t="shared" si="13"/>
        <v>0</v>
      </c>
      <c r="AG29" s="23">
        <f t="shared" si="13"/>
        <v>0</v>
      </c>
      <c r="AH29" s="23">
        <f t="shared" si="13"/>
        <v>2</v>
      </c>
      <c r="AI29" s="23">
        <f t="shared" si="13"/>
        <v>2</v>
      </c>
      <c r="AJ29" s="23">
        <f t="shared" si="13"/>
        <v>3</v>
      </c>
      <c r="AK29" s="23">
        <f t="shared" si="13"/>
        <v>1</v>
      </c>
      <c r="AL29" s="135" t="s">
        <v>22</v>
      </c>
      <c r="AM29" s="1539" t="s">
        <v>18</v>
      </c>
      <c r="AN29" s="1540"/>
      <c r="AO29" s="1541"/>
      <c r="AP29" s="15"/>
    </row>
    <row r="30" spans="1:83" ht="22.5" customHeight="1" thickTop="1" thickBot="1">
      <c r="A30" s="1616"/>
      <c r="B30" s="1564"/>
      <c r="C30" s="1564"/>
      <c r="D30" s="1564"/>
      <c r="E30" s="1564"/>
      <c r="F30" s="1564"/>
      <c r="G30" s="22"/>
      <c r="H30" s="18"/>
      <c r="I30" s="18"/>
      <c r="J30" s="22"/>
      <c r="K30" s="22"/>
      <c r="L30" s="18"/>
      <c r="M30" s="18"/>
      <c r="N30" s="711"/>
      <c r="O30" s="1541" t="s">
        <v>1547</v>
      </c>
      <c r="P30" s="1565"/>
      <c r="Q30" s="1565"/>
      <c r="R30" s="4" t="s">
        <v>0</v>
      </c>
      <c r="S30" s="1565" t="s">
        <v>5</v>
      </c>
      <c r="T30" s="1565"/>
      <c r="U30" s="1565"/>
      <c r="V30" s="10" t="s">
        <v>108</v>
      </c>
      <c r="W30" s="1565" t="s">
        <v>19</v>
      </c>
      <c r="X30" s="1565"/>
      <c r="Y30" s="1565"/>
      <c r="Z30" s="9" t="s">
        <v>294</v>
      </c>
      <c r="AA30" s="1565" t="s">
        <v>46</v>
      </c>
      <c r="AB30" s="1565"/>
      <c r="AC30" s="341" t="s">
        <v>1</v>
      </c>
      <c r="AD30" s="1618" t="s">
        <v>16</v>
      </c>
      <c r="AE30" s="1618"/>
      <c r="AF30" s="1618"/>
      <c r="AG30" s="3" t="s">
        <v>1</v>
      </c>
      <c r="AH30" s="1539" t="s">
        <v>4</v>
      </c>
      <c r="AI30" s="1540"/>
      <c r="AJ30" s="1540"/>
      <c r="AK30" s="1541"/>
      <c r="AL30" s="19" t="s">
        <v>23</v>
      </c>
      <c r="AM30" s="1539" t="s">
        <v>21</v>
      </c>
      <c r="AN30" s="1540"/>
      <c r="AO30" s="1541"/>
      <c r="AP30" s="15"/>
    </row>
    <row r="31" spans="1:83" customFormat="1" ht="19" thickTop="1">
      <c r="B31" s="13"/>
      <c r="C31" s="1529"/>
      <c r="D31" s="1529"/>
      <c r="E31" s="1508"/>
      <c r="F31" s="1508"/>
      <c r="G31" s="351"/>
      <c r="H31" s="353"/>
      <c r="I31" s="352"/>
      <c r="J31" s="353"/>
      <c r="K31" s="353"/>
      <c r="L31" s="353"/>
      <c r="M31" s="353"/>
      <c r="N31" s="459"/>
      <c r="O31" s="353"/>
      <c r="P31" s="353"/>
      <c r="Q31" s="459"/>
      <c r="R31" s="352"/>
      <c r="S31" s="352"/>
      <c r="T31" s="353"/>
      <c r="U31" s="353"/>
      <c r="V31" s="353"/>
      <c r="W31" s="353"/>
      <c r="X31" s="352"/>
      <c r="Y31" s="352"/>
      <c r="Z31" s="352"/>
      <c r="AA31" s="353"/>
      <c r="AB31" s="459"/>
      <c r="AC31" s="353"/>
      <c r="AD31" s="353"/>
      <c r="AE31" s="459"/>
      <c r="AF31" s="352"/>
      <c r="AG31" s="353"/>
      <c r="AH31" s="353"/>
      <c r="AI31" s="352"/>
      <c r="AJ31" s="353"/>
      <c r="AK31" s="353"/>
      <c r="AN31" s="14"/>
      <c r="AO31" s="16"/>
    </row>
    <row r="32" spans="1:83" s="16" customFormat="1" ht="18">
      <c r="A32" s="1"/>
      <c r="B32" s="1529"/>
      <c r="C32" s="1529"/>
      <c r="D32" s="1529"/>
      <c r="E32" s="1529"/>
      <c r="F32" s="1508"/>
      <c r="G32" s="1508"/>
      <c r="H32" s="351"/>
      <c r="I32" s="353"/>
      <c r="J32" s="352"/>
      <c r="K32" s="353"/>
      <c r="L32" s="353"/>
      <c r="M32" s="352"/>
      <c r="N32" s="352"/>
      <c r="O32" s="459"/>
      <c r="P32" s="353"/>
      <c r="Q32" s="352"/>
      <c r="R32" s="352"/>
      <c r="S32" s="353"/>
      <c r="T32" s="353"/>
      <c r="U32" s="490"/>
      <c r="V32" s="353"/>
      <c r="W32" s="353"/>
      <c r="X32" s="353"/>
      <c r="Y32" s="353"/>
      <c r="Z32" s="351"/>
      <c r="AA32" s="353"/>
      <c r="AB32" s="353"/>
      <c r="AC32" s="353"/>
      <c r="AD32" s="353"/>
      <c r="AE32" s="352"/>
      <c r="AF32" s="353"/>
      <c r="AG32" s="351"/>
      <c r="AH32" s="353"/>
      <c r="AI32" s="353"/>
      <c r="AJ32" s="353"/>
      <c r="AK32" s="353"/>
      <c r="AL32" s="351"/>
      <c r="AM32" s="355"/>
      <c r="AN32" s="355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 ht="18">
      <c r="A34" s="1"/>
      <c r="B34" s="1"/>
      <c r="C34" s="1"/>
      <c r="D34" s="1"/>
      <c r="E34" s="1"/>
      <c r="F34" s="1"/>
      <c r="G34" s="37"/>
      <c r="H34" s="37"/>
      <c r="I34" s="37"/>
      <c r="J34" s="37"/>
      <c r="K34" s="35"/>
      <c r="L34" s="37"/>
      <c r="M34" s="37"/>
      <c r="N34" s="37"/>
      <c r="O34" s="37"/>
      <c r="P34" s="37"/>
      <c r="Q34" s="37"/>
      <c r="R34" s="35"/>
      <c r="S34" s="37"/>
      <c r="T34" s="36"/>
      <c r="U34" s="36"/>
      <c r="V34" s="36"/>
      <c r="W34" s="36"/>
      <c r="X34" s="36"/>
      <c r="Y34" s="35"/>
      <c r="Z34" s="36"/>
      <c r="AA34" s="36"/>
      <c r="AB34" s="36"/>
      <c r="AC34" s="36"/>
      <c r="AD34" s="36"/>
      <c r="AE34" s="36"/>
      <c r="AF34" s="35" t="s">
        <v>68</v>
      </c>
      <c r="AG34" s="36"/>
      <c r="AH34" s="36"/>
      <c r="AI34" s="36"/>
      <c r="AJ34" s="36"/>
      <c r="AK34" s="36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t="s">
        <v>47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 s="16" customFormat="1">
      <c r="A47" s="1"/>
      <c r="B47" s="1"/>
      <c r="C47" s="1"/>
      <c r="D47" s="1"/>
      <c r="E47" s="1"/>
      <c r="F47" s="1"/>
      <c r="G47"/>
      <c r="H47" s="1"/>
      <c r="I47" s="1"/>
      <c r="J47" s="13"/>
      <c r="K47" s="13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2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4"/>
      <c r="AP47" s="17"/>
      <c r="AQ47" s="1"/>
      <c r="AR47" s="1"/>
      <c r="AS47" s="1"/>
      <c r="AT47" s="1"/>
    </row>
    <row r="48" spans="1:46">
      <c r="Y48" s="1"/>
      <c r="AD48" s="1"/>
    </row>
    <row r="49" spans="18:30" ht="40">
      <c r="R49" s="277"/>
      <c r="Y49" s="1"/>
      <c r="AD49" s="1"/>
    </row>
    <row r="50" spans="18:30">
      <c r="Y50" s="1"/>
      <c r="AD50" s="1"/>
    </row>
    <row r="51" spans="18:30">
      <c r="Y51" s="1"/>
      <c r="AD51" s="1"/>
    </row>
    <row r="52" spans="18:30">
      <c r="Y52" s="1"/>
      <c r="AD52" s="1"/>
    </row>
    <row r="53" spans="18:30">
      <c r="Y53" s="1"/>
      <c r="AD53" s="1"/>
    </row>
    <row r="54" spans="18:30">
      <c r="Y54" s="1"/>
      <c r="AD54" s="1"/>
    </row>
    <row r="55" spans="18:30">
      <c r="Y55" s="1"/>
      <c r="AD55" s="1"/>
    </row>
    <row r="56" spans="18:30">
      <c r="Y56" s="1"/>
      <c r="AD56" s="1"/>
    </row>
    <row r="57" spans="18:30">
      <c r="Y57" s="1"/>
      <c r="AD57" s="1"/>
    </row>
    <row r="58" spans="18:30">
      <c r="Y58" s="1"/>
      <c r="AD58" s="1"/>
    </row>
    <row r="59" spans="18:30">
      <c r="Y59" s="1"/>
      <c r="AD59" s="1"/>
    </row>
    <row r="60" spans="18:30">
      <c r="Y60" s="1"/>
      <c r="AD60" s="1"/>
    </row>
    <row r="61" spans="18:30">
      <c r="Y61" s="1"/>
      <c r="AD61" s="1"/>
    </row>
    <row r="62" spans="18:30">
      <c r="Y62" s="1"/>
      <c r="AD62" s="1"/>
    </row>
    <row r="63" spans="18:30">
      <c r="Y63" s="1"/>
      <c r="AD63" s="1"/>
    </row>
    <row r="64" spans="18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  <row r="3407" spans="25:30">
      <c r="Y3407" s="1"/>
      <c r="AD3407" s="1"/>
    </row>
  </sheetData>
  <mergeCells count="86">
    <mergeCell ref="C17:D17"/>
    <mergeCell ref="E17:F17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9:D9"/>
    <mergeCell ref="E9:F9"/>
    <mergeCell ref="A10:A14"/>
    <mergeCell ref="C10:D10"/>
    <mergeCell ref="E10:F10"/>
    <mergeCell ref="C11:D11"/>
    <mergeCell ref="E11:F11"/>
    <mergeCell ref="C12:D12"/>
    <mergeCell ref="E12:F12"/>
    <mergeCell ref="C13:D13"/>
    <mergeCell ref="E13:F13"/>
    <mergeCell ref="C14:D14"/>
    <mergeCell ref="E14:F14"/>
    <mergeCell ref="AR14:AS14"/>
    <mergeCell ref="C16:D16"/>
    <mergeCell ref="E16:F16"/>
    <mergeCell ref="C15:D15"/>
    <mergeCell ref="E15:F15"/>
    <mergeCell ref="AR15:AS15"/>
    <mergeCell ref="E18:F18"/>
    <mergeCell ref="AQ18:AR18"/>
    <mergeCell ref="AS18:AT18"/>
    <mergeCell ref="C19:D19"/>
    <mergeCell ref="E19:F19"/>
    <mergeCell ref="AQ19:AR19"/>
    <mergeCell ref="AS19:AT19"/>
    <mergeCell ref="C18:D18"/>
    <mergeCell ref="AR20:AS20"/>
    <mergeCell ref="AT20:AU20"/>
    <mergeCell ref="C21:D21"/>
    <mergeCell ref="E21:F21"/>
    <mergeCell ref="AQ21:AR21"/>
    <mergeCell ref="AS21:AT21"/>
    <mergeCell ref="C20:D20"/>
    <mergeCell ref="E20:F20"/>
    <mergeCell ref="AQ22:AR22"/>
    <mergeCell ref="AS22:AT22"/>
    <mergeCell ref="C23:D23"/>
    <mergeCell ref="E23:F23"/>
    <mergeCell ref="AR23:AS23"/>
    <mergeCell ref="C22:D22"/>
    <mergeCell ref="E22:F22"/>
    <mergeCell ref="AS25:AT25"/>
    <mergeCell ref="AU25:AV25"/>
    <mergeCell ref="C26:D26"/>
    <mergeCell ref="E26:F26"/>
    <mergeCell ref="AR26:AS26"/>
    <mergeCell ref="AT26:AU26"/>
    <mergeCell ref="A27:A28"/>
    <mergeCell ref="B27:E27"/>
    <mergeCell ref="B28:E28"/>
    <mergeCell ref="AL28:AO28"/>
    <mergeCell ref="A29:A30"/>
    <mergeCell ref="B29:E29"/>
    <mergeCell ref="AM29:AO29"/>
    <mergeCell ref="B30:F30"/>
    <mergeCell ref="O30:Q30"/>
    <mergeCell ref="S30:U30"/>
    <mergeCell ref="W30:Y30"/>
    <mergeCell ref="AA30:AB30"/>
    <mergeCell ref="AD30:AF30"/>
    <mergeCell ref="AH30:AK30"/>
    <mergeCell ref="AM30:AO30"/>
    <mergeCell ref="B32:C32"/>
    <mergeCell ref="D32:E32"/>
    <mergeCell ref="F32:G32"/>
    <mergeCell ref="C24:D24"/>
    <mergeCell ref="E24:F24"/>
    <mergeCell ref="C31:D31"/>
    <mergeCell ref="E31:F31"/>
    <mergeCell ref="C25:D25"/>
    <mergeCell ref="E25:F25"/>
  </mergeCells>
  <phoneticPr fontId="2" type="noConversion"/>
  <conditionalFormatting sqref="AL6:AL27">
    <cfRule type="cellIs" dxfId="267" priority="1" operator="equal">
      <formula>8</formula>
    </cfRule>
    <cfRule type="cellIs" dxfId="266" priority="2" operator="equal">
      <formula>0</formula>
    </cfRule>
  </conditionalFormatting>
  <conditionalFormatting sqref="BZ18:BZ19">
    <cfRule type="cellIs" dxfId="265" priority="17" operator="equal">
      <formula>8</formula>
    </cfRule>
    <cfRule type="cellIs" dxfId="264" priority="18" operator="equal">
      <formula>0</formula>
    </cfRule>
  </conditionalFormatting>
  <conditionalFormatting sqref="BZ21:BZ22">
    <cfRule type="cellIs" dxfId="263" priority="11" operator="equal">
      <formula>8</formula>
    </cfRule>
    <cfRule type="cellIs" dxfId="262" priority="12" operator="equal">
      <formula>0</formula>
    </cfRule>
  </conditionalFormatting>
  <conditionalFormatting sqref="CA20">
    <cfRule type="cellIs" dxfId="261" priority="7" operator="equal">
      <formula>8</formula>
    </cfRule>
    <cfRule type="cellIs" dxfId="260" priority="8" operator="equal">
      <formula>0</formula>
    </cfRule>
  </conditionalFormatting>
  <conditionalFormatting sqref="CA26">
    <cfRule type="cellIs" dxfId="259" priority="9" operator="equal">
      <formula>8</formula>
    </cfRule>
    <cfRule type="cellIs" dxfId="258" priority="10" operator="equal">
      <formula>0</formula>
    </cfRule>
  </conditionalFormatting>
  <conditionalFormatting sqref="CB25">
    <cfRule type="cellIs" dxfId="257" priority="13" operator="equal">
      <formula>8</formula>
    </cfRule>
    <cfRule type="cellIs" dxfId="256" priority="14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I14" sqref="AI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7" t="s">
        <v>2083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068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28" t="s">
        <v>1160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286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 t="s">
        <v>2094</v>
      </c>
      <c r="H6" s="130" t="s">
        <v>2107</v>
      </c>
      <c r="I6" s="116" t="s">
        <v>2126</v>
      </c>
      <c r="J6" s="116" t="s">
        <v>2087</v>
      </c>
      <c r="K6" s="116" t="s">
        <v>2086</v>
      </c>
      <c r="L6" s="167" t="s">
        <v>2086</v>
      </c>
      <c r="M6" s="116" t="s">
        <v>96</v>
      </c>
      <c r="N6" s="116" t="s">
        <v>2086</v>
      </c>
      <c r="O6" s="130" t="s">
        <v>24</v>
      </c>
      <c r="P6" s="116" t="s">
        <v>24</v>
      </c>
      <c r="Q6" s="116" t="s">
        <v>2086</v>
      </c>
      <c r="R6" s="116" t="s">
        <v>2086</v>
      </c>
      <c r="S6" s="167" t="s">
        <v>2087</v>
      </c>
      <c r="T6" s="116" t="s">
        <v>2086</v>
      </c>
      <c r="U6" s="116" t="s">
        <v>2086</v>
      </c>
      <c r="V6" s="130" t="s">
        <v>24</v>
      </c>
      <c r="W6" s="116" t="s">
        <v>24</v>
      </c>
      <c r="X6" s="116" t="s">
        <v>2087</v>
      </c>
      <c r="Y6" s="116" t="s">
        <v>2094</v>
      </c>
      <c r="Z6" s="167" t="s">
        <v>2086</v>
      </c>
      <c r="AA6" s="116" t="s">
        <v>2086</v>
      </c>
      <c r="AB6" s="116" t="s">
        <v>2086</v>
      </c>
      <c r="AC6" s="130" t="s">
        <v>24</v>
      </c>
      <c r="AD6" s="116" t="s">
        <v>24</v>
      </c>
      <c r="AE6" s="116" t="s">
        <v>2086</v>
      </c>
      <c r="AF6" s="137" t="s">
        <v>2087</v>
      </c>
      <c r="AG6" s="167" t="s">
        <v>2086</v>
      </c>
      <c r="AH6" s="130" t="s">
        <v>24</v>
      </c>
      <c r="AI6" s="116" t="s">
        <v>2086</v>
      </c>
      <c r="AJ6" s="130" t="s">
        <v>24</v>
      </c>
      <c r="AK6" s="181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2108</v>
      </c>
      <c r="H7" s="211" t="s">
        <v>2241</v>
      </c>
      <c r="I7" s="121" t="s">
        <v>24</v>
      </c>
      <c r="J7" s="121" t="s">
        <v>2108</v>
      </c>
      <c r="K7" s="211" t="s">
        <v>2108</v>
      </c>
      <c r="L7" s="232" t="s">
        <v>2108</v>
      </c>
      <c r="M7" s="448" t="s">
        <v>67</v>
      </c>
      <c r="N7" s="305" t="s">
        <v>24</v>
      </c>
      <c r="O7" s="132" t="s">
        <v>2140</v>
      </c>
      <c r="P7" s="121" t="s">
        <v>24</v>
      </c>
      <c r="Q7" s="121" t="s">
        <v>2108</v>
      </c>
      <c r="R7" s="211" t="s">
        <v>2108</v>
      </c>
      <c r="S7" s="232" t="s">
        <v>2108</v>
      </c>
      <c r="T7" s="211" t="s">
        <v>2114</v>
      </c>
      <c r="U7" s="211" t="s">
        <v>2108</v>
      </c>
      <c r="V7" s="132" t="s">
        <v>24</v>
      </c>
      <c r="W7" s="121" t="s">
        <v>24</v>
      </c>
      <c r="X7" s="121" t="s">
        <v>2108</v>
      </c>
      <c r="Y7" s="121" t="s">
        <v>2108</v>
      </c>
      <c r="Z7" s="232" t="s">
        <v>2108</v>
      </c>
      <c r="AA7" s="121" t="s">
        <v>2112</v>
      </c>
      <c r="AB7" s="121" t="s">
        <v>2108</v>
      </c>
      <c r="AC7" s="121" t="s">
        <v>2</v>
      </c>
      <c r="AD7" s="121" t="s">
        <v>24</v>
      </c>
      <c r="AE7" s="380" t="s">
        <v>2108</v>
      </c>
      <c r="AF7" s="448" t="s">
        <v>67</v>
      </c>
      <c r="AG7" s="232" t="s">
        <v>2113</v>
      </c>
      <c r="AH7" s="132" t="s">
        <v>2236</v>
      </c>
      <c r="AI7" s="121" t="s">
        <v>2108</v>
      </c>
      <c r="AJ7" s="132" t="s">
        <v>2236</v>
      </c>
      <c r="AK7" s="246"/>
      <c r="AL7" s="524">
        <v>1</v>
      </c>
      <c r="AM7" s="658">
        <f t="shared" si="1"/>
        <v>19</v>
      </c>
      <c r="AN7" s="68">
        <f t="shared" si="2"/>
        <v>9</v>
      </c>
      <c r="AO7" s="379">
        <f t="shared" si="3"/>
        <v>10</v>
      </c>
      <c r="AP7" s="15"/>
    </row>
    <row r="8" spans="1:81" ht="22" customHeight="1">
      <c r="B8" s="758">
        <v>3</v>
      </c>
      <c r="C8" s="1710" t="s">
        <v>59</v>
      </c>
      <c r="D8" s="1702"/>
      <c r="E8" s="1736" t="s">
        <v>61</v>
      </c>
      <c r="F8" s="1514"/>
      <c r="G8" s="919" t="s">
        <v>2116</v>
      </c>
      <c r="H8" s="153" t="s">
        <v>2114</v>
      </c>
      <c r="I8" s="167" t="s">
        <v>24</v>
      </c>
      <c r="J8" s="554" t="s">
        <v>24</v>
      </c>
      <c r="K8" s="162" t="s">
        <v>2116</v>
      </c>
      <c r="L8" s="119" t="s">
        <v>2115</v>
      </c>
      <c r="M8" s="153" t="s">
        <v>2115</v>
      </c>
      <c r="N8" s="162" t="s">
        <v>2108</v>
      </c>
      <c r="O8" s="162" t="s">
        <v>2114</v>
      </c>
      <c r="P8" s="167" t="s">
        <v>24</v>
      </c>
      <c r="Q8" s="150" t="s">
        <v>2115</v>
      </c>
      <c r="R8" s="162" t="s">
        <v>2116</v>
      </c>
      <c r="S8" s="119" t="s">
        <v>2115</v>
      </c>
      <c r="T8" s="266" t="s">
        <v>24</v>
      </c>
      <c r="U8" s="162" t="s">
        <v>2116</v>
      </c>
      <c r="V8" s="162" t="s">
        <v>2113</v>
      </c>
      <c r="W8" s="167" t="s">
        <v>24</v>
      </c>
      <c r="X8" s="394" t="s">
        <v>2110</v>
      </c>
      <c r="Y8" s="394" t="s">
        <v>24</v>
      </c>
      <c r="Z8" s="119" t="s">
        <v>2115</v>
      </c>
      <c r="AA8" s="153" t="s">
        <v>2108</v>
      </c>
      <c r="AB8" s="162" t="s">
        <v>2115</v>
      </c>
      <c r="AC8" s="162" t="s">
        <v>2086</v>
      </c>
      <c r="AD8" s="167" t="s">
        <v>24</v>
      </c>
      <c r="AE8" s="162" t="s">
        <v>2115</v>
      </c>
      <c r="AF8" s="162" t="s">
        <v>2118</v>
      </c>
      <c r="AG8" s="119" t="s">
        <v>2115</v>
      </c>
      <c r="AH8" s="266" t="s">
        <v>2111</v>
      </c>
      <c r="AI8" s="252" t="s">
        <v>67</v>
      </c>
      <c r="AJ8" s="162" t="s">
        <v>2108</v>
      </c>
      <c r="AK8" s="525"/>
      <c r="AL8" s="143">
        <f t="shared" si="0"/>
        <v>1</v>
      </c>
      <c r="AM8" s="97">
        <f t="shared" si="1"/>
        <v>20</v>
      </c>
      <c r="AN8" s="52">
        <f t="shared" si="2"/>
        <v>9</v>
      </c>
      <c r="AO8" s="57">
        <f t="shared" si="3"/>
        <v>10</v>
      </c>
      <c r="AP8" s="15">
        <v>2</v>
      </c>
    </row>
    <row r="9" spans="1:81" ht="22" customHeight="1">
      <c r="A9" s="1496"/>
      <c r="B9" s="758">
        <v>4</v>
      </c>
      <c r="C9" s="1712" t="s">
        <v>55</v>
      </c>
      <c r="D9" s="1688"/>
      <c r="E9" s="1737" t="s">
        <v>29</v>
      </c>
      <c r="F9" s="1738"/>
      <c r="G9" s="1000" t="s">
        <v>2090</v>
      </c>
      <c r="H9" s="257" t="s">
        <v>1</v>
      </c>
      <c r="I9" s="150" t="s">
        <v>24</v>
      </c>
      <c r="J9" s="150" t="s">
        <v>2086</v>
      </c>
      <c r="K9" s="150" t="s">
        <v>2087</v>
      </c>
      <c r="L9" s="117" t="s">
        <v>2087</v>
      </c>
      <c r="M9" s="150" t="s">
        <v>2086</v>
      </c>
      <c r="N9" s="155" t="s">
        <v>2086</v>
      </c>
      <c r="O9" s="257" t="s">
        <v>2107</v>
      </c>
      <c r="P9" s="150" t="s">
        <v>24</v>
      </c>
      <c r="Q9" s="150" t="s">
        <v>2086</v>
      </c>
      <c r="R9" s="129" t="s">
        <v>2087</v>
      </c>
      <c r="S9" s="148" t="s">
        <v>2107</v>
      </c>
      <c r="T9" s="150" t="s">
        <v>2086</v>
      </c>
      <c r="U9" s="155" t="s">
        <v>2086</v>
      </c>
      <c r="V9" s="150" t="s">
        <v>2086</v>
      </c>
      <c r="W9" s="150" t="s">
        <v>24</v>
      </c>
      <c r="X9" s="361" t="s">
        <v>67</v>
      </c>
      <c r="Y9" s="150" t="s">
        <v>2087</v>
      </c>
      <c r="Z9" s="117" t="s">
        <v>2086</v>
      </c>
      <c r="AA9" s="129" t="s">
        <v>2099</v>
      </c>
      <c r="AB9" s="162" t="s">
        <v>2237</v>
      </c>
      <c r="AC9" s="394" t="s">
        <v>1</v>
      </c>
      <c r="AD9" s="150" t="s">
        <v>24</v>
      </c>
      <c r="AE9" s="150" t="s">
        <v>2087</v>
      </c>
      <c r="AF9" s="150" t="s">
        <v>2086</v>
      </c>
      <c r="AG9" s="117" t="s">
        <v>2115</v>
      </c>
      <c r="AH9" s="456" t="s">
        <v>0</v>
      </c>
      <c r="AI9" s="206" t="s">
        <v>67</v>
      </c>
      <c r="AJ9" s="150" t="s">
        <v>2086</v>
      </c>
      <c r="AK9" s="159"/>
      <c r="AL9" s="61">
        <f t="shared" si="0"/>
        <v>3</v>
      </c>
      <c r="AM9" s="55">
        <f t="shared" si="1"/>
        <v>18</v>
      </c>
      <c r="AN9" s="56">
        <f t="shared" si="2"/>
        <v>9</v>
      </c>
      <c r="AO9" s="59">
        <f t="shared" si="3"/>
        <v>12</v>
      </c>
      <c r="AP9" s="15">
        <v>2</v>
      </c>
    </row>
    <row r="10" spans="1:81" ht="22" customHeight="1">
      <c r="A10" s="1496"/>
      <c r="B10" s="758">
        <v>5</v>
      </c>
      <c r="C10" s="1713" t="s">
        <v>57</v>
      </c>
      <c r="D10" s="1714"/>
      <c r="E10" s="1737" t="s">
        <v>29</v>
      </c>
      <c r="F10" s="1494"/>
      <c r="G10" s="921" t="s">
        <v>2086</v>
      </c>
      <c r="H10" s="129" t="s">
        <v>2087</v>
      </c>
      <c r="I10" s="150" t="s">
        <v>24</v>
      </c>
      <c r="J10" s="206" t="s">
        <v>67</v>
      </c>
      <c r="K10" s="252" t="s">
        <v>67</v>
      </c>
      <c r="L10" s="252" t="s">
        <v>67</v>
      </c>
      <c r="M10" s="361" t="s">
        <v>67</v>
      </c>
      <c r="N10" s="394" t="s">
        <v>1</v>
      </c>
      <c r="O10" s="129" t="s">
        <v>2086</v>
      </c>
      <c r="P10" s="150" t="s">
        <v>24</v>
      </c>
      <c r="Q10" s="119" t="s">
        <v>2086</v>
      </c>
      <c r="R10" s="129" t="s">
        <v>2086</v>
      </c>
      <c r="S10" s="150" t="s">
        <v>2086</v>
      </c>
      <c r="T10" s="129" t="s">
        <v>2086</v>
      </c>
      <c r="U10" s="117" t="s">
        <v>2086</v>
      </c>
      <c r="V10" s="257" t="s">
        <v>2090</v>
      </c>
      <c r="W10" s="150" t="s">
        <v>24</v>
      </c>
      <c r="X10" s="150" t="s">
        <v>2086</v>
      </c>
      <c r="Y10" s="150" t="s">
        <v>2086</v>
      </c>
      <c r="Z10" s="394" t="s">
        <v>1</v>
      </c>
      <c r="AA10" s="270" t="s">
        <v>2087</v>
      </c>
      <c r="AB10" s="117" t="s">
        <v>2086</v>
      </c>
      <c r="AC10" s="129" t="s">
        <v>2238</v>
      </c>
      <c r="AD10" s="150" t="s">
        <v>24</v>
      </c>
      <c r="AE10" s="117" t="s">
        <v>2086</v>
      </c>
      <c r="AF10" s="150" t="s">
        <v>2086</v>
      </c>
      <c r="AG10" s="150" t="s">
        <v>2086</v>
      </c>
      <c r="AH10" s="257" t="s">
        <v>24</v>
      </c>
      <c r="AI10" s="117" t="s">
        <v>2100</v>
      </c>
      <c r="AJ10" s="257" t="s">
        <v>24</v>
      </c>
      <c r="AK10" s="204"/>
      <c r="AL10" s="61">
        <f t="shared" si="0"/>
        <v>4</v>
      </c>
      <c r="AM10" s="55">
        <f t="shared" si="1"/>
        <v>17</v>
      </c>
      <c r="AN10" s="56">
        <f t="shared" si="2"/>
        <v>9</v>
      </c>
      <c r="AO10" s="59">
        <f t="shared" si="3"/>
        <v>13</v>
      </c>
      <c r="AP10" s="15"/>
    </row>
    <row r="11" spans="1:81" ht="22" customHeight="1">
      <c r="A11" s="1496"/>
      <c r="B11" s="758">
        <v>6</v>
      </c>
      <c r="C11" s="1711" t="s">
        <v>79</v>
      </c>
      <c r="D11" s="1688"/>
      <c r="E11" s="1737" t="s">
        <v>54</v>
      </c>
      <c r="F11" s="1494"/>
      <c r="G11" s="920" t="s">
        <v>2086</v>
      </c>
      <c r="H11" s="394" t="s">
        <v>1</v>
      </c>
      <c r="I11" s="150" t="s">
        <v>2147</v>
      </c>
      <c r="J11" s="117" t="s">
        <v>2087</v>
      </c>
      <c r="K11" s="129" t="s">
        <v>2086</v>
      </c>
      <c r="L11" s="117" t="s">
        <v>2087</v>
      </c>
      <c r="M11" s="267" t="s">
        <v>108</v>
      </c>
      <c r="N11" s="117" t="s">
        <v>2086</v>
      </c>
      <c r="O11" s="402" t="s">
        <v>24</v>
      </c>
      <c r="P11" s="150" t="s">
        <v>24</v>
      </c>
      <c r="Q11" s="150" t="s">
        <v>2101</v>
      </c>
      <c r="R11" s="150" t="s">
        <v>2</v>
      </c>
      <c r="S11" s="150" t="s">
        <v>2086</v>
      </c>
      <c r="T11" s="150" t="s">
        <v>2086</v>
      </c>
      <c r="U11" s="117" t="s">
        <v>2086</v>
      </c>
      <c r="V11" s="257" t="s">
        <v>2091</v>
      </c>
      <c r="W11" s="150" t="s">
        <v>24</v>
      </c>
      <c r="X11" s="270" t="s">
        <v>2087</v>
      </c>
      <c r="Y11" s="252" t="s">
        <v>2098</v>
      </c>
      <c r="Z11" s="159" t="s">
        <v>2086</v>
      </c>
      <c r="AA11" s="117" t="s">
        <v>2086</v>
      </c>
      <c r="AB11" s="155" t="s">
        <v>2094</v>
      </c>
      <c r="AC11" s="150" t="s">
        <v>2086</v>
      </c>
      <c r="AD11" s="150" t="s">
        <v>24</v>
      </c>
      <c r="AE11" s="162" t="s">
        <v>2</v>
      </c>
      <c r="AF11" s="150" t="s">
        <v>2087</v>
      </c>
      <c r="AG11" s="162" t="s">
        <v>2239</v>
      </c>
      <c r="AH11" s="394" t="s">
        <v>1</v>
      </c>
      <c r="AI11" s="117" t="s">
        <v>2094</v>
      </c>
      <c r="AJ11" s="257" t="s">
        <v>2097</v>
      </c>
      <c r="AK11" s="194"/>
      <c r="AL11" s="61">
        <f t="shared" si="0"/>
        <v>1</v>
      </c>
      <c r="AM11" s="55">
        <f t="shared" si="1"/>
        <v>19</v>
      </c>
      <c r="AN11" s="56">
        <f t="shared" si="2"/>
        <v>9</v>
      </c>
      <c r="AO11" s="59">
        <f t="shared" si="3"/>
        <v>10</v>
      </c>
      <c r="AP11" s="582"/>
    </row>
    <row r="12" spans="1:81" ht="22" customHeight="1" thickBot="1">
      <c r="A12" s="1496"/>
      <c r="B12" s="142">
        <v>7</v>
      </c>
      <c r="C12" s="1739" t="s">
        <v>49</v>
      </c>
      <c r="D12" s="1740"/>
      <c r="E12" s="1741" t="s">
        <v>48</v>
      </c>
      <c r="F12" s="1742"/>
      <c r="G12" s="1072" t="s">
        <v>2087</v>
      </c>
      <c r="H12" s="383" t="s">
        <v>24</v>
      </c>
      <c r="I12" s="380" t="s">
        <v>24</v>
      </c>
      <c r="J12" s="121" t="s">
        <v>2087</v>
      </c>
      <c r="K12" s="211" t="s">
        <v>2093</v>
      </c>
      <c r="L12" s="121" t="s">
        <v>2086</v>
      </c>
      <c r="M12" s="361" t="s">
        <v>67</v>
      </c>
      <c r="N12" s="211" t="s">
        <v>2086</v>
      </c>
      <c r="O12" s="188" t="s">
        <v>24</v>
      </c>
      <c r="P12" s="380" t="s">
        <v>24</v>
      </c>
      <c r="Q12" s="211" t="s">
        <v>2094</v>
      </c>
      <c r="R12" s="211" t="s">
        <v>2086</v>
      </c>
      <c r="S12" s="121" t="s">
        <v>2086</v>
      </c>
      <c r="T12" s="211" t="s">
        <v>2086</v>
      </c>
      <c r="U12" s="211" t="s">
        <v>2086</v>
      </c>
      <c r="V12" s="305" t="s">
        <v>24</v>
      </c>
      <c r="W12" s="380" t="s">
        <v>24</v>
      </c>
      <c r="X12" s="270" t="s">
        <v>2086</v>
      </c>
      <c r="Y12" s="270" t="s">
        <v>2086</v>
      </c>
      <c r="Z12" s="122" t="s">
        <v>96</v>
      </c>
      <c r="AA12" s="154" t="s">
        <v>2086</v>
      </c>
      <c r="AB12" s="270" t="s">
        <v>2086</v>
      </c>
      <c r="AC12" s="383" t="s">
        <v>24</v>
      </c>
      <c r="AD12" s="380" t="s">
        <v>24</v>
      </c>
      <c r="AE12" s="211" t="s">
        <v>2086</v>
      </c>
      <c r="AF12" s="211" t="s">
        <v>2095</v>
      </c>
      <c r="AG12" s="121" t="s">
        <v>2086</v>
      </c>
      <c r="AH12" s="361" t="s">
        <v>2120</v>
      </c>
      <c r="AI12" s="129" t="s">
        <v>2235</v>
      </c>
      <c r="AJ12" s="305" t="s">
        <v>24</v>
      </c>
      <c r="AK12" s="1069"/>
      <c r="AL12" s="502">
        <f t="shared" si="0"/>
        <v>2</v>
      </c>
      <c r="AM12" s="658">
        <f t="shared" si="1"/>
        <v>19</v>
      </c>
      <c r="AN12" s="68">
        <f t="shared" si="2"/>
        <v>9</v>
      </c>
      <c r="AO12" s="379">
        <f t="shared" si="3"/>
        <v>11</v>
      </c>
      <c r="AP12" s="15"/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808" t="s">
        <v>2087</v>
      </c>
      <c r="H13" s="799" t="s">
        <v>24</v>
      </c>
      <c r="I13" s="169" t="s">
        <v>24</v>
      </c>
      <c r="J13" s="116" t="s">
        <v>2086</v>
      </c>
      <c r="K13" s="116" t="s">
        <v>2086</v>
      </c>
      <c r="L13" s="116" t="s">
        <v>2087</v>
      </c>
      <c r="M13" s="167" t="s">
        <v>2086</v>
      </c>
      <c r="N13" s="116" t="s">
        <v>2086</v>
      </c>
      <c r="O13" s="394" t="s">
        <v>2090</v>
      </c>
      <c r="P13" s="137" t="s">
        <v>2246</v>
      </c>
      <c r="Q13" s="605" t="s">
        <v>2144</v>
      </c>
      <c r="R13" s="660" t="s">
        <v>2102</v>
      </c>
      <c r="S13" s="137" t="s">
        <v>2086</v>
      </c>
      <c r="T13" s="660" t="s">
        <v>2086</v>
      </c>
      <c r="U13" s="116" t="s">
        <v>2086</v>
      </c>
      <c r="V13" s="554" t="s">
        <v>24</v>
      </c>
      <c r="W13" s="181" t="s">
        <v>24</v>
      </c>
      <c r="X13" s="808" t="s">
        <v>2094</v>
      </c>
      <c r="Y13" s="381" t="s">
        <v>2086</v>
      </c>
      <c r="Z13" s="186" t="s">
        <v>2086</v>
      </c>
      <c r="AA13" s="381" t="s">
        <v>2086</v>
      </c>
      <c r="AB13" s="186" t="s">
        <v>2086</v>
      </c>
      <c r="AC13" s="799" t="s">
        <v>1</v>
      </c>
      <c r="AD13" s="169" t="s">
        <v>24</v>
      </c>
      <c r="AE13" s="116" t="s">
        <v>2087</v>
      </c>
      <c r="AF13" s="116" t="s">
        <v>2142</v>
      </c>
      <c r="AG13" s="116" t="s">
        <v>2086</v>
      </c>
      <c r="AH13" s="554" t="s">
        <v>24</v>
      </c>
      <c r="AI13" s="116" t="s">
        <v>2087</v>
      </c>
      <c r="AJ13" s="167" t="s">
        <v>2237</v>
      </c>
      <c r="AK13" s="1070"/>
      <c r="AL13" s="143">
        <v>0</v>
      </c>
      <c r="AM13" s="51">
        <f t="shared" si="1"/>
        <v>20</v>
      </c>
      <c r="AN13" s="52">
        <f t="shared" si="2"/>
        <v>9</v>
      </c>
      <c r="AO13" s="57">
        <f t="shared" si="3"/>
        <v>9</v>
      </c>
      <c r="AP13" s="596" t="s">
        <v>2088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708" t="s">
        <v>2087</v>
      </c>
      <c r="H14" s="802" t="s">
        <v>2090</v>
      </c>
      <c r="I14" s="129" t="s">
        <v>24</v>
      </c>
      <c r="J14" s="150" t="s">
        <v>2087</v>
      </c>
      <c r="K14" s="394" t="s">
        <v>1</v>
      </c>
      <c r="L14" s="150" t="s">
        <v>2086</v>
      </c>
      <c r="M14" s="150" t="s">
        <v>2086</v>
      </c>
      <c r="N14" s="252" t="s">
        <v>67</v>
      </c>
      <c r="O14" s="204" t="s">
        <v>2087</v>
      </c>
      <c r="P14" s="544" t="s">
        <v>24</v>
      </c>
      <c r="Q14" s="295" t="s">
        <v>23</v>
      </c>
      <c r="R14" s="295" t="s">
        <v>23</v>
      </c>
      <c r="S14" s="295" t="s">
        <v>23</v>
      </c>
      <c r="T14" s="295" t="s">
        <v>23</v>
      </c>
      <c r="U14" s="385" t="s">
        <v>1</v>
      </c>
      <c r="V14" s="150" t="s">
        <v>2141</v>
      </c>
      <c r="W14" s="204" t="s">
        <v>24</v>
      </c>
      <c r="X14" s="702" t="s">
        <v>2086</v>
      </c>
      <c r="Y14" s="631" t="s">
        <v>2086</v>
      </c>
      <c r="Z14" s="252" t="s">
        <v>67</v>
      </c>
      <c r="AA14" s="150" t="s">
        <v>2086</v>
      </c>
      <c r="AB14" s="117" t="s">
        <v>2109</v>
      </c>
      <c r="AC14" s="707" t="s">
        <v>2086</v>
      </c>
      <c r="AD14" s="129" t="s">
        <v>24</v>
      </c>
      <c r="AE14" s="117" t="s">
        <v>2139</v>
      </c>
      <c r="AF14" s="150" t="s">
        <v>2172</v>
      </c>
      <c r="AG14" s="117" t="s">
        <v>2149</v>
      </c>
      <c r="AH14" s="257" t="s">
        <v>24</v>
      </c>
      <c r="AI14" s="150" t="s">
        <v>2240</v>
      </c>
      <c r="AJ14" s="257" t="s">
        <v>24</v>
      </c>
      <c r="AK14" s="204"/>
      <c r="AL14" s="61">
        <f t="shared" si="0"/>
        <v>2</v>
      </c>
      <c r="AM14" s="55">
        <f t="shared" si="1"/>
        <v>15</v>
      </c>
      <c r="AN14" s="98">
        <f t="shared" si="2"/>
        <v>9</v>
      </c>
      <c r="AO14" s="59">
        <f t="shared" si="3"/>
        <v>11</v>
      </c>
      <c r="AP14" s="15" t="s">
        <v>2089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819" t="s">
        <v>24</v>
      </c>
      <c r="H15" s="705" t="s">
        <v>2094</v>
      </c>
      <c r="I15" s="129" t="s">
        <v>24</v>
      </c>
      <c r="J15" s="270" t="s">
        <v>2086</v>
      </c>
      <c r="K15" s="270" t="s">
        <v>2087</v>
      </c>
      <c r="L15" s="270" t="s">
        <v>2087</v>
      </c>
      <c r="M15" s="270" t="s">
        <v>2086</v>
      </c>
      <c r="N15" s="270" t="s">
        <v>2103</v>
      </c>
      <c r="O15" s="1080" t="s">
        <v>1</v>
      </c>
      <c r="P15" s="162" t="s">
        <v>24</v>
      </c>
      <c r="Q15" s="238" t="s">
        <v>2086</v>
      </c>
      <c r="R15" s="238" t="s">
        <v>2104</v>
      </c>
      <c r="S15" s="238" t="s">
        <v>2086</v>
      </c>
      <c r="T15" s="238" t="s">
        <v>2086</v>
      </c>
      <c r="U15" s="122" t="s">
        <v>2086</v>
      </c>
      <c r="V15" s="383" t="s">
        <v>2091</v>
      </c>
      <c r="W15" s="204" t="s">
        <v>24</v>
      </c>
      <c r="X15" s="696" t="s">
        <v>2087</v>
      </c>
      <c r="Y15" s="697" t="s">
        <v>2086</v>
      </c>
      <c r="Z15" s="697" t="s">
        <v>2086</v>
      </c>
      <c r="AA15" s="697" t="s">
        <v>2086</v>
      </c>
      <c r="AB15" s="806" t="s">
        <v>2086</v>
      </c>
      <c r="AC15" s="1071" t="s">
        <v>1</v>
      </c>
      <c r="AD15" s="129" t="s">
        <v>24</v>
      </c>
      <c r="AE15" s="270" t="s">
        <v>2087</v>
      </c>
      <c r="AF15" s="270" t="s">
        <v>2086</v>
      </c>
      <c r="AG15" s="270" t="s">
        <v>2094</v>
      </c>
      <c r="AH15" s="383" t="s">
        <v>2242</v>
      </c>
      <c r="AI15" s="122" t="s">
        <v>2086</v>
      </c>
      <c r="AJ15" s="270" t="s">
        <v>2087</v>
      </c>
      <c r="AK15" s="204"/>
      <c r="AL15" s="61">
        <f t="shared" si="0"/>
        <v>0</v>
      </c>
      <c r="AM15" s="55">
        <f t="shared" si="1"/>
        <v>21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152" t="s">
        <v>2087</v>
      </c>
      <c r="H16" s="382" t="s">
        <v>24</v>
      </c>
      <c r="I16" s="159" t="s">
        <v>24</v>
      </c>
      <c r="J16" s="150" t="s">
        <v>2086</v>
      </c>
      <c r="K16" s="117" t="s">
        <v>2086</v>
      </c>
      <c r="L16" s="117" t="s">
        <v>2086</v>
      </c>
      <c r="M16" s="252" t="s">
        <v>0</v>
      </c>
      <c r="N16" s="150" t="s">
        <v>2143</v>
      </c>
      <c r="O16" s="150" t="s">
        <v>2086</v>
      </c>
      <c r="P16" s="249" t="s">
        <v>24</v>
      </c>
      <c r="Q16" s="690" t="s">
        <v>2086</v>
      </c>
      <c r="R16" s="381" t="s">
        <v>2087</v>
      </c>
      <c r="S16" s="186" t="s">
        <v>2086</v>
      </c>
      <c r="T16" s="381" t="s">
        <v>2086</v>
      </c>
      <c r="U16" s="381" t="s">
        <v>2086</v>
      </c>
      <c r="V16" s="799" t="s">
        <v>1</v>
      </c>
      <c r="W16" s="155" t="s">
        <v>24</v>
      </c>
      <c r="X16" s="162" t="s">
        <v>2086</v>
      </c>
      <c r="Y16" s="382" t="s">
        <v>24</v>
      </c>
      <c r="Z16" s="119" t="s">
        <v>2087</v>
      </c>
      <c r="AA16" s="162" t="s">
        <v>2086</v>
      </c>
      <c r="AB16" s="162" t="s">
        <v>2086</v>
      </c>
      <c r="AC16" s="394" t="s">
        <v>1</v>
      </c>
      <c r="AD16" s="159" t="s">
        <v>24</v>
      </c>
      <c r="AE16" s="342" t="s">
        <v>1</v>
      </c>
      <c r="AF16" s="150" t="s">
        <v>2087</v>
      </c>
      <c r="AG16" s="150" t="s">
        <v>2241</v>
      </c>
      <c r="AH16" s="252" t="s">
        <v>67</v>
      </c>
      <c r="AI16" s="150" t="s">
        <v>2086</v>
      </c>
      <c r="AJ16" s="334" t="s">
        <v>2116</v>
      </c>
      <c r="AK16" s="165"/>
      <c r="AL16" s="61">
        <f t="shared" si="0"/>
        <v>2</v>
      </c>
      <c r="AM16" s="55">
        <f t="shared" si="1"/>
        <v>19</v>
      </c>
      <c r="AN16" s="98">
        <f t="shared" si="2"/>
        <v>9</v>
      </c>
      <c r="AO16" s="59">
        <f t="shared" si="3"/>
        <v>11</v>
      </c>
      <c r="AP16" s="15"/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149" t="s">
        <v>2086</v>
      </c>
      <c r="H17" s="257" t="s">
        <v>2091</v>
      </c>
      <c r="I17" s="204" t="s">
        <v>24</v>
      </c>
      <c r="J17" s="252" t="s">
        <v>67</v>
      </c>
      <c r="K17" s="252" t="s">
        <v>2117</v>
      </c>
      <c r="L17" s="117" t="s">
        <v>2087</v>
      </c>
      <c r="M17" s="150" t="s">
        <v>2086</v>
      </c>
      <c r="N17" s="150" t="s">
        <v>2103</v>
      </c>
      <c r="O17" s="257" t="s">
        <v>2090</v>
      </c>
      <c r="P17" s="165" t="s">
        <v>24</v>
      </c>
      <c r="Q17" s="708" t="s">
        <v>2087</v>
      </c>
      <c r="R17" s="394" t="s">
        <v>1</v>
      </c>
      <c r="S17" s="117" t="s">
        <v>2087</v>
      </c>
      <c r="T17" s="150" t="s">
        <v>2086</v>
      </c>
      <c r="U17" s="150" t="s">
        <v>2087</v>
      </c>
      <c r="V17" s="802" t="s">
        <v>24</v>
      </c>
      <c r="W17" s="129" t="s">
        <v>24</v>
      </c>
      <c r="X17" s="150" t="s">
        <v>2087</v>
      </c>
      <c r="Y17" s="150" t="s">
        <v>2086</v>
      </c>
      <c r="Z17" s="117" t="s">
        <v>2086</v>
      </c>
      <c r="AA17" s="150" t="s">
        <v>2108</v>
      </c>
      <c r="AB17" s="150" t="s">
        <v>2108</v>
      </c>
      <c r="AC17" s="150" t="s">
        <v>2115</v>
      </c>
      <c r="AD17" s="204" t="s">
        <v>24</v>
      </c>
      <c r="AE17" s="150" t="s">
        <v>2086</v>
      </c>
      <c r="AF17" s="150" t="s">
        <v>2086</v>
      </c>
      <c r="AG17" s="117" t="s">
        <v>2086</v>
      </c>
      <c r="AH17" s="257" t="s">
        <v>24</v>
      </c>
      <c r="AI17" s="150" t="s">
        <v>2087</v>
      </c>
      <c r="AJ17" s="334" t="s">
        <v>239</v>
      </c>
      <c r="AK17" s="249"/>
      <c r="AL17" s="61">
        <f t="shared" si="0"/>
        <v>2</v>
      </c>
      <c r="AM17" s="55">
        <f t="shared" si="1"/>
        <v>19</v>
      </c>
      <c r="AN17" s="98">
        <f t="shared" si="2"/>
        <v>9</v>
      </c>
      <c r="AO17" s="59">
        <f t="shared" si="3"/>
        <v>11</v>
      </c>
      <c r="AP17" s="582">
        <v>2</v>
      </c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161" t="s">
        <v>2116</v>
      </c>
      <c r="H18" s="150" t="s">
        <v>2085</v>
      </c>
      <c r="I18" s="159" t="s">
        <v>24</v>
      </c>
      <c r="J18" s="122" t="s">
        <v>2086</v>
      </c>
      <c r="K18" s="122" t="s">
        <v>2086</v>
      </c>
      <c r="L18" s="122" t="s">
        <v>2087</v>
      </c>
      <c r="M18" s="270" t="s">
        <v>2086</v>
      </c>
      <c r="N18" s="122" t="s">
        <v>2086</v>
      </c>
      <c r="O18" s="190" t="s">
        <v>24</v>
      </c>
      <c r="P18" s="249" t="s">
        <v>24</v>
      </c>
      <c r="Q18" s="1083" t="s">
        <v>1</v>
      </c>
      <c r="R18" s="697" t="s">
        <v>2094</v>
      </c>
      <c r="S18" s="806" t="s">
        <v>2086</v>
      </c>
      <c r="T18" s="697" t="s">
        <v>2086</v>
      </c>
      <c r="U18" s="806" t="s">
        <v>2096</v>
      </c>
      <c r="V18" s="833" t="s">
        <v>2121</v>
      </c>
      <c r="W18" s="155" t="s">
        <v>24</v>
      </c>
      <c r="X18" s="117" t="s">
        <v>2086</v>
      </c>
      <c r="Y18" s="150" t="s">
        <v>2086</v>
      </c>
      <c r="Z18" s="162" t="s">
        <v>2237</v>
      </c>
      <c r="AA18" s="150" t="s">
        <v>2086</v>
      </c>
      <c r="AB18" s="117" t="s">
        <v>2086</v>
      </c>
      <c r="AC18" s="382" t="s">
        <v>24</v>
      </c>
      <c r="AD18" s="159" t="s">
        <v>24</v>
      </c>
      <c r="AE18" s="122" t="s">
        <v>2115</v>
      </c>
      <c r="AF18" s="270" t="s">
        <v>2086</v>
      </c>
      <c r="AG18" s="122" t="s">
        <v>2099</v>
      </c>
      <c r="AH18" s="383" t="s">
        <v>2236</v>
      </c>
      <c r="AI18" s="122" t="s">
        <v>2087</v>
      </c>
      <c r="AJ18" s="441" t="s">
        <v>24</v>
      </c>
      <c r="AK18" s="165"/>
      <c r="AL18" s="61">
        <f t="shared" si="0"/>
        <v>0</v>
      </c>
      <c r="AM18" s="55">
        <f t="shared" si="1"/>
        <v>21</v>
      </c>
      <c r="AN18" s="98">
        <f t="shared" si="2"/>
        <v>9</v>
      </c>
      <c r="AO18" s="59">
        <f t="shared" si="3"/>
        <v>9</v>
      </c>
      <c r="AP18" s="15">
        <v>1</v>
      </c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161" t="s">
        <v>2086</v>
      </c>
      <c r="H19" s="394" t="s">
        <v>1</v>
      </c>
      <c r="I19" s="159" t="s">
        <v>24</v>
      </c>
      <c r="J19" s="808" t="s">
        <v>2087</v>
      </c>
      <c r="K19" s="381" t="s">
        <v>2086</v>
      </c>
      <c r="L19" s="186" t="s">
        <v>2087</v>
      </c>
      <c r="M19" s="381" t="s">
        <v>2087</v>
      </c>
      <c r="N19" s="186" t="s">
        <v>2086</v>
      </c>
      <c r="O19" s="1082" t="s">
        <v>1</v>
      </c>
      <c r="P19" s="249" t="s">
        <v>24</v>
      </c>
      <c r="Q19" s="119" t="s">
        <v>2086</v>
      </c>
      <c r="R19" s="456" t="s">
        <v>67</v>
      </c>
      <c r="S19" s="119" t="s">
        <v>2116</v>
      </c>
      <c r="T19" s="162" t="s">
        <v>2086</v>
      </c>
      <c r="U19" s="119" t="s">
        <v>2100</v>
      </c>
      <c r="V19" s="162" t="s">
        <v>2086</v>
      </c>
      <c r="W19" s="155" t="s">
        <v>24</v>
      </c>
      <c r="X19" s="150" t="s">
        <v>2086</v>
      </c>
      <c r="Y19" s="148" t="s">
        <v>24</v>
      </c>
      <c r="Z19" s="117" t="s">
        <v>2087</v>
      </c>
      <c r="AA19" s="150" t="s">
        <v>2087</v>
      </c>
      <c r="AB19" s="150" t="s">
        <v>2086</v>
      </c>
      <c r="AC19" s="257" t="s">
        <v>24</v>
      </c>
      <c r="AD19" s="159" t="s">
        <v>24</v>
      </c>
      <c r="AE19" s="808" t="s">
        <v>2087</v>
      </c>
      <c r="AF19" s="381" t="s">
        <v>2086</v>
      </c>
      <c r="AG19" s="186" t="s">
        <v>2087</v>
      </c>
      <c r="AH19" s="1024" t="s">
        <v>0</v>
      </c>
      <c r="AI19" s="1019" t="s">
        <v>67</v>
      </c>
      <c r="AJ19" s="799" t="s">
        <v>24</v>
      </c>
      <c r="AK19" s="526"/>
      <c r="AL19" s="61">
        <f t="shared" si="0"/>
        <v>3</v>
      </c>
      <c r="AM19" s="55">
        <f t="shared" si="1"/>
        <v>18</v>
      </c>
      <c r="AN19" s="98">
        <f t="shared" si="2"/>
        <v>9</v>
      </c>
      <c r="AO19" s="59">
        <f t="shared" si="3"/>
        <v>12</v>
      </c>
      <c r="AP19" s="15"/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161" t="s">
        <v>2086</v>
      </c>
      <c r="H20" s="257" t="s">
        <v>2092</v>
      </c>
      <c r="I20" s="159" t="s">
        <v>24</v>
      </c>
      <c r="J20" s="708" t="s">
        <v>2087</v>
      </c>
      <c r="K20" s="150" t="s">
        <v>2094</v>
      </c>
      <c r="L20" s="117" t="s">
        <v>2086</v>
      </c>
      <c r="M20" s="394" t="s">
        <v>1</v>
      </c>
      <c r="N20" s="117" t="s">
        <v>2087</v>
      </c>
      <c r="O20" s="707" t="s">
        <v>2086</v>
      </c>
      <c r="P20" s="249" t="s">
        <v>24</v>
      </c>
      <c r="Q20" s="150" t="s">
        <v>2087</v>
      </c>
      <c r="R20" s="150" t="s">
        <v>2086</v>
      </c>
      <c r="S20" s="150" t="s">
        <v>2086</v>
      </c>
      <c r="T20" s="150" t="s">
        <v>2087</v>
      </c>
      <c r="U20" s="117" t="s">
        <v>2087</v>
      </c>
      <c r="V20" s="148" t="s">
        <v>24</v>
      </c>
      <c r="W20" s="155" t="s">
        <v>24</v>
      </c>
      <c r="X20" s="117" t="s">
        <v>2086</v>
      </c>
      <c r="Y20" s="150" t="s">
        <v>2086</v>
      </c>
      <c r="Z20" s="150" t="s">
        <v>2087</v>
      </c>
      <c r="AA20" s="150" t="s">
        <v>2086</v>
      </c>
      <c r="AB20" s="117" t="s">
        <v>2087</v>
      </c>
      <c r="AC20" s="394" t="s">
        <v>1</v>
      </c>
      <c r="AD20" s="159" t="s">
        <v>24</v>
      </c>
      <c r="AE20" s="702" t="s">
        <v>2086</v>
      </c>
      <c r="AF20" s="150" t="s">
        <v>2087</v>
      </c>
      <c r="AG20" s="150" t="s">
        <v>2243</v>
      </c>
      <c r="AH20" s="257" t="s">
        <v>24</v>
      </c>
      <c r="AI20" s="117" t="s">
        <v>2087</v>
      </c>
      <c r="AJ20" s="707" t="s">
        <v>2086</v>
      </c>
      <c r="AK20" s="249"/>
      <c r="AL20" s="61">
        <f t="shared" si="0"/>
        <v>0</v>
      </c>
      <c r="AM20" s="55">
        <f t="shared" si="1"/>
        <v>21</v>
      </c>
      <c r="AN20" s="98">
        <f t="shared" si="2"/>
        <v>9</v>
      </c>
      <c r="AO20" s="59">
        <f t="shared" si="3"/>
        <v>9</v>
      </c>
      <c r="AP20" s="15" t="s">
        <v>2088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161" t="s">
        <v>2087</v>
      </c>
      <c r="H21" s="150" t="s">
        <v>2086</v>
      </c>
      <c r="I21" s="159" t="s">
        <v>24</v>
      </c>
      <c r="J21" s="708" t="s">
        <v>2086</v>
      </c>
      <c r="K21" s="117" t="s">
        <v>2087</v>
      </c>
      <c r="L21" s="117" t="s">
        <v>2086</v>
      </c>
      <c r="M21" s="117" t="s">
        <v>2087</v>
      </c>
      <c r="N21" s="117" t="s">
        <v>2086</v>
      </c>
      <c r="O21" s="802" t="s">
        <v>24</v>
      </c>
      <c r="P21" s="249" t="s">
        <v>24</v>
      </c>
      <c r="Q21" s="150" t="s">
        <v>2086</v>
      </c>
      <c r="R21" s="150" t="s">
        <v>2087</v>
      </c>
      <c r="S21" s="150" t="s">
        <v>2086</v>
      </c>
      <c r="T21" s="150" t="s">
        <v>2086</v>
      </c>
      <c r="U21" s="117" t="s">
        <v>2086</v>
      </c>
      <c r="V21" s="257" t="s">
        <v>2090</v>
      </c>
      <c r="W21" s="155" t="s">
        <v>24</v>
      </c>
      <c r="X21" s="394" t="s">
        <v>1</v>
      </c>
      <c r="Y21" s="150" t="s">
        <v>2086</v>
      </c>
      <c r="Z21" s="150" t="s">
        <v>2086</v>
      </c>
      <c r="AA21" s="150" t="s">
        <v>2087</v>
      </c>
      <c r="AB21" s="206" t="s">
        <v>67</v>
      </c>
      <c r="AC21" s="394" t="s">
        <v>1</v>
      </c>
      <c r="AD21" s="159" t="s">
        <v>24</v>
      </c>
      <c r="AE21" s="708" t="s">
        <v>2086</v>
      </c>
      <c r="AF21" s="150" t="s">
        <v>2086</v>
      </c>
      <c r="AG21" s="150" t="s">
        <v>2086</v>
      </c>
      <c r="AH21" s="257" t="s">
        <v>24</v>
      </c>
      <c r="AI21" s="117" t="s">
        <v>2086</v>
      </c>
      <c r="AJ21" s="707" t="s">
        <v>2237</v>
      </c>
      <c r="AK21" s="249"/>
      <c r="AL21" s="61">
        <f t="shared" si="0"/>
        <v>1</v>
      </c>
      <c r="AM21" s="55">
        <f t="shared" si="1"/>
        <v>20</v>
      </c>
      <c r="AN21" s="98">
        <f t="shared" si="2"/>
        <v>9</v>
      </c>
      <c r="AO21" s="59">
        <f t="shared" si="3"/>
        <v>10</v>
      </c>
      <c r="AP21" s="15">
        <v>1</v>
      </c>
      <c r="AR21" s="1529"/>
      <c r="AS21" s="1529"/>
    </row>
    <row r="22" spans="1:83" ht="22" customHeight="1" thickBot="1">
      <c r="A22" s="40"/>
      <c r="B22" s="758">
        <v>17</v>
      </c>
      <c r="C22" s="1532" t="s">
        <v>1974</v>
      </c>
      <c r="D22" s="1720"/>
      <c r="E22" s="1721" t="s">
        <v>51</v>
      </c>
      <c r="F22" s="1534"/>
      <c r="G22" s="306" t="s">
        <v>2086</v>
      </c>
      <c r="H22" s="394" t="s">
        <v>1</v>
      </c>
      <c r="I22" s="246" t="s">
        <v>24</v>
      </c>
      <c r="J22" s="853" t="s">
        <v>2086</v>
      </c>
      <c r="K22" s="697" t="s">
        <v>2087</v>
      </c>
      <c r="L22" s="806" t="s">
        <v>2086</v>
      </c>
      <c r="M22" s="806" t="s">
        <v>2086</v>
      </c>
      <c r="N22" s="806" t="s">
        <v>2086</v>
      </c>
      <c r="O22" s="798" t="s">
        <v>24</v>
      </c>
      <c r="P22" s="1081" t="s">
        <v>24</v>
      </c>
      <c r="Q22" s="150" t="s">
        <v>2086</v>
      </c>
      <c r="R22" s="150" t="s">
        <v>2086</v>
      </c>
      <c r="S22" s="150" t="s">
        <v>2086</v>
      </c>
      <c r="T22" s="150" t="s">
        <v>2086</v>
      </c>
      <c r="U22" s="206" t="s">
        <v>67</v>
      </c>
      <c r="V22" s="342" t="s">
        <v>1</v>
      </c>
      <c r="W22" s="232" t="s">
        <v>24</v>
      </c>
      <c r="X22" s="121" t="s">
        <v>2086</v>
      </c>
      <c r="Y22" s="211" t="s">
        <v>2086</v>
      </c>
      <c r="Z22" s="305" t="s">
        <v>24</v>
      </c>
      <c r="AA22" s="211" t="s">
        <v>2108</v>
      </c>
      <c r="AB22" s="121" t="s">
        <v>2087</v>
      </c>
      <c r="AC22" s="211" t="s">
        <v>2087</v>
      </c>
      <c r="AD22" s="246" t="s">
        <v>24</v>
      </c>
      <c r="AE22" s="853" t="s">
        <v>2086</v>
      </c>
      <c r="AF22" s="697" t="s">
        <v>2087</v>
      </c>
      <c r="AG22" s="697" t="s">
        <v>2103</v>
      </c>
      <c r="AH22" s="842" t="s">
        <v>24</v>
      </c>
      <c r="AI22" s="806" t="s">
        <v>2087</v>
      </c>
      <c r="AJ22" s="705" t="s">
        <v>2241</v>
      </c>
      <c r="AK22" s="1081"/>
      <c r="AL22" s="502">
        <f t="shared" si="0"/>
        <v>1</v>
      </c>
      <c r="AM22" s="658">
        <f t="shared" si="1"/>
        <v>20</v>
      </c>
      <c r="AN22" s="68">
        <f t="shared" si="2"/>
        <v>9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168" t="s">
        <v>2093</v>
      </c>
      <c r="H23" s="554" t="s">
        <v>24</v>
      </c>
      <c r="I23" s="167" t="s">
        <v>24</v>
      </c>
      <c r="J23" s="162" t="s">
        <v>2086</v>
      </c>
      <c r="K23" s="162" t="s">
        <v>2087</v>
      </c>
      <c r="L23" s="119" t="s">
        <v>2086</v>
      </c>
      <c r="M23" s="162" t="s">
        <v>2086</v>
      </c>
      <c r="N23" s="162" t="s">
        <v>2087</v>
      </c>
      <c r="O23" s="382" t="s">
        <v>24</v>
      </c>
      <c r="P23" s="167" t="s">
        <v>24</v>
      </c>
      <c r="Q23" s="162" t="s">
        <v>2086</v>
      </c>
      <c r="R23" s="162" t="s">
        <v>2086</v>
      </c>
      <c r="S23" s="119" t="s">
        <v>2094</v>
      </c>
      <c r="T23" s="162" t="s">
        <v>2086</v>
      </c>
      <c r="U23" s="162" t="s">
        <v>2086</v>
      </c>
      <c r="V23" s="382" t="s">
        <v>24</v>
      </c>
      <c r="W23" s="167" t="s">
        <v>24</v>
      </c>
      <c r="X23" s="167" t="s">
        <v>2086</v>
      </c>
      <c r="Y23" s="116" t="s">
        <v>2105</v>
      </c>
      <c r="Z23" s="116" t="s">
        <v>2087</v>
      </c>
      <c r="AA23" s="116" t="s">
        <v>2086</v>
      </c>
      <c r="AB23" s="167" t="s">
        <v>2106</v>
      </c>
      <c r="AC23" s="130" t="s">
        <v>24</v>
      </c>
      <c r="AD23" s="167" t="s">
        <v>24</v>
      </c>
      <c r="AE23" s="162" t="s">
        <v>2087</v>
      </c>
      <c r="AF23" s="119" t="s">
        <v>2212</v>
      </c>
      <c r="AG23" s="119" t="s">
        <v>2086</v>
      </c>
      <c r="AH23" s="382" t="s">
        <v>24</v>
      </c>
      <c r="AI23" s="162" t="s">
        <v>2086</v>
      </c>
      <c r="AJ23" s="382" t="s">
        <v>24</v>
      </c>
      <c r="AK23" s="843"/>
      <c r="AL23" s="143">
        <f t="shared" si="0"/>
        <v>0</v>
      </c>
      <c r="AM23" s="51">
        <f t="shared" si="1"/>
        <v>20</v>
      </c>
      <c r="AN23" s="52">
        <f t="shared" si="2"/>
        <v>10</v>
      </c>
      <c r="AO23" s="57">
        <f t="shared" si="3"/>
        <v>10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06" t="s">
        <v>2086</v>
      </c>
      <c r="H24" s="305" t="s">
        <v>24</v>
      </c>
      <c r="I24" s="211" t="s">
        <v>24</v>
      </c>
      <c r="J24" s="121" t="s">
        <v>2086</v>
      </c>
      <c r="K24" s="211" t="s">
        <v>2086</v>
      </c>
      <c r="L24" s="211" t="s">
        <v>2086</v>
      </c>
      <c r="M24" s="211" t="s">
        <v>2086</v>
      </c>
      <c r="N24" s="121" t="s">
        <v>2086</v>
      </c>
      <c r="O24" s="305" t="s">
        <v>24</v>
      </c>
      <c r="P24" s="211" t="s">
        <v>24</v>
      </c>
      <c r="Q24" s="121" t="s">
        <v>2086</v>
      </c>
      <c r="R24" s="211" t="s">
        <v>2086</v>
      </c>
      <c r="S24" s="211" t="s">
        <v>2087</v>
      </c>
      <c r="T24" s="211" t="s">
        <v>2086</v>
      </c>
      <c r="U24" s="121" t="s">
        <v>2087</v>
      </c>
      <c r="V24" s="305" t="s">
        <v>24</v>
      </c>
      <c r="W24" s="211" t="s">
        <v>24</v>
      </c>
      <c r="X24" s="121" t="s">
        <v>2087</v>
      </c>
      <c r="Y24" s="211" t="s">
        <v>2086</v>
      </c>
      <c r="Z24" s="211" t="s">
        <v>2086</v>
      </c>
      <c r="AA24" s="211" t="s">
        <v>2086</v>
      </c>
      <c r="AB24" s="121" t="s">
        <v>2086</v>
      </c>
      <c r="AC24" s="305" t="s">
        <v>24</v>
      </c>
      <c r="AD24" s="211" t="s">
        <v>24</v>
      </c>
      <c r="AE24" s="121" t="s">
        <v>2086</v>
      </c>
      <c r="AF24" s="211" t="s">
        <v>2086</v>
      </c>
      <c r="AG24" s="211" t="s">
        <v>2086</v>
      </c>
      <c r="AH24" s="305" t="s">
        <v>24</v>
      </c>
      <c r="AI24" s="121" t="s">
        <v>2103</v>
      </c>
      <c r="AJ24" s="305" t="s">
        <v>24</v>
      </c>
      <c r="AK24" s="380"/>
      <c r="AL24" s="61">
        <f t="shared" si="0"/>
        <v>0</v>
      </c>
      <c r="AM24" s="55">
        <f t="shared" si="1"/>
        <v>20</v>
      </c>
      <c r="AN24" s="56">
        <f t="shared" si="2"/>
        <v>10</v>
      </c>
      <c r="AO24" s="59">
        <f t="shared" si="3"/>
        <v>10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15</v>
      </c>
      <c r="H25" s="243">
        <f t="shared" ref="H25:AK25" si="4">COUNTIF(H6:H22,"D")</f>
        <v>6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 t="shared" si="4"/>
        <v>16</v>
      </c>
      <c r="M25" s="495" t="s">
        <v>2119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495">
        <v>14</v>
      </c>
      <c r="S25" s="243">
        <f t="shared" si="4"/>
        <v>15</v>
      </c>
      <c r="T25" s="243">
        <f t="shared" si="4"/>
        <v>15</v>
      </c>
      <c r="U25" s="243">
        <f t="shared" si="4"/>
        <v>15</v>
      </c>
      <c r="V25" s="243">
        <f t="shared" si="4"/>
        <v>5</v>
      </c>
      <c r="W25" s="243">
        <f t="shared" si="4"/>
        <v>0</v>
      </c>
      <c r="X25" s="243">
        <f t="shared" si="4"/>
        <v>14</v>
      </c>
      <c r="Y25" s="243">
        <f t="shared" si="4"/>
        <v>13</v>
      </c>
      <c r="Z25" s="243">
        <f t="shared" si="4"/>
        <v>14</v>
      </c>
      <c r="AA25" s="243">
        <f t="shared" si="4"/>
        <v>17</v>
      </c>
      <c r="AB25" s="243">
        <f t="shared" si="4"/>
        <v>16</v>
      </c>
      <c r="AC25" s="243">
        <f t="shared" si="4"/>
        <v>7</v>
      </c>
      <c r="AD25" s="243">
        <f t="shared" si="4"/>
        <v>0</v>
      </c>
      <c r="AE25" s="243">
        <f t="shared" si="4"/>
        <v>16</v>
      </c>
      <c r="AF25" s="495">
        <v>16</v>
      </c>
      <c r="AG25" s="243">
        <f t="shared" si="4"/>
        <v>17</v>
      </c>
      <c r="AH25" s="243">
        <f t="shared" si="4"/>
        <v>0</v>
      </c>
      <c r="AI25" s="243">
        <f t="shared" si="4"/>
        <v>14</v>
      </c>
      <c r="AJ25" s="243">
        <f t="shared" si="4"/>
        <v>9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2</v>
      </c>
      <c r="H26" s="23">
        <f t="shared" si="5"/>
        <v>13</v>
      </c>
      <c r="I26" s="23">
        <f t="shared" si="5"/>
        <v>19</v>
      </c>
      <c r="J26" s="23">
        <f t="shared" si="5"/>
        <v>1</v>
      </c>
      <c r="K26" s="23">
        <f t="shared" si="5"/>
        <v>1</v>
      </c>
      <c r="L26" s="23">
        <f t="shared" si="5"/>
        <v>0</v>
      </c>
      <c r="M26" s="23">
        <f t="shared" si="5"/>
        <v>1</v>
      </c>
      <c r="N26" s="23">
        <f t="shared" si="5"/>
        <v>2</v>
      </c>
      <c r="O26" s="23">
        <f t="shared" si="5"/>
        <v>14</v>
      </c>
      <c r="P26" s="23">
        <f t="shared" si="5"/>
        <v>19</v>
      </c>
      <c r="Q26" s="23">
        <f t="shared" si="5"/>
        <v>1</v>
      </c>
      <c r="R26" s="23">
        <f t="shared" si="5"/>
        <v>1</v>
      </c>
      <c r="S26" s="23">
        <f t="shared" si="5"/>
        <v>1</v>
      </c>
      <c r="T26" s="23">
        <f t="shared" si="5"/>
        <v>1</v>
      </c>
      <c r="U26" s="23">
        <f t="shared" si="5"/>
        <v>1</v>
      </c>
      <c r="V26" s="23">
        <f t="shared" si="5"/>
        <v>14</v>
      </c>
      <c r="W26" s="23">
        <f t="shared" si="5"/>
        <v>19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0</v>
      </c>
      <c r="AB26" s="23">
        <f t="shared" si="5"/>
        <v>0</v>
      </c>
      <c r="AC26" s="23">
        <f t="shared" si="5"/>
        <v>12</v>
      </c>
      <c r="AD26" s="23">
        <f t="shared" si="5"/>
        <v>19</v>
      </c>
      <c r="AE26" s="23">
        <f t="shared" si="5"/>
        <v>1</v>
      </c>
      <c r="AF26" s="23">
        <f t="shared" si="5"/>
        <v>0</v>
      </c>
      <c r="AG26" s="23">
        <f t="shared" si="5"/>
        <v>0</v>
      </c>
      <c r="AH26" s="23">
        <f t="shared" si="5"/>
        <v>15</v>
      </c>
      <c r="AI26" s="23">
        <f t="shared" si="5"/>
        <v>0</v>
      </c>
      <c r="AJ26" s="23">
        <f t="shared" si="5"/>
        <v>10</v>
      </c>
      <c r="AK26" s="23">
        <f t="shared" si="5"/>
        <v>0</v>
      </c>
      <c r="AL26" s="1557" t="s">
        <v>25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2</v>
      </c>
      <c r="L27" s="23">
        <f t="shared" si="6"/>
        <v>1</v>
      </c>
      <c r="M27" s="23">
        <f t="shared" si="6"/>
        <v>4</v>
      </c>
      <c r="N27" s="23">
        <f t="shared" si="6"/>
        <v>1</v>
      </c>
      <c r="O27" s="23">
        <f t="shared" si="6"/>
        <v>0</v>
      </c>
      <c r="P27" s="23">
        <f t="shared" si="6"/>
        <v>0</v>
      </c>
      <c r="Q27" s="23">
        <f t="shared" si="6"/>
        <v>1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1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0</v>
      </c>
      <c r="AH27" s="23">
        <f t="shared" si="6"/>
        <v>4</v>
      </c>
      <c r="AI27" s="23">
        <f t="shared" si="6"/>
        <v>3</v>
      </c>
      <c r="AJ27" s="23">
        <f t="shared" si="6"/>
        <v>0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22"/>
      <c r="H28" s="18"/>
      <c r="I28" s="18"/>
      <c r="J28" s="22"/>
      <c r="K28" s="22"/>
      <c r="L28" s="18"/>
      <c r="M28" s="18"/>
      <c r="N28" s="711"/>
      <c r="O28" s="1541" t="s">
        <v>1547</v>
      </c>
      <c r="P28" s="1565"/>
      <c r="Q28" s="1565"/>
      <c r="R28" s="4" t="s">
        <v>2084</v>
      </c>
      <c r="S28" s="1565" t="s">
        <v>5</v>
      </c>
      <c r="T28" s="1565"/>
      <c r="U28" s="1565"/>
      <c r="V28" s="10" t="s">
        <v>108</v>
      </c>
      <c r="W28" s="1565" t="s">
        <v>19</v>
      </c>
      <c r="X28" s="1565"/>
      <c r="Y28" s="1565"/>
      <c r="Z28" s="9" t="s">
        <v>294</v>
      </c>
      <c r="AA28" s="1565" t="s">
        <v>46</v>
      </c>
      <c r="AB28" s="1565"/>
      <c r="AC28" s="341" t="s">
        <v>1</v>
      </c>
      <c r="AD28" s="1618" t="s">
        <v>16</v>
      </c>
      <c r="AE28" s="1618"/>
      <c r="AF28" s="1618"/>
      <c r="AG28" s="3" t="s">
        <v>585</v>
      </c>
      <c r="AH28" s="1539" t="s">
        <v>4</v>
      </c>
      <c r="AI28" s="1540"/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Q16:AR16"/>
    <mergeCell ref="AS16:AT16"/>
    <mergeCell ref="C17:D17"/>
    <mergeCell ref="E17:F17"/>
    <mergeCell ref="AQ17:AR17"/>
    <mergeCell ref="AS17:AT17"/>
    <mergeCell ref="C14:D14"/>
    <mergeCell ref="E14:F14"/>
    <mergeCell ref="C15:D15"/>
    <mergeCell ref="E15:F15"/>
    <mergeCell ref="C16:D16"/>
    <mergeCell ref="E16:F16"/>
    <mergeCell ref="E12:F12"/>
    <mergeCell ref="C13:D13"/>
    <mergeCell ref="E13:F13"/>
    <mergeCell ref="AR13:AS13"/>
    <mergeCell ref="A9:A13"/>
    <mergeCell ref="C9:D9"/>
    <mergeCell ref="E9:F9"/>
    <mergeCell ref="C10:D10"/>
    <mergeCell ref="E10:F10"/>
    <mergeCell ref="C11:D11"/>
    <mergeCell ref="E11:F11"/>
    <mergeCell ref="C12:D12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55" priority="1" operator="equal">
      <formula>8</formula>
    </cfRule>
    <cfRule type="cellIs" dxfId="254" priority="2" operator="equal">
      <formula>0</formula>
    </cfRule>
  </conditionalFormatting>
  <conditionalFormatting sqref="BZ16:BZ17">
    <cfRule type="cellIs" dxfId="253" priority="15" operator="equal">
      <formula>8</formula>
    </cfRule>
    <cfRule type="cellIs" dxfId="252" priority="16" operator="equal">
      <formula>0</formula>
    </cfRule>
  </conditionalFormatting>
  <conditionalFormatting sqref="BZ19:BZ20">
    <cfRule type="cellIs" dxfId="251" priority="9" operator="equal">
      <formula>8</formula>
    </cfRule>
    <cfRule type="cellIs" dxfId="250" priority="10" operator="equal">
      <formula>0</formula>
    </cfRule>
  </conditionalFormatting>
  <conditionalFormatting sqref="CA18">
    <cfRule type="cellIs" dxfId="249" priority="5" operator="equal">
      <formula>8</formula>
    </cfRule>
    <cfRule type="cellIs" dxfId="248" priority="6" operator="equal">
      <formula>0</formula>
    </cfRule>
  </conditionalFormatting>
  <conditionalFormatting sqref="CA24">
    <cfRule type="cellIs" dxfId="247" priority="7" operator="equal">
      <formula>8</formula>
    </cfRule>
    <cfRule type="cellIs" dxfId="246" priority="8" operator="equal">
      <formula>0</formula>
    </cfRule>
  </conditionalFormatting>
  <conditionalFormatting sqref="CB23">
    <cfRule type="cellIs" dxfId="245" priority="11" operator="equal">
      <formula>8</formula>
    </cfRule>
    <cfRule type="cellIs" dxfId="244" priority="12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V24" sqref="V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7" t="s">
        <v>2145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285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1068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552" t="s">
        <v>2146</v>
      </c>
      <c r="H5" s="429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30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 t="s">
        <v>24</v>
      </c>
      <c r="H6" s="116" t="s">
        <v>2157</v>
      </c>
      <c r="I6" s="116" t="s">
        <v>2158</v>
      </c>
      <c r="J6" s="116" t="s">
        <v>2158</v>
      </c>
      <c r="K6" s="116" t="s">
        <v>2158</v>
      </c>
      <c r="L6" s="167" t="s">
        <v>2158</v>
      </c>
      <c r="M6" s="130" t="s">
        <v>2245</v>
      </c>
      <c r="N6" s="116" t="s">
        <v>24</v>
      </c>
      <c r="O6" s="116" t="s">
        <v>2158</v>
      </c>
      <c r="P6" s="116" t="s">
        <v>2159</v>
      </c>
      <c r="Q6" s="116" t="s">
        <v>2158</v>
      </c>
      <c r="R6" s="137" t="s">
        <v>2158</v>
      </c>
      <c r="S6" s="167" t="s">
        <v>2158</v>
      </c>
      <c r="T6" s="130" t="s">
        <v>2156</v>
      </c>
      <c r="U6" s="116" t="s">
        <v>24</v>
      </c>
      <c r="V6" s="116" t="s">
        <v>2160</v>
      </c>
      <c r="W6" s="116" t="s">
        <v>2158</v>
      </c>
      <c r="X6" s="116" t="s">
        <v>2158</v>
      </c>
      <c r="Y6" s="116" t="s">
        <v>2158</v>
      </c>
      <c r="Z6" s="167" t="s">
        <v>2</v>
      </c>
      <c r="AA6" s="130" t="s">
        <v>2177</v>
      </c>
      <c r="AB6" s="116" t="s">
        <v>24</v>
      </c>
      <c r="AC6" s="116" t="s">
        <v>2204</v>
      </c>
      <c r="AD6" s="116" t="s">
        <v>2158</v>
      </c>
      <c r="AE6" s="130" t="s">
        <v>24</v>
      </c>
      <c r="AF6" s="116" t="s">
        <v>2186</v>
      </c>
      <c r="AG6" s="167" t="s">
        <v>2157</v>
      </c>
      <c r="AH6" s="130" t="s">
        <v>24</v>
      </c>
      <c r="AI6" s="116" t="s">
        <v>24</v>
      </c>
      <c r="AJ6" s="116" t="s">
        <v>2158</v>
      </c>
      <c r="AK6" s="202" t="s">
        <v>2157</v>
      </c>
      <c r="AL6" s="143">
        <f t="shared" ref="AL6:AL25" si="0">COUNTIF(G6:AK6,"▲")</f>
        <v>0</v>
      </c>
      <c r="AM6" s="51">
        <f t="shared" ref="AM6:AM25" si="1">COUNTIF(G6:AK6,"D")</f>
        <v>21</v>
      </c>
      <c r="AN6" s="52">
        <f t="shared" ref="AN6:AN25" si="2">COUNTIF(G6:AK6,"●")</f>
        <v>10</v>
      </c>
      <c r="AO6" s="57">
        <f t="shared" ref="AO6:AO25" si="3">AN6+AL6</f>
        <v>10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24</v>
      </c>
      <c r="H7" s="211" t="s">
        <v>2171</v>
      </c>
      <c r="I7" s="121" t="s">
        <v>2172</v>
      </c>
      <c r="J7" s="121" t="s">
        <v>2172</v>
      </c>
      <c r="K7" s="211" t="s">
        <v>2172</v>
      </c>
      <c r="L7" s="121" t="s">
        <v>2173</v>
      </c>
      <c r="M7" s="211" t="s">
        <v>2150</v>
      </c>
      <c r="N7" s="121" t="s">
        <v>24</v>
      </c>
      <c r="O7" s="121" t="s">
        <v>2189</v>
      </c>
      <c r="P7" s="121" t="s">
        <v>2186</v>
      </c>
      <c r="Q7" s="121" t="s">
        <v>2155</v>
      </c>
      <c r="R7" s="258" t="s">
        <v>1</v>
      </c>
      <c r="S7" s="121" t="s">
        <v>2186</v>
      </c>
      <c r="T7" s="132" t="s">
        <v>24</v>
      </c>
      <c r="U7" s="121" t="s">
        <v>24</v>
      </c>
      <c r="V7" s="121" t="s">
        <v>2186</v>
      </c>
      <c r="W7" s="121" t="s">
        <v>2186</v>
      </c>
      <c r="X7" s="121" t="s">
        <v>2186</v>
      </c>
      <c r="Y7" s="121" t="s">
        <v>2194</v>
      </c>
      <c r="Z7" s="121" t="s">
        <v>2</v>
      </c>
      <c r="AA7" s="132" t="s">
        <v>24</v>
      </c>
      <c r="AB7" s="121" t="s">
        <v>24</v>
      </c>
      <c r="AC7" s="121" t="s">
        <v>2204</v>
      </c>
      <c r="AD7" s="121" t="s">
        <v>2186</v>
      </c>
      <c r="AE7" s="258" t="s">
        <v>1</v>
      </c>
      <c r="AF7" s="211" t="s">
        <v>2186</v>
      </c>
      <c r="AG7" s="121" t="s">
        <v>2</v>
      </c>
      <c r="AH7" s="132" t="s">
        <v>24</v>
      </c>
      <c r="AI7" s="121" t="s">
        <v>24</v>
      </c>
      <c r="AJ7" s="121" t="s">
        <v>2186</v>
      </c>
      <c r="AK7" s="292" t="s">
        <v>2186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</row>
    <row r="8" spans="1:81" ht="22" customHeight="1">
      <c r="B8" s="758">
        <v>3</v>
      </c>
      <c r="C8" s="1710" t="s">
        <v>59</v>
      </c>
      <c r="D8" s="1702"/>
      <c r="E8" s="1736" t="s">
        <v>61</v>
      </c>
      <c r="F8" s="1514"/>
      <c r="G8" s="168" t="s">
        <v>24</v>
      </c>
      <c r="H8" s="583" t="s">
        <v>67</v>
      </c>
      <c r="I8" s="843" t="s">
        <v>2186</v>
      </c>
      <c r="J8" s="1107" t="s">
        <v>23</v>
      </c>
      <c r="K8" s="1107" t="s">
        <v>23</v>
      </c>
      <c r="L8" s="963" t="s">
        <v>2189</v>
      </c>
      <c r="M8" s="848" t="s">
        <v>1</v>
      </c>
      <c r="N8" s="180" t="s">
        <v>24</v>
      </c>
      <c r="O8" s="660" t="s">
        <v>2</v>
      </c>
      <c r="P8" s="554" t="s">
        <v>24</v>
      </c>
      <c r="Q8" s="167" t="s">
        <v>2150</v>
      </c>
      <c r="R8" s="167" t="s">
        <v>2150</v>
      </c>
      <c r="S8" s="116" t="s">
        <v>2181</v>
      </c>
      <c r="T8" s="167" t="s">
        <v>2164</v>
      </c>
      <c r="U8" s="167" t="s">
        <v>24</v>
      </c>
      <c r="V8" s="167" t="s">
        <v>2181</v>
      </c>
      <c r="W8" s="167" t="s">
        <v>2181</v>
      </c>
      <c r="X8" s="167" t="s">
        <v>2181</v>
      </c>
      <c r="Y8" s="554" t="s">
        <v>24</v>
      </c>
      <c r="Z8" s="116" t="s">
        <v>2197</v>
      </c>
      <c r="AA8" s="167" t="s">
        <v>2166</v>
      </c>
      <c r="AB8" s="167" t="s">
        <v>24</v>
      </c>
      <c r="AC8" s="167" t="s">
        <v>2204</v>
      </c>
      <c r="AD8" s="167" t="s">
        <v>2189</v>
      </c>
      <c r="AE8" s="167" t="s">
        <v>2163</v>
      </c>
      <c r="AF8" s="554" t="s">
        <v>2202</v>
      </c>
      <c r="AG8" s="116" t="s">
        <v>2186</v>
      </c>
      <c r="AH8" s="167" t="s">
        <v>2163</v>
      </c>
      <c r="AI8" s="167" t="s">
        <v>24</v>
      </c>
      <c r="AJ8" s="554" t="s">
        <v>1</v>
      </c>
      <c r="AK8" s="604" t="s">
        <v>2186</v>
      </c>
      <c r="AL8" s="143">
        <f t="shared" si="0"/>
        <v>1</v>
      </c>
      <c r="AM8" s="97">
        <f t="shared" si="1"/>
        <v>18</v>
      </c>
      <c r="AN8" s="52">
        <f t="shared" si="2"/>
        <v>10</v>
      </c>
      <c r="AO8" s="57">
        <f t="shared" si="3"/>
        <v>11</v>
      </c>
      <c r="AP8" s="15"/>
    </row>
    <row r="9" spans="1:81" ht="22" customHeight="1">
      <c r="A9" s="1496"/>
      <c r="B9" s="758">
        <v>4</v>
      </c>
      <c r="C9" s="1712" t="s">
        <v>55</v>
      </c>
      <c r="D9" s="1688"/>
      <c r="E9" s="1737" t="s">
        <v>29</v>
      </c>
      <c r="F9" s="1738"/>
      <c r="G9" s="161" t="s">
        <v>24</v>
      </c>
      <c r="H9" s="150" t="s">
        <v>2158</v>
      </c>
      <c r="I9" s="150" t="s">
        <v>2157</v>
      </c>
      <c r="J9" s="456" t="s">
        <v>0</v>
      </c>
      <c r="K9" s="162" t="s">
        <v>2149</v>
      </c>
      <c r="L9" s="117" t="s">
        <v>2157</v>
      </c>
      <c r="M9" s="238" t="s">
        <v>2151</v>
      </c>
      <c r="N9" s="117" t="s">
        <v>24</v>
      </c>
      <c r="O9" s="239" t="s">
        <v>1</v>
      </c>
      <c r="P9" s="150" t="s">
        <v>2150</v>
      </c>
      <c r="Q9" s="150" t="s">
        <v>2154</v>
      </c>
      <c r="R9" s="150" t="s">
        <v>2151</v>
      </c>
      <c r="S9" s="602" t="s">
        <v>907</v>
      </c>
      <c r="T9" s="257" t="s">
        <v>2201</v>
      </c>
      <c r="U9" s="117" t="s">
        <v>24</v>
      </c>
      <c r="V9" s="150" t="s">
        <v>2158</v>
      </c>
      <c r="W9" s="150" t="s">
        <v>2158</v>
      </c>
      <c r="X9" s="150" t="s">
        <v>2158</v>
      </c>
      <c r="Y9" s="150" t="s">
        <v>2158</v>
      </c>
      <c r="Z9" s="117" t="s">
        <v>2162</v>
      </c>
      <c r="AA9" s="257" t="s">
        <v>24</v>
      </c>
      <c r="AB9" s="117" t="s">
        <v>24</v>
      </c>
      <c r="AC9" s="252" t="s">
        <v>67</v>
      </c>
      <c r="AD9" s="150" t="s">
        <v>2158</v>
      </c>
      <c r="AE9" s="257" t="s">
        <v>24</v>
      </c>
      <c r="AF9" s="150" t="s">
        <v>2186</v>
      </c>
      <c r="AG9" s="117" t="s">
        <v>2158</v>
      </c>
      <c r="AH9" s="257" t="s">
        <v>24</v>
      </c>
      <c r="AI9" s="117" t="s">
        <v>24</v>
      </c>
      <c r="AJ9" s="150" t="s">
        <v>2158</v>
      </c>
      <c r="AK9" s="602" t="s">
        <v>2203</v>
      </c>
      <c r="AL9" s="61">
        <f t="shared" si="0"/>
        <v>2</v>
      </c>
      <c r="AM9" s="55">
        <f t="shared" si="1"/>
        <v>17</v>
      </c>
      <c r="AN9" s="56">
        <f t="shared" si="2"/>
        <v>10</v>
      </c>
      <c r="AO9" s="59">
        <f t="shared" si="3"/>
        <v>12</v>
      </c>
      <c r="AP9" s="15"/>
    </row>
    <row r="10" spans="1:81" ht="22" customHeight="1">
      <c r="A10" s="1496"/>
      <c r="B10" s="758">
        <v>5</v>
      </c>
      <c r="C10" s="1713" t="s">
        <v>57</v>
      </c>
      <c r="D10" s="1714"/>
      <c r="E10" s="1737" t="s">
        <v>29</v>
      </c>
      <c r="F10" s="1494"/>
      <c r="G10" s="161" t="s">
        <v>24</v>
      </c>
      <c r="H10" s="602" t="s">
        <v>907</v>
      </c>
      <c r="I10" s="252" t="s">
        <v>0</v>
      </c>
      <c r="J10" s="117" t="s">
        <v>2161</v>
      </c>
      <c r="K10" s="150" t="s">
        <v>2149</v>
      </c>
      <c r="L10" s="150" t="s">
        <v>2157</v>
      </c>
      <c r="M10" s="239" t="s">
        <v>1</v>
      </c>
      <c r="N10" s="117" t="s">
        <v>24</v>
      </c>
      <c r="O10" s="150" t="s">
        <v>2150</v>
      </c>
      <c r="P10" s="150" t="s">
        <v>2150</v>
      </c>
      <c r="Q10" s="117" t="s">
        <v>2150</v>
      </c>
      <c r="R10" s="239" t="s">
        <v>1</v>
      </c>
      <c r="S10" s="150" t="s">
        <v>2150</v>
      </c>
      <c r="T10" s="150" t="s">
        <v>2150</v>
      </c>
      <c r="U10" s="117" t="s">
        <v>24</v>
      </c>
      <c r="V10" s="150" t="s">
        <v>2158</v>
      </c>
      <c r="W10" s="150" t="s">
        <v>2158</v>
      </c>
      <c r="X10" s="150" t="s">
        <v>2204</v>
      </c>
      <c r="Y10" s="150" t="s">
        <v>2158</v>
      </c>
      <c r="Z10" s="150" t="s">
        <v>2159</v>
      </c>
      <c r="AA10" s="257" t="s">
        <v>2153</v>
      </c>
      <c r="AB10" s="117" t="s">
        <v>24</v>
      </c>
      <c r="AC10" s="150" t="s">
        <v>2208</v>
      </c>
      <c r="AD10" s="150" t="s">
        <v>2158</v>
      </c>
      <c r="AE10" s="117" t="s">
        <v>2150</v>
      </c>
      <c r="AF10" s="257" t="s">
        <v>24</v>
      </c>
      <c r="AG10" s="150" t="s">
        <v>2158</v>
      </c>
      <c r="AH10" s="257" t="s">
        <v>24</v>
      </c>
      <c r="AI10" s="117" t="s">
        <v>24</v>
      </c>
      <c r="AJ10" s="150" t="s">
        <v>2158</v>
      </c>
      <c r="AK10" s="334" t="s">
        <v>2158</v>
      </c>
      <c r="AL10" s="61">
        <f t="shared" si="0"/>
        <v>1</v>
      </c>
      <c r="AM10" s="55">
        <f t="shared" si="1"/>
        <v>19</v>
      </c>
      <c r="AN10" s="56">
        <f t="shared" si="2"/>
        <v>10</v>
      </c>
      <c r="AO10" s="59">
        <f t="shared" si="3"/>
        <v>11</v>
      </c>
      <c r="AP10" s="15"/>
    </row>
    <row r="11" spans="1:81" ht="22" customHeight="1">
      <c r="A11" s="1496"/>
      <c r="B11" s="758">
        <v>6</v>
      </c>
      <c r="C11" s="1711" t="s">
        <v>79</v>
      </c>
      <c r="D11" s="1688"/>
      <c r="E11" s="1737" t="s">
        <v>54</v>
      </c>
      <c r="F11" s="1494"/>
      <c r="G11" s="149" t="s">
        <v>24</v>
      </c>
      <c r="H11" s="150" t="s">
        <v>2204</v>
      </c>
      <c r="I11" s="150" t="s">
        <v>2204</v>
      </c>
      <c r="J11" s="117" t="s">
        <v>2157</v>
      </c>
      <c r="K11" s="150" t="s">
        <v>2199</v>
      </c>
      <c r="L11" s="148" t="s">
        <v>24</v>
      </c>
      <c r="M11" s="257" t="s">
        <v>1</v>
      </c>
      <c r="N11" s="150" t="s">
        <v>24</v>
      </c>
      <c r="O11" s="150" t="s">
        <v>2151</v>
      </c>
      <c r="P11" s="150" t="s">
        <v>2150</v>
      </c>
      <c r="Q11" s="150" t="s">
        <v>2152</v>
      </c>
      <c r="R11" s="150" t="s">
        <v>2151</v>
      </c>
      <c r="S11" s="150" t="s">
        <v>2150</v>
      </c>
      <c r="T11" s="239" t="s">
        <v>1</v>
      </c>
      <c r="U11" s="150" t="s">
        <v>24</v>
      </c>
      <c r="V11" s="264" t="s">
        <v>1</v>
      </c>
      <c r="W11" s="150" t="s">
        <v>2158</v>
      </c>
      <c r="X11" s="150" t="s">
        <v>2158</v>
      </c>
      <c r="Y11" s="150" t="s">
        <v>2158</v>
      </c>
      <c r="Z11" s="117" t="s">
        <v>2158</v>
      </c>
      <c r="AA11" s="117" t="s">
        <v>2150</v>
      </c>
      <c r="AB11" s="150" t="s">
        <v>24</v>
      </c>
      <c r="AC11" s="150" t="s">
        <v>2204</v>
      </c>
      <c r="AD11" s="150" t="s">
        <v>2</v>
      </c>
      <c r="AE11" s="252" t="s">
        <v>67</v>
      </c>
      <c r="AF11" s="150" t="s">
        <v>2186</v>
      </c>
      <c r="AG11" s="117" t="s">
        <v>2157</v>
      </c>
      <c r="AH11" s="150" t="s">
        <v>2152</v>
      </c>
      <c r="AI11" s="150" t="s">
        <v>24</v>
      </c>
      <c r="AJ11" s="150" t="s">
        <v>2163</v>
      </c>
      <c r="AK11" s="239" t="s">
        <v>1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</row>
    <row r="12" spans="1:81" ht="22" customHeight="1" thickBot="1">
      <c r="A12" s="1496"/>
      <c r="B12" s="142">
        <v>7</v>
      </c>
      <c r="C12" s="1739" t="s">
        <v>49</v>
      </c>
      <c r="D12" s="1740"/>
      <c r="E12" s="1741" t="s">
        <v>48</v>
      </c>
      <c r="F12" s="1742"/>
      <c r="G12" s="224" t="s">
        <v>24</v>
      </c>
      <c r="H12" s="211" t="s">
        <v>2181</v>
      </c>
      <c r="I12" s="211" t="s">
        <v>2181</v>
      </c>
      <c r="J12" s="121" t="s">
        <v>2181</v>
      </c>
      <c r="K12" s="602" t="s">
        <v>907</v>
      </c>
      <c r="L12" s="121" t="s">
        <v>2181</v>
      </c>
      <c r="M12" s="305" t="s">
        <v>24</v>
      </c>
      <c r="N12" s="211" t="s">
        <v>24</v>
      </c>
      <c r="O12" s="270" t="s">
        <v>2182</v>
      </c>
      <c r="P12" s="270" t="s">
        <v>2181</v>
      </c>
      <c r="Q12" s="270" t="s">
        <v>2181</v>
      </c>
      <c r="R12" s="270" t="s">
        <v>2181</v>
      </c>
      <c r="S12" s="122" t="s">
        <v>2181</v>
      </c>
      <c r="T12" s="383" t="s">
        <v>24</v>
      </c>
      <c r="U12" s="211" t="s">
        <v>24</v>
      </c>
      <c r="V12" s="211" t="s">
        <v>2181</v>
      </c>
      <c r="W12" s="211" t="s">
        <v>2181</v>
      </c>
      <c r="X12" s="211" t="s">
        <v>2181</v>
      </c>
      <c r="Y12" s="211" t="s">
        <v>2181</v>
      </c>
      <c r="Z12" s="121" t="s">
        <v>2181</v>
      </c>
      <c r="AA12" s="132" t="s">
        <v>24</v>
      </c>
      <c r="AB12" s="211" t="s">
        <v>24</v>
      </c>
      <c r="AC12" s="211" t="s">
        <v>2204</v>
      </c>
      <c r="AD12" s="211" t="s">
        <v>2181</v>
      </c>
      <c r="AE12" s="305" t="s">
        <v>2252</v>
      </c>
      <c r="AF12" s="211" t="s">
        <v>2182</v>
      </c>
      <c r="AG12" s="121" t="s">
        <v>2182</v>
      </c>
      <c r="AH12" s="132" t="s">
        <v>2185</v>
      </c>
      <c r="AI12" s="211" t="s">
        <v>24</v>
      </c>
      <c r="AJ12" s="270" t="s">
        <v>2182</v>
      </c>
      <c r="AK12" s="1084" t="s">
        <v>2181</v>
      </c>
      <c r="AL12" s="502">
        <f t="shared" si="0"/>
        <v>0</v>
      </c>
      <c r="AM12" s="658">
        <f t="shared" si="1"/>
        <v>20</v>
      </c>
      <c r="AN12" s="68">
        <f t="shared" si="2"/>
        <v>10</v>
      </c>
      <c r="AO12" s="379">
        <f t="shared" si="3"/>
        <v>10</v>
      </c>
      <c r="AP12" s="15">
        <v>1</v>
      </c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64" t="s">
        <v>24</v>
      </c>
      <c r="H13" s="167" t="s">
        <v>2206</v>
      </c>
      <c r="I13" s="602" t="s">
        <v>907</v>
      </c>
      <c r="J13" s="116" t="s">
        <v>2189</v>
      </c>
      <c r="K13" s="116" t="s">
        <v>2172</v>
      </c>
      <c r="L13" s="602" t="s">
        <v>907</v>
      </c>
      <c r="M13" s="239" t="s">
        <v>1</v>
      </c>
      <c r="N13" s="181" t="s">
        <v>24</v>
      </c>
      <c r="O13" s="690" t="s">
        <v>2189</v>
      </c>
      <c r="P13" s="186" t="s">
        <v>2164</v>
      </c>
      <c r="Q13" s="1024" t="s">
        <v>67</v>
      </c>
      <c r="R13" s="381" t="s">
        <v>2186</v>
      </c>
      <c r="S13" s="186" t="s">
        <v>2186</v>
      </c>
      <c r="T13" s="1086" t="s">
        <v>250</v>
      </c>
      <c r="U13" s="169" t="s">
        <v>24</v>
      </c>
      <c r="V13" s="167" t="s">
        <v>2</v>
      </c>
      <c r="W13" s="116" t="s">
        <v>2191</v>
      </c>
      <c r="X13" s="116" t="s">
        <v>2186</v>
      </c>
      <c r="Y13" s="1117" t="s">
        <v>2257</v>
      </c>
      <c r="Z13" s="1117" t="s">
        <v>2257</v>
      </c>
      <c r="AA13" s="167" t="s">
        <v>2164</v>
      </c>
      <c r="AB13" s="116" t="s">
        <v>24</v>
      </c>
      <c r="AC13" s="167" t="s">
        <v>2204</v>
      </c>
      <c r="AD13" s="130" t="s">
        <v>24</v>
      </c>
      <c r="AE13" s="116" t="s">
        <v>2172</v>
      </c>
      <c r="AF13" s="116" t="s">
        <v>2</v>
      </c>
      <c r="AG13" s="130" t="s">
        <v>2185</v>
      </c>
      <c r="AH13" s="167" t="s">
        <v>2164</v>
      </c>
      <c r="AI13" s="181" t="s">
        <v>24</v>
      </c>
      <c r="AJ13" s="690" t="s">
        <v>2186</v>
      </c>
      <c r="AK13" s="692" t="s">
        <v>2186</v>
      </c>
      <c r="AL13" s="679">
        <v>2</v>
      </c>
      <c r="AM13" s="51">
        <f t="shared" si="1"/>
        <v>17</v>
      </c>
      <c r="AN13" s="52">
        <f t="shared" si="2"/>
        <v>9</v>
      </c>
      <c r="AO13" s="57">
        <f t="shared" si="3"/>
        <v>11</v>
      </c>
      <c r="AP13" s="1085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161" t="s">
        <v>24</v>
      </c>
      <c r="H14" s="150" t="s">
        <v>2186</v>
      </c>
      <c r="I14" s="150" t="s">
        <v>2186</v>
      </c>
      <c r="J14" s="150" t="s">
        <v>2186</v>
      </c>
      <c r="K14" s="239" t="s">
        <v>1</v>
      </c>
      <c r="L14" s="150" t="s">
        <v>2189</v>
      </c>
      <c r="M14" s="257" t="s">
        <v>24</v>
      </c>
      <c r="N14" s="159" t="s">
        <v>24</v>
      </c>
      <c r="O14" s="702" t="s">
        <v>2189</v>
      </c>
      <c r="P14" s="252" t="s">
        <v>2196</v>
      </c>
      <c r="Q14" s="150" t="s">
        <v>2186</v>
      </c>
      <c r="R14" s="150" t="s">
        <v>2189</v>
      </c>
      <c r="S14" s="150" t="s">
        <v>2186</v>
      </c>
      <c r="T14" s="707" t="s">
        <v>2</v>
      </c>
      <c r="U14" s="155" t="s">
        <v>24</v>
      </c>
      <c r="V14" s="150" t="s">
        <v>2186</v>
      </c>
      <c r="W14" s="270" t="s">
        <v>2186</v>
      </c>
      <c r="X14" s="150" t="s">
        <v>2197</v>
      </c>
      <c r="Y14" s="150" t="s">
        <v>2213</v>
      </c>
      <c r="Z14" s="150" t="s">
        <v>2186</v>
      </c>
      <c r="AA14" s="257" t="s">
        <v>24</v>
      </c>
      <c r="AB14" s="117" t="s">
        <v>24</v>
      </c>
      <c r="AC14" s="150" t="s">
        <v>2204</v>
      </c>
      <c r="AD14" s="150" t="s">
        <v>2197</v>
      </c>
      <c r="AE14" s="148" t="s">
        <v>2177</v>
      </c>
      <c r="AF14" s="270" t="s">
        <v>2186</v>
      </c>
      <c r="AG14" s="117" t="s">
        <v>2186</v>
      </c>
      <c r="AH14" s="257" t="s">
        <v>2179</v>
      </c>
      <c r="AI14" s="159" t="s">
        <v>24</v>
      </c>
      <c r="AJ14" s="702" t="s">
        <v>2186</v>
      </c>
      <c r="AK14" s="707" t="s">
        <v>2186</v>
      </c>
      <c r="AL14" s="680">
        <f t="shared" si="0"/>
        <v>1</v>
      </c>
      <c r="AM14" s="55">
        <f t="shared" si="1"/>
        <v>20</v>
      </c>
      <c r="AN14" s="56">
        <f t="shared" si="2"/>
        <v>10</v>
      </c>
      <c r="AO14" s="59">
        <f t="shared" si="3"/>
        <v>11</v>
      </c>
      <c r="AP14" s="15">
        <v>2</v>
      </c>
      <c r="AR14" s="214"/>
      <c r="AS14" s="214"/>
      <c r="AY14" s="15"/>
      <c r="BA14" s="214" t="s">
        <v>2174</v>
      </c>
      <c r="BB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161" t="s">
        <v>24</v>
      </c>
      <c r="H15" s="383" t="s">
        <v>2256</v>
      </c>
      <c r="I15" s="270" t="s">
        <v>2186</v>
      </c>
      <c r="J15" s="602" t="s">
        <v>907</v>
      </c>
      <c r="K15" s="270" t="s">
        <v>2172</v>
      </c>
      <c r="L15" s="270" t="s">
        <v>2190</v>
      </c>
      <c r="M15" s="122" t="s">
        <v>2</v>
      </c>
      <c r="N15" s="159" t="s">
        <v>24</v>
      </c>
      <c r="O15" s="1108" t="s">
        <v>835</v>
      </c>
      <c r="P15" s="697" t="s">
        <v>2186</v>
      </c>
      <c r="Q15" s="697" t="s">
        <v>2186</v>
      </c>
      <c r="R15" s="697" t="s">
        <v>2247</v>
      </c>
      <c r="S15" s="697" t="s">
        <v>2250</v>
      </c>
      <c r="T15" s="798" t="s">
        <v>24</v>
      </c>
      <c r="U15" s="155" t="s">
        <v>24</v>
      </c>
      <c r="V15" s="150" t="s">
        <v>2186</v>
      </c>
      <c r="W15" s="1118" t="s">
        <v>2257</v>
      </c>
      <c r="X15" s="150" t="s">
        <v>2186</v>
      </c>
      <c r="Y15" s="150" t="s">
        <v>2186</v>
      </c>
      <c r="Z15" s="150" t="s">
        <v>2192</v>
      </c>
      <c r="AA15" s="239" t="s">
        <v>1</v>
      </c>
      <c r="AB15" s="117" t="s">
        <v>24</v>
      </c>
      <c r="AC15" s="270" t="s">
        <v>2204</v>
      </c>
      <c r="AD15" s="270" t="s">
        <v>2186</v>
      </c>
      <c r="AE15" s="270" t="s">
        <v>2175</v>
      </c>
      <c r="AF15" s="1118" t="s">
        <v>2257</v>
      </c>
      <c r="AG15" s="270" t="s">
        <v>2186</v>
      </c>
      <c r="AH15" s="383" t="s">
        <v>24</v>
      </c>
      <c r="AI15" s="159" t="s">
        <v>24</v>
      </c>
      <c r="AJ15" s="696" t="s">
        <v>2189</v>
      </c>
      <c r="AK15" s="705" t="s">
        <v>2186</v>
      </c>
      <c r="AL15" s="680">
        <f t="shared" si="0"/>
        <v>0</v>
      </c>
      <c r="AM15" s="55">
        <f t="shared" si="1"/>
        <v>18</v>
      </c>
      <c r="AN15" s="98">
        <f t="shared" si="2"/>
        <v>9</v>
      </c>
      <c r="AO15" s="59">
        <f t="shared" si="3"/>
        <v>9</v>
      </c>
      <c r="AP15" s="15"/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226" t="s">
        <v>24</v>
      </c>
      <c r="H16" s="690" t="s">
        <v>2186</v>
      </c>
      <c r="I16" s="186" t="s">
        <v>2186</v>
      </c>
      <c r="J16" s="381" t="s">
        <v>2186</v>
      </c>
      <c r="K16" s="186" t="s">
        <v>2189</v>
      </c>
      <c r="L16" s="186" t="s">
        <v>2186</v>
      </c>
      <c r="M16" s="799" t="s">
        <v>2180</v>
      </c>
      <c r="N16" s="129" t="s">
        <v>24</v>
      </c>
      <c r="O16" s="162" t="s">
        <v>2172</v>
      </c>
      <c r="P16" s="119" t="s">
        <v>2189</v>
      </c>
      <c r="Q16" s="119" t="s">
        <v>2251</v>
      </c>
      <c r="R16" s="162" t="s">
        <v>2181</v>
      </c>
      <c r="S16" s="852" t="s">
        <v>1</v>
      </c>
      <c r="T16" s="382" t="s">
        <v>1</v>
      </c>
      <c r="U16" s="150" t="s">
        <v>24</v>
      </c>
      <c r="V16" s="150" t="s">
        <v>2175</v>
      </c>
      <c r="W16" s="117" t="s">
        <v>2175</v>
      </c>
      <c r="X16" s="252" t="s">
        <v>0</v>
      </c>
      <c r="Y16" s="150" t="s">
        <v>2186</v>
      </c>
      <c r="Z16" s="117" t="s">
        <v>2198</v>
      </c>
      <c r="AA16" s="257" t="s">
        <v>24</v>
      </c>
      <c r="AB16" s="204" t="s">
        <v>24</v>
      </c>
      <c r="AC16" s="690" t="s">
        <v>2204</v>
      </c>
      <c r="AD16" s="186" t="s">
        <v>2186</v>
      </c>
      <c r="AE16" s="691" t="s">
        <v>1</v>
      </c>
      <c r="AF16" s="381" t="s">
        <v>2189</v>
      </c>
      <c r="AG16" s="381" t="s">
        <v>2186</v>
      </c>
      <c r="AH16" s="692" t="s">
        <v>2163</v>
      </c>
      <c r="AI16" s="129" t="s">
        <v>24</v>
      </c>
      <c r="AJ16" s="162" t="s">
        <v>2182</v>
      </c>
      <c r="AK16" s="604" t="s">
        <v>2189</v>
      </c>
      <c r="AL16" s="61">
        <f t="shared" si="0"/>
        <v>1</v>
      </c>
      <c r="AM16" s="55">
        <f t="shared" si="1"/>
        <v>20</v>
      </c>
      <c r="AN16" s="98">
        <f t="shared" si="2"/>
        <v>10</v>
      </c>
      <c r="AO16" s="59">
        <f t="shared" si="3"/>
        <v>11</v>
      </c>
      <c r="AP16" s="15">
        <v>1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226" t="s">
        <v>24</v>
      </c>
      <c r="H17" s="702" t="s">
        <v>2189</v>
      </c>
      <c r="I17" s="150" t="s">
        <v>2211</v>
      </c>
      <c r="J17" s="150" t="s">
        <v>2</v>
      </c>
      <c r="K17" s="150" t="s">
        <v>2249</v>
      </c>
      <c r="L17" s="267" t="s">
        <v>835</v>
      </c>
      <c r="M17" s="707" t="s">
        <v>2164</v>
      </c>
      <c r="N17" s="129" t="s">
        <v>24</v>
      </c>
      <c r="O17" s="150" t="s">
        <v>2175</v>
      </c>
      <c r="P17" s="150" t="s">
        <v>2210</v>
      </c>
      <c r="Q17" s="117" t="s">
        <v>2175</v>
      </c>
      <c r="R17" s="257" t="s">
        <v>24</v>
      </c>
      <c r="S17" s="117" t="s">
        <v>2186</v>
      </c>
      <c r="T17" s="150" t="s">
        <v>2</v>
      </c>
      <c r="U17" s="150" t="s">
        <v>24</v>
      </c>
      <c r="V17" s="239" t="s">
        <v>1</v>
      </c>
      <c r="W17" s="239" t="s">
        <v>1</v>
      </c>
      <c r="X17" s="150" t="s">
        <v>2175</v>
      </c>
      <c r="Y17" s="150" t="s">
        <v>2186</v>
      </c>
      <c r="Z17" s="117" t="s">
        <v>2186</v>
      </c>
      <c r="AA17" s="257" t="s">
        <v>24</v>
      </c>
      <c r="AB17" s="204" t="s">
        <v>24</v>
      </c>
      <c r="AC17" s="702" t="s">
        <v>2208</v>
      </c>
      <c r="AD17" s="150" t="s">
        <v>2189</v>
      </c>
      <c r="AE17" s="150" t="s">
        <v>2182</v>
      </c>
      <c r="AF17" s="150" t="s">
        <v>2186</v>
      </c>
      <c r="AG17" s="148" t="s">
        <v>24</v>
      </c>
      <c r="AH17" s="865" t="s">
        <v>2195</v>
      </c>
      <c r="AI17" s="129" t="s">
        <v>24</v>
      </c>
      <c r="AJ17" s="150" t="s">
        <v>2197</v>
      </c>
      <c r="AK17" s="156" t="s">
        <v>2194</v>
      </c>
      <c r="AL17" s="61">
        <f t="shared" si="0"/>
        <v>1</v>
      </c>
      <c r="AM17" s="55">
        <f t="shared" si="1"/>
        <v>19</v>
      </c>
      <c r="AN17" s="98">
        <f t="shared" si="2"/>
        <v>10</v>
      </c>
      <c r="AO17" s="59">
        <f t="shared" si="3"/>
        <v>11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233" t="s">
        <v>24</v>
      </c>
      <c r="H18" s="696" t="s">
        <v>2189</v>
      </c>
      <c r="I18" s="806" t="s">
        <v>2186</v>
      </c>
      <c r="J18" s="827" t="s">
        <v>2186</v>
      </c>
      <c r="K18" s="806" t="s">
        <v>2186</v>
      </c>
      <c r="L18" s="1087" t="s">
        <v>2248</v>
      </c>
      <c r="M18" s="798" t="s">
        <v>2176</v>
      </c>
      <c r="N18" s="155" t="s">
        <v>24</v>
      </c>
      <c r="O18" s="239" t="s">
        <v>1</v>
      </c>
      <c r="P18" s="117" t="s">
        <v>2186</v>
      </c>
      <c r="Q18" s="267" t="s">
        <v>907</v>
      </c>
      <c r="R18" s="150" t="s">
        <v>2181</v>
      </c>
      <c r="S18" s="117" t="s">
        <v>2183</v>
      </c>
      <c r="T18" s="257" t="s">
        <v>2167</v>
      </c>
      <c r="U18" s="117" t="s">
        <v>24</v>
      </c>
      <c r="V18" s="270" t="s">
        <v>2172</v>
      </c>
      <c r="W18" s="122" t="s">
        <v>2175</v>
      </c>
      <c r="X18" s="122" t="s">
        <v>2171</v>
      </c>
      <c r="Y18" s="270" t="s">
        <v>2186</v>
      </c>
      <c r="Z18" s="270" t="s">
        <v>2190</v>
      </c>
      <c r="AA18" s="270" t="s">
        <v>2164</v>
      </c>
      <c r="AB18" s="159" t="s">
        <v>24</v>
      </c>
      <c r="AC18" s="696" t="s">
        <v>2204</v>
      </c>
      <c r="AD18" s="806" t="s">
        <v>2186</v>
      </c>
      <c r="AE18" s="1088" t="s">
        <v>1</v>
      </c>
      <c r="AF18" s="697" t="s">
        <v>2186</v>
      </c>
      <c r="AG18" s="806" t="s">
        <v>2186</v>
      </c>
      <c r="AH18" s="798" t="s">
        <v>2168</v>
      </c>
      <c r="AI18" s="155" t="s">
        <v>24</v>
      </c>
      <c r="AJ18" s="150" t="s">
        <v>2197</v>
      </c>
      <c r="AK18" s="334" t="s">
        <v>2186</v>
      </c>
      <c r="AL18" s="61">
        <f t="shared" si="0"/>
        <v>0</v>
      </c>
      <c r="AM18" s="55">
        <f t="shared" si="1"/>
        <v>19</v>
      </c>
      <c r="AN18" s="98">
        <f t="shared" si="2"/>
        <v>10</v>
      </c>
      <c r="AO18" s="59">
        <f t="shared" si="3"/>
        <v>10</v>
      </c>
      <c r="AP18" s="15"/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161" t="s">
        <v>24</v>
      </c>
      <c r="H19" s="456" t="s">
        <v>67</v>
      </c>
      <c r="I19" s="119" t="s">
        <v>2189</v>
      </c>
      <c r="J19" s="119" t="s">
        <v>2189</v>
      </c>
      <c r="K19" s="162" t="s">
        <v>2175</v>
      </c>
      <c r="L19" s="119" t="s">
        <v>2189</v>
      </c>
      <c r="M19" s="852" t="s">
        <v>1</v>
      </c>
      <c r="N19" s="117" t="s">
        <v>24</v>
      </c>
      <c r="O19" s="150" t="s">
        <v>2186</v>
      </c>
      <c r="P19" s="117" t="s">
        <v>2165</v>
      </c>
      <c r="Q19" s="252" t="s">
        <v>0</v>
      </c>
      <c r="R19" s="150" t="s">
        <v>2175</v>
      </c>
      <c r="S19" s="117" t="s">
        <v>2189</v>
      </c>
      <c r="T19" s="257" t="s">
        <v>2176</v>
      </c>
      <c r="U19" s="159" t="s">
        <v>24</v>
      </c>
      <c r="V19" s="690" t="s">
        <v>2197</v>
      </c>
      <c r="W19" s="186" t="s">
        <v>2173</v>
      </c>
      <c r="X19" s="381" t="s">
        <v>2199</v>
      </c>
      <c r="Y19" s="186" t="s">
        <v>2172</v>
      </c>
      <c r="Z19" s="186" t="s">
        <v>2189</v>
      </c>
      <c r="AA19" s="873" t="s">
        <v>1</v>
      </c>
      <c r="AB19" s="155" t="s">
        <v>24</v>
      </c>
      <c r="AC19" s="162" t="s">
        <v>2204</v>
      </c>
      <c r="AD19" s="119" t="s">
        <v>2186</v>
      </c>
      <c r="AE19" s="147" t="s">
        <v>1</v>
      </c>
      <c r="AF19" s="162" t="s">
        <v>2189</v>
      </c>
      <c r="AG19" s="119" t="s">
        <v>2175</v>
      </c>
      <c r="AH19" s="382" t="s">
        <v>1</v>
      </c>
      <c r="AI19" s="117" t="s">
        <v>24</v>
      </c>
      <c r="AJ19" s="252" t="s">
        <v>0</v>
      </c>
      <c r="AK19" s="334" t="s">
        <v>2186</v>
      </c>
      <c r="AL19" s="61">
        <f t="shared" si="0"/>
        <v>3</v>
      </c>
      <c r="AM19" s="55">
        <f t="shared" si="1"/>
        <v>18</v>
      </c>
      <c r="AN19" s="98">
        <f t="shared" si="2"/>
        <v>10</v>
      </c>
      <c r="AO19" s="59">
        <f t="shared" si="3"/>
        <v>13</v>
      </c>
      <c r="AP19" s="15">
        <v>3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161" t="s">
        <v>24</v>
      </c>
      <c r="H20" s="150" t="s">
        <v>2186</v>
      </c>
      <c r="I20" s="117" t="s">
        <v>2186</v>
      </c>
      <c r="J20" s="117" t="s">
        <v>2189</v>
      </c>
      <c r="K20" s="239" t="s">
        <v>1</v>
      </c>
      <c r="L20" s="117" t="s">
        <v>2189</v>
      </c>
      <c r="M20" s="257" t="s">
        <v>24</v>
      </c>
      <c r="N20" s="117" t="s">
        <v>24</v>
      </c>
      <c r="O20" s="150" t="s">
        <v>2175</v>
      </c>
      <c r="P20" s="206" t="s">
        <v>2193</v>
      </c>
      <c r="Q20" s="150" t="s">
        <v>2172</v>
      </c>
      <c r="R20" s="150" t="s">
        <v>2175</v>
      </c>
      <c r="S20" s="150" t="s">
        <v>2181</v>
      </c>
      <c r="T20" s="239" t="s">
        <v>1</v>
      </c>
      <c r="U20" s="159" t="s">
        <v>24</v>
      </c>
      <c r="V20" s="708" t="s">
        <v>2181</v>
      </c>
      <c r="W20" s="117" t="s">
        <v>2175</v>
      </c>
      <c r="X20" s="117" t="s">
        <v>2184</v>
      </c>
      <c r="Y20" s="150" t="s">
        <v>2172</v>
      </c>
      <c r="Z20" s="150" t="s">
        <v>2197</v>
      </c>
      <c r="AA20" s="802" t="s">
        <v>2170</v>
      </c>
      <c r="AB20" s="155" t="s">
        <v>24</v>
      </c>
      <c r="AC20" s="150" t="s">
        <v>2204</v>
      </c>
      <c r="AD20" s="117" t="s">
        <v>2186</v>
      </c>
      <c r="AE20" s="257" t="s">
        <v>24</v>
      </c>
      <c r="AF20" s="150" t="s">
        <v>2</v>
      </c>
      <c r="AG20" s="150" t="s">
        <v>2175</v>
      </c>
      <c r="AH20" s="150" t="s">
        <v>2199</v>
      </c>
      <c r="AI20" s="117" t="s">
        <v>24</v>
      </c>
      <c r="AJ20" s="150" t="s">
        <v>2186</v>
      </c>
      <c r="AK20" s="1090" t="s">
        <v>67</v>
      </c>
      <c r="AL20" s="61">
        <f t="shared" si="0"/>
        <v>2</v>
      </c>
      <c r="AM20" s="55">
        <f t="shared" si="1"/>
        <v>19</v>
      </c>
      <c r="AN20" s="98">
        <f t="shared" si="2"/>
        <v>10</v>
      </c>
      <c r="AO20" s="59">
        <f t="shared" si="3"/>
        <v>12</v>
      </c>
      <c r="AP20" s="15" t="s">
        <v>2178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161" t="s">
        <v>24</v>
      </c>
      <c r="H21" s="150" t="s">
        <v>2186</v>
      </c>
      <c r="I21" s="206" t="s">
        <v>2205</v>
      </c>
      <c r="J21" s="117" t="s">
        <v>2197</v>
      </c>
      <c r="K21" s="117" t="s">
        <v>2175</v>
      </c>
      <c r="L21" s="117" t="s">
        <v>2197</v>
      </c>
      <c r="M21" s="148" t="s">
        <v>2200</v>
      </c>
      <c r="N21" s="117" t="s">
        <v>24</v>
      </c>
      <c r="O21" s="150" t="s">
        <v>2189</v>
      </c>
      <c r="P21" s="117" t="s">
        <v>2186</v>
      </c>
      <c r="Q21" s="150" t="s">
        <v>2172</v>
      </c>
      <c r="R21" s="150" t="s">
        <v>2175</v>
      </c>
      <c r="S21" s="257" t="s">
        <v>24</v>
      </c>
      <c r="T21" s="150" t="s">
        <v>2</v>
      </c>
      <c r="U21" s="159" t="s">
        <v>24</v>
      </c>
      <c r="V21" s="702" t="s">
        <v>2186</v>
      </c>
      <c r="W21" s="117" t="s">
        <v>2171</v>
      </c>
      <c r="X21" s="150" t="s">
        <v>2189</v>
      </c>
      <c r="Y21" s="270" t="s">
        <v>2175</v>
      </c>
      <c r="Z21" s="150" t="s">
        <v>2189</v>
      </c>
      <c r="AA21" s="703" t="s">
        <v>1</v>
      </c>
      <c r="AB21" s="155" t="s">
        <v>24</v>
      </c>
      <c r="AC21" s="150" t="s">
        <v>2204</v>
      </c>
      <c r="AD21" s="117" t="s">
        <v>2186</v>
      </c>
      <c r="AE21" s="148" t="s">
        <v>1</v>
      </c>
      <c r="AF21" s="150" t="s">
        <v>2189</v>
      </c>
      <c r="AG21" s="270" t="s">
        <v>2172</v>
      </c>
      <c r="AH21" s="257" t="s">
        <v>2187</v>
      </c>
      <c r="AI21" s="117" t="s">
        <v>24</v>
      </c>
      <c r="AJ21" s="150" t="s">
        <v>2190</v>
      </c>
      <c r="AK21" s="156" t="s">
        <v>2189</v>
      </c>
      <c r="AL21" s="61">
        <f t="shared" si="0"/>
        <v>1</v>
      </c>
      <c r="AM21" s="55">
        <f t="shared" si="1"/>
        <v>20</v>
      </c>
      <c r="AN21" s="98">
        <f t="shared" si="2"/>
        <v>10</v>
      </c>
      <c r="AO21" s="59">
        <f t="shared" si="3"/>
        <v>11</v>
      </c>
      <c r="AP21" s="15">
        <v>1</v>
      </c>
      <c r="AR21" s="1529"/>
      <c r="AS21" s="1529"/>
    </row>
    <row r="22" spans="1:83" ht="22" customHeight="1" thickBot="1">
      <c r="A22" s="40"/>
      <c r="B22" s="758">
        <v>17</v>
      </c>
      <c r="C22" s="1532" t="s">
        <v>1974</v>
      </c>
      <c r="D22" s="1720"/>
      <c r="E22" s="1721" t="s">
        <v>51</v>
      </c>
      <c r="F22" s="1534"/>
      <c r="G22" s="306" t="s">
        <v>2148</v>
      </c>
      <c r="H22" s="211" t="s">
        <v>2186</v>
      </c>
      <c r="I22" s="121" t="s">
        <v>2186</v>
      </c>
      <c r="J22" s="132" t="s">
        <v>24</v>
      </c>
      <c r="K22" s="211" t="s">
        <v>2175</v>
      </c>
      <c r="L22" s="121" t="s">
        <v>2186</v>
      </c>
      <c r="M22" s="121" t="s">
        <v>2199</v>
      </c>
      <c r="N22" s="121" t="s">
        <v>2148</v>
      </c>
      <c r="O22" s="239" t="s">
        <v>1</v>
      </c>
      <c r="P22" s="121" t="s">
        <v>2186</v>
      </c>
      <c r="Q22" s="211" t="s">
        <v>2172</v>
      </c>
      <c r="R22" s="117" t="s">
        <v>2244</v>
      </c>
      <c r="S22" s="211" t="s">
        <v>2182</v>
      </c>
      <c r="T22" s="305" t="s">
        <v>24</v>
      </c>
      <c r="U22" s="246" t="s">
        <v>2148</v>
      </c>
      <c r="V22" s="696" t="s">
        <v>2181</v>
      </c>
      <c r="W22" s="1088" t="s">
        <v>1</v>
      </c>
      <c r="X22" s="1089" t="s">
        <v>2181</v>
      </c>
      <c r="Y22" s="1087" t="s">
        <v>108</v>
      </c>
      <c r="Z22" s="854" t="s">
        <v>2186</v>
      </c>
      <c r="AA22" s="705" t="s">
        <v>2199</v>
      </c>
      <c r="AB22" s="232" t="s">
        <v>2148</v>
      </c>
      <c r="AC22" s="211" t="s">
        <v>2209</v>
      </c>
      <c r="AD22" s="121" t="s">
        <v>2186</v>
      </c>
      <c r="AE22" s="121" t="s">
        <v>2173</v>
      </c>
      <c r="AF22" s="380" t="s">
        <v>2186</v>
      </c>
      <c r="AG22" s="265" t="s">
        <v>108</v>
      </c>
      <c r="AH22" s="188" t="s">
        <v>24</v>
      </c>
      <c r="AI22" s="121" t="s">
        <v>2148</v>
      </c>
      <c r="AJ22" s="211" t="s">
        <v>2189</v>
      </c>
      <c r="AK22" s="292" t="s">
        <v>2189</v>
      </c>
      <c r="AL22" s="502">
        <f t="shared" si="0"/>
        <v>0</v>
      </c>
      <c r="AM22" s="658">
        <f t="shared" si="1"/>
        <v>19</v>
      </c>
      <c r="AN22" s="68">
        <f t="shared" si="2"/>
        <v>10</v>
      </c>
      <c r="AO22" s="379">
        <f t="shared" si="3"/>
        <v>10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168" t="s">
        <v>24</v>
      </c>
      <c r="H23" s="583" t="s">
        <v>67</v>
      </c>
      <c r="I23" s="167" t="s">
        <v>2163</v>
      </c>
      <c r="J23" s="167" t="s">
        <v>2163</v>
      </c>
      <c r="K23" s="167" t="s">
        <v>2163</v>
      </c>
      <c r="L23" s="116" t="s">
        <v>2213</v>
      </c>
      <c r="M23" s="554" t="s">
        <v>2188</v>
      </c>
      <c r="N23" s="167" t="s">
        <v>24</v>
      </c>
      <c r="O23" s="167" t="s">
        <v>2164</v>
      </c>
      <c r="P23" s="167" t="s">
        <v>2164</v>
      </c>
      <c r="Q23" s="167" t="s">
        <v>2163</v>
      </c>
      <c r="R23" s="167" t="s">
        <v>2164</v>
      </c>
      <c r="S23" s="116" t="s">
        <v>2164</v>
      </c>
      <c r="T23" s="554" t="s">
        <v>24</v>
      </c>
      <c r="U23" s="167" t="s">
        <v>24</v>
      </c>
      <c r="V23" s="162" t="s">
        <v>2164</v>
      </c>
      <c r="W23" s="162" t="s">
        <v>2164</v>
      </c>
      <c r="X23" s="162" t="s">
        <v>2166</v>
      </c>
      <c r="Y23" s="119" t="s">
        <v>2164</v>
      </c>
      <c r="Z23" s="119" t="s">
        <v>2164</v>
      </c>
      <c r="AA23" s="147" t="s">
        <v>24</v>
      </c>
      <c r="AB23" s="167" t="s">
        <v>24</v>
      </c>
      <c r="AC23" s="116" t="s">
        <v>2164</v>
      </c>
      <c r="AD23" s="167" t="s">
        <v>2163</v>
      </c>
      <c r="AE23" s="554" t="s">
        <v>24</v>
      </c>
      <c r="AF23" s="116" t="s">
        <v>2163</v>
      </c>
      <c r="AG23" s="116" t="s">
        <v>2164</v>
      </c>
      <c r="AH23" s="554" t="s">
        <v>2169</v>
      </c>
      <c r="AI23" s="167" t="s">
        <v>24</v>
      </c>
      <c r="AJ23" s="167" t="s">
        <v>2164</v>
      </c>
      <c r="AK23" s="657" t="s">
        <v>2164</v>
      </c>
      <c r="AL23" s="143">
        <f t="shared" si="0"/>
        <v>1</v>
      </c>
      <c r="AM23" s="51">
        <f t="shared" si="1"/>
        <v>20</v>
      </c>
      <c r="AN23" s="52">
        <f t="shared" si="2"/>
        <v>10</v>
      </c>
      <c r="AO23" s="57">
        <f t="shared" si="3"/>
        <v>11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06" t="s">
        <v>24</v>
      </c>
      <c r="H24" s="211" t="s">
        <v>2189</v>
      </c>
      <c r="I24" s="211" t="s">
        <v>2186</v>
      </c>
      <c r="J24" s="121" t="s">
        <v>2189</v>
      </c>
      <c r="K24" s="211" t="s">
        <v>2189</v>
      </c>
      <c r="L24" s="211" t="s">
        <v>2189</v>
      </c>
      <c r="M24" s="305" t="s">
        <v>24</v>
      </c>
      <c r="N24" s="121" t="s">
        <v>24</v>
      </c>
      <c r="O24" s="211" t="s">
        <v>2189</v>
      </c>
      <c r="P24" s="211" t="s">
        <v>2186</v>
      </c>
      <c r="Q24" s="121" t="s">
        <v>2186</v>
      </c>
      <c r="R24" s="211" t="s">
        <v>2189</v>
      </c>
      <c r="S24" s="211" t="s">
        <v>2186</v>
      </c>
      <c r="T24" s="305" t="s">
        <v>24</v>
      </c>
      <c r="U24" s="121" t="s">
        <v>24</v>
      </c>
      <c r="V24" s="448" t="s">
        <v>67</v>
      </c>
      <c r="W24" s="211" t="s">
        <v>2186</v>
      </c>
      <c r="X24" s="121" t="s">
        <v>2186</v>
      </c>
      <c r="Y24" s="211" t="s">
        <v>2186</v>
      </c>
      <c r="Z24" s="211" t="s">
        <v>2186</v>
      </c>
      <c r="AA24" s="305" t="s">
        <v>24</v>
      </c>
      <c r="AB24" s="121" t="s">
        <v>24</v>
      </c>
      <c r="AC24" s="211" t="s">
        <v>2186</v>
      </c>
      <c r="AD24" s="211" t="s">
        <v>2190</v>
      </c>
      <c r="AE24" s="132" t="s">
        <v>24</v>
      </c>
      <c r="AF24" s="211" t="s">
        <v>2186</v>
      </c>
      <c r="AG24" s="211" t="s">
        <v>2186</v>
      </c>
      <c r="AH24" s="305" t="s">
        <v>24</v>
      </c>
      <c r="AI24" s="121" t="s">
        <v>24</v>
      </c>
      <c r="AJ24" s="211" t="s">
        <v>2186</v>
      </c>
      <c r="AK24" s="213" t="s">
        <v>2186</v>
      </c>
      <c r="AL24" s="61">
        <f t="shared" si="0"/>
        <v>1</v>
      </c>
      <c r="AM24" s="55">
        <f t="shared" si="1"/>
        <v>20</v>
      </c>
      <c r="AN24" s="56">
        <f t="shared" si="2"/>
        <v>10</v>
      </c>
      <c r="AO24" s="59">
        <f t="shared" si="3"/>
        <v>11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0</v>
      </c>
      <c r="H25" s="243">
        <f t="shared" ref="H25:AJ25" si="4">COUNTIF(H6:H22,"D")</f>
        <v>13</v>
      </c>
      <c r="I25" s="495" t="s">
        <v>2258</v>
      </c>
      <c r="J25" s="495" t="s">
        <v>2259</v>
      </c>
      <c r="K25" s="495" t="s">
        <v>2260</v>
      </c>
      <c r="L25" s="495" t="s">
        <v>2261</v>
      </c>
      <c r="M25" s="243">
        <f t="shared" si="4"/>
        <v>5</v>
      </c>
      <c r="N25" s="243">
        <f t="shared" si="4"/>
        <v>0</v>
      </c>
      <c r="O25" s="495" t="s">
        <v>2262</v>
      </c>
      <c r="P25" s="243">
        <f t="shared" si="4"/>
        <v>14</v>
      </c>
      <c r="Q25" s="495" t="s">
        <v>2263</v>
      </c>
      <c r="R25" s="495">
        <v>14</v>
      </c>
      <c r="S25" s="243">
        <f t="shared" si="4"/>
        <v>14</v>
      </c>
      <c r="T25" s="243">
        <f t="shared" si="4"/>
        <v>5</v>
      </c>
      <c r="U25" s="243">
        <f t="shared" si="4"/>
        <v>0</v>
      </c>
      <c r="V25" s="243">
        <f t="shared" si="4"/>
        <v>15</v>
      </c>
      <c r="W25" s="495" t="s">
        <v>2261</v>
      </c>
      <c r="X25" s="243">
        <v>15</v>
      </c>
      <c r="Y25" s="495" t="s">
        <v>2264</v>
      </c>
      <c r="Z25" s="495" t="s">
        <v>2265</v>
      </c>
      <c r="AA25" s="243">
        <f t="shared" si="4"/>
        <v>5</v>
      </c>
      <c r="AB25" s="243">
        <f t="shared" si="4"/>
        <v>0</v>
      </c>
      <c r="AC25" s="243">
        <f t="shared" si="4"/>
        <v>16</v>
      </c>
      <c r="AD25" s="243">
        <f t="shared" si="4"/>
        <v>16</v>
      </c>
      <c r="AE25" s="243">
        <f t="shared" si="4"/>
        <v>6</v>
      </c>
      <c r="AF25" s="495" t="s">
        <v>2261</v>
      </c>
      <c r="AG25" s="495" t="s">
        <v>2207</v>
      </c>
      <c r="AH25" s="243">
        <f t="shared" si="4"/>
        <v>5</v>
      </c>
      <c r="AI25" s="243">
        <f t="shared" si="4"/>
        <v>0</v>
      </c>
      <c r="AJ25" s="243">
        <f t="shared" si="4"/>
        <v>15</v>
      </c>
      <c r="AK25" s="495" t="s">
        <v>2261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19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</v>
      </c>
      <c r="M26" s="23">
        <f t="shared" si="5"/>
        <v>14</v>
      </c>
      <c r="N26" s="23">
        <f t="shared" si="5"/>
        <v>19</v>
      </c>
      <c r="O26" s="23">
        <f t="shared" si="5"/>
        <v>3</v>
      </c>
      <c r="P26" s="23">
        <f t="shared" si="5"/>
        <v>1</v>
      </c>
      <c r="Q26" s="23">
        <f t="shared" si="5"/>
        <v>0</v>
      </c>
      <c r="R26" s="23">
        <f t="shared" si="5"/>
        <v>3</v>
      </c>
      <c r="S26" s="23">
        <f t="shared" si="5"/>
        <v>2</v>
      </c>
      <c r="T26" s="23">
        <f t="shared" si="5"/>
        <v>14</v>
      </c>
      <c r="U26" s="23">
        <f t="shared" si="5"/>
        <v>19</v>
      </c>
      <c r="V26" s="23">
        <f t="shared" si="5"/>
        <v>2</v>
      </c>
      <c r="W26" s="23">
        <f t="shared" si="5"/>
        <v>2</v>
      </c>
      <c r="X26" s="23">
        <f t="shared" si="5"/>
        <v>0</v>
      </c>
      <c r="Y26" s="23">
        <f t="shared" si="5"/>
        <v>1</v>
      </c>
      <c r="Z26" s="23">
        <f t="shared" si="5"/>
        <v>0</v>
      </c>
      <c r="AA26" s="23">
        <f t="shared" si="5"/>
        <v>14</v>
      </c>
      <c r="AB26" s="23">
        <f t="shared" si="5"/>
        <v>19</v>
      </c>
      <c r="AC26" s="23">
        <f t="shared" si="5"/>
        <v>0</v>
      </c>
      <c r="AD26" s="23">
        <f t="shared" si="5"/>
        <v>1</v>
      </c>
      <c r="AE26" s="23">
        <f t="shared" si="5"/>
        <v>12</v>
      </c>
      <c r="AF26" s="23">
        <f t="shared" si="5"/>
        <v>2</v>
      </c>
      <c r="AG26" s="23">
        <f t="shared" si="5"/>
        <v>2</v>
      </c>
      <c r="AH26" s="23">
        <f t="shared" si="5"/>
        <v>13</v>
      </c>
      <c r="AI26" s="23">
        <f t="shared" si="5"/>
        <v>19</v>
      </c>
      <c r="AJ26" s="23">
        <f t="shared" si="5"/>
        <v>1</v>
      </c>
      <c r="AK26" s="23">
        <f t="shared" si="5"/>
        <v>1</v>
      </c>
      <c r="AL26" s="1557" t="s">
        <v>25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3</v>
      </c>
      <c r="I27" s="23">
        <f t="shared" si="6"/>
        <v>2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2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1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1</v>
      </c>
      <c r="AI27" s="23">
        <f t="shared" si="6"/>
        <v>0</v>
      </c>
      <c r="AJ27" s="23">
        <f t="shared" si="6"/>
        <v>1</v>
      </c>
      <c r="AK27" s="23">
        <f t="shared" si="6"/>
        <v>1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22"/>
      <c r="H28" s="18"/>
      <c r="I28" s="18"/>
      <c r="J28" s="22"/>
      <c r="K28" s="22"/>
      <c r="L28" s="18"/>
      <c r="M28" s="18"/>
      <c r="N28" s="711"/>
      <c r="O28" s="1541" t="s">
        <v>1547</v>
      </c>
      <c r="P28" s="1565"/>
      <c r="Q28" s="1565"/>
      <c r="R28" s="4" t="s">
        <v>0</v>
      </c>
      <c r="S28" s="1565" t="s">
        <v>5</v>
      </c>
      <c r="T28" s="1565"/>
      <c r="U28" s="1565"/>
      <c r="V28" s="10" t="s">
        <v>108</v>
      </c>
      <c r="W28" s="1565" t="s">
        <v>19</v>
      </c>
      <c r="X28" s="1565"/>
      <c r="Y28" s="1565"/>
      <c r="Z28" s="9" t="s">
        <v>294</v>
      </c>
      <c r="AA28" s="1565" t="s">
        <v>46</v>
      </c>
      <c r="AB28" s="1565"/>
      <c r="AC28" s="341" t="s">
        <v>1</v>
      </c>
      <c r="AD28" s="1618" t="s">
        <v>16</v>
      </c>
      <c r="AE28" s="1618"/>
      <c r="AF28" s="1618"/>
      <c r="AG28" s="3" t="s">
        <v>1</v>
      </c>
      <c r="AH28" s="1539" t="s">
        <v>4</v>
      </c>
      <c r="AI28" s="1540"/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">
    <cfRule type="cellIs" dxfId="243" priority="1" operator="equal">
      <formula>8</formula>
    </cfRule>
    <cfRule type="cellIs" dxfId="242" priority="2" operator="equal">
      <formula>0</formula>
    </cfRule>
  </conditionalFormatting>
  <conditionalFormatting sqref="BZ16:BZ17">
    <cfRule type="cellIs" dxfId="241" priority="13" operator="equal">
      <formula>8</formula>
    </cfRule>
    <cfRule type="cellIs" dxfId="240" priority="14" operator="equal">
      <formula>0</formula>
    </cfRule>
  </conditionalFormatting>
  <conditionalFormatting sqref="BZ19:BZ20">
    <cfRule type="cellIs" dxfId="239" priority="7" operator="equal">
      <formula>8</formula>
    </cfRule>
    <cfRule type="cellIs" dxfId="238" priority="8" operator="equal">
      <formula>0</formula>
    </cfRule>
  </conditionalFormatting>
  <conditionalFormatting sqref="CA18">
    <cfRule type="cellIs" dxfId="237" priority="3" operator="equal">
      <formula>8</formula>
    </cfRule>
    <cfRule type="cellIs" dxfId="236" priority="4" operator="equal">
      <formula>0</formula>
    </cfRule>
  </conditionalFormatting>
  <conditionalFormatting sqref="CA24">
    <cfRule type="cellIs" dxfId="235" priority="5" operator="equal">
      <formula>8</formula>
    </cfRule>
    <cfRule type="cellIs" dxfId="234" priority="6" operator="equal">
      <formula>0</formula>
    </cfRule>
  </conditionalFormatting>
  <conditionalFormatting sqref="CB23">
    <cfRule type="cellIs" dxfId="233" priority="9" operator="equal">
      <formula>8</formula>
    </cfRule>
    <cfRule type="cellIs" dxfId="232" priority="10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>
    <tabColor rgb="FFFFFF00"/>
  </sheetPr>
  <dimension ref="A1:AM84"/>
  <sheetViews>
    <sheetView view="pageBreakPreview" zoomScaleNormal="100" zoomScaleSheetLayoutView="100" workbookViewId="0">
      <pane xSplit="2" ySplit="3" topLeftCell="C51" activePane="bottomRight" state="frozen"/>
      <selection activeCell="AD25" sqref="AD25"/>
      <selection pane="topRight" activeCell="AD25" sqref="AD25"/>
      <selection pane="bottomLeft" activeCell="AD25" sqref="AD25"/>
      <selection pane="bottomRight" activeCell="D4" sqref="D4:D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2214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597</v>
      </c>
      <c r="E3" s="372" t="s">
        <v>2215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647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028" t="s">
        <v>24</v>
      </c>
      <c r="E4" s="186" t="s">
        <v>2228</v>
      </c>
      <c r="F4" s="186" t="s">
        <v>2</v>
      </c>
      <c r="G4" s="186" t="s">
        <v>2</v>
      </c>
      <c r="H4" s="186" t="s">
        <v>2</v>
      </c>
      <c r="I4" s="186" t="s">
        <v>2229</v>
      </c>
      <c r="J4" s="1091" t="s">
        <v>24</v>
      </c>
      <c r="K4" s="381" t="s">
        <v>1</v>
      </c>
      <c r="L4" s="186" t="s">
        <v>2</v>
      </c>
      <c r="M4" s="186" t="s">
        <v>2</v>
      </c>
      <c r="N4" s="186" t="s">
        <v>2</v>
      </c>
      <c r="O4" s="186" t="s">
        <v>2</v>
      </c>
      <c r="P4" s="186" t="s">
        <v>2</v>
      </c>
      <c r="Q4" s="1091" t="s">
        <v>24</v>
      </c>
      <c r="R4" s="381" t="s">
        <v>24</v>
      </c>
      <c r="S4" s="381" t="s">
        <v>2228</v>
      </c>
      <c r="T4" s="186" t="s">
        <v>2</v>
      </c>
      <c r="U4" s="381" t="s">
        <v>2</v>
      </c>
      <c r="V4" s="186" t="s">
        <v>2</v>
      </c>
      <c r="W4" s="186" t="s">
        <v>2</v>
      </c>
      <c r="X4" s="381" t="s">
        <v>24</v>
      </c>
      <c r="Y4" s="381" t="s">
        <v>24</v>
      </c>
      <c r="Z4" s="186" t="s">
        <v>2</v>
      </c>
      <c r="AA4" s="186" t="s">
        <v>2228</v>
      </c>
      <c r="AB4" s="186" t="s">
        <v>24</v>
      </c>
      <c r="AC4" s="186" t="s">
        <v>2</v>
      </c>
      <c r="AD4" s="186" t="s">
        <v>2228</v>
      </c>
      <c r="AE4" s="185" t="s">
        <v>24</v>
      </c>
      <c r="AF4" s="381" t="s">
        <v>24</v>
      </c>
      <c r="AG4" s="186" t="s">
        <v>2</v>
      </c>
      <c r="AH4" s="1103" t="s">
        <v>2</v>
      </c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7"/>
      <c r="H6" s="177"/>
      <c r="I6" s="177"/>
      <c r="J6" s="1093"/>
      <c r="K6" s="173"/>
      <c r="L6" s="173"/>
      <c r="M6" s="173"/>
      <c r="N6" s="177"/>
      <c r="O6" s="177"/>
      <c r="P6" s="177"/>
      <c r="Q6" s="1093"/>
      <c r="R6" s="173"/>
      <c r="S6" s="173"/>
      <c r="T6" s="173"/>
      <c r="U6" s="177"/>
      <c r="V6" s="177"/>
      <c r="W6" s="177"/>
      <c r="X6" s="173"/>
      <c r="Y6" s="173"/>
      <c r="Z6" s="173"/>
      <c r="AA6" s="173"/>
      <c r="AB6" s="177"/>
      <c r="AC6" s="177"/>
      <c r="AD6" s="177"/>
      <c r="AE6" s="173"/>
      <c r="AF6" s="173"/>
      <c r="AG6" s="173"/>
      <c r="AH6" s="1031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24</v>
      </c>
      <c r="E7" s="116" t="s">
        <v>2</v>
      </c>
      <c r="F7" s="116" t="s">
        <v>2228</v>
      </c>
      <c r="G7" s="116" t="s">
        <v>2</v>
      </c>
      <c r="H7" s="116" t="s">
        <v>2</v>
      </c>
      <c r="I7" s="116" t="s">
        <v>2230</v>
      </c>
      <c r="J7" s="1094" t="s">
        <v>2</v>
      </c>
      <c r="K7" s="116" t="s">
        <v>1</v>
      </c>
      <c r="L7" s="116" t="s">
        <v>2228</v>
      </c>
      <c r="M7" s="116" t="s">
        <v>2</v>
      </c>
      <c r="N7" s="116" t="s">
        <v>2228</v>
      </c>
      <c r="O7" s="116" t="s">
        <v>24</v>
      </c>
      <c r="P7" s="116" t="s">
        <v>2228</v>
      </c>
      <c r="Q7" s="181" t="s">
        <v>2216</v>
      </c>
      <c r="R7" s="116" t="s">
        <v>24</v>
      </c>
      <c r="S7" s="116" t="s">
        <v>2230</v>
      </c>
      <c r="T7" s="116" t="s">
        <v>2</v>
      </c>
      <c r="U7" s="116" t="s">
        <v>2</v>
      </c>
      <c r="V7" s="116" t="s">
        <v>2228</v>
      </c>
      <c r="W7" s="116" t="s">
        <v>2220</v>
      </c>
      <c r="X7" s="116" t="s">
        <v>24</v>
      </c>
      <c r="Y7" s="116" t="s">
        <v>24</v>
      </c>
      <c r="Z7" s="116" t="s">
        <v>2</v>
      </c>
      <c r="AA7" s="116" t="s">
        <v>2</v>
      </c>
      <c r="AB7" s="116" t="s">
        <v>24</v>
      </c>
      <c r="AC7" s="309" t="s">
        <v>2</v>
      </c>
      <c r="AD7" s="116" t="s">
        <v>2</v>
      </c>
      <c r="AE7" s="116" t="s">
        <v>24</v>
      </c>
      <c r="AF7" s="116" t="s">
        <v>24</v>
      </c>
      <c r="AG7" s="116" t="s">
        <v>2230</v>
      </c>
      <c r="AH7" s="202" t="s">
        <v>2231</v>
      </c>
      <c r="AI7" s="29">
        <f>COUNTIF(D7:AH7,"D")</f>
        <v>20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8" t="s">
        <v>24</v>
      </c>
      <c r="E10" s="116" t="s">
        <v>0</v>
      </c>
      <c r="F10" s="116" t="s">
        <v>2</v>
      </c>
      <c r="G10" s="116" t="s">
        <v>2</v>
      </c>
      <c r="H10" s="116" t="s">
        <v>2</v>
      </c>
      <c r="I10" s="116" t="s">
        <v>2</v>
      </c>
      <c r="J10" s="181" t="s">
        <v>2219</v>
      </c>
      <c r="K10" s="167" t="s">
        <v>24</v>
      </c>
      <c r="L10" s="116" t="s">
        <v>24</v>
      </c>
      <c r="M10" s="116" t="s">
        <v>2</v>
      </c>
      <c r="N10" s="116" t="s">
        <v>2</v>
      </c>
      <c r="O10" s="116" t="s">
        <v>2228</v>
      </c>
      <c r="P10" s="116" t="s">
        <v>2</v>
      </c>
      <c r="Q10" s="181" t="s">
        <v>2</v>
      </c>
      <c r="R10" s="167" t="s">
        <v>24</v>
      </c>
      <c r="S10" s="116" t="s">
        <v>2228</v>
      </c>
      <c r="T10" s="116" t="s">
        <v>2230</v>
      </c>
      <c r="U10" s="116" t="s">
        <v>2</v>
      </c>
      <c r="V10" s="116" t="s">
        <v>24</v>
      </c>
      <c r="W10" s="116" t="s">
        <v>2228</v>
      </c>
      <c r="X10" s="116" t="s">
        <v>2</v>
      </c>
      <c r="Y10" s="167" t="s">
        <v>1</v>
      </c>
      <c r="Z10" s="116" t="s">
        <v>2230</v>
      </c>
      <c r="AA10" s="116" t="s">
        <v>2</v>
      </c>
      <c r="AB10" s="116" t="s">
        <v>2</v>
      </c>
      <c r="AC10" s="116" t="s">
        <v>24</v>
      </c>
      <c r="AD10" s="116" t="s">
        <v>2</v>
      </c>
      <c r="AE10" s="116" t="s">
        <v>2230</v>
      </c>
      <c r="AF10" s="167" t="s">
        <v>24</v>
      </c>
      <c r="AG10" s="116" t="s">
        <v>24</v>
      </c>
      <c r="AH10" s="657" t="s">
        <v>2</v>
      </c>
      <c r="AI10" s="26">
        <f>COUNTIF(D10:AH10,"D")</f>
        <v>20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2"/>
      <c r="B13" s="1650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4"/>
      <c r="B14" s="1646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4"/>
      <c r="B15" s="1651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64" t="s">
        <v>24</v>
      </c>
      <c r="E16" s="116" t="s">
        <v>2</v>
      </c>
      <c r="F16" s="872" t="s">
        <v>2</v>
      </c>
      <c r="G16" s="116" t="s">
        <v>2218</v>
      </c>
      <c r="H16" s="116" t="s">
        <v>2</v>
      </c>
      <c r="I16" s="116" t="s">
        <v>2228</v>
      </c>
      <c r="J16" s="181" t="s">
        <v>2228</v>
      </c>
      <c r="K16" s="116" t="s">
        <v>24</v>
      </c>
      <c r="L16" s="116" t="s">
        <v>24</v>
      </c>
      <c r="M16" s="458" t="s">
        <v>2</v>
      </c>
      <c r="N16" s="116" t="s">
        <v>2</v>
      </c>
      <c r="O16" s="116" t="s">
        <v>2</v>
      </c>
      <c r="P16" s="116" t="s">
        <v>2</v>
      </c>
      <c r="Q16" s="181" t="s">
        <v>24</v>
      </c>
      <c r="R16" s="116" t="s">
        <v>24</v>
      </c>
      <c r="S16" s="116" t="s">
        <v>2</v>
      </c>
      <c r="T16" s="872" t="s">
        <v>2</v>
      </c>
      <c r="U16" s="117" t="s">
        <v>2</v>
      </c>
      <c r="V16" s="116" t="s">
        <v>2228</v>
      </c>
      <c r="W16" s="116" t="s">
        <v>2</v>
      </c>
      <c r="X16" s="116" t="s">
        <v>24</v>
      </c>
      <c r="Y16" s="116" t="s">
        <v>24</v>
      </c>
      <c r="Z16" s="116" t="s">
        <v>2230</v>
      </c>
      <c r="AA16" s="872" t="s">
        <v>2</v>
      </c>
      <c r="AB16" s="116" t="s">
        <v>24</v>
      </c>
      <c r="AC16" s="116" t="s">
        <v>2</v>
      </c>
      <c r="AD16" s="116" t="s">
        <v>2228</v>
      </c>
      <c r="AE16" s="116" t="s">
        <v>24</v>
      </c>
      <c r="AF16" s="116" t="s">
        <v>24</v>
      </c>
      <c r="AG16" s="116" t="s">
        <v>2228</v>
      </c>
      <c r="AH16" s="1106" t="s">
        <v>2217</v>
      </c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310"/>
      <c r="E17" s="171"/>
      <c r="F17" s="171"/>
      <c r="G17" s="171"/>
      <c r="H17" s="175"/>
      <c r="I17" s="171"/>
      <c r="J17" s="1092"/>
      <c r="K17" s="171"/>
      <c r="L17" s="171"/>
      <c r="M17" s="171"/>
      <c r="N17" s="171"/>
      <c r="O17" s="175"/>
      <c r="P17" s="171"/>
      <c r="Q17" s="1092"/>
      <c r="R17" s="171"/>
      <c r="S17" s="171"/>
      <c r="T17" s="171"/>
      <c r="U17" s="171"/>
      <c r="V17" s="175"/>
      <c r="W17" s="171"/>
      <c r="X17" s="171"/>
      <c r="Y17" s="171"/>
      <c r="Z17" s="171"/>
      <c r="AA17" s="171"/>
      <c r="AB17" s="171"/>
      <c r="AC17" s="175"/>
      <c r="AD17" s="171"/>
      <c r="AE17" s="171"/>
      <c r="AF17" s="171"/>
      <c r="AG17" s="171"/>
      <c r="AH17" s="1030"/>
      <c r="AI17" s="25"/>
    </row>
    <row r="18" spans="1:37" ht="17.5" customHeight="1">
      <c r="A18" s="1644"/>
      <c r="B18" s="1647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24</v>
      </c>
      <c r="E19" s="517" t="s">
        <v>2217</v>
      </c>
      <c r="F19" s="169" t="s">
        <v>2222</v>
      </c>
      <c r="G19" s="117" t="s">
        <v>2228</v>
      </c>
      <c r="H19" s="117" t="s">
        <v>2</v>
      </c>
      <c r="I19" s="117" t="s">
        <v>2228</v>
      </c>
      <c r="J19" s="159" t="s">
        <v>2221</v>
      </c>
      <c r="K19" s="162" t="s">
        <v>24</v>
      </c>
      <c r="L19" s="117" t="s">
        <v>2228</v>
      </c>
      <c r="M19" s="116" t="s">
        <v>2228</v>
      </c>
      <c r="N19" s="116" t="s">
        <v>2</v>
      </c>
      <c r="O19" s="116" t="s">
        <v>24</v>
      </c>
      <c r="P19" s="116" t="s">
        <v>2230</v>
      </c>
      <c r="Q19" s="159" t="s">
        <v>2</v>
      </c>
      <c r="R19" s="162" t="s">
        <v>24</v>
      </c>
      <c r="S19" s="116" t="s">
        <v>2228</v>
      </c>
      <c r="T19" s="116" t="s">
        <v>2</v>
      </c>
      <c r="U19" s="116" t="s">
        <v>2228</v>
      </c>
      <c r="V19" s="117" t="s">
        <v>2228</v>
      </c>
      <c r="W19" s="116" t="s">
        <v>2228</v>
      </c>
      <c r="X19" s="116" t="s">
        <v>24</v>
      </c>
      <c r="Y19" s="162" t="s">
        <v>24</v>
      </c>
      <c r="Z19" s="116" t="s">
        <v>2228</v>
      </c>
      <c r="AA19" s="116" t="s">
        <v>2228</v>
      </c>
      <c r="AB19" s="116" t="s">
        <v>2228</v>
      </c>
      <c r="AC19" s="117" t="s">
        <v>1</v>
      </c>
      <c r="AD19" s="116" t="s">
        <v>2228</v>
      </c>
      <c r="AE19" s="116" t="s">
        <v>2228</v>
      </c>
      <c r="AF19" s="162" t="s">
        <v>24</v>
      </c>
      <c r="AG19" s="116" t="s">
        <v>2</v>
      </c>
      <c r="AH19" s="604" t="s">
        <v>2</v>
      </c>
      <c r="AI19" s="26">
        <f>COUNTIF(D19:AH19,"D")</f>
        <v>20</v>
      </c>
      <c r="AK19" s="35"/>
    </row>
    <row r="20" spans="1:37" ht="17.5" customHeight="1">
      <c r="A20" s="1644"/>
      <c r="B20" s="1655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4"/>
      <c r="B21" s="1656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64" t="s">
        <v>24</v>
      </c>
      <c r="E22" s="116" t="s">
        <v>2228</v>
      </c>
      <c r="F22" s="116" t="s">
        <v>2</v>
      </c>
      <c r="G22" s="116" t="s">
        <v>2228</v>
      </c>
      <c r="H22" s="220" t="s">
        <v>2230</v>
      </c>
      <c r="I22" s="116" t="s">
        <v>24</v>
      </c>
      <c r="J22" s="1094" t="s">
        <v>24</v>
      </c>
      <c r="K22" s="116" t="s">
        <v>24</v>
      </c>
      <c r="L22" s="116" t="s">
        <v>2228</v>
      </c>
      <c r="M22" s="116" t="s">
        <v>2228</v>
      </c>
      <c r="N22" s="116" t="s">
        <v>2</v>
      </c>
      <c r="O22" s="309" t="s">
        <v>2</v>
      </c>
      <c r="P22" s="116" t="s">
        <v>2</v>
      </c>
      <c r="Q22" s="181" t="s">
        <v>24</v>
      </c>
      <c r="R22" s="116" t="s">
        <v>24</v>
      </c>
      <c r="S22" s="116" t="s">
        <v>24</v>
      </c>
      <c r="T22" s="116" t="s">
        <v>2228</v>
      </c>
      <c r="U22" s="116" t="s">
        <v>2</v>
      </c>
      <c r="V22" s="116" t="s">
        <v>2228</v>
      </c>
      <c r="W22" s="116" t="s">
        <v>2</v>
      </c>
      <c r="X22" s="1079" t="s">
        <v>2</v>
      </c>
      <c r="Y22" s="116" t="s">
        <v>24</v>
      </c>
      <c r="Z22" s="116" t="s">
        <v>2</v>
      </c>
      <c r="AA22" s="116" t="s">
        <v>0</v>
      </c>
      <c r="AB22" s="116" t="s">
        <v>2</v>
      </c>
      <c r="AC22" s="220" t="s">
        <v>2</v>
      </c>
      <c r="AD22" s="116" t="s">
        <v>2228</v>
      </c>
      <c r="AE22" s="116" t="s">
        <v>2228</v>
      </c>
      <c r="AF22" s="116" t="s">
        <v>24</v>
      </c>
      <c r="AG22" s="116" t="s">
        <v>2</v>
      </c>
      <c r="AH22" s="202" t="s">
        <v>24</v>
      </c>
      <c r="AI22" s="29">
        <f>COUNTIF(D22:AH22,"D")</f>
        <v>20</v>
      </c>
    </row>
    <row r="23" spans="1:37" ht="17.5" customHeight="1">
      <c r="A23" s="1644"/>
      <c r="B23" s="1655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4"/>
      <c r="B24" s="1656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2"/>
      <c r="B25" s="1654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4"/>
      <c r="B26" s="1655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4"/>
      <c r="B27" s="1656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64" t="s">
        <v>24</v>
      </c>
      <c r="E28" s="180" t="s">
        <v>2228</v>
      </c>
      <c r="F28" s="220" t="s">
        <v>2228</v>
      </c>
      <c r="G28" s="116" t="s">
        <v>2</v>
      </c>
      <c r="H28" s="116" t="s">
        <v>2228</v>
      </c>
      <c r="I28" s="116" t="s">
        <v>2228</v>
      </c>
      <c r="J28" s="181" t="s">
        <v>24</v>
      </c>
      <c r="K28" s="116" t="s">
        <v>24</v>
      </c>
      <c r="L28" s="180" t="s">
        <v>2</v>
      </c>
      <c r="M28" s="220" t="s">
        <v>2</v>
      </c>
      <c r="N28" s="116" t="s">
        <v>2</v>
      </c>
      <c r="O28" s="220" t="s">
        <v>2</v>
      </c>
      <c r="P28" s="116" t="s">
        <v>2</v>
      </c>
      <c r="Q28" s="181" t="s">
        <v>24</v>
      </c>
      <c r="R28" s="116" t="s">
        <v>24</v>
      </c>
      <c r="S28" s="116" t="s">
        <v>2228</v>
      </c>
      <c r="T28" s="220" t="s">
        <v>2228</v>
      </c>
      <c r="U28" s="116" t="s">
        <v>2228</v>
      </c>
      <c r="V28" s="116" t="s">
        <v>2</v>
      </c>
      <c r="W28" s="116" t="s">
        <v>2</v>
      </c>
      <c r="X28" s="116" t="s">
        <v>24</v>
      </c>
      <c r="Y28" s="116" t="s">
        <v>24</v>
      </c>
      <c r="Z28" s="180" t="s">
        <v>2228</v>
      </c>
      <c r="AA28" s="220" t="s">
        <v>2</v>
      </c>
      <c r="AB28" s="116" t="s">
        <v>24</v>
      </c>
      <c r="AC28" s="180" t="s">
        <v>2228</v>
      </c>
      <c r="AD28" s="116" t="s">
        <v>2228</v>
      </c>
      <c r="AE28" s="116" t="s">
        <v>24</v>
      </c>
      <c r="AF28" s="116" t="s">
        <v>24</v>
      </c>
      <c r="AG28" s="167" t="s">
        <v>2228</v>
      </c>
      <c r="AH28" s="202" t="s">
        <v>2228</v>
      </c>
      <c r="AI28" s="26">
        <f>COUNTIF(D28:AH28,"D")</f>
        <v>21</v>
      </c>
      <c r="AK28" s="36"/>
    </row>
    <row r="29" spans="1:37" ht="17.5" customHeight="1">
      <c r="A29" s="1644"/>
      <c r="B29" s="1655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7"/>
      <c r="B30" s="1658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338" t="s">
        <v>24</v>
      </c>
      <c r="E31" s="180" t="s">
        <v>2</v>
      </c>
      <c r="F31" s="116" t="s">
        <v>2224</v>
      </c>
      <c r="G31" s="119" t="s">
        <v>2</v>
      </c>
      <c r="H31" s="167" t="s">
        <v>2228</v>
      </c>
      <c r="I31" s="116" t="s">
        <v>2</v>
      </c>
      <c r="J31" s="181" t="s">
        <v>24</v>
      </c>
      <c r="K31" s="119" t="s">
        <v>24</v>
      </c>
      <c r="L31" s="180" t="s">
        <v>2</v>
      </c>
      <c r="M31" s="116" t="s">
        <v>2</v>
      </c>
      <c r="N31" s="116" t="s">
        <v>2228</v>
      </c>
      <c r="O31" s="116" t="s">
        <v>2</v>
      </c>
      <c r="P31" s="116" t="s">
        <v>2</v>
      </c>
      <c r="Q31" s="181" t="s">
        <v>24</v>
      </c>
      <c r="R31" s="119" t="s">
        <v>24</v>
      </c>
      <c r="S31" s="116" t="s">
        <v>24</v>
      </c>
      <c r="T31" s="116" t="s">
        <v>2228</v>
      </c>
      <c r="U31" s="162" t="s">
        <v>2</v>
      </c>
      <c r="V31" s="116" t="s">
        <v>2</v>
      </c>
      <c r="W31" s="116" t="s">
        <v>24</v>
      </c>
      <c r="X31" s="119" t="s">
        <v>2228</v>
      </c>
      <c r="Y31" s="119" t="s">
        <v>24</v>
      </c>
      <c r="Z31" s="180" t="s">
        <v>2228</v>
      </c>
      <c r="AA31" s="116" t="s">
        <v>2228</v>
      </c>
      <c r="AB31" s="119" t="s">
        <v>2232</v>
      </c>
      <c r="AC31" s="180" t="s">
        <v>2</v>
      </c>
      <c r="AD31" s="116" t="s">
        <v>24</v>
      </c>
      <c r="AE31" s="116" t="s">
        <v>2228</v>
      </c>
      <c r="AF31" s="119" t="s">
        <v>24</v>
      </c>
      <c r="AG31" s="167" t="s">
        <v>2228</v>
      </c>
      <c r="AH31" s="209" t="s">
        <v>2</v>
      </c>
      <c r="AI31" s="29">
        <f>COUNTIF(D31:AH31,"D")</f>
        <v>20</v>
      </c>
    </row>
    <row r="32" spans="1:37" ht="17.5" customHeight="1">
      <c r="A32" s="1644"/>
      <c r="B32" s="1655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2"/>
      <c r="B34" s="1654"/>
      <c r="C34" s="79"/>
      <c r="D34" s="161"/>
      <c r="E34" s="220"/>
      <c r="F34" s="116"/>
      <c r="G34" s="116"/>
      <c r="H34" s="116"/>
      <c r="I34" s="116"/>
      <c r="J34" s="1098"/>
      <c r="K34" s="117"/>
      <c r="L34" s="220"/>
      <c r="M34" s="116"/>
      <c r="N34" s="116"/>
      <c r="O34" s="116"/>
      <c r="P34" s="116"/>
      <c r="Q34" s="181"/>
      <c r="R34" s="117"/>
      <c r="S34" s="220"/>
      <c r="T34" s="116"/>
      <c r="U34" s="116"/>
      <c r="V34" s="116"/>
      <c r="W34" s="116"/>
      <c r="X34" s="116"/>
      <c r="Y34" s="117"/>
      <c r="Z34" s="220"/>
      <c r="AA34" s="116"/>
      <c r="AB34" s="116"/>
      <c r="AC34" s="116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44"/>
      <c r="B35" s="1655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4"/>
      <c r="B36" s="1656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2"/>
      <c r="B37" s="1654"/>
      <c r="C37" s="83" t="s">
        <v>35</v>
      </c>
      <c r="D37" s="667"/>
      <c r="E37" s="116"/>
      <c r="F37" s="220"/>
      <c r="G37" s="116"/>
      <c r="H37" s="116"/>
      <c r="I37" s="116"/>
      <c r="J37" s="1094"/>
      <c r="K37" s="220"/>
      <c r="L37" s="309"/>
      <c r="M37" s="220"/>
      <c r="N37" s="116"/>
      <c r="O37" s="116"/>
      <c r="P37" s="116"/>
      <c r="Q37" s="1094"/>
      <c r="R37" s="220"/>
      <c r="S37" s="309"/>
      <c r="T37" s="220"/>
      <c r="U37" s="116"/>
      <c r="V37" s="116"/>
      <c r="W37" s="116"/>
      <c r="X37" s="309"/>
      <c r="Y37" s="220"/>
      <c r="Z37" s="309"/>
      <c r="AA37" s="220"/>
      <c r="AB37" s="309"/>
      <c r="AC37" s="116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4"/>
      <c r="B39" s="1656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579" t="s">
        <v>2223</v>
      </c>
      <c r="E40" s="180" t="s">
        <v>2228</v>
      </c>
      <c r="F40" s="116" t="s">
        <v>2228</v>
      </c>
      <c r="G40" s="167" t="s">
        <v>2</v>
      </c>
      <c r="H40" s="116" t="s">
        <v>2216</v>
      </c>
      <c r="I40" s="180" t="s">
        <v>2</v>
      </c>
      <c r="J40" s="1099" t="s">
        <v>2228</v>
      </c>
      <c r="K40" s="544" t="s">
        <v>24</v>
      </c>
      <c r="L40" s="116" t="s">
        <v>2228</v>
      </c>
      <c r="M40" s="116" t="s">
        <v>0</v>
      </c>
      <c r="N40" s="167" t="s">
        <v>2233</v>
      </c>
      <c r="O40" s="116" t="s">
        <v>2</v>
      </c>
      <c r="P40" s="116" t="s">
        <v>2228</v>
      </c>
      <c r="Q40" s="1099" t="s">
        <v>24</v>
      </c>
      <c r="R40" s="544" t="s">
        <v>24</v>
      </c>
      <c r="S40" s="167" t="s">
        <v>2228</v>
      </c>
      <c r="T40" s="116" t="s">
        <v>2</v>
      </c>
      <c r="U40" s="167" t="s">
        <v>2228</v>
      </c>
      <c r="V40" s="116" t="s">
        <v>2</v>
      </c>
      <c r="W40" s="116" t="s">
        <v>2</v>
      </c>
      <c r="X40" s="544" t="s">
        <v>24</v>
      </c>
      <c r="Y40" s="544" t="s">
        <v>24</v>
      </c>
      <c r="Z40" s="220" t="s">
        <v>2</v>
      </c>
      <c r="AA40" s="116" t="s">
        <v>2</v>
      </c>
      <c r="AB40" s="116" t="s">
        <v>2228</v>
      </c>
      <c r="AC40" s="116" t="s">
        <v>2</v>
      </c>
      <c r="AD40" s="116" t="s">
        <v>2</v>
      </c>
      <c r="AE40" s="544" t="s">
        <v>24</v>
      </c>
      <c r="AF40" s="544" t="s">
        <v>24</v>
      </c>
      <c r="AG40" s="167" t="s">
        <v>2228</v>
      </c>
      <c r="AH40" s="1104" t="s">
        <v>2</v>
      </c>
      <c r="AI40" s="26">
        <f>COUNTIF(D40:AH40,"D")</f>
        <v>21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8"/>
      <c r="B42" s="1656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2"/>
      <c r="B43" s="1654"/>
      <c r="C43" s="79"/>
      <c r="D43" s="667"/>
      <c r="E43" s="129"/>
      <c r="F43" s="290"/>
      <c r="G43" s="117"/>
      <c r="H43" s="116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116"/>
      <c r="W43" s="220"/>
      <c r="X43" s="116"/>
      <c r="Y43" s="220"/>
      <c r="Z43" s="129"/>
      <c r="AA43" s="290"/>
      <c r="AB43" s="116"/>
      <c r="AC43" s="116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2078</v>
      </c>
      <c r="C46" s="79" t="s">
        <v>35</v>
      </c>
      <c r="D46" s="180" t="s">
        <v>24</v>
      </c>
      <c r="E46" s="1065" t="s">
        <v>24</v>
      </c>
      <c r="F46" s="1065" t="s">
        <v>2228</v>
      </c>
      <c r="G46" s="1065" t="s">
        <v>2228</v>
      </c>
      <c r="H46" s="1065" t="s">
        <v>2</v>
      </c>
      <c r="I46" s="1065" t="s">
        <v>2</v>
      </c>
      <c r="J46" s="1076" t="s">
        <v>1</v>
      </c>
      <c r="K46" s="167" t="s">
        <v>24</v>
      </c>
      <c r="L46" s="180" t="s">
        <v>2</v>
      </c>
      <c r="M46" s="1065" t="s">
        <v>2</v>
      </c>
      <c r="N46" s="1065" t="s">
        <v>2231</v>
      </c>
      <c r="O46" s="517" t="s">
        <v>2217</v>
      </c>
      <c r="P46" s="1065" t="s">
        <v>24</v>
      </c>
      <c r="Q46" s="1076" t="s">
        <v>2</v>
      </c>
      <c r="R46" s="167" t="s">
        <v>24</v>
      </c>
      <c r="S46" s="167" t="s">
        <v>2228</v>
      </c>
      <c r="T46" s="1065" t="s">
        <v>2</v>
      </c>
      <c r="U46" s="1065" t="s">
        <v>2</v>
      </c>
      <c r="V46" s="1065" t="s">
        <v>2</v>
      </c>
      <c r="W46" s="1065" t="s">
        <v>2228</v>
      </c>
      <c r="X46" s="1065" t="s">
        <v>24</v>
      </c>
      <c r="Y46" s="167" t="s">
        <v>24</v>
      </c>
      <c r="Z46" s="180" t="s">
        <v>2228</v>
      </c>
      <c r="AA46" s="1065" t="s">
        <v>2228</v>
      </c>
      <c r="AB46" s="1065" t="s">
        <v>2228</v>
      </c>
      <c r="AC46" s="1065" t="s">
        <v>2228</v>
      </c>
      <c r="AD46" s="1065" t="s">
        <v>2228</v>
      </c>
      <c r="AE46" s="180" t="s">
        <v>24</v>
      </c>
      <c r="AF46" s="167" t="s">
        <v>24</v>
      </c>
      <c r="AG46" s="1065" t="s">
        <v>2228</v>
      </c>
      <c r="AH46" s="657" t="s">
        <v>2</v>
      </c>
      <c r="AI46" s="26">
        <f t="shared" si="0"/>
        <v>20</v>
      </c>
      <c r="AK46" s="36"/>
    </row>
    <row r="47" spans="1:37" ht="17.5" customHeight="1">
      <c r="A47" s="1662"/>
      <c r="B47" s="1655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8"/>
      <c r="B48" s="1656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667" t="s">
        <v>24</v>
      </c>
      <c r="E49" s="180" t="s">
        <v>2</v>
      </c>
      <c r="F49" s="180" t="s">
        <v>2</v>
      </c>
      <c r="G49" s="116" t="s">
        <v>2</v>
      </c>
      <c r="H49" s="116" t="s">
        <v>2229</v>
      </c>
      <c r="I49" s="116" t="s">
        <v>2228</v>
      </c>
      <c r="J49" s="181" t="s">
        <v>24</v>
      </c>
      <c r="K49" s="220" t="s">
        <v>24</v>
      </c>
      <c r="L49" s="116" t="s">
        <v>2</v>
      </c>
      <c r="M49" s="180" t="s">
        <v>2228</v>
      </c>
      <c r="N49" s="116" t="s">
        <v>24</v>
      </c>
      <c r="O49" s="116" t="s">
        <v>2228</v>
      </c>
      <c r="P49" s="116" t="s">
        <v>2228</v>
      </c>
      <c r="Q49" s="181" t="s">
        <v>24</v>
      </c>
      <c r="R49" s="220" t="s">
        <v>24</v>
      </c>
      <c r="S49" s="167" t="s">
        <v>2228</v>
      </c>
      <c r="T49" s="167" t="s">
        <v>2</v>
      </c>
      <c r="U49" s="116" t="s">
        <v>67</v>
      </c>
      <c r="V49" s="167" t="s">
        <v>2</v>
      </c>
      <c r="W49" s="116" t="s">
        <v>2</v>
      </c>
      <c r="X49" s="116" t="s">
        <v>24</v>
      </c>
      <c r="Y49" s="220" t="s">
        <v>24</v>
      </c>
      <c r="Z49" s="180" t="s">
        <v>2228</v>
      </c>
      <c r="AA49" s="180" t="s">
        <v>2</v>
      </c>
      <c r="AB49" s="180" t="s">
        <v>24</v>
      </c>
      <c r="AC49" s="116" t="s">
        <v>2</v>
      </c>
      <c r="AD49" s="116" t="s">
        <v>2</v>
      </c>
      <c r="AE49" s="116" t="s">
        <v>2228</v>
      </c>
      <c r="AF49" s="220" t="s">
        <v>24</v>
      </c>
      <c r="AG49" s="116" t="s">
        <v>2228</v>
      </c>
      <c r="AH49" s="1036" t="s">
        <v>2228</v>
      </c>
      <c r="AI49" s="26">
        <f>COUNTIF(D49:AH49,"D")</f>
        <v>20</v>
      </c>
      <c r="AJ49" s="106"/>
      <c r="AK49" s="107"/>
    </row>
    <row r="50" spans="1:38" ht="17.5" customHeight="1">
      <c r="A50" s="1662"/>
      <c r="B50" s="1655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8"/>
      <c r="B51" s="1656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168" t="s">
        <v>1</v>
      </c>
      <c r="E52" s="167" t="s">
        <v>2</v>
      </c>
      <c r="F52" s="167" t="s">
        <v>2</v>
      </c>
      <c r="G52" s="517" t="s">
        <v>1564</v>
      </c>
      <c r="H52" s="116" t="s">
        <v>1</v>
      </c>
      <c r="I52" s="116" t="s">
        <v>2228</v>
      </c>
      <c r="J52" s="181" t="s">
        <v>2</v>
      </c>
      <c r="K52" s="309" t="s">
        <v>24</v>
      </c>
      <c r="L52" s="167" t="s">
        <v>2</v>
      </c>
      <c r="M52" s="167" t="s">
        <v>2</v>
      </c>
      <c r="N52" s="220" t="s">
        <v>2228</v>
      </c>
      <c r="O52" s="167" t="s">
        <v>24</v>
      </c>
      <c r="P52" s="116" t="s">
        <v>2228</v>
      </c>
      <c r="Q52" s="1098" t="s">
        <v>2228</v>
      </c>
      <c r="R52" s="309" t="s">
        <v>24</v>
      </c>
      <c r="S52" s="167" t="s">
        <v>24</v>
      </c>
      <c r="T52" s="167" t="s">
        <v>24</v>
      </c>
      <c r="U52" s="116" t="s">
        <v>2</v>
      </c>
      <c r="V52" s="116" t="s">
        <v>2</v>
      </c>
      <c r="W52" s="116" t="s">
        <v>2</v>
      </c>
      <c r="X52" s="116" t="s">
        <v>24</v>
      </c>
      <c r="Y52" s="309" t="s">
        <v>24</v>
      </c>
      <c r="Z52" s="116" t="s">
        <v>2</v>
      </c>
      <c r="AA52" s="167" t="s">
        <v>2228</v>
      </c>
      <c r="AB52" s="220" t="s">
        <v>2228</v>
      </c>
      <c r="AC52" s="116" t="s">
        <v>2</v>
      </c>
      <c r="AD52" s="116" t="s">
        <v>2228</v>
      </c>
      <c r="AE52" s="116" t="s">
        <v>67</v>
      </c>
      <c r="AF52" s="309" t="s">
        <v>24</v>
      </c>
      <c r="AG52" s="167" t="s">
        <v>2</v>
      </c>
      <c r="AH52" s="404" t="s">
        <v>2228</v>
      </c>
      <c r="AI52" s="29">
        <f>COUNTIF(D52:AH52,"D")</f>
        <v>19</v>
      </c>
      <c r="AK52" s="35"/>
    </row>
    <row r="53" spans="1:38" ht="17.5" customHeight="1">
      <c r="A53" s="1662"/>
      <c r="B53" s="1655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68" t="s">
        <v>24</v>
      </c>
      <c r="E55" s="167" t="s">
        <v>2</v>
      </c>
      <c r="F55" s="220" t="s">
        <v>2228</v>
      </c>
      <c r="G55" s="116" t="s">
        <v>2</v>
      </c>
      <c r="H55" s="116" t="s">
        <v>2</v>
      </c>
      <c r="I55" s="116" t="s">
        <v>2</v>
      </c>
      <c r="J55" s="181" t="s">
        <v>24</v>
      </c>
      <c r="K55" s="167" t="s">
        <v>24</v>
      </c>
      <c r="L55" s="220" t="s">
        <v>24</v>
      </c>
      <c r="M55" s="220" t="s">
        <v>2228</v>
      </c>
      <c r="N55" s="220" t="s">
        <v>2</v>
      </c>
      <c r="O55" s="116" t="s">
        <v>2228</v>
      </c>
      <c r="P55" s="116" t="s">
        <v>2</v>
      </c>
      <c r="Q55" s="843" t="s">
        <v>24</v>
      </c>
      <c r="R55" s="167" t="s">
        <v>24</v>
      </c>
      <c r="S55" s="167" t="s">
        <v>2</v>
      </c>
      <c r="T55" s="220" t="s">
        <v>2</v>
      </c>
      <c r="U55" s="116" t="s">
        <v>2</v>
      </c>
      <c r="V55" s="116" t="s">
        <v>2228</v>
      </c>
      <c r="W55" s="220" t="s">
        <v>2</v>
      </c>
      <c r="X55" s="167" t="s">
        <v>2</v>
      </c>
      <c r="Y55" s="167" t="s">
        <v>24</v>
      </c>
      <c r="Z55" s="220" t="s">
        <v>2234</v>
      </c>
      <c r="AA55" s="220" t="s">
        <v>2</v>
      </c>
      <c r="AB55" s="116" t="s">
        <v>24</v>
      </c>
      <c r="AC55" s="116" t="s">
        <v>2228</v>
      </c>
      <c r="AD55" s="116" t="s">
        <v>2228</v>
      </c>
      <c r="AE55" s="220" t="s">
        <v>24</v>
      </c>
      <c r="AF55" s="167" t="s">
        <v>24</v>
      </c>
      <c r="AG55" s="220" t="s">
        <v>2228</v>
      </c>
      <c r="AH55" s="657" t="s">
        <v>2228</v>
      </c>
      <c r="AI55" s="26">
        <f>COUNTIF(D55:AH55,"D")</f>
        <v>21</v>
      </c>
      <c r="AK55" s="35"/>
    </row>
    <row r="56" spans="1:38" ht="17.25" customHeight="1">
      <c r="A56" s="1662"/>
      <c r="B56" s="1655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3"/>
      <c r="B57" s="1658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2">
        <v>15</v>
      </c>
      <c r="B58" s="1655" t="s">
        <v>72</v>
      </c>
      <c r="C58" s="79" t="s">
        <v>35</v>
      </c>
      <c r="D58" s="152" t="s">
        <v>24</v>
      </c>
      <c r="E58" s="220" t="s">
        <v>67</v>
      </c>
      <c r="F58" s="119" t="s">
        <v>2228</v>
      </c>
      <c r="G58" s="119" t="s">
        <v>2</v>
      </c>
      <c r="H58" s="119" t="s">
        <v>2228</v>
      </c>
      <c r="I58" s="119" t="s">
        <v>2228</v>
      </c>
      <c r="J58" s="254" t="s">
        <v>24</v>
      </c>
      <c r="K58" s="162" t="s">
        <v>24</v>
      </c>
      <c r="L58" s="220" t="s">
        <v>2228</v>
      </c>
      <c r="M58" s="119" t="s">
        <v>2</v>
      </c>
      <c r="N58" s="119" t="s">
        <v>2220</v>
      </c>
      <c r="O58" s="116" t="s">
        <v>2228</v>
      </c>
      <c r="P58" s="119" t="s">
        <v>2</v>
      </c>
      <c r="Q58" s="254" t="s">
        <v>24</v>
      </c>
      <c r="R58" s="162" t="s">
        <v>24</v>
      </c>
      <c r="S58" s="119" t="s">
        <v>2228</v>
      </c>
      <c r="T58" s="119" t="s">
        <v>2</v>
      </c>
      <c r="U58" s="119" t="s">
        <v>2228</v>
      </c>
      <c r="V58" s="220" t="s">
        <v>2</v>
      </c>
      <c r="W58" s="119" t="s">
        <v>2228</v>
      </c>
      <c r="X58" s="119" t="s">
        <v>24</v>
      </c>
      <c r="Y58" s="162" t="s">
        <v>24</v>
      </c>
      <c r="Z58" s="220" t="s">
        <v>2</v>
      </c>
      <c r="AA58" s="119" t="s">
        <v>2</v>
      </c>
      <c r="AB58" s="119" t="s">
        <v>24</v>
      </c>
      <c r="AC58" s="119" t="s">
        <v>2</v>
      </c>
      <c r="AD58" s="119" t="s">
        <v>2228</v>
      </c>
      <c r="AE58" s="116" t="s">
        <v>24</v>
      </c>
      <c r="AF58" s="162" t="s">
        <v>24</v>
      </c>
      <c r="AG58" s="220" t="s">
        <v>2226</v>
      </c>
      <c r="AH58" s="604" t="s">
        <v>2231</v>
      </c>
      <c r="AI58" s="29">
        <f>COUNTIF(D58:AH58,"D")</f>
        <v>18</v>
      </c>
      <c r="AJ58" s="106"/>
      <c r="AK58" s="109"/>
    </row>
    <row r="59" spans="1:38" ht="17.5" customHeight="1">
      <c r="A59" s="1662"/>
      <c r="B59" s="1655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8"/>
      <c r="B60" s="1656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164" t="s">
        <v>2225</v>
      </c>
      <c r="E61" s="117" t="s">
        <v>2233</v>
      </c>
      <c r="F61" s="117" t="s">
        <v>2</v>
      </c>
      <c r="G61" s="167" t="s">
        <v>2</v>
      </c>
      <c r="H61" s="116" t="s">
        <v>24</v>
      </c>
      <c r="I61" s="220" t="s">
        <v>2</v>
      </c>
      <c r="J61" s="159" t="s">
        <v>24</v>
      </c>
      <c r="K61" s="116" t="s">
        <v>24</v>
      </c>
      <c r="L61" s="116" t="s">
        <v>2228</v>
      </c>
      <c r="M61" s="117" t="s">
        <v>2228</v>
      </c>
      <c r="N61" s="167" t="s">
        <v>2</v>
      </c>
      <c r="O61" s="116" t="s">
        <v>2</v>
      </c>
      <c r="P61" s="220" t="s">
        <v>2228</v>
      </c>
      <c r="Q61" s="181" t="s">
        <v>24</v>
      </c>
      <c r="R61" s="116" t="s">
        <v>24</v>
      </c>
      <c r="S61" s="117" t="s">
        <v>2</v>
      </c>
      <c r="T61" s="117" t="s">
        <v>2228</v>
      </c>
      <c r="U61" s="167" t="s">
        <v>2</v>
      </c>
      <c r="V61" s="116" t="s">
        <v>2</v>
      </c>
      <c r="W61" s="220" t="s">
        <v>2228</v>
      </c>
      <c r="X61" s="116" t="s">
        <v>24</v>
      </c>
      <c r="Y61" s="116" t="s">
        <v>24</v>
      </c>
      <c r="Z61" s="117" t="s">
        <v>2228</v>
      </c>
      <c r="AA61" s="117" t="s">
        <v>2</v>
      </c>
      <c r="AB61" s="167" t="s">
        <v>24</v>
      </c>
      <c r="AC61" s="116" t="s">
        <v>2228</v>
      </c>
      <c r="AD61" s="117" t="s">
        <v>2228</v>
      </c>
      <c r="AE61" s="116" t="s">
        <v>2228</v>
      </c>
      <c r="AF61" s="116" t="s">
        <v>24</v>
      </c>
      <c r="AG61" s="116" t="s">
        <v>2</v>
      </c>
      <c r="AH61" s="202" t="s">
        <v>67</v>
      </c>
      <c r="AI61" s="29">
        <f>COUNTIF(D61:AH61,"D")</f>
        <v>20</v>
      </c>
      <c r="AJ61" s="32"/>
    </row>
    <row r="62" spans="1:38" ht="17.5" customHeight="1">
      <c r="A62" s="1662"/>
      <c r="B62" s="1655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8"/>
      <c r="B63" s="1656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577" t="s">
        <v>24</v>
      </c>
      <c r="E64" s="116" t="s">
        <v>2</v>
      </c>
      <c r="F64" s="116" t="s">
        <v>2228</v>
      </c>
      <c r="G64" s="116" t="s">
        <v>2</v>
      </c>
      <c r="H64" s="116" t="s">
        <v>2228</v>
      </c>
      <c r="I64" s="220" t="s">
        <v>2</v>
      </c>
      <c r="J64" s="181" t="s">
        <v>24</v>
      </c>
      <c r="K64" s="41" t="s">
        <v>24</v>
      </c>
      <c r="L64" s="116" t="s">
        <v>2</v>
      </c>
      <c r="M64" s="116" t="s">
        <v>2228</v>
      </c>
      <c r="N64" s="116" t="s">
        <v>2228</v>
      </c>
      <c r="O64" s="116" t="s">
        <v>2</v>
      </c>
      <c r="P64" s="220" t="s">
        <v>24</v>
      </c>
      <c r="Q64" s="181" t="s">
        <v>2</v>
      </c>
      <c r="R64" s="41" t="s">
        <v>24</v>
      </c>
      <c r="S64" s="116" t="s">
        <v>2228</v>
      </c>
      <c r="T64" s="116" t="s">
        <v>2228</v>
      </c>
      <c r="U64" s="116" t="s">
        <v>2228</v>
      </c>
      <c r="V64" s="116" t="s">
        <v>2228</v>
      </c>
      <c r="W64" s="220" t="s">
        <v>2228</v>
      </c>
      <c r="X64" s="116" t="s">
        <v>24</v>
      </c>
      <c r="Y64" s="41" t="s">
        <v>24</v>
      </c>
      <c r="Z64" s="116" t="s">
        <v>2228</v>
      </c>
      <c r="AA64" s="116" t="s">
        <v>2228</v>
      </c>
      <c r="AB64" s="116" t="s">
        <v>24</v>
      </c>
      <c r="AC64" s="116" t="s">
        <v>2228</v>
      </c>
      <c r="AD64" s="220" t="s">
        <v>2</v>
      </c>
      <c r="AE64" s="116" t="s">
        <v>24</v>
      </c>
      <c r="AF64" s="41" t="s">
        <v>24</v>
      </c>
      <c r="AG64" s="116" t="s">
        <v>2230</v>
      </c>
      <c r="AH64" s="1105" t="s">
        <v>2228</v>
      </c>
      <c r="AI64" s="26">
        <f>COUNTIF(D64:AH64,"D")</f>
        <v>21</v>
      </c>
      <c r="AJ64" s="32"/>
    </row>
    <row r="65" spans="1:37" ht="17.5" customHeight="1">
      <c r="A65" s="1662"/>
      <c r="B65" s="1655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8"/>
      <c r="B66" s="1656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61"/>
      <c r="B67" s="1654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62"/>
      <c r="B68" s="1655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8"/>
      <c r="B69" s="1656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1">
        <v>18</v>
      </c>
      <c r="B70" s="1654" t="s">
        <v>1974</v>
      </c>
      <c r="C70" s="79" t="s">
        <v>35</v>
      </c>
      <c r="D70" s="168" t="s">
        <v>2227</v>
      </c>
      <c r="E70" s="116" t="s">
        <v>2228</v>
      </c>
      <c r="F70" s="116" t="s">
        <v>2</v>
      </c>
      <c r="G70" s="116" t="s">
        <v>24</v>
      </c>
      <c r="H70" s="116" t="s">
        <v>2</v>
      </c>
      <c r="I70" s="220" t="s">
        <v>2</v>
      </c>
      <c r="J70" s="181" t="s">
        <v>2</v>
      </c>
      <c r="K70" s="167" t="s">
        <v>24</v>
      </c>
      <c r="L70" s="116" t="s">
        <v>2230</v>
      </c>
      <c r="M70" s="116" t="s">
        <v>2228</v>
      </c>
      <c r="N70" s="116" t="s">
        <v>2228</v>
      </c>
      <c r="O70" s="116" t="s">
        <v>24</v>
      </c>
      <c r="P70" s="220" t="s">
        <v>2229</v>
      </c>
      <c r="Q70" s="181" t="s">
        <v>24</v>
      </c>
      <c r="R70" s="167" t="s">
        <v>24</v>
      </c>
      <c r="S70" s="116" t="s">
        <v>2228</v>
      </c>
      <c r="T70" s="116" t="s">
        <v>24</v>
      </c>
      <c r="U70" s="116" t="s">
        <v>2228</v>
      </c>
      <c r="V70" s="517" t="s">
        <v>2217</v>
      </c>
      <c r="W70" s="116" t="s">
        <v>2228</v>
      </c>
      <c r="X70" s="116" t="s">
        <v>2</v>
      </c>
      <c r="Y70" s="167" t="s">
        <v>24</v>
      </c>
      <c r="Z70" s="116" t="s">
        <v>2228</v>
      </c>
      <c r="AA70" s="116" t="s">
        <v>2</v>
      </c>
      <c r="AB70" s="116" t="s">
        <v>2228</v>
      </c>
      <c r="AC70" s="116" t="s">
        <v>2</v>
      </c>
      <c r="AD70" s="517" t="s">
        <v>2217</v>
      </c>
      <c r="AE70" s="116" t="s">
        <v>24</v>
      </c>
      <c r="AF70" s="167" t="s">
        <v>24</v>
      </c>
      <c r="AG70" s="116" t="s">
        <v>2</v>
      </c>
      <c r="AH70" s="657" t="s">
        <v>2228</v>
      </c>
      <c r="AI70" s="26">
        <f>COUNTIF(D70:AH70,"D")</f>
        <v>19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>
    <tabColor rgb="FFFFFF00"/>
  </sheetPr>
  <dimension ref="A1:AM84"/>
  <sheetViews>
    <sheetView view="pageBreakPreview" zoomScaleNormal="100" zoomScaleSheetLayoutView="10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O77" sqref="O7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2268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2269</v>
      </c>
      <c r="E3" s="372" t="s">
        <v>2270</v>
      </c>
      <c r="F3" s="372" t="s">
        <v>11</v>
      </c>
      <c r="G3" s="372" t="s">
        <v>12</v>
      </c>
      <c r="H3" s="372" t="s">
        <v>13</v>
      </c>
      <c r="I3" s="372" t="s">
        <v>14</v>
      </c>
      <c r="J3" s="372" t="s">
        <v>15</v>
      </c>
      <c r="K3" s="372" t="s">
        <v>9</v>
      </c>
      <c r="L3" s="372" t="s">
        <v>10</v>
      </c>
      <c r="M3" s="372" t="s">
        <v>11</v>
      </c>
      <c r="N3" s="372" t="s">
        <v>12</v>
      </c>
      <c r="O3" s="372" t="s">
        <v>13</v>
      </c>
      <c r="P3" s="372" t="s">
        <v>14</v>
      </c>
      <c r="Q3" s="372" t="s">
        <v>15</v>
      </c>
      <c r="R3" s="372" t="s">
        <v>9</v>
      </c>
      <c r="S3" s="372" t="s">
        <v>10</v>
      </c>
      <c r="T3" s="372" t="s">
        <v>11</v>
      </c>
      <c r="U3" s="372" t="s">
        <v>12</v>
      </c>
      <c r="V3" s="372" t="s">
        <v>13</v>
      </c>
      <c r="W3" s="372" t="s">
        <v>14</v>
      </c>
      <c r="X3" s="372" t="s">
        <v>15</v>
      </c>
      <c r="Y3" s="372" t="s">
        <v>9</v>
      </c>
      <c r="Z3" s="372" t="s">
        <v>10</v>
      </c>
      <c r="AA3" s="372" t="s">
        <v>11</v>
      </c>
      <c r="AB3" s="372" t="s">
        <v>12</v>
      </c>
      <c r="AC3" s="372" t="s">
        <v>13</v>
      </c>
      <c r="AD3" s="372" t="s">
        <v>14</v>
      </c>
      <c r="AE3" s="372" t="s">
        <v>15</v>
      </c>
      <c r="AF3" s="372" t="s">
        <v>9</v>
      </c>
      <c r="AG3" s="372" t="s">
        <v>10</v>
      </c>
      <c r="AH3" s="372" t="s">
        <v>11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028" t="s">
        <v>70</v>
      </c>
      <c r="E4" s="186" t="s">
        <v>24</v>
      </c>
      <c r="F4" s="186" t="s">
        <v>24</v>
      </c>
      <c r="G4" s="186" t="s">
        <v>24</v>
      </c>
      <c r="H4" s="381" t="s">
        <v>70</v>
      </c>
      <c r="I4" s="186" t="s">
        <v>2</v>
      </c>
      <c r="J4" s="1091" t="s">
        <v>2</v>
      </c>
      <c r="K4" s="381" t="s">
        <v>2</v>
      </c>
      <c r="L4" s="186" t="s">
        <v>2281</v>
      </c>
      <c r="M4" s="186" t="s">
        <v>2</v>
      </c>
      <c r="N4" s="186" t="s">
        <v>24</v>
      </c>
      <c r="O4" s="381" t="s">
        <v>1</v>
      </c>
      <c r="P4" s="186" t="s">
        <v>2</v>
      </c>
      <c r="Q4" s="1091" t="s">
        <v>2</v>
      </c>
      <c r="R4" s="381" t="s">
        <v>2267</v>
      </c>
      <c r="S4" s="381" t="s">
        <v>2</v>
      </c>
      <c r="T4" s="186" t="s">
        <v>2</v>
      </c>
      <c r="U4" s="381" t="s">
        <v>24</v>
      </c>
      <c r="V4" s="381" t="s">
        <v>1</v>
      </c>
      <c r="W4" s="186" t="s">
        <v>2</v>
      </c>
      <c r="X4" s="381" t="s">
        <v>2282</v>
      </c>
      <c r="Y4" s="381" t="s">
        <v>2</v>
      </c>
      <c r="Z4" s="186" t="s">
        <v>2283</v>
      </c>
      <c r="AA4" s="186" t="s">
        <v>2267</v>
      </c>
      <c r="AB4" s="186" t="s">
        <v>24</v>
      </c>
      <c r="AC4" s="381" t="s">
        <v>1</v>
      </c>
      <c r="AD4" s="186" t="s">
        <v>2</v>
      </c>
      <c r="AE4" s="185" t="s">
        <v>24</v>
      </c>
      <c r="AF4" s="381" t="s">
        <v>1</v>
      </c>
      <c r="AG4" s="186" t="s">
        <v>24</v>
      </c>
      <c r="AH4" s="1103" t="s">
        <v>2267</v>
      </c>
      <c r="AI4" s="69">
        <f>COUNTIF(D4:AH4,"D")</f>
        <v>17</v>
      </c>
      <c r="AK4" t="s">
        <v>36</v>
      </c>
    </row>
    <row r="5" spans="1:39" ht="17.5" customHeight="1">
      <c r="A5" s="1644"/>
      <c r="B5" s="1646"/>
      <c r="C5" s="71"/>
      <c r="D5" s="310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4"/>
      <c r="B6" s="1647"/>
      <c r="C6" s="72" t="s">
        <v>37</v>
      </c>
      <c r="D6" s="562"/>
      <c r="E6" s="173"/>
      <c r="F6" s="173"/>
      <c r="G6" s="177"/>
      <c r="H6" s="173"/>
      <c r="I6" s="177"/>
      <c r="J6" s="1093"/>
      <c r="K6" s="17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64" t="s">
        <v>2271</v>
      </c>
      <c r="E7" s="116" t="s">
        <v>2267</v>
      </c>
      <c r="F7" s="116" t="s">
        <v>2267</v>
      </c>
      <c r="G7" s="116" t="s">
        <v>70</v>
      </c>
      <c r="H7" s="116" t="s">
        <v>1</v>
      </c>
      <c r="I7" s="116" t="s">
        <v>2267</v>
      </c>
      <c r="J7" s="1094" t="s">
        <v>2284</v>
      </c>
      <c r="K7" s="116" t="s">
        <v>2</v>
      </c>
      <c r="L7" s="116" t="s">
        <v>2</v>
      </c>
      <c r="M7" s="116" t="s">
        <v>2</v>
      </c>
      <c r="N7" s="116" t="s">
        <v>24</v>
      </c>
      <c r="O7" s="116" t="s">
        <v>1</v>
      </c>
      <c r="P7" s="116" t="s">
        <v>2</v>
      </c>
      <c r="Q7" s="181" t="s">
        <v>2267</v>
      </c>
      <c r="R7" s="116" t="s">
        <v>2</v>
      </c>
      <c r="S7" s="116" t="s">
        <v>2</v>
      </c>
      <c r="T7" s="116" t="s">
        <v>2267</v>
      </c>
      <c r="U7" s="116" t="s">
        <v>2</v>
      </c>
      <c r="V7" s="116" t="s">
        <v>1</v>
      </c>
      <c r="W7" s="116" t="s">
        <v>24</v>
      </c>
      <c r="X7" s="116" t="s">
        <v>2</v>
      </c>
      <c r="Y7" s="116" t="s">
        <v>2267</v>
      </c>
      <c r="Z7" s="116" t="s">
        <v>2</v>
      </c>
      <c r="AA7" s="116" t="s">
        <v>2267</v>
      </c>
      <c r="AB7" s="116" t="s">
        <v>24</v>
      </c>
      <c r="AC7" s="116" t="s">
        <v>1</v>
      </c>
      <c r="AD7" s="116" t="s">
        <v>2272</v>
      </c>
      <c r="AE7" s="116" t="s">
        <v>24</v>
      </c>
      <c r="AF7" s="116" t="s">
        <v>1</v>
      </c>
      <c r="AG7" s="116" t="s">
        <v>24</v>
      </c>
      <c r="AH7" s="202" t="s">
        <v>67</v>
      </c>
      <c r="AI7" s="29">
        <f>COUNTIF(D7:AH7,"D")</f>
        <v>17</v>
      </c>
    </row>
    <row r="8" spans="1:39" ht="17.5" customHeight="1">
      <c r="A8" s="1644"/>
      <c r="B8" s="1646"/>
      <c r="C8" s="71"/>
      <c r="D8" s="56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566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8" t="s">
        <v>2267</v>
      </c>
      <c r="E10" s="116" t="s">
        <v>2</v>
      </c>
      <c r="F10" s="116" t="s">
        <v>2</v>
      </c>
      <c r="G10" s="116" t="s">
        <v>2</v>
      </c>
      <c r="H10" s="167" t="s">
        <v>24</v>
      </c>
      <c r="I10" s="116" t="s">
        <v>24</v>
      </c>
      <c r="J10" s="181" t="s">
        <v>2267</v>
      </c>
      <c r="K10" s="167" t="s">
        <v>2</v>
      </c>
      <c r="L10" s="116" t="s">
        <v>24</v>
      </c>
      <c r="M10" s="116" t="s">
        <v>67</v>
      </c>
      <c r="N10" s="116" t="s">
        <v>2</v>
      </c>
      <c r="O10" s="167" t="s">
        <v>24</v>
      </c>
      <c r="P10" s="116" t="s">
        <v>24</v>
      </c>
      <c r="Q10" s="181" t="s">
        <v>2267</v>
      </c>
      <c r="R10" s="167" t="s">
        <v>2</v>
      </c>
      <c r="S10" s="116" t="s">
        <v>69</v>
      </c>
      <c r="T10" s="116" t="s">
        <v>2267</v>
      </c>
      <c r="U10" s="116" t="s">
        <v>24</v>
      </c>
      <c r="V10" s="167" t="s">
        <v>24</v>
      </c>
      <c r="W10" s="116" t="s">
        <v>24</v>
      </c>
      <c r="X10" s="116" t="s">
        <v>2285</v>
      </c>
      <c r="Y10" s="167" t="s">
        <v>2286</v>
      </c>
      <c r="Z10" s="116" t="s">
        <v>2282</v>
      </c>
      <c r="AA10" s="116" t="s">
        <v>2</v>
      </c>
      <c r="AB10" s="116" t="s">
        <v>2</v>
      </c>
      <c r="AC10" s="167" t="s">
        <v>24</v>
      </c>
      <c r="AD10" s="116" t="s">
        <v>24</v>
      </c>
      <c r="AE10" s="116" t="s">
        <v>24</v>
      </c>
      <c r="AF10" s="167" t="s">
        <v>24</v>
      </c>
      <c r="AG10" s="116" t="s">
        <v>2267</v>
      </c>
      <c r="AH10" s="657" t="s">
        <v>2</v>
      </c>
      <c r="AI10" s="26">
        <f>COUNTIF(D10:AH10,"D")</f>
        <v>17</v>
      </c>
      <c r="AJ10" s="106"/>
    </row>
    <row r="11" spans="1:39" ht="17.5" customHeight="1">
      <c r="A11" s="1644"/>
      <c r="B11" s="1646"/>
      <c r="C11" s="71"/>
      <c r="D11" s="310"/>
      <c r="E11" s="171"/>
      <c r="F11" s="171"/>
      <c r="G11" s="171"/>
      <c r="H11" s="171"/>
      <c r="I11" s="175"/>
      <c r="J11" s="1092"/>
      <c r="K11" s="171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4"/>
      <c r="B12" s="1647"/>
      <c r="C12" s="72" t="s">
        <v>40</v>
      </c>
      <c r="D12" s="562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2"/>
      <c r="B13" s="1650"/>
      <c r="C13" s="79"/>
      <c r="D13" s="164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4"/>
      <c r="B14" s="1646"/>
      <c r="C14" s="71"/>
      <c r="D14" s="310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4"/>
      <c r="B15" s="1651"/>
      <c r="C15" s="81"/>
      <c r="D15" s="566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64" t="s">
        <v>2267</v>
      </c>
      <c r="E16" s="320" t="s">
        <v>2273</v>
      </c>
      <c r="F16" s="872" t="s">
        <v>2</v>
      </c>
      <c r="G16" s="116" t="s">
        <v>24</v>
      </c>
      <c r="H16" s="116" t="s">
        <v>70</v>
      </c>
      <c r="I16" s="116" t="s">
        <v>2267</v>
      </c>
      <c r="J16" s="181" t="s">
        <v>2267</v>
      </c>
      <c r="K16" s="116" t="s">
        <v>2267</v>
      </c>
      <c r="L16" s="116" t="s">
        <v>2</v>
      </c>
      <c r="M16" s="458" t="s">
        <v>2</v>
      </c>
      <c r="N16" s="116" t="s">
        <v>24</v>
      </c>
      <c r="O16" s="116" t="s">
        <v>24</v>
      </c>
      <c r="P16" s="116" t="s">
        <v>2</v>
      </c>
      <c r="Q16" s="181" t="s">
        <v>24</v>
      </c>
      <c r="R16" s="116" t="s">
        <v>2</v>
      </c>
      <c r="S16" s="116" t="s">
        <v>2267</v>
      </c>
      <c r="T16" s="872" t="s">
        <v>2</v>
      </c>
      <c r="U16" s="117" t="s">
        <v>2</v>
      </c>
      <c r="V16" s="116" t="s">
        <v>24</v>
      </c>
      <c r="W16" s="116" t="s">
        <v>24</v>
      </c>
      <c r="X16" s="116" t="s">
        <v>2</v>
      </c>
      <c r="Y16" s="116" t="s">
        <v>2</v>
      </c>
      <c r="Z16" s="116" t="s">
        <v>2</v>
      </c>
      <c r="AA16" s="872" t="s">
        <v>2267</v>
      </c>
      <c r="AB16" s="116" t="s">
        <v>24</v>
      </c>
      <c r="AC16" s="116" t="s">
        <v>24</v>
      </c>
      <c r="AD16" s="116" t="s">
        <v>2</v>
      </c>
      <c r="AE16" s="116" t="s">
        <v>24</v>
      </c>
      <c r="AF16" s="116" t="s">
        <v>24</v>
      </c>
      <c r="AG16" s="116" t="s">
        <v>24</v>
      </c>
      <c r="AH16" s="1119" t="s">
        <v>2282</v>
      </c>
      <c r="AI16" s="26">
        <f>COUNTIF(D16:AH16,"D")</f>
        <v>18</v>
      </c>
      <c r="AJ16" s="106"/>
    </row>
    <row r="17" spans="1:37" ht="17.5" customHeight="1">
      <c r="A17" s="1644"/>
      <c r="B17" s="1646"/>
      <c r="C17" s="71"/>
      <c r="D17" s="310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4"/>
      <c r="B18" s="1647"/>
      <c r="C18" s="72" t="s">
        <v>37</v>
      </c>
      <c r="D18" s="562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152" t="s">
        <v>70</v>
      </c>
      <c r="E19" s="309" t="s">
        <v>2</v>
      </c>
      <c r="F19" s="169" t="s">
        <v>2</v>
      </c>
      <c r="G19" s="117" t="s">
        <v>2</v>
      </c>
      <c r="H19" s="162" t="s">
        <v>24</v>
      </c>
      <c r="I19" s="117" t="s">
        <v>2</v>
      </c>
      <c r="J19" s="159" t="s">
        <v>2</v>
      </c>
      <c r="K19" s="162" t="s">
        <v>2</v>
      </c>
      <c r="L19" s="117" t="s">
        <v>2</v>
      </c>
      <c r="M19" s="116" t="s">
        <v>2267</v>
      </c>
      <c r="N19" s="116" t="s">
        <v>24</v>
      </c>
      <c r="O19" s="162" t="s">
        <v>24</v>
      </c>
      <c r="P19" s="116" t="s">
        <v>2267</v>
      </c>
      <c r="Q19" s="159" t="s">
        <v>2267</v>
      </c>
      <c r="R19" s="162" t="s">
        <v>2</v>
      </c>
      <c r="S19" s="116" t="s">
        <v>24</v>
      </c>
      <c r="T19" s="116" t="s">
        <v>24</v>
      </c>
      <c r="U19" s="116" t="s">
        <v>24</v>
      </c>
      <c r="V19" s="162" t="s">
        <v>24</v>
      </c>
      <c r="W19" s="116" t="s">
        <v>2</v>
      </c>
      <c r="X19" s="116" t="s">
        <v>2267</v>
      </c>
      <c r="Y19" s="162" t="s">
        <v>69</v>
      </c>
      <c r="Z19" s="116" t="s">
        <v>2267</v>
      </c>
      <c r="AA19" s="116" t="s">
        <v>2</v>
      </c>
      <c r="AB19" s="116" t="s">
        <v>2267</v>
      </c>
      <c r="AC19" s="162" t="s">
        <v>24</v>
      </c>
      <c r="AD19" s="116" t="s">
        <v>2267</v>
      </c>
      <c r="AE19" s="116" t="s">
        <v>2</v>
      </c>
      <c r="AF19" s="162" t="s">
        <v>24</v>
      </c>
      <c r="AG19" s="116" t="s">
        <v>24</v>
      </c>
      <c r="AH19" s="604" t="s">
        <v>24</v>
      </c>
      <c r="AI19" s="26">
        <f>COUNTIF(D19:AH19,"D")</f>
        <v>18</v>
      </c>
      <c r="AK19" s="35"/>
    </row>
    <row r="20" spans="1:37" ht="17.5" customHeight="1">
      <c r="A20" s="1644"/>
      <c r="B20" s="1655"/>
      <c r="C20" s="71"/>
      <c r="D20" s="310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4"/>
      <c r="B21" s="1656"/>
      <c r="C21" s="72" t="s">
        <v>37</v>
      </c>
      <c r="D21" s="566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64" t="s">
        <v>24</v>
      </c>
      <c r="E22" s="116" t="s">
        <v>2</v>
      </c>
      <c r="F22" s="116" t="s">
        <v>2267</v>
      </c>
      <c r="G22" s="116" t="s">
        <v>24</v>
      </c>
      <c r="H22" s="116" t="s">
        <v>24</v>
      </c>
      <c r="I22" s="116" t="s">
        <v>2267</v>
      </c>
      <c r="J22" s="1094" t="s">
        <v>24</v>
      </c>
      <c r="K22" s="116" t="s">
        <v>2</v>
      </c>
      <c r="L22" s="116" t="s">
        <v>2267</v>
      </c>
      <c r="M22" s="116" t="s">
        <v>2284</v>
      </c>
      <c r="N22" s="116" t="s">
        <v>2267</v>
      </c>
      <c r="O22" s="116" t="s">
        <v>24</v>
      </c>
      <c r="P22" s="116" t="s">
        <v>2</v>
      </c>
      <c r="Q22" s="181" t="s">
        <v>2</v>
      </c>
      <c r="R22" s="116" t="s">
        <v>24</v>
      </c>
      <c r="S22" s="116" t="s">
        <v>2</v>
      </c>
      <c r="T22" s="116" t="s">
        <v>2</v>
      </c>
      <c r="U22" s="116" t="s">
        <v>24</v>
      </c>
      <c r="V22" s="116" t="s">
        <v>24</v>
      </c>
      <c r="W22" s="116" t="s">
        <v>2282</v>
      </c>
      <c r="X22" s="1079" t="s">
        <v>2267</v>
      </c>
      <c r="Y22" s="116" t="s">
        <v>2</v>
      </c>
      <c r="Z22" s="116" t="s">
        <v>2</v>
      </c>
      <c r="AA22" s="116" t="s">
        <v>24</v>
      </c>
      <c r="AB22" s="116" t="s">
        <v>24</v>
      </c>
      <c r="AC22" s="116" t="s">
        <v>24</v>
      </c>
      <c r="AD22" s="116" t="s">
        <v>2287</v>
      </c>
      <c r="AE22" s="116" t="s">
        <v>2267</v>
      </c>
      <c r="AF22" s="116" t="s">
        <v>24</v>
      </c>
      <c r="AG22" s="116" t="s">
        <v>2</v>
      </c>
      <c r="AH22" s="202" t="s">
        <v>2</v>
      </c>
      <c r="AI22" s="29">
        <f>COUNTIF(D22:AH22,"D")</f>
        <v>19</v>
      </c>
    </row>
    <row r="23" spans="1:37" ht="17.5" customHeight="1">
      <c r="A23" s="1644"/>
      <c r="B23" s="1655"/>
      <c r="C23" s="71"/>
      <c r="D23" s="310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4"/>
      <c r="B24" s="1656"/>
      <c r="C24" s="81" t="s">
        <v>37</v>
      </c>
      <c r="D24" s="566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2"/>
      <c r="B25" s="1654"/>
      <c r="C25" s="83"/>
      <c r="D25" s="164"/>
      <c r="E25" s="116"/>
      <c r="F25" s="116"/>
      <c r="G25" s="116"/>
      <c r="H25" s="116"/>
      <c r="I25" s="220"/>
      <c r="J25" s="181"/>
      <c r="K25" s="116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4"/>
      <c r="B26" s="1655"/>
      <c r="C26" s="71"/>
      <c r="D26" s="310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4"/>
      <c r="B27" s="1656"/>
      <c r="C27" s="72"/>
      <c r="D27" s="562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64" t="s">
        <v>24</v>
      </c>
      <c r="E28" s="180" t="s">
        <v>2267</v>
      </c>
      <c r="F28" s="220" t="s">
        <v>2267</v>
      </c>
      <c r="G28" s="116" t="s">
        <v>24</v>
      </c>
      <c r="H28" s="116" t="s">
        <v>24</v>
      </c>
      <c r="I28" s="116" t="s">
        <v>2</v>
      </c>
      <c r="J28" s="181" t="s">
        <v>2267</v>
      </c>
      <c r="K28" s="116" t="s">
        <v>2267</v>
      </c>
      <c r="L28" s="180" t="s">
        <v>2282</v>
      </c>
      <c r="M28" s="220" t="s">
        <v>2282</v>
      </c>
      <c r="N28" s="116" t="s">
        <v>24</v>
      </c>
      <c r="O28" s="116" t="s">
        <v>24</v>
      </c>
      <c r="P28" s="116" t="s">
        <v>2282</v>
      </c>
      <c r="Q28" s="181" t="s">
        <v>2</v>
      </c>
      <c r="R28" s="116" t="s">
        <v>2283</v>
      </c>
      <c r="S28" s="116" t="s">
        <v>2267</v>
      </c>
      <c r="T28" s="220" t="s">
        <v>2267</v>
      </c>
      <c r="U28" s="116" t="s">
        <v>24</v>
      </c>
      <c r="V28" s="116" t="s">
        <v>24</v>
      </c>
      <c r="W28" s="116" t="s">
        <v>2267</v>
      </c>
      <c r="X28" s="116" t="s">
        <v>2281</v>
      </c>
      <c r="Y28" s="116" t="s">
        <v>2267</v>
      </c>
      <c r="Z28" s="180" t="s">
        <v>2</v>
      </c>
      <c r="AA28" s="220" t="s">
        <v>2</v>
      </c>
      <c r="AB28" s="116" t="s">
        <v>24</v>
      </c>
      <c r="AC28" s="116" t="s">
        <v>24</v>
      </c>
      <c r="AD28" s="116" t="s">
        <v>2282</v>
      </c>
      <c r="AE28" s="116" t="s">
        <v>24</v>
      </c>
      <c r="AF28" s="116" t="s">
        <v>24</v>
      </c>
      <c r="AG28" s="167" t="s">
        <v>24</v>
      </c>
      <c r="AH28" s="202" t="s">
        <v>2282</v>
      </c>
      <c r="AI28" s="26">
        <f>COUNTIF(D28:AH28,"D")</f>
        <v>19</v>
      </c>
      <c r="AK28" s="36"/>
    </row>
    <row r="29" spans="1:37" ht="17.5" customHeight="1">
      <c r="A29" s="1644"/>
      <c r="B29" s="1655"/>
      <c r="C29" s="71"/>
      <c r="D29" s="56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7"/>
      <c r="B30" s="1658"/>
      <c r="C30" s="78" t="s">
        <v>37</v>
      </c>
      <c r="D30" s="56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338" t="s">
        <v>24</v>
      </c>
      <c r="E31" s="180" t="s">
        <v>2274</v>
      </c>
      <c r="F31" s="116" t="s">
        <v>2267</v>
      </c>
      <c r="G31" s="119" t="s">
        <v>2</v>
      </c>
      <c r="H31" s="119" t="s">
        <v>24</v>
      </c>
      <c r="I31" s="116" t="s">
        <v>2267</v>
      </c>
      <c r="J31" s="181" t="s">
        <v>2267</v>
      </c>
      <c r="K31" s="119" t="s">
        <v>2267</v>
      </c>
      <c r="L31" s="180" t="s">
        <v>24</v>
      </c>
      <c r="M31" s="116" t="s">
        <v>2283</v>
      </c>
      <c r="N31" s="116" t="s">
        <v>2267</v>
      </c>
      <c r="O31" s="119" t="s">
        <v>24</v>
      </c>
      <c r="P31" s="116" t="s">
        <v>2</v>
      </c>
      <c r="Q31" s="181" t="s">
        <v>2267</v>
      </c>
      <c r="R31" s="119" t="s">
        <v>70</v>
      </c>
      <c r="S31" s="116" t="s">
        <v>2267</v>
      </c>
      <c r="T31" s="116" t="s">
        <v>2267</v>
      </c>
      <c r="U31" s="162" t="s">
        <v>24</v>
      </c>
      <c r="V31" s="119" t="s">
        <v>24</v>
      </c>
      <c r="W31" s="116" t="s">
        <v>2</v>
      </c>
      <c r="X31" s="119" t="s">
        <v>2</v>
      </c>
      <c r="Y31" s="119" t="s">
        <v>2</v>
      </c>
      <c r="Z31" s="180" t="s">
        <v>2</v>
      </c>
      <c r="AA31" s="116" t="s">
        <v>2</v>
      </c>
      <c r="AB31" s="119" t="s">
        <v>24</v>
      </c>
      <c r="AC31" s="119" t="s">
        <v>24</v>
      </c>
      <c r="AD31" s="116" t="s">
        <v>2</v>
      </c>
      <c r="AE31" s="116" t="s">
        <v>24</v>
      </c>
      <c r="AF31" s="119" t="s">
        <v>24</v>
      </c>
      <c r="AG31" s="167" t="s">
        <v>67</v>
      </c>
      <c r="AH31" s="209" t="s">
        <v>2</v>
      </c>
      <c r="AI31" s="29">
        <f>COUNTIF(D31:AH31,"D")</f>
        <v>18</v>
      </c>
    </row>
    <row r="32" spans="1:37" ht="17.5" customHeight="1">
      <c r="A32" s="1644"/>
      <c r="B32" s="1655"/>
      <c r="C32" s="71"/>
      <c r="D32" s="310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4"/>
      <c r="B33" s="1656"/>
      <c r="C33" s="72" t="s">
        <v>37</v>
      </c>
      <c r="D33" s="562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2"/>
      <c r="B34" s="1654"/>
      <c r="C34" s="79"/>
      <c r="D34" s="161"/>
      <c r="E34" s="220"/>
      <c r="F34" s="116"/>
      <c r="G34" s="116"/>
      <c r="H34" s="117"/>
      <c r="I34" s="116"/>
      <c r="J34" s="1098"/>
      <c r="K34" s="117"/>
      <c r="L34" s="220"/>
      <c r="M34" s="116"/>
      <c r="N34" s="116"/>
      <c r="O34" s="117"/>
      <c r="P34" s="116"/>
      <c r="Q34" s="181"/>
      <c r="R34" s="117"/>
      <c r="S34" s="220"/>
      <c r="T34" s="116"/>
      <c r="U34" s="116"/>
      <c r="V34" s="117"/>
      <c r="W34" s="116"/>
      <c r="X34" s="116"/>
      <c r="Y34" s="117"/>
      <c r="Z34" s="220"/>
      <c r="AA34" s="116"/>
      <c r="AB34" s="116"/>
      <c r="AC34" s="117"/>
      <c r="AD34" s="116"/>
      <c r="AE34" s="220"/>
      <c r="AF34" s="117"/>
      <c r="AG34" s="220"/>
      <c r="AH34" s="156"/>
      <c r="AI34" s="29"/>
      <c r="AJ34" s="33"/>
    </row>
    <row r="35" spans="1:37" ht="17.5" hidden="1" customHeight="1">
      <c r="A35" s="1644"/>
      <c r="B35" s="1655"/>
      <c r="C35" s="71"/>
      <c r="D35" s="310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4"/>
      <c r="B36" s="1656"/>
      <c r="C36" s="81"/>
      <c r="D36" s="566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2"/>
      <c r="B37" s="1654"/>
      <c r="C37" s="83" t="s">
        <v>35</v>
      </c>
      <c r="D37" s="667"/>
      <c r="E37" s="116"/>
      <c r="F37" s="220"/>
      <c r="G37" s="116"/>
      <c r="H37" s="220"/>
      <c r="I37" s="116"/>
      <c r="J37" s="1094"/>
      <c r="K37" s="220"/>
      <c r="L37" s="309"/>
      <c r="M37" s="220"/>
      <c r="N37" s="116"/>
      <c r="O37" s="220"/>
      <c r="P37" s="116"/>
      <c r="Q37" s="1094"/>
      <c r="R37" s="220"/>
      <c r="S37" s="309"/>
      <c r="T37" s="220"/>
      <c r="U37" s="116"/>
      <c r="V37" s="220"/>
      <c r="W37" s="116"/>
      <c r="X37" s="309"/>
      <c r="Y37" s="220"/>
      <c r="Z37" s="309"/>
      <c r="AA37" s="220"/>
      <c r="AB37" s="309"/>
      <c r="AC37" s="220"/>
      <c r="AD37" s="116"/>
      <c r="AE37" s="309"/>
      <c r="AF37" s="220"/>
      <c r="AG37" s="309"/>
      <c r="AH37" s="1036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310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4"/>
      <c r="B39" s="1656"/>
      <c r="C39" s="72" t="s">
        <v>37</v>
      </c>
      <c r="D39" s="562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579" t="s">
        <v>2</v>
      </c>
      <c r="E40" s="180" t="s">
        <v>2</v>
      </c>
      <c r="F40" s="116" t="s">
        <v>24</v>
      </c>
      <c r="G40" s="167" t="s">
        <v>24</v>
      </c>
      <c r="H40" s="544" t="s">
        <v>24</v>
      </c>
      <c r="I40" s="180" t="s">
        <v>2267</v>
      </c>
      <c r="J40" s="320" t="s">
        <v>2275</v>
      </c>
      <c r="K40" s="544" t="s">
        <v>2282</v>
      </c>
      <c r="L40" s="116" t="s">
        <v>2267</v>
      </c>
      <c r="M40" s="320" t="s">
        <v>970</v>
      </c>
      <c r="N40" s="167" t="s">
        <v>70</v>
      </c>
      <c r="O40" s="544" t="s">
        <v>24</v>
      </c>
      <c r="P40" s="116" t="s">
        <v>2267</v>
      </c>
      <c r="Q40" s="1099" t="s">
        <v>24</v>
      </c>
      <c r="R40" s="544" t="s">
        <v>2267</v>
      </c>
      <c r="S40" s="167" t="s">
        <v>2282</v>
      </c>
      <c r="T40" s="116" t="s">
        <v>24</v>
      </c>
      <c r="U40" s="167" t="s">
        <v>2267</v>
      </c>
      <c r="V40" s="544" t="s">
        <v>24</v>
      </c>
      <c r="W40" s="116" t="s">
        <v>2282</v>
      </c>
      <c r="X40" s="544" t="s">
        <v>2</v>
      </c>
      <c r="Y40" s="544" t="s">
        <v>2277</v>
      </c>
      <c r="Z40" s="220" t="s">
        <v>2282</v>
      </c>
      <c r="AA40" s="116" t="s">
        <v>2282</v>
      </c>
      <c r="AB40" s="116" t="s">
        <v>2</v>
      </c>
      <c r="AC40" s="544" t="s">
        <v>24</v>
      </c>
      <c r="AD40" s="116" t="s">
        <v>2267</v>
      </c>
      <c r="AE40" s="544" t="s">
        <v>24</v>
      </c>
      <c r="AF40" s="544" t="s">
        <v>24</v>
      </c>
      <c r="AG40" s="167" t="s">
        <v>2</v>
      </c>
      <c r="AH40" s="1104" t="s">
        <v>2267</v>
      </c>
      <c r="AI40" s="26">
        <f>COUNTIF(D40:AH40,"D")</f>
        <v>17</v>
      </c>
      <c r="AJ40" s="106"/>
      <c r="AK40" s="109"/>
    </row>
    <row r="41" spans="1:37" ht="17.5" customHeight="1">
      <c r="A41" s="1662"/>
      <c r="B41" s="1655"/>
      <c r="C41" s="71"/>
      <c r="D41" s="310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8"/>
      <c r="B42" s="1656"/>
      <c r="C42" s="467" t="s">
        <v>37</v>
      </c>
      <c r="D42" s="562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2"/>
      <c r="B43" s="1654"/>
      <c r="C43" s="79"/>
      <c r="D43" s="667"/>
      <c r="E43" s="129"/>
      <c r="F43" s="290"/>
      <c r="G43" s="117"/>
      <c r="H43" s="220"/>
      <c r="I43" s="220"/>
      <c r="J43" s="1098"/>
      <c r="K43" s="220"/>
      <c r="L43" s="129"/>
      <c r="M43" s="290"/>
      <c r="N43" s="117"/>
      <c r="O43" s="220"/>
      <c r="P43" s="220"/>
      <c r="Q43" s="181"/>
      <c r="R43" s="220"/>
      <c r="S43" s="150"/>
      <c r="T43" s="290"/>
      <c r="U43" s="116"/>
      <c r="V43" s="220"/>
      <c r="W43" s="220"/>
      <c r="X43" s="116"/>
      <c r="Y43" s="220"/>
      <c r="Z43" s="129"/>
      <c r="AA43" s="290"/>
      <c r="AB43" s="116"/>
      <c r="AC43" s="220"/>
      <c r="AD43" s="220"/>
      <c r="AE43" s="116"/>
      <c r="AF43" s="220"/>
      <c r="AG43" s="150"/>
      <c r="AH43" s="1036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571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574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2078</v>
      </c>
      <c r="C46" s="79" t="s">
        <v>35</v>
      </c>
      <c r="D46" s="180" t="s">
        <v>24</v>
      </c>
      <c r="E46" s="1065" t="s">
        <v>2</v>
      </c>
      <c r="F46" s="1065" t="s">
        <v>2</v>
      </c>
      <c r="G46" s="1065" t="s">
        <v>2276</v>
      </c>
      <c r="H46" s="167" t="s">
        <v>24</v>
      </c>
      <c r="I46" s="1065" t="s">
        <v>2267</v>
      </c>
      <c r="J46" s="1076" t="s">
        <v>2267</v>
      </c>
      <c r="K46" s="167" t="s">
        <v>24</v>
      </c>
      <c r="L46" s="180" t="s">
        <v>2267</v>
      </c>
      <c r="M46" s="1065" t="s">
        <v>2267</v>
      </c>
      <c r="N46" s="1065" t="s">
        <v>24</v>
      </c>
      <c r="O46" s="167" t="s">
        <v>24</v>
      </c>
      <c r="P46" s="1065" t="s">
        <v>2267</v>
      </c>
      <c r="Q46" s="1076" t="s">
        <v>2267</v>
      </c>
      <c r="R46" s="167" t="s">
        <v>2</v>
      </c>
      <c r="S46" s="167" t="s">
        <v>2267</v>
      </c>
      <c r="T46" s="1065" t="s">
        <v>2</v>
      </c>
      <c r="U46" s="1065" t="s">
        <v>24</v>
      </c>
      <c r="V46" s="167" t="s">
        <v>24</v>
      </c>
      <c r="W46" s="1065" t="s">
        <v>2</v>
      </c>
      <c r="X46" s="1065" t="s">
        <v>2</v>
      </c>
      <c r="Y46" s="167" t="s">
        <v>2</v>
      </c>
      <c r="Z46" s="180" t="s">
        <v>2</v>
      </c>
      <c r="AA46" s="1065" t="s">
        <v>67</v>
      </c>
      <c r="AB46" s="1065" t="s">
        <v>24</v>
      </c>
      <c r="AC46" s="167" t="s">
        <v>24</v>
      </c>
      <c r="AD46" s="1065" t="s">
        <v>2</v>
      </c>
      <c r="AE46" s="180" t="s">
        <v>2267</v>
      </c>
      <c r="AF46" s="167" t="s">
        <v>24</v>
      </c>
      <c r="AG46" s="1065" t="s">
        <v>24</v>
      </c>
      <c r="AH46" s="657" t="s">
        <v>2</v>
      </c>
      <c r="AI46" s="26">
        <f t="shared" si="0"/>
        <v>18</v>
      </c>
      <c r="AK46" s="36"/>
    </row>
    <row r="47" spans="1:37" ht="17.5" customHeight="1">
      <c r="A47" s="1662"/>
      <c r="B47" s="1655"/>
      <c r="C47" s="71"/>
      <c r="D47" s="310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1075"/>
      <c r="AK47" s="36"/>
    </row>
    <row r="48" spans="1:37" ht="17.5" customHeight="1">
      <c r="A48" s="1648"/>
      <c r="B48" s="1656"/>
      <c r="C48" s="467" t="s">
        <v>37</v>
      </c>
      <c r="D48" s="572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107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667" t="s">
        <v>2</v>
      </c>
      <c r="E49" s="180" t="s">
        <v>70</v>
      </c>
      <c r="F49" s="180" t="s">
        <v>24</v>
      </c>
      <c r="G49" s="116" t="s">
        <v>24</v>
      </c>
      <c r="H49" s="220" t="s">
        <v>24</v>
      </c>
      <c r="I49" s="116" t="s">
        <v>70</v>
      </c>
      <c r="J49" s="181" t="s">
        <v>2267</v>
      </c>
      <c r="K49" s="220" t="s">
        <v>2267</v>
      </c>
      <c r="L49" s="116" t="s">
        <v>2267</v>
      </c>
      <c r="M49" s="180" t="s">
        <v>2267</v>
      </c>
      <c r="N49" s="116" t="s">
        <v>2</v>
      </c>
      <c r="O49" s="220" t="s">
        <v>24</v>
      </c>
      <c r="P49" s="116" t="s">
        <v>2267</v>
      </c>
      <c r="Q49" s="181" t="s">
        <v>2267</v>
      </c>
      <c r="R49" s="220" t="s">
        <v>2</v>
      </c>
      <c r="S49" s="167" t="s">
        <v>67</v>
      </c>
      <c r="T49" s="167" t="s">
        <v>24</v>
      </c>
      <c r="U49" s="116" t="s">
        <v>24</v>
      </c>
      <c r="V49" s="220" t="s">
        <v>24</v>
      </c>
      <c r="W49" s="116" t="s">
        <v>24</v>
      </c>
      <c r="X49" s="116" t="s">
        <v>2267</v>
      </c>
      <c r="Y49" s="220" t="s">
        <v>2267</v>
      </c>
      <c r="Z49" s="180" t="s">
        <v>2267</v>
      </c>
      <c r="AA49" s="180" t="s">
        <v>2267</v>
      </c>
      <c r="AB49" s="180" t="s">
        <v>2267</v>
      </c>
      <c r="AC49" s="220" t="s">
        <v>24</v>
      </c>
      <c r="AD49" s="116" t="s">
        <v>2267</v>
      </c>
      <c r="AE49" s="116" t="s">
        <v>2278</v>
      </c>
      <c r="AF49" s="220" t="s">
        <v>24</v>
      </c>
      <c r="AG49" s="116" t="s">
        <v>67</v>
      </c>
      <c r="AH49" s="1036" t="s">
        <v>2288</v>
      </c>
      <c r="AI49" s="26">
        <f>COUNTIF(D49:AH49,"D")</f>
        <v>16</v>
      </c>
      <c r="AJ49" s="106"/>
      <c r="AK49" s="107"/>
    </row>
    <row r="50" spans="1:38" ht="17.5" customHeight="1">
      <c r="A50" s="1662"/>
      <c r="B50" s="1655"/>
      <c r="C50" s="71"/>
      <c r="D50" s="310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8"/>
      <c r="B51" s="1656"/>
      <c r="C51" s="81" t="s">
        <v>37</v>
      </c>
      <c r="D51" s="566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168" t="s">
        <v>24</v>
      </c>
      <c r="E52" s="167" t="s">
        <v>2282</v>
      </c>
      <c r="F52" s="167" t="s">
        <v>2267</v>
      </c>
      <c r="G52" s="167" t="s">
        <v>24</v>
      </c>
      <c r="H52" s="167" t="s">
        <v>24</v>
      </c>
      <c r="I52" s="116" t="s">
        <v>2267</v>
      </c>
      <c r="J52" s="181" t="s">
        <v>2</v>
      </c>
      <c r="K52" s="309" t="s">
        <v>2</v>
      </c>
      <c r="L52" s="167" t="s">
        <v>2</v>
      </c>
      <c r="M52" s="167" t="s">
        <v>2289</v>
      </c>
      <c r="N52" s="220" t="s">
        <v>24</v>
      </c>
      <c r="O52" s="167" t="s">
        <v>24</v>
      </c>
      <c r="P52" s="116" t="s">
        <v>2267</v>
      </c>
      <c r="Q52" s="1098" t="s">
        <v>2267</v>
      </c>
      <c r="R52" s="167" t="s">
        <v>24</v>
      </c>
      <c r="S52" s="167" t="s">
        <v>2</v>
      </c>
      <c r="T52" s="167" t="s">
        <v>2</v>
      </c>
      <c r="U52" s="116" t="s">
        <v>2</v>
      </c>
      <c r="V52" s="309" t="s">
        <v>24</v>
      </c>
      <c r="W52" s="116" t="s">
        <v>2289</v>
      </c>
      <c r="X52" s="116" t="s">
        <v>24</v>
      </c>
      <c r="Y52" s="309" t="s">
        <v>2267</v>
      </c>
      <c r="Z52" s="116" t="s">
        <v>2267</v>
      </c>
      <c r="AA52" s="167" t="s">
        <v>2267</v>
      </c>
      <c r="AB52" s="220" t="s">
        <v>70</v>
      </c>
      <c r="AC52" s="167" t="s">
        <v>24</v>
      </c>
      <c r="AD52" s="116" t="s">
        <v>2267</v>
      </c>
      <c r="AE52" s="116" t="s">
        <v>2</v>
      </c>
      <c r="AF52" s="167" t="s">
        <v>24</v>
      </c>
      <c r="AG52" s="167" t="s">
        <v>24</v>
      </c>
      <c r="AH52" s="404" t="s">
        <v>2</v>
      </c>
      <c r="AI52" s="29">
        <f>COUNTIF(D52:AH52,"D")</f>
        <v>19</v>
      </c>
      <c r="AK52" s="35"/>
    </row>
    <row r="53" spans="1:38" ht="17.5" customHeight="1">
      <c r="A53" s="1662"/>
      <c r="B53" s="1655"/>
      <c r="C53" s="71"/>
      <c r="D53" s="57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574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68" t="s">
        <v>24</v>
      </c>
      <c r="E55" s="167" t="s">
        <v>2</v>
      </c>
      <c r="F55" s="220" t="s">
        <v>2</v>
      </c>
      <c r="G55" s="116" t="s">
        <v>2</v>
      </c>
      <c r="H55" s="167" t="s">
        <v>24</v>
      </c>
      <c r="I55" s="116" t="s">
        <v>2</v>
      </c>
      <c r="J55" s="181" t="s">
        <v>2267</v>
      </c>
      <c r="K55" s="167" t="s">
        <v>2</v>
      </c>
      <c r="L55" s="220" t="s">
        <v>2</v>
      </c>
      <c r="M55" s="220" t="s">
        <v>2267</v>
      </c>
      <c r="N55" s="220" t="s">
        <v>24</v>
      </c>
      <c r="O55" s="167" t="s">
        <v>24</v>
      </c>
      <c r="P55" s="116" t="s">
        <v>2267</v>
      </c>
      <c r="Q55" s="843" t="s">
        <v>2</v>
      </c>
      <c r="R55" s="167" t="s">
        <v>2</v>
      </c>
      <c r="S55" s="167" t="s">
        <v>2</v>
      </c>
      <c r="T55" s="220" t="s">
        <v>2</v>
      </c>
      <c r="U55" s="116" t="s">
        <v>24</v>
      </c>
      <c r="V55" s="167" t="s">
        <v>24</v>
      </c>
      <c r="W55" s="220" t="s">
        <v>2267</v>
      </c>
      <c r="X55" s="167" t="s">
        <v>2</v>
      </c>
      <c r="Y55" s="167" t="s">
        <v>24</v>
      </c>
      <c r="Z55" s="220" t="s">
        <v>2</v>
      </c>
      <c r="AA55" s="220" t="s">
        <v>2282</v>
      </c>
      <c r="AB55" s="116" t="s">
        <v>24</v>
      </c>
      <c r="AC55" s="167" t="s">
        <v>24</v>
      </c>
      <c r="AD55" s="116" t="s">
        <v>24</v>
      </c>
      <c r="AE55" s="220" t="s">
        <v>24</v>
      </c>
      <c r="AF55" s="167" t="s">
        <v>24</v>
      </c>
      <c r="AG55" s="220" t="s">
        <v>2267</v>
      </c>
      <c r="AH55" s="657" t="s">
        <v>2267</v>
      </c>
      <c r="AI55" s="26">
        <f>COUNTIF(D55:AH55,"D")</f>
        <v>19</v>
      </c>
      <c r="AK55" s="35"/>
    </row>
    <row r="56" spans="1:38" ht="17.25" customHeight="1">
      <c r="A56" s="1662"/>
      <c r="B56" s="1655"/>
      <c r="C56" s="71"/>
      <c r="D56" s="310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3"/>
      <c r="B57" s="1658"/>
      <c r="C57" s="78" t="s">
        <v>37</v>
      </c>
      <c r="D57" s="56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2">
        <v>15</v>
      </c>
      <c r="B58" s="1655" t="s">
        <v>44</v>
      </c>
      <c r="C58" s="79" t="s">
        <v>35</v>
      </c>
      <c r="D58" s="152" t="s">
        <v>70</v>
      </c>
      <c r="E58" s="220" t="s">
        <v>2267</v>
      </c>
      <c r="F58" s="119" t="s">
        <v>2</v>
      </c>
      <c r="G58" s="119" t="s">
        <v>2</v>
      </c>
      <c r="H58" s="162" t="s">
        <v>24</v>
      </c>
      <c r="I58" s="119" t="s">
        <v>2267</v>
      </c>
      <c r="J58" s="254" t="s">
        <v>2</v>
      </c>
      <c r="K58" s="162" t="s">
        <v>2267</v>
      </c>
      <c r="L58" s="220" t="s">
        <v>24</v>
      </c>
      <c r="M58" s="119" t="s">
        <v>2</v>
      </c>
      <c r="N58" s="119" t="s">
        <v>24</v>
      </c>
      <c r="O58" s="162" t="s">
        <v>24</v>
      </c>
      <c r="P58" s="119" t="s">
        <v>2</v>
      </c>
      <c r="Q58" s="254" t="s">
        <v>2</v>
      </c>
      <c r="R58" s="162" t="s">
        <v>24</v>
      </c>
      <c r="S58" s="119" t="s">
        <v>2</v>
      </c>
      <c r="T58" s="119" t="s">
        <v>2</v>
      </c>
      <c r="U58" s="119" t="s">
        <v>24</v>
      </c>
      <c r="V58" s="162" t="s">
        <v>24</v>
      </c>
      <c r="W58" s="119" t="s">
        <v>2267</v>
      </c>
      <c r="X58" s="119" t="s">
        <v>69</v>
      </c>
      <c r="Y58" s="162" t="s">
        <v>2267</v>
      </c>
      <c r="Z58" s="220" t="s">
        <v>2</v>
      </c>
      <c r="AA58" s="119" t="s">
        <v>2</v>
      </c>
      <c r="AB58" s="119" t="s">
        <v>24</v>
      </c>
      <c r="AC58" s="162" t="s">
        <v>24</v>
      </c>
      <c r="AD58" s="119" t="s">
        <v>67</v>
      </c>
      <c r="AE58" s="116" t="s">
        <v>24</v>
      </c>
      <c r="AF58" s="162" t="s">
        <v>24</v>
      </c>
      <c r="AG58" s="220" t="s">
        <v>2283</v>
      </c>
      <c r="AH58" s="604" t="s">
        <v>2267</v>
      </c>
      <c r="AI58" s="29">
        <f>COUNTIF(D58:AH58,"D")</f>
        <v>17</v>
      </c>
      <c r="AJ58" s="106"/>
      <c r="AK58" s="109"/>
    </row>
    <row r="59" spans="1:38" ht="17.5" customHeight="1">
      <c r="A59" s="1662"/>
      <c r="B59" s="1655"/>
      <c r="C59" s="71"/>
      <c r="D59" s="310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8"/>
      <c r="B60" s="1656"/>
      <c r="C60" s="72" t="s">
        <v>37</v>
      </c>
      <c r="D60" s="562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164" t="s">
        <v>70</v>
      </c>
      <c r="E61" s="117" t="s">
        <v>2</v>
      </c>
      <c r="F61" s="117" t="s">
        <v>2267</v>
      </c>
      <c r="G61" s="167" t="s">
        <v>24</v>
      </c>
      <c r="H61" s="116" t="s">
        <v>24</v>
      </c>
      <c r="I61" s="220" t="s">
        <v>2</v>
      </c>
      <c r="J61" s="159" t="s">
        <v>2</v>
      </c>
      <c r="K61" s="116" t="s">
        <v>24</v>
      </c>
      <c r="L61" s="116" t="s">
        <v>2290</v>
      </c>
      <c r="M61" s="117" t="s">
        <v>2290</v>
      </c>
      <c r="N61" s="167" t="s">
        <v>2290</v>
      </c>
      <c r="O61" s="116" t="s">
        <v>24</v>
      </c>
      <c r="P61" s="220" t="s">
        <v>24</v>
      </c>
      <c r="Q61" s="181" t="s">
        <v>67</v>
      </c>
      <c r="R61" s="116" t="s">
        <v>2290</v>
      </c>
      <c r="S61" s="117" t="s">
        <v>2290</v>
      </c>
      <c r="T61" s="117" t="s">
        <v>2291</v>
      </c>
      <c r="U61" s="167" t="s">
        <v>24</v>
      </c>
      <c r="V61" s="116" t="s">
        <v>24</v>
      </c>
      <c r="W61" s="220" t="s">
        <v>2290</v>
      </c>
      <c r="X61" s="116" t="s">
        <v>2290</v>
      </c>
      <c r="Y61" s="116" t="s">
        <v>2290</v>
      </c>
      <c r="Z61" s="117" t="s">
        <v>2290</v>
      </c>
      <c r="AA61" s="117" t="s">
        <v>24</v>
      </c>
      <c r="AB61" s="167" t="s">
        <v>2290</v>
      </c>
      <c r="AC61" s="116" t="s">
        <v>24</v>
      </c>
      <c r="AD61" s="117" t="s">
        <v>2290</v>
      </c>
      <c r="AE61" s="116" t="s">
        <v>2279</v>
      </c>
      <c r="AF61" s="116" t="s">
        <v>24</v>
      </c>
      <c r="AG61" s="116" t="s">
        <v>24</v>
      </c>
      <c r="AH61" s="202" t="s">
        <v>2290</v>
      </c>
      <c r="AI61" s="29">
        <f>COUNTIF(D61:AH61,"D")</f>
        <v>17</v>
      </c>
      <c r="AJ61" s="32"/>
    </row>
    <row r="62" spans="1:38" ht="17.5" customHeight="1">
      <c r="A62" s="1662"/>
      <c r="B62" s="1655"/>
      <c r="C62" s="71"/>
      <c r="D62" s="310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8"/>
      <c r="B63" s="1656"/>
      <c r="C63" s="81" t="s">
        <v>37</v>
      </c>
      <c r="D63" s="566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577" t="s">
        <v>2276</v>
      </c>
      <c r="E64" s="116" t="s">
        <v>2290</v>
      </c>
      <c r="F64" s="116" t="s">
        <v>2291</v>
      </c>
      <c r="G64" s="116" t="s">
        <v>24</v>
      </c>
      <c r="H64" s="41" t="s">
        <v>24</v>
      </c>
      <c r="I64" s="220" t="s">
        <v>2290</v>
      </c>
      <c r="J64" s="181" t="s">
        <v>2291</v>
      </c>
      <c r="K64" s="41" t="s">
        <v>2290</v>
      </c>
      <c r="L64" s="116" t="s">
        <v>2292</v>
      </c>
      <c r="M64" s="116" t="s">
        <v>2290</v>
      </c>
      <c r="N64" s="116" t="s">
        <v>24</v>
      </c>
      <c r="O64" s="41" t="s">
        <v>24</v>
      </c>
      <c r="P64" s="220" t="s">
        <v>2290</v>
      </c>
      <c r="Q64" s="181" t="s">
        <v>2290</v>
      </c>
      <c r="R64" s="41" t="s">
        <v>2293</v>
      </c>
      <c r="S64" s="116" t="s">
        <v>67</v>
      </c>
      <c r="T64" s="116" t="s">
        <v>2290</v>
      </c>
      <c r="U64" s="116" t="s">
        <v>24</v>
      </c>
      <c r="V64" s="41" t="s">
        <v>24</v>
      </c>
      <c r="W64" s="220" t="s">
        <v>2292</v>
      </c>
      <c r="X64" s="116" t="s">
        <v>2293</v>
      </c>
      <c r="Y64" s="41" t="s">
        <v>2290</v>
      </c>
      <c r="Z64" s="116" t="s">
        <v>2290</v>
      </c>
      <c r="AA64" s="116" t="s">
        <v>2292</v>
      </c>
      <c r="AB64" s="116" t="s">
        <v>24</v>
      </c>
      <c r="AC64" s="41" t="s">
        <v>24</v>
      </c>
      <c r="AD64" s="220" t="s">
        <v>2290</v>
      </c>
      <c r="AE64" s="116" t="s">
        <v>24</v>
      </c>
      <c r="AF64" s="41" t="s">
        <v>24</v>
      </c>
      <c r="AG64" s="116" t="s">
        <v>24</v>
      </c>
      <c r="AH64" s="1105" t="s">
        <v>2292</v>
      </c>
      <c r="AI64" s="26">
        <f>COUNTIF(D64:AH64,"D")</f>
        <v>18</v>
      </c>
      <c r="AJ64" s="32"/>
    </row>
    <row r="65" spans="1:37" ht="17.5" customHeight="1">
      <c r="A65" s="1662"/>
      <c r="B65" s="1655"/>
      <c r="C65" s="71"/>
      <c r="D65" s="57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7"/>
    </row>
    <row r="66" spans="1:37" ht="17.5" customHeight="1">
      <c r="A66" s="1648"/>
      <c r="B66" s="1656"/>
      <c r="C66" s="72" t="s">
        <v>37</v>
      </c>
      <c r="D66" s="572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8"/>
    </row>
    <row r="67" spans="1:37" ht="17.5" hidden="1" customHeight="1">
      <c r="A67" s="1661"/>
      <c r="B67" s="1654"/>
      <c r="C67" s="79"/>
      <c r="D67" s="164"/>
      <c r="E67" s="116"/>
      <c r="F67" s="220"/>
      <c r="G67" s="116"/>
      <c r="H67" s="116"/>
      <c r="I67" s="220"/>
      <c r="J67" s="181"/>
      <c r="K67" s="116"/>
      <c r="L67" s="116"/>
      <c r="M67" s="220"/>
      <c r="N67" s="116"/>
      <c r="O67" s="116"/>
      <c r="P67" s="220"/>
      <c r="Q67" s="181"/>
      <c r="R67" s="116"/>
      <c r="S67" s="116"/>
      <c r="T67" s="220"/>
      <c r="U67" s="116"/>
      <c r="V67" s="116"/>
      <c r="W67" s="220"/>
      <c r="X67" s="116"/>
      <c r="Y67" s="116"/>
      <c r="Z67" s="116"/>
      <c r="AA67" s="220"/>
      <c r="AB67" s="117"/>
      <c r="AC67" s="116"/>
      <c r="AD67" s="220"/>
      <c r="AE67" s="116"/>
      <c r="AF67" s="116"/>
      <c r="AG67" s="220"/>
      <c r="AH67" s="202"/>
      <c r="AI67" s="26"/>
      <c r="AK67" s="35"/>
    </row>
    <row r="68" spans="1:37" ht="17.5" hidden="1" customHeight="1">
      <c r="A68" s="1662"/>
      <c r="B68" s="1655"/>
      <c r="C68" s="71"/>
      <c r="D68" s="170"/>
      <c r="E68" s="171"/>
      <c r="F68" s="171"/>
      <c r="G68" s="171"/>
      <c r="H68" s="171"/>
      <c r="I68" s="171"/>
      <c r="J68" s="1092"/>
      <c r="K68" s="171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hidden="1" customHeight="1">
      <c r="A69" s="1648"/>
      <c r="B69" s="1656"/>
      <c r="C69" s="467"/>
      <c r="D69" s="172"/>
      <c r="E69" s="173"/>
      <c r="F69" s="173"/>
      <c r="G69" s="173"/>
      <c r="H69" s="173"/>
      <c r="I69" s="173"/>
      <c r="J69" s="1093"/>
      <c r="K69" s="17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1">
        <v>18</v>
      </c>
      <c r="B70" s="1654" t="s">
        <v>1974</v>
      </c>
      <c r="C70" s="79" t="s">
        <v>35</v>
      </c>
      <c r="D70" s="168" t="s">
        <v>2292</v>
      </c>
      <c r="E70" s="116" t="s">
        <v>2292</v>
      </c>
      <c r="F70" s="320" t="s">
        <v>2280</v>
      </c>
      <c r="G70" s="116" t="s">
        <v>24</v>
      </c>
      <c r="H70" s="167" t="s">
        <v>24</v>
      </c>
      <c r="I70" s="320" t="s">
        <v>2275</v>
      </c>
      <c r="J70" s="181" t="s">
        <v>2290</v>
      </c>
      <c r="K70" s="167" t="s">
        <v>2290</v>
      </c>
      <c r="L70" s="116" t="s">
        <v>2290</v>
      </c>
      <c r="M70" s="116" t="s">
        <v>2290</v>
      </c>
      <c r="N70" s="116" t="s">
        <v>24</v>
      </c>
      <c r="O70" s="167" t="s">
        <v>24</v>
      </c>
      <c r="P70" s="220" t="s">
        <v>2294</v>
      </c>
      <c r="Q70" s="181" t="s">
        <v>2290</v>
      </c>
      <c r="R70" s="167" t="s">
        <v>2292</v>
      </c>
      <c r="S70" s="116" t="s">
        <v>2290</v>
      </c>
      <c r="T70" s="116" t="s">
        <v>24</v>
      </c>
      <c r="U70" s="116" t="s">
        <v>2290</v>
      </c>
      <c r="V70" s="167" t="s">
        <v>24</v>
      </c>
      <c r="W70" s="116" t="s">
        <v>2292</v>
      </c>
      <c r="X70" s="116" t="s">
        <v>2295</v>
      </c>
      <c r="Y70" s="167" t="s">
        <v>2292</v>
      </c>
      <c r="Z70" s="116" t="s">
        <v>2290</v>
      </c>
      <c r="AA70" s="116" t="s">
        <v>2290</v>
      </c>
      <c r="AB70" s="116" t="s">
        <v>24</v>
      </c>
      <c r="AC70" s="167" t="s">
        <v>24</v>
      </c>
      <c r="AD70" s="309" t="s">
        <v>2290</v>
      </c>
      <c r="AE70" s="116" t="s">
        <v>2290</v>
      </c>
      <c r="AF70" s="167" t="s">
        <v>24</v>
      </c>
      <c r="AG70" s="116" t="s">
        <v>24</v>
      </c>
      <c r="AH70" s="657" t="s">
        <v>24</v>
      </c>
      <c r="AI70" s="26">
        <f>COUNTIF(D70:AH70,"D")</f>
        <v>18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3.937007874015748E-2" right="3.937007874015748E-2" top="3.937007874015748E-2" bottom="3.937007874015748E-2" header="0.19685039370078741" footer="0.31496062992125984"/>
  <pageSetup paperSize="9" scale="85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12" sqref="G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7" t="s">
        <v>2253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917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285">
        <v>28</v>
      </c>
      <c r="AI4" s="133">
        <v>29</v>
      </c>
      <c r="AJ4" s="285">
        <v>30</v>
      </c>
      <c r="AK4" s="1068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552" t="s">
        <v>132</v>
      </c>
      <c r="H5" s="429" t="s">
        <v>10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30" t="s">
        <v>15</v>
      </c>
      <c r="AI5" s="432" t="s">
        <v>9</v>
      </c>
      <c r="AJ5" s="430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288" t="s">
        <v>1</v>
      </c>
      <c r="H6" s="130" t="s">
        <v>24</v>
      </c>
      <c r="I6" s="130" t="s">
        <v>24</v>
      </c>
      <c r="J6" s="130" t="s">
        <v>1</v>
      </c>
      <c r="K6" s="116" t="s">
        <v>1</v>
      </c>
      <c r="L6" s="167" t="s">
        <v>2</v>
      </c>
      <c r="M6" s="116" t="s">
        <v>2</v>
      </c>
      <c r="N6" s="116" t="s">
        <v>2</v>
      </c>
      <c r="O6" s="116" t="s">
        <v>2</v>
      </c>
      <c r="P6" s="116" t="s">
        <v>2</v>
      </c>
      <c r="Q6" s="130" t="s">
        <v>24</v>
      </c>
      <c r="R6" s="116" t="s">
        <v>24</v>
      </c>
      <c r="S6" s="167" t="s">
        <v>2</v>
      </c>
      <c r="T6" s="116" t="s">
        <v>2</v>
      </c>
      <c r="U6" s="116" t="s">
        <v>2</v>
      </c>
      <c r="V6" s="116" t="s">
        <v>2</v>
      </c>
      <c r="W6" s="116" t="s">
        <v>2</v>
      </c>
      <c r="X6" s="130" t="s">
        <v>24</v>
      </c>
      <c r="Y6" s="116" t="s">
        <v>24</v>
      </c>
      <c r="Z6" s="167" t="s">
        <v>2</v>
      </c>
      <c r="AA6" s="116" t="s">
        <v>2</v>
      </c>
      <c r="AB6" s="116" t="s">
        <v>2</v>
      </c>
      <c r="AC6" s="116" t="s">
        <v>2</v>
      </c>
      <c r="AD6" s="116" t="s">
        <v>2</v>
      </c>
      <c r="AE6" s="130" t="s">
        <v>1</v>
      </c>
      <c r="AF6" s="116" t="s">
        <v>24</v>
      </c>
      <c r="AG6" s="756" t="s">
        <v>24</v>
      </c>
      <c r="AH6" s="130" t="s">
        <v>1</v>
      </c>
      <c r="AI6" s="116" t="s">
        <v>24</v>
      </c>
      <c r="AJ6" s="130" t="s">
        <v>24</v>
      </c>
      <c r="AK6" s="202" t="s">
        <v>2</v>
      </c>
      <c r="AL6" s="143">
        <f t="shared" ref="AL6:AL25" si="0">COUNTIF(G6:AK6,"▲")</f>
        <v>0</v>
      </c>
      <c r="AM6" s="51">
        <f t="shared" ref="AM6:AM25" si="1">COUNTIF(G6:AK6,"D")</f>
        <v>16</v>
      </c>
      <c r="AN6" s="52">
        <f t="shared" ref="AN6:AN25" si="2">COUNTIF(G6:AK6,"●")</f>
        <v>15</v>
      </c>
      <c r="AO6" s="57">
        <f t="shared" ref="AO6:AO25" si="3">AN6+AL6</f>
        <v>15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78" t="s">
        <v>24</v>
      </c>
      <c r="H7" s="211" t="s">
        <v>2</v>
      </c>
      <c r="I7" s="121" t="s">
        <v>2</v>
      </c>
      <c r="J7" s="132" t="s">
        <v>1</v>
      </c>
      <c r="K7" s="121" t="s">
        <v>24</v>
      </c>
      <c r="L7" s="121" t="s">
        <v>2</v>
      </c>
      <c r="M7" s="211" t="s">
        <v>2</v>
      </c>
      <c r="N7" s="121" t="s">
        <v>2</v>
      </c>
      <c r="O7" s="121" t="s">
        <v>2</v>
      </c>
      <c r="P7" s="121" t="s">
        <v>2</v>
      </c>
      <c r="Q7" s="132" t="s">
        <v>1</v>
      </c>
      <c r="R7" s="121" t="s">
        <v>24</v>
      </c>
      <c r="S7" s="121" t="s">
        <v>2</v>
      </c>
      <c r="T7" s="211" t="s">
        <v>2</v>
      </c>
      <c r="U7" s="121" t="s">
        <v>2</v>
      </c>
      <c r="V7" s="121" t="s">
        <v>2</v>
      </c>
      <c r="W7" s="121" t="s">
        <v>2</v>
      </c>
      <c r="X7" s="132" t="s">
        <v>24</v>
      </c>
      <c r="Y7" s="121" t="s">
        <v>24</v>
      </c>
      <c r="Z7" s="121" t="s">
        <v>2308</v>
      </c>
      <c r="AA7" s="121" t="s">
        <v>2</v>
      </c>
      <c r="AB7" s="121" t="s">
        <v>2</v>
      </c>
      <c r="AC7" s="121" t="s">
        <v>2</v>
      </c>
      <c r="AD7" s="121" t="s">
        <v>2</v>
      </c>
      <c r="AE7" s="305" t="s">
        <v>24</v>
      </c>
      <c r="AF7" s="246" t="s">
        <v>24</v>
      </c>
      <c r="AG7" s="132" t="s">
        <v>24</v>
      </c>
      <c r="AH7" s="475" t="s">
        <v>1</v>
      </c>
      <c r="AI7" s="121" t="s">
        <v>24</v>
      </c>
      <c r="AJ7" s="132" t="s">
        <v>1</v>
      </c>
      <c r="AK7" s="207" t="s">
        <v>0</v>
      </c>
      <c r="AL7" s="524">
        <v>1</v>
      </c>
      <c r="AM7" s="658">
        <f t="shared" si="1"/>
        <v>17</v>
      </c>
      <c r="AN7" s="68">
        <f t="shared" si="2"/>
        <v>13</v>
      </c>
      <c r="AO7" s="379">
        <f t="shared" si="3"/>
        <v>14</v>
      </c>
      <c r="AP7" s="15"/>
    </row>
    <row r="8" spans="1:81" ht="22" customHeight="1">
      <c r="B8" s="758">
        <v>3</v>
      </c>
      <c r="C8" s="1710" t="s">
        <v>59</v>
      </c>
      <c r="D8" s="1702"/>
      <c r="E8" s="1736" t="s">
        <v>61</v>
      </c>
      <c r="F8" s="1514"/>
      <c r="G8" s="168" t="s">
        <v>2</v>
      </c>
      <c r="H8" s="167" t="s">
        <v>2</v>
      </c>
      <c r="I8" s="167" t="s">
        <v>2</v>
      </c>
      <c r="J8" s="167" t="s">
        <v>2</v>
      </c>
      <c r="K8" s="180" t="s">
        <v>24</v>
      </c>
      <c r="L8" s="403" t="s">
        <v>24</v>
      </c>
      <c r="M8" s="116" t="s">
        <v>2</v>
      </c>
      <c r="N8" s="180" t="s">
        <v>2</v>
      </c>
      <c r="O8" s="660" t="s">
        <v>2</v>
      </c>
      <c r="P8" s="257" t="s">
        <v>1</v>
      </c>
      <c r="Q8" s="167" t="s">
        <v>2</v>
      </c>
      <c r="R8" s="180" t="s">
        <v>24</v>
      </c>
      <c r="S8" s="302" t="s">
        <v>24</v>
      </c>
      <c r="T8" s="756" t="s">
        <v>1</v>
      </c>
      <c r="U8" s="167" t="s">
        <v>2</v>
      </c>
      <c r="V8" s="167" t="s">
        <v>2296</v>
      </c>
      <c r="W8" s="167" t="s">
        <v>2</v>
      </c>
      <c r="X8" s="167" t="s">
        <v>2307</v>
      </c>
      <c r="Y8" s="180" t="s">
        <v>24</v>
      </c>
      <c r="Z8" s="130" t="s">
        <v>1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</v>
      </c>
      <c r="AF8" s="180" t="s">
        <v>24</v>
      </c>
      <c r="AG8" s="147" t="s">
        <v>24</v>
      </c>
      <c r="AH8" s="554" t="s">
        <v>1</v>
      </c>
      <c r="AI8" s="180" t="s">
        <v>24</v>
      </c>
      <c r="AJ8" s="167" t="s">
        <v>2</v>
      </c>
      <c r="AK8" s="604" t="s">
        <v>2</v>
      </c>
      <c r="AL8" s="143">
        <f t="shared" si="0"/>
        <v>0</v>
      </c>
      <c r="AM8" s="97">
        <f t="shared" si="1"/>
        <v>18</v>
      </c>
      <c r="AN8" s="52">
        <f t="shared" si="2"/>
        <v>13</v>
      </c>
      <c r="AO8" s="57">
        <f t="shared" si="3"/>
        <v>13</v>
      </c>
      <c r="AP8" s="15"/>
      <c r="AR8" t="s">
        <v>2254</v>
      </c>
    </row>
    <row r="9" spans="1:81" ht="22" customHeight="1">
      <c r="A9" s="1496"/>
      <c r="B9" s="758">
        <v>4</v>
      </c>
      <c r="C9" s="1712" t="s">
        <v>55</v>
      </c>
      <c r="D9" s="1688"/>
      <c r="E9" s="1737" t="s">
        <v>29</v>
      </c>
      <c r="F9" s="1738"/>
      <c r="G9" s="161" t="s">
        <v>2</v>
      </c>
      <c r="H9" s="602" t="s">
        <v>907</v>
      </c>
      <c r="I9" s="150" t="s">
        <v>2</v>
      </c>
      <c r="J9" s="257" t="s">
        <v>1</v>
      </c>
      <c r="K9" s="117" t="s">
        <v>24</v>
      </c>
      <c r="L9" s="117" t="s">
        <v>2</v>
      </c>
      <c r="M9" s="238" t="s">
        <v>2</v>
      </c>
      <c r="N9" s="117" t="s">
        <v>2</v>
      </c>
      <c r="O9" s="257" t="s">
        <v>1</v>
      </c>
      <c r="P9" s="150" t="s">
        <v>2</v>
      </c>
      <c r="Q9" s="257" t="s">
        <v>1</v>
      </c>
      <c r="R9" s="117" t="s">
        <v>24</v>
      </c>
      <c r="S9" s="117" t="s">
        <v>2</v>
      </c>
      <c r="T9" s="257" t="s">
        <v>24</v>
      </c>
      <c r="U9" s="117" t="s">
        <v>2</v>
      </c>
      <c r="V9" s="150" t="s">
        <v>2</v>
      </c>
      <c r="W9" s="150" t="s">
        <v>2</v>
      </c>
      <c r="X9" s="150" t="s">
        <v>2</v>
      </c>
      <c r="Y9" s="117" t="s">
        <v>24</v>
      </c>
      <c r="Z9" s="117" t="s">
        <v>2309</v>
      </c>
      <c r="AA9" s="150" t="s">
        <v>2</v>
      </c>
      <c r="AB9" s="117" t="s">
        <v>2</v>
      </c>
      <c r="AC9" s="150" t="s">
        <v>2</v>
      </c>
      <c r="AD9" s="257" t="s">
        <v>24</v>
      </c>
      <c r="AE9" s="257" t="s">
        <v>24</v>
      </c>
      <c r="AF9" s="117" t="s">
        <v>24</v>
      </c>
      <c r="AG9" s="117" t="s">
        <v>2</v>
      </c>
      <c r="AH9" s="257" t="s">
        <v>24</v>
      </c>
      <c r="AI9" s="117" t="s">
        <v>24</v>
      </c>
      <c r="AJ9" s="342" t="s">
        <v>24</v>
      </c>
      <c r="AK9" s="156" t="s">
        <v>2</v>
      </c>
      <c r="AL9" s="316" t="s">
        <v>2312</v>
      </c>
      <c r="AM9" s="55">
        <f t="shared" si="1"/>
        <v>17</v>
      </c>
      <c r="AN9" s="56">
        <f t="shared" si="2"/>
        <v>13</v>
      </c>
      <c r="AO9" s="59">
        <f t="shared" si="3"/>
        <v>13.5</v>
      </c>
      <c r="AP9" s="15">
        <v>1</v>
      </c>
      <c r="AR9" t="s">
        <v>2266</v>
      </c>
    </row>
    <row r="10" spans="1:81" ht="22" customHeight="1">
      <c r="A10" s="1496"/>
      <c r="B10" s="758">
        <v>5</v>
      </c>
      <c r="C10" s="1713" t="s">
        <v>57</v>
      </c>
      <c r="D10" s="1714"/>
      <c r="E10" s="1737" t="s">
        <v>29</v>
      </c>
      <c r="F10" s="1494"/>
      <c r="G10" s="308" t="s">
        <v>24</v>
      </c>
      <c r="H10" s="150" t="s">
        <v>2</v>
      </c>
      <c r="I10" s="150" t="s">
        <v>2</v>
      </c>
      <c r="J10" s="117" t="s">
        <v>2</v>
      </c>
      <c r="K10" s="117" t="s">
        <v>24</v>
      </c>
      <c r="L10" s="150" t="s">
        <v>2</v>
      </c>
      <c r="M10" s="602" t="s">
        <v>907</v>
      </c>
      <c r="N10" s="117" t="s">
        <v>2</v>
      </c>
      <c r="O10" s="150" t="s">
        <v>2</v>
      </c>
      <c r="P10" s="150" t="s">
        <v>2</v>
      </c>
      <c r="Q10" s="148" t="s">
        <v>1</v>
      </c>
      <c r="R10" s="117" t="s">
        <v>24</v>
      </c>
      <c r="S10" s="150" t="s">
        <v>2</v>
      </c>
      <c r="T10" s="150" t="s">
        <v>2</v>
      </c>
      <c r="U10" s="117" t="s">
        <v>2</v>
      </c>
      <c r="V10" s="342" t="s">
        <v>24</v>
      </c>
      <c r="W10" s="342" t="s">
        <v>24</v>
      </c>
      <c r="X10" s="257" t="s">
        <v>24</v>
      </c>
      <c r="Y10" s="117" t="s">
        <v>24</v>
      </c>
      <c r="Z10" s="150" t="s">
        <v>2</v>
      </c>
      <c r="AA10" s="148" t="s">
        <v>24</v>
      </c>
      <c r="AB10" s="117" t="s">
        <v>2</v>
      </c>
      <c r="AC10" s="150" t="s">
        <v>2</v>
      </c>
      <c r="AD10" s="150" t="s">
        <v>2</v>
      </c>
      <c r="AE10" s="117" t="s">
        <v>2</v>
      </c>
      <c r="AF10" s="117" t="s">
        <v>24</v>
      </c>
      <c r="AG10" s="150" t="s">
        <v>2</v>
      </c>
      <c r="AH10" s="252" t="s">
        <v>67</v>
      </c>
      <c r="AI10" s="117" t="s">
        <v>24</v>
      </c>
      <c r="AJ10" s="257" t="s">
        <v>24</v>
      </c>
      <c r="AK10" s="527" t="s">
        <v>24</v>
      </c>
      <c r="AL10" s="316" t="s">
        <v>2311</v>
      </c>
      <c r="AM10" s="55">
        <f t="shared" si="1"/>
        <v>16</v>
      </c>
      <c r="AN10" s="56">
        <f t="shared" si="2"/>
        <v>13</v>
      </c>
      <c r="AO10" s="59">
        <f t="shared" si="3"/>
        <v>14.5</v>
      </c>
      <c r="AP10" s="15">
        <v>1</v>
      </c>
    </row>
    <row r="11" spans="1:81" ht="22" customHeight="1">
      <c r="A11" s="1496"/>
      <c r="B11" s="758">
        <v>6</v>
      </c>
      <c r="C11" s="1711" t="s">
        <v>79</v>
      </c>
      <c r="D11" s="1688"/>
      <c r="E11" s="1737" t="s">
        <v>54</v>
      </c>
      <c r="F11" s="1494"/>
      <c r="G11" s="308" t="s">
        <v>24</v>
      </c>
      <c r="H11" s="150" t="s">
        <v>2</v>
      </c>
      <c r="I11" s="150" t="s">
        <v>2</v>
      </c>
      <c r="J11" s="148" t="s">
        <v>1</v>
      </c>
      <c r="K11" s="150" t="s">
        <v>24</v>
      </c>
      <c r="L11" s="117" t="s">
        <v>2</v>
      </c>
      <c r="M11" s="257" t="s">
        <v>24</v>
      </c>
      <c r="N11" s="150" t="s">
        <v>2</v>
      </c>
      <c r="O11" s="150" t="s">
        <v>2</v>
      </c>
      <c r="P11" s="150" t="s">
        <v>2</v>
      </c>
      <c r="Q11" s="150" t="s">
        <v>2</v>
      </c>
      <c r="R11" s="150" t="s">
        <v>24</v>
      </c>
      <c r="S11" s="270" t="s">
        <v>2</v>
      </c>
      <c r="T11" s="122" t="s">
        <v>2</v>
      </c>
      <c r="U11" s="454" t="s">
        <v>24</v>
      </c>
      <c r="V11" s="117" t="s">
        <v>2</v>
      </c>
      <c r="W11" s="150" t="s">
        <v>2</v>
      </c>
      <c r="X11" s="257" t="s">
        <v>1</v>
      </c>
      <c r="Y11" s="150" t="s">
        <v>24</v>
      </c>
      <c r="Z11" s="150" t="s">
        <v>2319</v>
      </c>
      <c r="AA11" s="117" t="s">
        <v>2</v>
      </c>
      <c r="AB11" s="150" t="s">
        <v>2</v>
      </c>
      <c r="AC11" s="150" t="s">
        <v>2</v>
      </c>
      <c r="AD11" s="150" t="s">
        <v>2310</v>
      </c>
      <c r="AE11" s="257" t="s">
        <v>2297</v>
      </c>
      <c r="AF11" s="150" t="s">
        <v>24</v>
      </c>
      <c r="AG11" s="148" t="s">
        <v>24</v>
      </c>
      <c r="AH11" s="257" t="s">
        <v>24</v>
      </c>
      <c r="AI11" s="150" t="s">
        <v>24</v>
      </c>
      <c r="AJ11" s="150" t="s">
        <v>2</v>
      </c>
      <c r="AK11" s="1084" t="s">
        <v>2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>
        <v>1</v>
      </c>
    </row>
    <row r="12" spans="1:81" ht="22" customHeight="1" thickBot="1">
      <c r="A12" s="1496"/>
      <c r="B12" s="142">
        <v>7</v>
      </c>
      <c r="C12" s="1739" t="s">
        <v>49</v>
      </c>
      <c r="D12" s="1740"/>
      <c r="E12" s="1741" t="s">
        <v>48</v>
      </c>
      <c r="F12" s="1742"/>
      <c r="G12" s="488" t="s">
        <v>24</v>
      </c>
      <c r="H12" s="270" t="s">
        <v>2</v>
      </c>
      <c r="I12" s="270" t="s">
        <v>2</v>
      </c>
      <c r="J12" s="190" t="s">
        <v>24</v>
      </c>
      <c r="K12" s="211" t="s">
        <v>24</v>
      </c>
      <c r="L12" s="121" t="s">
        <v>2</v>
      </c>
      <c r="M12" s="211" t="s">
        <v>2</v>
      </c>
      <c r="N12" s="211" t="s">
        <v>2</v>
      </c>
      <c r="O12" s="448" t="s">
        <v>2303</v>
      </c>
      <c r="P12" s="448" t="s">
        <v>67</v>
      </c>
      <c r="Q12" s="305" t="s">
        <v>24</v>
      </c>
      <c r="R12" s="380" t="s">
        <v>24</v>
      </c>
      <c r="S12" s="876" t="s">
        <v>23</v>
      </c>
      <c r="T12" s="876" t="s">
        <v>23</v>
      </c>
      <c r="U12" s="876" t="s">
        <v>23</v>
      </c>
      <c r="V12" s="128" t="s">
        <v>2</v>
      </c>
      <c r="W12" s="211" t="s">
        <v>2</v>
      </c>
      <c r="X12" s="305" t="s">
        <v>24</v>
      </c>
      <c r="Y12" s="211" t="s">
        <v>24</v>
      </c>
      <c r="Z12" s="122" t="s">
        <v>2</v>
      </c>
      <c r="AA12" s="122" t="s">
        <v>2</v>
      </c>
      <c r="AB12" s="270" t="s">
        <v>2</v>
      </c>
      <c r="AC12" s="270" t="s">
        <v>2</v>
      </c>
      <c r="AD12" s="270" t="s">
        <v>2</v>
      </c>
      <c r="AE12" s="383" t="s">
        <v>24</v>
      </c>
      <c r="AF12" s="211" t="s">
        <v>24</v>
      </c>
      <c r="AG12" s="132" t="s">
        <v>24</v>
      </c>
      <c r="AH12" s="305" t="s">
        <v>24</v>
      </c>
      <c r="AI12" s="211" t="s">
        <v>24</v>
      </c>
      <c r="AJ12" s="305" t="s">
        <v>24</v>
      </c>
      <c r="AK12" s="213" t="s">
        <v>2</v>
      </c>
      <c r="AL12" s="502">
        <f t="shared" si="0"/>
        <v>2</v>
      </c>
      <c r="AM12" s="658">
        <f t="shared" si="1"/>
        <v>13</v>
      </c>
      <c r="AN12" s="68">
        <f t="shared" si="2"/>
        <v>13</v>
      </c>
      <c r="AO12" s="379">
        <f t="shared" si="3"/>
        <v>15</v>
      </c>
      <c r="AP12" s="15"/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794" t="s">
        <v>24</v>
      </c>
      <c r="H13" s="803" t="s">
        <v>1</v>
      </c>
      <c r="I13" s="186" t="s">
        <v>2</v>
      </c>
      <c r="J13" s="734" t="s">
        <v>2</v>
      </c>
      <c r="K13" s="169" t="s">
        <v>24</v>
      </c>
      <c r="L13" s="116" t="s">
        <v>2</v>
      </c>
      <c r="M13" s="167" t="s">
        <v>2</v>
      </c>
      <c r="N13" s="116" t="s">
        <v>2</v>
      </c>
      <c r="O13" s="554" t="s">
        <v>24</v>
      </c>
      <c r="P13" s="116" t="s">
        <v>2</v>
      </c>
      <c r="Q13" s="167" t="s">
        <v>2</v>
      </c>
      <c r="R13" s="116" t="s">
        <v>24</v>
      </c>
      <c r="S13" s="241" t="s">
        <v>685</v>
      </c>
      <c r="T13" s="167" t="s">
        <v>2</v>
      </c>
      <c r="U13" s="241" t="s">
        <v>685</v>
      </c>
      <c r="V13" s="167" t="s">
        <v>2</v>
      </c>
      <c r="W13" s="116" t="s">
        <v>2</v>
      </c>
      <c r="X13" s="130" t="s">
        <v>1</v>
      </c>
      <c r="Y13" s="181" t="s">
        <v>24</v>
      </c>
      <c r="Z13" s="808" t="s">
        <v>2</v>
      </c>
      <c r="AA13" s="803" t="s">
        <v>24</v>
      </c>
      <c r="AB13" s="186" t="s">
        <v>2</v>
      </c>
      <c r="AC13" s="381" t="s">
        <v>2</v>
      </c>
      <c r="AD13" s="186" t="s">
        <v>2</v>
      </c>
      <c r="AE13" s="810" t="s">
        <v>24</v>
      </c>
      <c r="AF13" s="169" t="s">
        <v>24</v>
      </c>
      <c r="AG13" s="116" t="s">
        <v>2</v>
      </c>
      <c r="AH13" s="478" t="s">
        <v>1</v>
      </c>
      <c r="AI13" s="116" t="s">
        <v>24</v>
      </c>
      <c r="AJ13" s="583" t="s">
        <v>0</v>
      </c>
      <c r="AK13" s="657" t="s">
        <v>2</v>
      </c>
      <c r="AL13" s="143">
        <v>1</v>
      </c>
      <c r="AM13" s="51">
        <f t="shared" si="1"/>
        <v>16</v>
      </c>
      <c r="AN13" s="52">
        <v>13</v>
      </c>
      <c r="AO13" s="57">
        <f t="shared" si="3"/>
        <v>14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708" t="s">
        <v>2</v>
      </c>
      <c r="H14" s="150" t="s">
        <v>2</v>
      </c>
      <c r="I14" s="257" t="s">
        <v>24</v>
      </c>
      <c r="J14" s="802" t="s">
        <v>24</v>
      </c>
      <c r="K14" s="155" t="s">
        <v>24</v>
      </c>
      <c r="L14" s="204" t="s">
        <v>2</v>
      </c>
      <c r="M14" s="241" t="s">
        <v>685</v>
      </c>
      <c r="N14" s="117" t="s">
        <v>2</v>
      </c>
      <c r="O14" s="204" t="s">
        <v>2</v>
      </c>
      <c r="P14" s="241" t="s">
        <v>894</v>
      </c>
      <c r="Q14" s="257" t="s">
        <v>24</v>
      </c>
      <c r="R14" s="117" t="s">
        <v>24</v>
      </c>
      <c r="S14" s="150" t="s">
        <v>2</v>
      </c>
      <c r="T14" s="257" t="s">
        <v>1</v>
      </c>
      <c r="U14" s="117" t="s">
        <v>2</v>
      </c>
      <c r="V14" s="150" t="s">
        <v>2</v>
      </c>
      <c r="W14" s="257" t="s">
        <v>24</v>
      </c>
      <c r="X14" s="150" t="s">
        <v>2</v>
      </c>
      <c r="Y14" s="159" t="s">
        <v>24</v>
      </c>
      <c r="Z14" s="702" t="s">
        <v>2</v>
      </c>
      <c r="AA14" s="150" t="s">
        <v>2</v>
      </c>
      <c r="AB14" s="206" t="s">
        <v>67</v>
      </c>
      <c r="AC14" s="150" t="s">
        <v>2</v>
      </c>
      <c r="AD14" s="150" t="s">
        <v>2</v>
      </c>
      <c r="AE14" s="796" t="s">
        <v>2</v>
      </c>
      <c r="AF14" s="155" t="s">
        <v>24</v>
      </c>
      <c r="AG14" s="257" t="s">
        <v>24</v>
      </c>
      <c r="AH14" s="342" t="s">
        <v>1</v>
      </c>
      <c r="AI14" s="117" t="s">
        <v>24</v>
      </c>
      <c r="AJ14" s="150" t="s">
        <v>2</v>
      </c>
      <c r="AK14" s="334" t="s">
        <v>2</v>
      </c>
      <c r="AL14" s="61">
        <f t="shared" si="0"/>
        <v>1</v>
      </c>
      <c r="AM14" s="97">
        <f t="shared" si="1"/>
        <v>16</v>
      </c>
      <c r="AN14" s="98">
        <v>13</v>
      </c>
      <c r="AO14" s="59">
        <f t="shared" si="3"/>
        <v>14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819" t="s">
        <v>24</v>
      </c>
      <c r="H15" s="697" t="s">
        <v>2</v>
      </c>
      <c r="I15" s="697" t="s">
        <v>2</v>
      </c>
      <c r="J15" s="798" t="s">
        <v>24</v>
      </c>
      <c r="K15" s="155" t="s">
        <v>24</v>
      </c>
      <c r="L15" s="150" t="s">
        <v>2</v>
      </c>
      <c r="M15" s="162" t="s">
        <v>2</v>
      </c>
      <c r="N15" s="342" t="s">
        <v>24</v>
      </c>
      <c r="O15" s="150" t="s">
        <v>2</v>
      </c>
      <c r="P15" s="162" t="s">
        <v>2</v>
      </c>
      <c r="Q15" s="257" t="s">
        <v>24</v>
      </c>
      <c r="R15" s="117" t="s">
        <v>24</v>
      </c>
      <c r="S15" s="270" t="s">
        <v>2</v>
      </c>
      <c r="T15" s="270" t="s">
        <v>2</v>
      </c>
      <c r="U15" s="122" t="s">
        <v>2</v>
      </c>
      <c r="V15" s="257" t="s">
        <v>24</v>
      </c>
      <c r="W15" s="270" t="s">
        <v>2</v>
      </c>
      <c r="X15" s="383" t="s">
        <v>24</v>
      </c>
      <c r="Y15" s="159" t="s">
        <v>24</v>
      </c>
      <c r="Z15" s="696" t="s">
        <v>2</v>
      </c>
      <c r="AA15" s="697" t="s">
        <v>2</v>
      </c>
      <c r="AB15" s="806" t="s">
        <v>2</v>
      </c>
      <c r="AC15" s="697" t="s">
        <v>2</v>
      </c>
      <c r="AD15" s="697" t="s">
        <v>2</v>
      </c>
      <c r="AE15" s="798" t="s">
        <v>24</v>
      </c>
      <c r="AF15" s="155" t="s">
        <v>24</v>
      </c>
      <c r="AG15" s="150" t="s">
        <v>2</v>
      </c>
      <c r="AH15" s="252" t="s">
        <v>67</v>
      </c>
      <c r="AI15" s="117" t="s">
        <v>24</v>
      </c>
      <c r="AJ15" s="342" t="s">
        <v>1</v>
      </c>
      <c r="AK15" s="334" t="s">
        <v>2</v>
      </c>
      <c r="AL15" s="61">
        <f t="shared" si="0"/>
        <v>1</v>
      </c>
      <c r="AM15" s="55">
        <f t="shared" si="1"/>
        <v>17</v>
      </c>
      <c r="AN15" s="98">
        <f t="shared" si="2"/>
        <v>13</v>
      </c>
      <c r="AO15" s="59">
        <f t="shared" si="3"/>
        <v>14</v>
      </c>
      <c r="AP15" s="15">
        <v>0</v>
      </c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152" t="s">
        <v>2</v>
      </c>
      <c r="H16" s="382" t="s">
        <v>1</v>
      </c>
      <c r="I16" s="147" t="s">
        <v>24</v>
      </c>
      <c r="J16" s="382" t="s">
        <v>1</v>
      </c>
      <c r="K16" s="150" t="s">
        <v>24</v>
      </c>
      <c r="L16" s="148" t="s">
        <v>1</v>
      </c>
      <c r="M16" s="150" t="s">
        <v>2</v>
      </c>
      <c r="N16" s="150" t="s">
        <v>2</v>
      </c>
      <c r="O16" s="150" t="s">
        <v>2</v>
      </c>
      <c r="P16" s="117" t="s">
        <v>2</v>
      </c>
      <c r="Q16" s="150" t="s">
        <v>2</v>
      </c>
      <c r="R16" s="204" t="s">
        <v>24</v>
      </c>
      <c r="S16" s="808" t="s">
        <v>2</v>
      </c>
      <c r="T16" s="1019" t="s">
        <v>0</v>
      </c>
      <c r="U16" s="381" t="s">
        <v>2</v>
      </c>
      <c r="V16" s="381" t="s">
        <v>2298</v>
      </c>
      <c r="W16" s="701" t="s">
        <v>1</v>
      </c>
      <c r="X16" s="799" t="s">
        <v>1</v>
      </c>
      <c r="Y16" s="129" t="s">
        <v>24</v>
      </c>
      <c r="Z16" s="147" t="s">
        <v>24</v>
      </c>
      <c r="AA16" s="162" t="s">
        <v>2</v>
      </c>
      <c r="AB16" s="162" t="s">
        <v>2</v>
      </c>
      <c r="AC16" s="162" t="s">
        <v>2</v>
      </c>
      <c r="AD16" s="119" t="s">
        <v>2</v>
      </c>
      <c r="AE16" s="162" t="s">
        <v>2</v>
      </c>
      <c r="AF16" s="150" t="s">
        <v>24</v>
      </c>
      <c r="AG16" s="150" t="s">
        <v>2</v>
      </c>
      <c r="AH16" s="148" t="s">
        <v>24</v>
      </c>
      <c r="AI16" s="150" t="s">
        <v>1</v>
      </c>
      <c r="AJ16" s="252" t="s">
        <v>0</v>
      </c>
      <c r="AK16" s="334" t="s">
        <v>2</v>
      </c>
      <c r="AL16" s="61">
        <f t="shared" si="0"/>
        <v>2</v>
      </c>
      <c r="AM16" s="55">
        <f t="shared" si="1"/>
        <v>16</v>
      </c>
      <c r="AN16" s="98">
        <f t="shared" si="2"/>
        <v>13</v>
      </c>
      <c r="AO16" s="59">
        <f t="shared" si="3"/>
        <v>15</v>
      </c>
      <c r="AP16" s="15"/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308" t="s">
        <v>24</v>
      </c>
      <c r="H17" s="150" t="s">
        <v>2</v>
      </c>
      <c r="I17" s="150" t="s">
        <v>2</v>
      </c>
      <c r="J17" s="257" t="s">
        <v>1</v>
      </c>
      <c r="K17" s="150" t="s">
        <v>24</v>
      </c>
      <c r="L17" s="117" t="s">
        <v>2</v>
      </c>
      <c r="M17" s="150" t="s">
        <v>2</v>
      </c>
      <c r="N17" s="150" t="s">
        <v>2</v>
      </c>
      <c r="O17" s="150" t="s">
        <v>2</v>
      </c>
      <c r="P17" s="150" t="s">
        <v>2</v>
      </c>
      <c r="Q17" s="298" t="s">
        <v>24</v>
      </c>
      <c r="R17" s="204" t="s">
        <v>24</v>
      </c>
      <c r="S17" s="708" t="s">
        <v>2</v>
      </c>
      <c r="T17" s="150" t="s">
        <v>2</v>
      </c>
      <c r="U17" s="257" t="s">
        <v>1</v>
      </c>
      <c r="V17" s="150" t="s">
        <v>2321</v>
      </c>
      <c r="W17" s="150" t="s">
        <v>2</v>
      </c>
      <c r="X17" s="707" t="s">
        <v>2</v>
      </c>
      <c r="Y17" s="129" t="s">
        <v>24</v>
      </c>
      <c r="Z17" s="117" t="s">
        <v>2</v>
      </c>
      <c r="AA17" s="257" t="s">
        <v>24</v>
      </c>
      <c r="AB17" s="150" t="s">
        <v>2</v>
      </c>
      <c r="AC17" s="150" t="s">
        <v>2</v>
      </c>
      <c r="AD17" s="150" t="s">
        <v>2</v>
      </c>
      <c r="AE17" s="257" t="s">
        <v>1</v>
      </c>
      <c r="AF17" s="150" t="s">
        <v>24</v>
      </c>
      <c r="AG17" s="117" t="s">
        <v>2</v>
      </c>
      <c r="AH17" s="257" t="s">
        <v>24</v>
      </c>
      <c r="AI17" s="150" t="s">
        <v>24</v>
      </c>
      <c r="AJ17" s="257" t="s">
        <v>24</v>
      </c>
      <c r="AK17" s="156" t="s">
        <v>2</v>
      </c>
      <c r="AL17" s="61">
        <f t="shared" si="0"/>
        <v>0</v>
      </c>
      <c r="AM17" s="55">
        <f t="shared" si="1"/>
        <v>18</v>
      </c>
      <c r="AN17" s="98">
        <f t="shared" si="2"/>
        <v>13</v>
      </c>
      <c r="AO17" s="59">
        <f t="shared" si="3"/>
        <v>13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632" t="s">
        <v>24</v>
      </c>
      <c r="H18" s="150" t="s">
        <v>2</v>
      </c>
      <c r="I18" s="117" t="s">
        <v>2</v>
      </c>
      <c r="J18" s="117" t="s">
        <v>2</v>
      </c>
      <c r="K18" s="117" t="s">
        <v>24</v>
      </c>
      <c r="L18" s="122" t="s">
        <v>2</v>
      </c>
      <c r="M18" s="270" t="s">
        <v>2</v>
      </c>
      <c r="N18" s="122" t="s">
        <v>2</v>
      </c>
      <c r="O18" s="122" t="s">
        <v>2</v>
      </c>
      <c r="P18" s="122" t="s">
        <v>2</v>
      </c>
      <c r="Q18" s="383" t="s">
        <v>24</v>
      </c>
      <c r="R18" s="159" t="s">
        <v>24</v>
      </c>
      <c r="S18" s="853" t="s">
        <v>2</v>
      </c>
      <c r="T18" s="697" t="s">
        <v>2</v>
      </c>
      <c r="U18" s="806" t="s">
        <v>2</v>
      </c>
      <c r="V18" s="697" t="s">
        <v>2</v>
      </c>
      <c r="W18" s="806" t="s">
        <v>2</v>
      </c>
      <c r="X18" s="1115" t="s">
        <v>1</v>
      </c>
      <c r="Y18" s="155" t="s">
        <v>24</v>
      </c>
      <c r="Z18" s="150" t="s">
        <v>2</v>
      </c>
      <c r="AA18" s="150" t="s">
        <v>2</v>
      </c>
      <c r="AB18" s="148" t="s">
        <v>2302</v>
      </c>
      <c r="AC18" s="150" t="s">
        <v>2</v>
      </c>
      <c r="AD18" s="117" t="s">
        <v>2</v>
      </c>
      <c r="AE18" s="148" t="s">
        <v>24</v>
      </c>
      <c r="AF18" s="117" t="s">
        <v>24</v>
      </c>
      <c r="AG18" s="190" t="s">
        <v>24</v>
      </c>
      <c r="AH18" s="383" t="s">
        <v>1</v>
      </c>
      <c r="AI18" s="122" t="s">
        <v>24</v>
      </c>
      <c r="AJ18" s="270" t="s">
        <v>2</v>
      </c>
      <c r="AK18" s="148" t="s">
        <v>2302</v>
      </c>
      <c r="AL18" s="61">
        <f t="shared" si="0"/>
        <v>0</v>
      </c>
      <c r="AM18" s="55">
        <f t="shared" si="1"/>
        <v>18</v>
      </c>
      <c r="AN18" s="98">
        <f t="shared" si="2"/>
        <v>13</v>
      </c>
      <c r="AO18" s="59">
        <f t="shared" si="3"/>
        <v>13</v>
      </c>
      <c r="AP18" s="15" t="s">
        <v>1871</v>
      </c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632" t="s">
        <v>2300</v>
      </c>
      <c r="H19" s="150" t="s">
        <v>2</v>
      </c>
      <c r="I19" s="117" t="s">
        <v>2</v>
      </c>
      <c r="J19" s="117" t="s">
        <v>2</v>
      </c>
      <c r="K19" s="159" t="s">
        <v>24</v>
      </c>
      <c r="L19" s="808" t="s">
        <v>2</v>
      </c>
      <c r="M19" s="381" t="s">
        <v>2</v>
      </c>
      <c r="N19" s="186" t="s">
        <v>2</v>
      </c>
      <c r="O19" s="1110" t="s">
        <v>24</v>
      </c>
      <c r="P19" s="186" t="s">
        <v>2</v>
      </c>
      <c r="Q19" s="810" t="s">
        <v>24</v>
      </c>
      <c r="R19" s="155" t="s">
        <v>24</v>
      </c>
      <c r="S19" s="119" t="s">
        <v>2</v>
      </c>
      <c r="T19" s="162" t="s">
        <v>2</v>
      </c>
      <c r="U19" s="147" t="s">
        <v>2299</v>
      </c>
      <c r="V19" s="162" t="s">
        <v>2</v>
      </c>
      <c r="W19" s="119" t="s">
        <v>2</v>
      </c>
      <c r="X19" s="382" t="s">
        <v>24</v>
      </c>
      <c r="Y19" s="117" t="s">
        <v>24</v>
      </c>
      <c r="Z19" s="117" t="s">
        <v>2</v>
      </c>
      <c r="AA19" s="252" t="s">
        <v>0</v>
      </c>
      <c r="AB19" s="257" t="s">
        <v>24</v>
      </c>
      <c r="AC19" s="150" t="s">
        <v>2</v>
      </c>
      <c r="AD19" s="117" t="s">
        <v>2</v>
      </c>
      <c r="AE19" s="148" t="s">
        <v>24</v>
      </c>
      <c r="AF19" s="159" t="s">
        <v>24</v>
      </c>
      <c r="AG19" s="1111" t="s">
        <v>0</v>
      </c>
      <c r="AH19" s="1110" t="s">
        <v>24</v>
      </c>
      <c r="AI19" s="186" t="s">
        <v>24</v>
      </c>
      <c r="AJ19" s="381" t="s">
        <v>2</v>
      </c>
      <c r="AK19" s="692" t="s">
        <v>2</v>
      </c>
      <c r="AL19" s="680">
        <f t="shared" si="0"/>
        <v>2</v>
      </c>
      <c r="AM19" s="55">
        <f t="shared" si="1"/>
        <v>16</v>
      </c>
      <c r="AN19" s="98">
        <f t="shared" si="2"/>
        <v>13</v>
      </c>
      <c r="AO19" s="59">
        <f t="shared" si="3"/>
        <v>15</v>
      </c>
      <c r="AP19" s="15" t="s">
        <v>2089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345" t="s">
        <v>24</v>
      </c>
      <c r="H20" s="150" t="s">
        <v>2</v>
      </c>
      <c r="I20" s="117" t="s">
        <v>2</v>
      </c>
      <c r="J20" s="148" t="s">
        <v>1</v>
      </c>
      <c r="K20" s="159" t="s">
        <v>24</v>
      </c>
      <c r="L20" s="708" t="s">
        <v>2</v>
      </c>
      <c r="M20" s="150" t="s">
        <v>2</v>
      </c>
      <c r="N20" s="148" t="s">
        <v>24</v>
      </c>
      <c r="O20" s="150" t="s">
        <v>2</v>
      </c>
      <c r="P20" s="117" t="s">
        <v>2</v>
      </c>
      <c r="Q20" s="707" t="s">
        <v>2</v>
      </c>
      <c r="R20" s="249" t="s">
        <v>24</v>
      </c>
      <c r="S20" s="342" t="s">
        <v>24</v>
      </c>
      <c r="T20" s="257" t="s">
        <v>24</v>
      </c>
      <c r="U20" s="117" t="s">
        <v>2</v>
      </c>
      <c r="V20" s="117" t="s">
        <v>2</v>
      </c>
      <c r="W20" s="117" t="s">
        <v>2</v>
      </c>
      <c r="X20" s="148" t="s">
        <v>1</v>
      </c>
      <c r="Y20" s="117" t="s">
        <v>24</v>
      </c>
      <c r="Z20" s="150" t="s">
        <v>2</v>
      </c>
      <c r="AA20" s="150" t="s">
        <v>2</v>
      </c>
      <c r="AB20" s="117" t="s">
        <v>2</v>
      </c>
      <c r="AC20" s="150" t="s">
        <v>2</v>
      </c>
      <c r="AD20" s="148" t="s">
        <v>24</v>
      </c>
      <c r="AE20" s="150" t="s">
        <v>2</v>
      </c>
      <c r="AF20" s="159" t="s">
        <v>24</v>
      </c>
      <c r="AG20" s="702" t="s">
        <v>2</v>
      </c>
      <c r="AH20" s="252" t="s">
        <v>67</v>
      </c>
      <c r="AI20" s="117" t="s">
        <v>24</v>
      </c>
      <c r="AJ20" s="257" t="s">
        <v>24</v>
      </c>
      <c r="AK20" s="796" t="s">
        <v>2</v>
      </c>
      <c r="AL20" s="680">
        <f t="shared" si="0"/>
        <v>1</v>
      </c>
      <c r="AM20" s="55">
        <f t="shared" si="1"/>
        <v>17</v>
      </c>
      <c r="AN20" s="98">
        <f t="shared" si="2"/>
        <v>13</v>
      </c>
      <c r="AO20" s="59">
        <f t="shared" si="3"/>
        <v>14</v>
      </c>
      <c r="AP20" s="15" t="s">
        <v>1871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632" t="s">
        <v>1</v>
      </c>
      <c r="H21" s="150" t="s">
        <v>2</v>
      </c>
      <c r="I21" s="122" t="s">
        <v>2</v>
      </c>
      <c r="J21" s="148" t="s">
        <v>1</v>
      </c>
      <c r="K21" s="159" t="s">
        <v>24</v>
      </c>
      <c r="L21" s="1113" t="s">
        <v>2</v>
      </c>
      <c r="M21" s="117" t="s">
        <v>2</v>
      </c>
      <c r="N21" s="117" t="s">
        <v>2</v>
      </c>
      <c r="O21" s="150" t="s">
        <v>2</v>
      </c>
      <c r="P21" s="117" t="s">
        <v>2</v>
      </c>
      <c r="Q21" s="802" t="s">
        <v>24</v>
      </c>
      <c r="R21" s="155" t="s">
        <v>24</v>
      </c>
      <c r="S21" s="150" t="s">
        <v>2</v>
      </c>
      <c r="T21" s="150" t="s">
        <v>2</v>
      </c>
      <c r="U21" s="117" t="s">
        <v>2</v>
      </c>
      <c r="V21" s="252" t="s">
        <v>0</v>
      </c>
      <c r="W21" s="117" t="s">
        <v>2</v>
      </c>
      <c r="X21" s="257" t="s">
        <v>24</v>
      </c>
      <c r="Y21" s="117" t="s">
        <v>24</v>
      </c>
      <c r="Z21" s="257" t="s">
        <v>24</v>
      </c>
      <c r="AA21" s="150" t="s">
        <v>2</v>
      </c>
      <c r="AB21" s="117" t="s">
        <v>2</v>
      </c>
      <c r="AC21" s="150" t="s">
        <v>2</v>
      </c>
      <c r="AD21" s="117" t="s">
        <v>2</v>
      </c>
      <c r="AE21" s="148" t="s">
        <v>24</v>
      </c>
      <c r="AF21" s="159" t="s">
        <v>24</v>
      </c>
      <c r="AG21" s="702" t="s">
        <v>2</v>
      </c>
      <c r="AH21" s="342" t="s">
        <v>24</v>
      </c>
      <c r="AI21" s="117" t="s">
        <v>24</v>
      </c>
      <c r="AJ21" s="257" t="s">
        <v>1</v>
      </c>
      <c r="AK21" s="796" t="s">
        <v>2</v>
      </c>
      <c r="AL21" s="680">
        <f t="shared" si="0"/>
        <v>1</v>
      </c>
      <c r="AM21" s="55">
        <f t="shared" si="1"/>
        <v>17</v>
      </c>
      <c r="AN21" s="98">
        <f t="shared" si="2"/>
        <v>13</v>
      </c>
      <c r="AO21" s="59">
        <f t="shared" si="3"/>
        <v>14</v>
      </c>
      <c r="AP21" s="15">
        <v>1</v>
      </c>
      <c r="AR21" s="1529"/>
      <c r="AS21" s="1529"/>
    </row>
    <row r="22" spans="1:83" ht="22" customHeight="1" thickBot="1">
      <c r="A22" s="40"/>
      <c r="B22" s="758">
        <v>17</v>
      </c>
      <c r="C22" s="1532" t="s">
        <v>1974</v>
      </c>
      <c r="D22" s="1720"/>
      <c r="E22" s="1721" t="s">
        <v>51</v>
      </c>
      <c r="F22" s="1534"/>
      <c r="G22" s="306" t="s">
        <v>2</v>
      </c>
      <c r="H22" s="380" t="s">
        <v>2</v>
      </c>
      <c r="I22" s="556" t="s">
        <v>294</v>
      </c>
      <c r="J22" s="1116" t="s">
        <v>1</v>
      </c>
      <c r="K22" s="246" t="s">
        <v>1</v>
      </c>
      <c r="L22" s="1114" t="s">
        <v>685</v>
      </c>
      <c r="M22" s="1022" t="s">
        <v>2</v>
      </c>
      <c r="N22" s="806" t="s">
        <v>2</v>
      </c>
      <c r="O22" s="697" t="s">
        <v>2</v>
      </c>
      <c r="P22" s="697" t="s">
        <v>2320</v>
      </c>
      <c r="Q22" s="798" t="s">
        <v>1</v>
      </c>
      <c r="R22" s="232" t="s">
        <v>1</v>
      </c>
      <c r="S22" s="211" t="s">
        <v>2</v>
      </c>
      <c r="T22" s="211" t="s">
        <v>2</v>
      </c>
      <c r="U22" s="121" t="s">
        <v>2</v>
      </c>
      <c r="V22" s="211" t="s">
        <v>2</v>
      </c>
      <c r="W22" s="132" t="s">
        <v>24</v>
      </c>
      <c r="X22" s="121" t="s">
        <v>2</v>
      </c>
      <c r="Y22" s="121" t="s">
        <v>1</v>
      </c>
      <c r="Z22" s="211" t="s">
        <v>2</v>
      </c>
      <c r="AA22" s="211" t="s">
        <v>2</v>
      </c>
      <c r="AB22" s="121" t="s">
        <v>2</v>
      </c>
      <c r="AC22" s="211" t="s">
        <v>2</v>
      </c>
      <c r="AD22" s="121" t="s">
        <v>2</v>
      </c>
      <c r="AE22" s="132" t="s">
        <v>24</v>
      </c>
      <c r="AF22" s="246" t="s">
        <v>1</v>
      </c>
      <c r="AG22" s="696" t="s">
        <v>2</v>
      </c>
      <c r="AH22" s="842" t="s">
        <v>24</v>
      </c>
      <c r="AI22" s="806" t="s">
        <v>1</v>
      </c>
      <c r="AJ22" s="1112" t="s">
        <v>24</v>
      </c>
      <c r="AK22" s="1115" t="s">
        <v>1</v>
      </c>
      <c r="AL22" s="1109">
        <f t="shared" si="0"/>
        <v>0</v>
      </c>
      <c r="AM22" s="658">
        <f t="shared" si="1"/>
        <v>17</v>
      </c>
      <c r="AN22" s="68">
        <v>13</v>
      </c>
      <c r="AO22" s="379">
        <f t="shared" si="3"/>
        <v>13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630" t="s">
        <v>24</v>
      </c>
      <c r="H23" s="167" t="s">
        <v>2</v>
      </c>
      <c r="I23" s="456" t="s">
        <v>67</v>
      </c>
      <c r="J23" s="554" t="s">
        <v>1</v>
      </c>
      <c r="K23" s="167" t="s">
        <v>24</v>
      </c>
      <c r="L23" s="119" t="s">
        <v>2</v>
      </c>
      <c r="M23" s="602" t="s">
        <v>662</v>
      </c>
      <c r="N23" s="162" t="s">
        <v>2</v>
      </c>
      <c r="O23" s="162" t="s">
        <v>2</v>
      </c>
      <c r="P23" s="602" t="s">
        <v>662</v>
      </c>
      <c r="Q23" s="382" t="s">
        <v>24</v>
      </c>
      <c r="R23" s="167" t="s">
        <v>24</v>
      </c>
      <c r="S23" s="116" t="s">
        <v>2</v>
      </c>
      <c r="T23" s="167" t="s">
        <v>2</v>
      </c>
      <c r="U23" s="167" t="s">
        <v>2</v>
      </c>
      <c r="V23" s="167" t="s">
        <v>2</v>
      </c>
      <c r="W23" s="167" t="s">
        <v>2</v>
      </c>
      <c r="X23" s="554" t="s">
        <v>24</v>
      </c>
      <c r="Y23" s="167" t="s">
        <v>24</v>
      </c>
      <c r="Z23" s="116" t="s">
        <v>2</v>
      </c>
      <c r="AA23" s="116" t="s">
        <v>2</v>
      </c>
      <c r="AB23" s="167" t="s">
        <v>2</v>
      </c>
      <c r="AC23" s="116" t="s">
        <v>2</v>
      </c>
      <c r="AD23" s="167" t="s">
        <v>2</v>
      </c>
      <c r="AE23" s="554" t="s">
        <v>24</v>
      </c>
      <c r="AF23" s="167" t="s">
        <v>24</v>
      </c>
      <c r="AG23" s="147" t="s">
        <v>24</v>
      </c>
      <c r="AH23" s="382" t="s">
        <v>24</v>
      </c>
      <c r="AI23" s="162" t="s">
        <v>24</v>
      </c>
      <c r="AJ23" s="382" t="s">
        <v>24</v>
      </c>
      <c r="AK23" s="604" t="s">
        <v>2</v>
      </c>
      <c r="AL23" s="143">
        <v>2</v>
      </c>
      <c r="AM23" s="51">
        <f t="shared" si="1"/>
        <v>15</v>
      </c>
      <c r="AN23" s="52">
        <f t="shared" si="2"/>
        <v>13</v>
      </c>
      <c r="AO23" s="57">
        <f t="shared" si="3"/>
        <v>15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78" t="s">
        <v>24</v>
      </c>
      <c r="H24" s="211" t="s">
        <v>2</v>
      </c>
      <c r="I24" s="211" t="s">
        <v>2</v>
      </c>
      <c r="J24" s="132" t="s">
        <v>24</v>
      </c>
      <c r="K24" s="121" t="s">
        <v>24</v>
      </c>
      <c r="L24" s="211" t="s">
        <v>2</v>
      </c>
      <c r="M24" s="211" t="s">
        <v>2</v>
      </c>
      <c r="N24" s="121" t="s">
        <v>2</v>
      </c>
      <c r="O24" s="211" t="s">
        <v>2</v>
      </c>
      <c r="P24" s="211" t="s">
        <v>2</v>
      </c>
      <c r="Q24" s="132" t="s">
        <v>24</v>
      </c>
      <c r="R24" s="121" t="s">
        <v>24</v>
      </c>
      <c r="S24" s="211" t="s">
        <v>2</v>
      </c>
      <c r="T24" s="211" t="s">
        <v>2</v>
      </c>
      <c r="U24" s="121" t="s">
        <v>2</v>
      </c>
      <c r="V24" s="211" t="s">
        <v>2</v>
      </c>
      <c r="W24" s="211" t="s">
        <v>2</v>
      </c>
      <c r="X24" s="132" t="s">
        <v>24</v>
      </c>
      <c r="Y24" s="121" t="s">
        <v>24</v>
      </c>
      <c r="Z24" s="211" t="s">
        <v>2</v>
      </c>
      <c r="AA24" s="211" t="s">
        <v>2</v>
      </c>
      <c r="AB24" s="121" t="s">
        <v>2</v>
      </c>
      <c r="AC24" s="211" t="s">
        <v>2</v>
      </c>
      <c r="AD24" s="211" t="s">
        <v>2</v>
      </c>
      <c r="AE24" s="132" t="s">
        <v>24</v>
      </c>
      <c r="AF24" s="121" t="s">
        <v>24</v>
      </c>
      <c r="AG24" s="305" t="s">
        <v>24</v>
      </c>
      <c r="AH24" s="305" t="s">
        <v>24</v>
      </c>
      <c r="AI24" s="121" t="s">
        <v>24</v>
      </c>
      <c r="AJ24" s="305" t="s">
        <v>24</v>
      </c>
      <c r="AK24" s="213" t="s">
        <v>2</v>
      </c>
      <c r="AL24" s="61">
        <f t="shared" si="0"/>
        <v>0</v>
      </c>
      <c r="AM24" s="55">
        <f t="shared" si="1"/>
        <v>18</v>
      </c>
      <c r="AN24" s="56">
        <f t="shared" si="2"/>
        <v>13</v>
      </c>
      <c r="AO24" s="59">
        <f t="shared" si="3"/>
        <v>13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5</v>
      </c>
      <c r="H25" s="243">
        <f t="shared" ref="H25:AK25" si="4">COUNTIF(H6:H22,"D")</f>
        <v>13</v>
      </c>
      <c r="I25" s="495" t="s">
        <v>2058</v>
      </c>
      <c r="J25" s="243">
        <f t="shared" si="4"/>
        <v>5</v>
      </c>
      <c r="K25" s="243">
        <f t="shared" si="4"/>
        <v>0</v>
      </c>
      <c r="L25" s="495" t="s">
        <v>2058</v>
      </c>
      <c r="M25" s="243">
        <f t="shared" si="4"/>
        <v>14</v>
      </c>
      <c r="N25" s="243">
        <f t="shared" si="4"/>
        <v>15</v>
      </c>
      <c r="O25" s="243">
        <f t="shared" si="4"/>
        <v>13</v>
      </c>
      <c r="P25" s="243">
        <f t="shared" si="4"/>
        <v>14</v>
      </c>
      <c r="Q25" s="243">
        <f t="shared" si="4"/>
        <v>5</v>
      </c>
      <c r="R25" s="243">
        <f t="shared" si="4"/>
        <v>0</v>
      </c>
      <c r="S25" s="243">
        <f t="shared" si="4"/>
        <v>13</v>
      </c>
      <c r="T25" s="243">
        <f t="shared" si="4"/>
        <v>11</v>
      </c>
      <c r="U25" s="243">
        <f t="shared" si="4"/>
        <v>12</v>
      </c>
      <c r="V25" s="243">
        <f t="shared" si="4"/>
        <v>14</v>
      </c>
      <c r="W25" s="243">
        <f t="shared" si="4"/>
        <v>13</v>
      </c>
      <c r="X25" s="243">
        <f t="shared" si="4"/>
        <v>5</v>
      </c>
      <c r="Y25" s="243">
        <f t="shared" si="4"/>
        <v>0</v>
      </c>
      <c r="Z25" s="243">
        <f t="shared" si="4"/>
        <v>14</v>
      </c>
      <c r="AA25" s="243">
        <f t="shared" si="4"/>
        <v>13</v>
      </c>
      <c r="AB25" s="243">
        <f t="shared" si="4"/>
        <v>14</v>
      </c>
      <c r="AC25" s="243">
        <f t="shared" si="4"/>
        <v>17</v>
      </c>
      <c r="AD25" s="243">
        <f t="shared" si="4"/>
        <v>14</v>
      </c>
      <c r="AE25" s="243">
        <f t="shared" si="4"/>
        <v>5</v>
      </c>
      <c r="AF25" s="243">
        <f t="shared" si="4"/>
        <v>0</v>
      </c>
      <c r="AG25" s="495" t="s">
        <v>1941</v>
      </c>
      <c r="AH25" s="243">
        <f t="shared" si="4"/>
        <v>0</v>
      </c>
      <c r="AI25" s="243">
        <f t="shared" si="4"/>
        <v>0</v>
      </c>
      <c r="AJ25" s="243">
        <f t="shared" si="4"/>
        <v>5</v>
      </c>
      <c r="AK25" s="243">
        <f t="shared" si="4"/>
        <v>13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14</v>
      </c>
      <c r="H26" s="23">
        <f t="shared" si="5"/>
        <v>3</v>
      </c>
      <c r="I26" s="23">
        <f t="shared" si="5"/>
        <v>3</v>
      </c>
      <c r="J26" s="23">
        <f t="shared" si="5"/>
        <v>14</v>
      </c>
      <c r="K26" s="23">
        <f t="shared" si="5"/>
        <v>19</v>
      </c>
      <c r="L26" s="23">
        <f t="shared" si="5"/>
        <v>2</v>
      </c>
      <c r="M26" s="23">
        <f t="shared" si="5"/>
        <v>1</v>
      </c>
      <c r="N26" s="23">
        <f t="shared" si="5"/>
        <v>2</v>
      </c>
      <c r="O26" s="23">
        <f t="shared" si="5"/>
        <v>3</v>
      </c>
      <c r="P26" s="23">
        <f t="shared" si="5"/>
        <v>1</v>
      </c>
      <c r="Q26" s="23">
        <f t="shared" si="5"/>
        <v>14</v>
      </c>
      <c r="R26" s="23">
        <f t="shared" si="5"/>
        <v>19</v>
      </c>
      <c r="S26" s="23">
        <f t="shared" si="5"/>
        <v>2</v>
      </c>
      <c r="T26" s="23">
        <f t="shared" si="5"/>
        <v>4</v>
      </c>
      <c r="U26" s="23">
        <f t="shared" si="5"/>
        <v>3</v>
      </c>
      <c r="V26" s="23">
        <f t="shared" si="5"/>
        <v>2</v>
      </c>
      <c r="W26" s="23">
        <f t="shared" si="5"/>
        <v>4</v>
      </c>
      <c r="X26" s="23">
        <f t="shared" si="5"/>
        <v>14</v>
      </c>
      <c r="Y26" s="23">
        <f t="shared" si="5"/>
        <v>19</v>
      </c>
      <c r="Z26" s="23">
        <f t="shared" si="5"/>
        <v>3</v>
      </c>
      <c r="AA26" s="23">
        <f t="shared" si="5"/>
        <v>3</v>
      </c>
      <c r="AB26" s="23">
        <f t="shared" si="5"/>
        <v>2</v>
      </c>
      <c r="AC26" s="23">
        <f t="shared" si="5"/>
        <v>0</v>
      </c>
      <c r="AD26" s="23">
        <f t="shared" si="5"/>
        <v>3</v>
      </c>
      <c r="AE26" s="23">
        <f t="shared" si="5"/>
        <v>14</v>
      </c>
      <c r="AF26" s="23">
        <f t="shared" si="5"/>
        <v>19</v>
      </c>
      <c r="AG26" s="23">
        <f t="shared" si="5"/>
        <v>9</v>
      </c>
      <c r="AH26" s="23">
        <f t="shared" si="5"/>
        <v>16</v>
      </c>
      <c r="AI26" s="23">
        <f t="shared" si="5"/>
        <v>19</v>
      </c>
      <c r="AJ26" s="23">
        <f t="shared" si="5"/>
        <v>12</v>
      </c>
      <c r="AK26" s="23">
        <f t="shared" si="5"/>
        <v>3</v>
      </c>
      <c r="AL26" s="1557" t="s">
        <v>25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1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1</v>
      </c>
      <c r="P27" s="23">
        <f t="shared" si="6"/>
        <v>1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0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1</v>
      </c>
      <c r="AH27" s="23">
        <f t="shared" si="6"/>
        <v>3</v>
      </c>
      <c r="AI27" s="23">
        <f t="shared" si="6"/>
        <v>0</v>
      </c>
      <c r="AJ27" s="23">
        <f t="shared" si="6"/>
        <v>2</v>
      </c>
      <c r="AK27" s="23">
        <f t="shared" si="6"/>
        <v>1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22"/>
      <c r="H28" s="18"/>
      <c r="I28" s="18"/>
      <c r="J28" s="22"/>
      <c r="K28" s="22"/>
      <c r="L28" s="18"/>
      <c r="M28" s="18"/>
      <c r="N28" s="711"/>
      <c r="O28" s="1541" t="s">
        <v>1547</v>
      </c>
      <c r="P28" s="1565"/>
      <c r="Q28" s="1565"/>
      <c r="R28" s="4" t="s">
        <v>0</v>
      </c>
      <c r="S28" s="1565" t="s">
        <v>5</v>
      </c>
      <c r="T28" s="1565"/>
      <c r="U28" s="1565"/>
      <c r="V28" s="10" t="s">
        <v>108</v>
      </c>
      <c r="W28" s="1565" t="s">
        <v>19</v>
      </c>
      <c r="X28" s="1565"/>
      <c r="Y28" s="1565"/>
      <c r="Z28" s="9" t="s">
        <v>294</v>
      </c>
      <c r="AA28" s="1565" t="s">
        <v>46</v>
      </c>
      <c r="AB28" s="1565"/>
      <c r="AC28" s="341" t="s">
        <v>1</v>
      </c>
      <c r="AD28" s="1618" t="s">
        <v>16</v>
      </c>
      <c r="AE28" s="1618"/>
      <c r="AF28" s="1618"/>
      <c r="AG28" s="3" t="s">
        <v>1</v>
      </c>
      <c r="AH28" s="1539" t="s">
        <v>4</v>
      </c>
      <c r="AI28" s="1540"/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">
    <cfRule type="cellIs" dxfId="231" priority="1" operator="equal">
      <formula>8</formula>
    </cfRule>
    <cfRule type="cellIs" dxfId="230" priority="2" operator="equal">
      <formula>0</formula>
    </cfRule>
  </conditionalFormatting>
  <conditionalFormatting sqref="BZ16:BZ17">
    <cfRule type="cellIs" dxfId="229" priority="13" operator="equal">
      <formula>8</formula>
    </cfRule>
    <cfRule type="cellIs" dxfId="228" priority="14" operator="equal">
      <formula>0</formula>
    </cfRule>
  </conditionalFormatting>
  <conditionalFormatting sqref="BZ19:BZ20">
    <cfRule type="cellIs" dxfId="227" priority="7" operator="equal">
      <formula>8</formula>
    </cfRule>
    <cfRule type="cellIs" dxfId="226" priority="8" operator="equal">
      <formula>0</formula>
    </cfRule>
  </conditionalFormatting>
  <conditionalFormatting sqref="CA18">
    <cfRule type="cellIs" dxfId="225" priority="3" operator="equal">
      <formula>8</formula>
    </cfRule>
    <cfRule type="cellIs" dxfId="224" priority="4" operator="equal">
      <formula>0</formula>
    </cfRule>
  </conditionalFormatting>
  <conditionalFormatting sqref="CA24">
    <cfRule type="cellIs" dxfId="223" priority="5" operator="equal">
      <formula>8</formula>
    </cfRule>
    <cfRule type="cellIs" dxfId="222" priority="6" operator="equal">
      <formula>0</formula>
    </cfRule>
  </conditionalFormatting>
  <conditionalFormatting sqref="CB23">
    <cfRule type="cellIs" dxfId="221" priority="9" operator="equal">
      <formula>8</formula>
    </cfRule>
    <cfRule type="cellIs" dxfId="220" priority="10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L31" sqref="L3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7" t="s">
        <v>2301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1068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29" t="s">
        <v>12</v>
      </c>
      <c r="AJ5" s="429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288" t="s">
        <v>1</v>
      </c>
      <c r="H6" s="116" t="s">
        <v>1</v>
      </c>
      <c r="I6" s="116" t="s">
        <v>116</v>
      </c>
      <c r="J6" s="116" t="s">
        <v>116</v>
      </c>
      <c r="K6" s="116" t="s">
        <v>116</v>
      </c>
      <c r="L6" s="167" t="s">
        <v>116</v>
      </c>
      <c r="M6" s="116" t="s">
        <v>116</v>
      </c>
      <c r="N6" s="130" t="s">
        <v>24</v>
      </c>
      <c r="O6" s="116" t="s">
        <v>1</v>
      </c>
      <c r="P6" s="116" t="s">
        <v>116</v>
      </c>
      <c r="Q6" s="116" t="s">
        <v>116</v>
      </c>
      <c r="R6" s="116" t="s">
        <v>116</v>
      </c>
      <c r="S6" s="167" t="s">
        <v>116</v>
      </c>
      <c r="T6" s="116" t="s">
        <v>116</v>
      </c>
      <c r="U6" s="130" t="s">
        <v>24</v>
      </c>
      <c r="V6" s="116" t="s">
        <v>1</v>
      </c>
      <c r="W6" s="116" t="s">
        <v>116</v>
      </c>
      <c r="X6" s="116" t="s">
        <v>116</v>
      </c>
      <c r="Y6" s="116" t="s">
        <v>116</v>
      </c>
      <c r="Z6" s="167" t="s">
        <v>116</v>
      </c>
      <c r="AA6" s="116" t="s">
        <v>116</v>
      </c>
      <c r="AB6" s="130" t="s">
        <v>1</v>
      </c>
      <c r="AC6" s="116" t="s">
        <v>1</v>
      </c>
      <c r="AD6" s="116" t="s">
        <v>116</v>
      </c>
      <c r="AE6" s="116" t="s">
        <v>116</v>
      </c>
      <c r="AF6" s="116" t="s">
        <v>116</v>
      </c>
      <c r="AG6" s="660" t="s">
        <v>116</v>
      </c>
      <c r="AH6" s="116" t="s">
        <v>116</v>
      </c>
      <c r="AI6" s="116"/>
      <c r="AJ6" s="130"/>
      <c r="AK6" s="202"/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78" t="s">
        <v>24</v>
      </c>
      <c r="H7" s="121" t="s">
        <v>24</v>
      </c>
      <c r="I7" s="294" t="s">
        <v>67</v>
      </c>
      <c r="J7" s="294" t="s">
        <v>67</v>
      </c>
      <c r="K7" s="294" t="s">
        <v>67</v>
      </c>
      <c r="L7" s="121" t="s">
        <v>116</v>
      </c>
      <c r="M7" s="211" t="s">
        <v>116</v>
      </c>
      <c r="N7" s="121" t="s">
        <v>2313</v>
      </c>
      <c r="O7" s="121" t="s">
        <v>24</v>
      </c>
      <c r="P7" s="294" t="s">
        <v>0</v>
      </c>
      <c r="Q7" s="121" t="s">
        <v>116</v>
      </c>
      <c r="R7" s="121" t="s">
        <v>116</v>
      </c>
      <c r="S7" s="121" t="s">
        <v>116</v>
      </c>
      <c r="T7" s="211" t="s">
        <v>116</v>
      </c>
      <c r="U7" s="132" t="s">
        <v>1</v>
      </c>
      <c r="V7" s="121" t="s">
        <v>1</v>
      </c>
      <c r="W7" s="121" t="s">
        <v>2395</v>
      </c>
      <c r="X7" s="121" t="s">
        <v>116</v>
      </c>
      <c r="Y7" s="132" t="s">
        <v>24</v>
      </c>
      <c r="Z7" s="121" t="s">
        <v>116</v>
      </c>
      <c r="AA7" s="121" t="s">
        <v>116</v>
      </c>
      <c r="AB7" s="132" t="s">
        <v>24</v>
      </c>
      <c r="AC7" s="121" t="s">
        <v>24</v>
      </c>
      <c r="AD7" s="121" t="s">
        <v>2329</v>
      </c>
      <c r="AE7" s="211" t="s">
        <v>116</v>
      </c>
      <c r="AF7" s="246" t="s">
        <v>116</v>
      </c>
      <c r="AG7" s="121" t="s">
        <v>116</v>
      </c>
      <c r="AH7" s="232" t="s">
        <v>116</v>
      </c>
      <c r="AI7" s="121"/>
      <c r="AJ7" s="132"/>
      <c r="AK7" s="207"/>
      <c r="AL7" s="502">
        <f t="shared" si="0"/>
        <v>4</v>
      </c>
      <c r="AM7" s="658">
        <f t="shared" si="1"/>
        <v>16</v>
      </c>
      <c r="AN7" s="68">
        <f t="shared" si="2"/>
        <v>8</v>
      </c>
      <c r="AO7" s="379">
        <f t="shared" si="3"/>
        <v>12</v>
      </c>
      <c r="AP7" s="15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132" t="s">
        <v>67</v>
      </c>
      <c r="H8" s="1121" t="s">
        <v>24</v>
      </c>
      <c r="I8" s="756" t="s">
        <v>24</v>
      </c>
      <c r="J8" s="1128" t="s">
        <v>67</v>
      </c>
      <c r="K8" s="1129" t="s">
        <v>67</v>
      </c>
      <c r="L8" s="1130" t="s">
        <v>67</v>
      </c>
      <c r="M8" s="1131" t="s">
        <v>67</v>
      </c>
      <c r="N8" s="1127" t="s">
        <v>24</v>
      </c>
      <c r="O8" s="1121" t="s">
        <v>24</v>
      </c>
      <c r="P8" s="1129" t="s">
        <v>67</v>
      </c>
      <c r="Q8" s="660" t="s">
        <v>116</v>
      </c>
      <c r="R8" s="1121" t="s">
        <v>116</v>
      </c>
      <c r="S8" s="167" t="s">
        <v>116</v>
      </c>
      <c r="T8" s="150" t="s">
        <v>2313</v>
      </c>
      <c r="U8" s="660" t="s">
        <v>116</v>
      </c>
      <c r="V8" s="1121" t="s">
        <v>24</v>
      </c>
      <c r="W8" s="257" t="s">
        <v>2314</v>
      </c>
      <c r="X8" s="150" t="s">
        <v>116</v>
      </c>
      <c r="Y8" s="150" t="s">
        <v>2315</v>
      </c>
      <c r="Z8" s="150" t="s">
        <v>2316</v>
      </c>
      <c r="AA8" s="150" t="s">
        <v>116</v>
      </c>
      <c r="AB8" s="660" t="s">
        <v>116</v>
      </c>
      <c r="AC8" s="1121" t="s">
        <v>24</v>
      </c>
      <c r="AD8" s="756" t="s">
        <v>24</v>
      </c>
      <c r="AE8" s="660" t="s">
        <v>116</v>
      </c>
      <c r="AF8" s="1121" t="s">
        <v>116</v>
      </c>
      <c r="AG8" s="154" t="s">
        <v>116</v>
      </c>
      <c r="AH8" s="660" t="s">
        <v>116</v>
      </c>
      <c r="AI8" s="180"/>
      <c r="AJ8" s="167"/>
      <c r="AK8" s="604"/>
      <c r="AL8" s="143">
        <f t="shared" si="0"/>
        <v>6</v>
      </c>
      <c r="AM8" s="97">
        <f t="shared" si="1"/>
        <v>14</v>
      </c>
      <c r="AN8" s="52">
        <f t="shared" si="2"/>
        <v>8</v>
      </c>
      <c r="AO8" s="57">
        <f t="shared" si="3"/>
        <v>14</v>
      </c>
      <c r="AP8" s="15"/>
      <c r="AR8"/>
    </row>
    <row r="9" spans="1:81" ht="22" customHeight="1">
      <c r="A9" s="1496"/>
      <c r="B9" s="49">
        <v>4</v>
      </c>
      <c r="C9" s="1579" t="s">
        <v>55</v>
      </c>
      <c r="D9" s="1762"/>
      <c r="E9" s="1763" t="s">
        <v>29</v>
      </c>
      <c r="F9" s="1764"/>
      <c r="G9" s="161" t="s">
        <v>116</v>
      </c>
      <c r="H9" s="117" t="s">
        <v>1</v>
      </c>
      <c r="I9" s="267" t="s">
        <v>108</v>
      </c>
      <c r="J9" s="150" t="s">
        <v>116</v>
      </c>
      <c r="K9" s="117" t="s">
        <v>116</v>
      </c>
      <c r="L9" s="117" t="s">
        <v>116</v>
      </c>
      <c r="M9" s="150" t="s">
        <v>116</v>
      </c>
      <c r="N9" s="298" t="s">
        <v>24</v>
      </c>
      <c r="O9" s="117" t="s">
        <v>24</v>
      </c>
      <c r="P9" s="117" t="s">
        <v>116</v>
      </c>
      <c r="Q9" s="150" t="s">
        <v>116</v>
      </c>
      <c r="R9" s="117" t="s">
        <v>116</v>
      </c>
      <c r="S9" s="117" t="s">
        <v>116</v>
      </c>
      <c r="T9" s="150" t="s">
        <v>116</v>
      </c>
      <c r="U9" s="148" t="s">
        <v>24</v>
      </c>
      <c r="V9" s="117" t="s">
        <v>24</v>
      </c>
      <c r="W9" s="150" t="s">
        <v>116</v>
      </c>
      <c r="X9" s="150" t="s">
        <v>116</v>
      </c>
      <c r="Y9" s="148" t="s">
        <v>24</v>
      </c>
      <c r="Z9" s="117" t="s">
        <v>116</v>
      </c>
      <c r="AA9" s="150" t="s">
        <v>116</v>
      </c>
      <c r="AB9" s="117" t="s">
        <v>116</v>
      </c>
      <c r="AC9" s="117" t="s">
        <v>24</v>
      </c>
      <c r="AD9" s="150" t="s">
        <v>116</v>
      </c>
      <c r="AE9" s="150" t="s">
        <v>116</v>
      </c>
      <c r="AF9" s="148" t="s">
        <v>24</v>
      </c>
      <c r="AG9" s="117" t="s">
        <v>116</v>
      </c>
      <c r="AH9" s="334" t="s">
        <v>116</v>
      </c>
      <c r="AI9" s="155"/>
      <c r="AJ9" s="257"/>
      <c r="AK9" s="156"/>
      <c r="AL9" s="61">
        <f t="shared" si="0"/>
        <v>0</v>
      </c>
      <c r="AM9" s="55">
        <f t="shared" si="1"/>
        <v>19</v>
      </c>
      <c r="AN9" s="56">
        <f t="shared" si="2"/>
        <v>8</v>
      </c>
      <c r="AO9" s="59">
        <f t="shared" si="3"/>
        <v>8</v>
      </c>
      <c r="AP9" s="15"/>
      <c r="AR9" t="s">
        <v>2304</v>
      </c>
    </row>
    <row r="10" spans="1:81" ht="22" customHeight="1">
      <c r="A10" s="1496"/>
      <c r="B10" s="49">
        <v>5</v>
      </c>
      <c r="C10" s="1581" t="s">
        <v>57</v>
      </c>
      <c r="D10" s="1765"/>
      <c r="E10" s="1763" t="s">
        <v>29</v>
      </c>
      <c r="F10" s="1727"/>
      <c r="G10" s="345" t="s">
        <v>1</v>
      </c>
      <c r="H10" s="117" t="s">
        <v>24</v>
      </c>
      <c r="I10" s="150" t="s">
        <v>116</v>
      </c>
      <c r="J10" s="148" t="s">
        <v>24</v>
      </c>
      <c r="K10" s="117" t="s">
        <v>116</v>
      </c>
      <c r="L10" s="150" t="s">
        <v>116</v>
      </c>
      <c r="M10" s="150" t="s">
        <v>116</v>
      </c>
      <c r="N10" s="117" t="s">
        <v>116</v>
      </c>
      <c r="O10" s="117" t="s">
        <v>24</v>
      </c>
      <c r="P10" s="117" t="s">
        <v>116</v>
      </c>
      <c r="Q10" s="117" t="s">
        <v>116</v>
      </c>
      <c r="R10" s="117" t="s">
        <v>116</v>
      </c>
      <c r="S10" s="150" t="s">
        <v>116</v>
      </c>
      <c r="T10" s="252" t="s">
        <v>0</v>
      </c>
      <c r="U10" s="148" t="s">
        <v>1</v>
      </c>
      <c r="V10" s="117" t="s">
        <v>24</v>
      </c>
      <c r="W10" s="150" t="s">
        <v>116</v>
      </c>
      <c r="X10" s="150" t="s">
        <v>116</v>
      </c>
      <c r="Y10" s="117" t="s">
        <v>116</v>
      </c>
      <c r="Z10" s="150" t="s">
        <v>116</v>
      </c>
      <c r="AA10" s="117" t="s">
        <v>116</v>
      </c>
      <c r="AB10" s="298" t="s">
        <v>1</v>
      </c>
      <c r="AC10" s="117" t="s">
        <v>24</v>
      </c>
      <c r="AD10" s="150" t="s">
        <v>116</v>
      </c>
      <c r="AE10" s="117" t="s">
        <v>116</v>
      </c>
      <c r="AF10" s="117" t="s">
        <v>116</v>
      </c>
      <c r="AG10" s="150" t="s">
        <v>116</v>
      </c>
      <c r="AH10" s="334" t="s">
        <v>116</v>
      </c>
      <c r="AI10" s="155"/>
      <c r="AJ10" s="257"/>
      <c r="AK10" s="527"/>
      <c r="AL10" s="61">
        <f t="shared" si="0"/>
        <v>1</v>
      </c>
      <c r="AM10" s="55">
        <f t="shared" si="1"/>
        <v>19</v>
      </c>
      <c r="AN10" s="56">
        <f t="shared" si="2"/>
        <v>8</v>
      </c>
      <c r="AO10" s="59">
        <f t="shared" si="3"/>
        <v>9</v>
      </c>
      <c r="AP10" s="15"/>
      <c r="AR10" s="1" t="s">
        <v>2305</v>
      </c>
    </row>
    <row r="11" spans="1:81" ht="22" customHeight="1">
      <c r="A11" s="1496"/>
      <c r="B11" s="49">
        <v>6</v>
      </c>
      <c r="C11" s="1620" t="s">
        <v>79</v>
      </c>
      <c r="D11" s="1762"/>
      <c r="E11" s="1763" t="s">
        <v>54</v>
      </c>
      <c r="F11" s="1727"/>
      <c r="G11" s="149" t="s">
        <v>96</v>
      </c>
      <c r="H11" s="150" t="s">
        <v>24</v>
      </c>
      <c r="I11" s="150" t="s">
        <v>116</v>
      </c>
      <c r="J11" s="117" t="s">
        <v>116</v>
      </c>
      <c r="K11" s="150" t="s">
        <v>116</v>
      </c>
      <c r="L11" s="117" t="s">
        <v>116</v>
      </c>
      <c r="M11" s="150" t="s">
        <v>116</v>
      </c>
      <c r="N11" s="257" t="s">
        <v>1</v>
      </c>
      <c r="O11" s="150" t="s">
        <v>24</v>
      </c>
      <c r="P11" s="150" t="s">
        <v>116</v>
      </c>
      <c r="Q11" s="252" t="s">
        <v>0</v>
      </c>
      <c r="R11" s="150" t="s">
        <v>116</v>
      </c>
      <c r="S11" s="150" t="s">
        <v>116</v>
      </c>
      <c r="T11" s="117" t="s">
        <v>116</v>
      </c>
      <c r="U11" s="150" t="s">
        <v>116</v>
      </c>
      <c r="V11" s="150" t="s">
        <v>24</v>
      </c>
      <c r="W11" s="150" t="s">
        <v>116</v>
      </c>
      <c r="X11" s="150" t="s">
        <v>116</v>
      </c>
      <c r="Y11" s="150" t="s">
        <v>116</v>
      </c>
      <c r="Z11" s="148" t="s">
        <v>24</v>
      </c>
      <c r="AA11" s="252" t="s">
        <v>0</v>
      </c>
      <c r="AB11" s="257" t="s">
        <v>1</v>
      </c>
      <c r="AC11" s="150" t="s">
        <v>24</v>
      </c>
      <c r="AD11" s="150" t="s">
        <v>116</v>
      </c>
      <c r="AE11" s="267" t="s">
        <v>765</v>
      </c>
      <c r="AF11" s="150" t="s">
        <v>116</v>
      </c>
      <c r="AG11" s="117" t="s">
        <v>116</v>
      </c>
      <c r="AH11" s="1125" t="s">
        <v>24</v>
      </c>
      <c r="AI11" s="129"/>
      <c r="AJ11" s="150"/>
      <c r="AK11" s="1084"/>
      <c r="AL11" s="61">
        <f t="shared" si="0"/>
        <v>2</v>
      </c>
      <c r="AM11" s="55">
        <f t="shared" si="1"/>
        <v>17</v>
      </c>
      <c r="AN11" s="56">
        <f t="shared" si="2"/>
        <v>8</v>
      </c>
      <c r="AO11" s="59">
        <f t="shared" si="3"/>
        <v>10</v>
      </c>
      <c r="AP11" s="582"/>
      <c r="AS11"/>
    </row>
    <row r="12" spans="1:81" ht="22" customHeight="1" thickBot="1">
      <c r="A12" s="1496"/>
      <c r="B12" s="142">
        <v>7</v>
      </c>
      <c r="C12" s="1588" t="s">
        <v>49</v>
      </c>
      <c r="D12" s="1766"/>
      <c r="E12" s="1767" t="s">
        <v>48</v>
      </c>
      <c r="F12" s="1768"/>
      <c r="G12" s="1122" t="s">
        <v>24</v>
      </c>
      <c r="H12" s="260" t="s">
        <v>24</v>
      </c>
      <c r="I12" s="260" t="s">
        <v>116</v>
      </c>
      <c r="J12" s="154" t="s">
        <v>116</v>
      </c>
      <c r="K12" s="260" t="s">
        <v>116</v>
      </c>
      <c r="L12" s="131" t="s">
        <v>116</v>
      </c>
      <c r="M12" s="260" t="s">
        <v>116</v>
      </c>
      <c r="N12" s="486" t="s">
        <v>24</v>
      </c>
      <c r="O12" s="260" t="s">
        <v>24</v>
      </c>
      <c r="P12" s="238" t="s">
        <v>116</v>
      </c>
      <c r="Q12" s="238" t="s">
        <v>116</v>
      </c>
      <c r="R12" s="238" t="s">
        <v>116</v>
      </c>
      <c r="S12" s="154" t="s">
        <v>116</v>
      </c>
      <c r="T12" s="238" t="s">
        <v>116</v>
      </c>
      <c r="U12" s="453" t="s">
        <v>24</v>
      </c>
      <c r="V12" s="260" t="s">
        <v>24</v>
      </c>
      <c r="W12" s="260" t="s">
        <v>116</v>
      </c>
      <c r="X12" s="260" t="s">
        <v>116</v>
      </c>
      <c r="Y12" s="260" t="s">
        <v>116</v>
      </c>
      <c r="Z12" s="267" t="s">
        <v>2396</v>
      </c>
      <c r="AA12" s="131" t="s">
        <v>116</v>
      </c>
      <c r="AB12" s="486" t="s">
        <v>24</v>
      </c>
      <c r="AC12" s="260" t="s">
        <v>24</v>
      </c>
      <c r="AD12" s="260" t="s">
        <v>116</v>
      </c>
      <c r="AE12" s="260" t="s">
        <v>116</v>
      </c>
      <c r="AF12" s="260" t="s">
        <v>116</v>
      </c>
      <c r="AG12" s="131" t="s">
        <v>116</v>
      </c>
      <c r="AH12" s="260" t="s">
        <v>116</v>
      </c>
      <c r="AI12" s="211"/>
      <c r="AJ12" s="305"/>
      <c r="AK12" s="213"/>
      <c r="AL12" s="502">
        <f t="shared" si="0"/>
        <v>0</v>
      </c>
      <c r="AM12" s="658">
        <f t="shared" si="1"/>
        <v>19</v>
      </c>
      <c r="AN12" s="68">
        <f t="shared" si="2"/>
        <v>8</v>
      </c>
      <c r="AO12" s="379">
        <f t="shared" si="3"/>
        <v>8</v>
      </c>
      <c r="AP12" s="15"/>
    </row>
    <row r="13" spans="1:81" ht="22" customHeight="1" thickTop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64" t="s">
        <v>116</v>
      </c>
      <c r="H13" s="169" t="s">
        <v>24</v>
      </c>
      <c r="I13" s="116" t="s">
        <v>116</v>
      </c>
      <c r="J13" s="268" t="s">
        <v>0</v>
      </c>
      <c r="K13" s="116" t="s">
        <v>116</v>
      </c>
      <c r="L13" s="116" t="s">
        <v>116</v>
      </c>
      <c r="M13" s="167" t="s">
        <v>116</v>
      </c>
      <c r="N13" s="130" t="s">
        <v>24</v>
      </c>
      <c r="O13" s="963" t="s">
        <v>24</v>
      </c>
      <c r="P13" s="1145" t="s">
        <v>116</v>
      </c>
      <c r="Q13" s="1136" t="s">
        <v>116</v>
      </c>
      <c r="R13" s="1138" t="s">
        <v>116</v>
      </c>
      <c r="S13" s="1138" t="s">
        <v>116</v>
      </c>
      <c r="T13" s="1136" t="s">
        <v>116</v>
      </c>
      <c r="U13" s="1146" t="s">
        <v>1</v>
      </c>
      <c r="V13" s="169" t="s">
        <v>24</v>
      </c>
      <c r="W13" s="116" t="s">
        <v>116</v>
      </c>
      <c r="X13" s="116" t="s">
        <v>116</v>
      </c>
      <c r="Y13" s="268" t="s">
        <v>67</v>
      </c>
      <c r="Z13" s="116" t="s">
        <v>116</v>
      </c>
      <c r="AA13" s="167" t="s">
        <v>116</v>
      </c>
      <c r="AB13" s="148" t="s">
        <v>1</v>
      </c>
      <c r="AC13" s="169" t="s">
        <v>24</v>
      </c>
      <c r="AD13" s="116" t="s">
        <v>116</v>
      </c>
      <c r="AE13" s="298" t="s">
        <v>1</v>
      </c>
      <c r="AF13" s="116" t="s">
        <v>116</v>
      </c>
      <c r="AG13" s="116" t="s">
        <v>116</v>
      </c>
      <c r="AH13" s="267" t="s">
        <v>108</v>
      </c>
      <c r="AI13" s="116"/>
      <c r="AJ13" s="583"/>
      <c r="AK13" s="657"/>
      <c r="AL13" s="143">
        <f t="shared" si="0"/>
        <v>2</v>
      </c>
      <c r="AM13" s="51">
        <f t="shared" si="1"/>
        <v>17</v>
      </c>
      <c r="AN13" s="52">
        <f t="shared" si="2"/>
        <v>8</v>
      </c>
      <c r="AO13" s="57">
        <f t="shared" si="3"/>
        <v>10</v>
      </c>
      <c r="AP13" s="596" t="s">
        <v>2306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632" t="s">
        <v>1</v>
      </c>
      <c r="H14" s="155" t="s">
        <v>24</v>
      </c>
      <c r="I14" s="150" t="s">
        <v>116</v>
      </c>
      <c r="J14" s="150" t="s">
        <v>116</v>
      </c>
      <c r="K14" s="117" t="s">
        <v>116</v>
      </c>
      <c r="L14" s="252" t="s">
        <v>67</v>
      </c>
      <c r="M14" s="150" t="s">
        <v>116</v>
      </c>
      <c r="N14" s="148" t="s">
        <v>24</v>
      </c>
      <c r="O14" s="249" t="s">
        <v>24</v>
      </c>
      <c r="P14" s="1147" t="s">
        <v>116</v>
      </c>
      <c r="Q14" s="150" t="s">
        <v>116</v>
      </c>
      <c r="R14" s="117" t="s">
        <v>116</v>
      </c>
      <c r="S14" s="150" t="s">
        <v>2325</v>
      </c>
      <c r="T14" s="298" t="s">
        <v>24</v>
      </c>
      <c r="U14" s="1148" t="s">
        <v>116</v>
      </c>
      <c r="V14" s="155" t="s">
        <v>24</v>
      </c>
      <c r="W14" s="150" t="s">
        <v>116</v>
      </c>
      <c r="X14" s="150" t="s">
        <v>116</v>
      </c>
      <c r="Y14" s="117" t="s">
        <v>116</v>
      </c>
      <c r="Z14" s="150" t="s">
        <v>116</v>
      </c>
      <c r="AA14" s="150" t="s">
        <v>116</v>
      </c>
      <c r="AB14" s="298" t="s">
        <v>24</v>
      </c>
      <c r="AC14" s="155" t="s">
        <v>24</v>
      </c>
      <c r="AD14" s="150" t="s">
        <v>116</v>
      </c>
      <c r="AE14" s="117" t="s">
        <v>116</v>
      </c>
      <c r="AF14" s="117" t="s">
        <v>116</v>
      </c>
      <c r="AG14" s="252" t="s">
        <v>0</v>
      </c>
      <c r="AH14" s="162" t="s">
        <v>116</v>
      </c>
      <c r="AI14" s="117"/>
      <c r="AJ14" s="150"/>
      <c r="AK14" s="334"/>
      <c r="AL14" s="61">
        <f t="shared" si="0"/>
        <v>2</v>
      </c>
      <c r="AM14" s="97">
        <f t="shared" si="1"/>
        <v>18</v>
      </c>
      <c r="AN14" s="56">
        <f t="shared" si="2"/>
        <v>8</v>
      </c>
      <c r="AO14" s="59">
        <f t="shared" si="3"/>
        <v>10</v>
      </c>
      <c r="AP14" s="15" t="s">
        <v>2306</v>
      </c>
      <c r="AQ14" t="s">
        <v>2255</v>
      </c>
      <c r="AR14" s="214"/>
      <c r="AS14" s="214"/>
    </row>
    <row r="15" spans="1:81" ht="21.75" customHeight="1" thickBot="1">
      <c r="A15" s="40"/>
      <c r="B15" s="1133">
        <v>10</v>
      </c>
      <c r="C15" s="1769" t="s">
        <v>2078</v>
      </c>
      <c r="D15" s="1770"/>
      <c r="E15" s="1771" t="s">
        <v>51</v>
      </c>
      <c r="F15" s="1772"/>
      <c r="G15" s="1123" t="s">
        <v>24</v>
      </c>
      <c r="H15" s="196" t="s">
        <v>24</v>
      </c>
      <c r="I15" s="122" t="s">
        <v>2323</v>
      </c>
      <c r="J15" s="270" t="s">
        <v>116</v>
      </c>
      <c r="K15" s="190" t="s">
        <v>24</v>
      </c>
      <c r="L15" s="122" t="s">
        <v>2325</v>
      </c>
      <c r="M15" s="122" t="s">
        <v>2324</v>
      </c>
      <c r="N15" s="270" t="s">
        <v>116</v>
      </c>
      <c r="O15" s="248" t="s">
        <v>24</v>
      </c>
      <c r="P15" s="1187" t="s">
        <v>108</v>
      </c>
      <c r="Q15" s="1142" t="s">
        <v>116</v>
      </c>
      <c r="R15" s="1141" t="s">
        <v>116</v>
      </c>
      <c r="S15" s="1142" t="s">
        <v>116</v>
      </c>
      <c r="T15" s="1142" t="s">
        <v>116</v>
      </c>
      <c r="U15" s="1150" t="s">
        <v>24</v>
      </c>
      <c r="V15" s="196" t="s">
        <v>24</v>
      </c>
      <c r="W15" s="270" t="s">
        <v>116</v>
      </c>
      <c r="X15" s="270" t="s">
        <v>116</v>
      </c>
      <c r="Y15" s="122" t="s">
        <v>116</v>
      </c>
      <c r="Z15" s="270" t="s">
        <v>116</v>
      </c>
      <c r="AA15" s="384" t="s">
        <v>24</v>
      </c>
      <c r="AB15" s="122" t="s">
        <v>116</v>
      </c>
      <c r="AC15" s="196" t="s">
        <v>24</v>
      </c>
      <c r="AD15" s="270" t="s">
        <v>116</v>
      </c>
      <c r="AE15" s="270" t="s">
        <v>116</v>
      </c>
      <c r="AF15" s="267" t="s">
        <v>2396</v>
      </c>
      <c r="AG15" s="270" t="s">
        <v>116</v>
      </c>
      <c r="AH15" s="270" t="s">
        <v>116</v>
      </c>
      <c r="AI15" s="122"/>
      <c r="AJ15" s="383"/>
      <c r="AK15" s="1084"/>
      <c r="AL15" s="67">
        <f t="shared" si="0"/>
        <v>0</v>
      </c>
      <c r="AM15" s="53">
        <f t="shared" si="1"/>
        <v>18</v>
      </c>
      <c r="AN15" s="54">
        <f t="shared" si="2"/>
        <v>8</v>
      </c>
      <c r="AO15" s="58">
        <f t="shared" si="3"/>
        <v>8</v>
      </c>
      <c r="AP15" s="15">
        <v>1</v>
      </c>
      <c r="AR15" s="214"/>
      <c r="AS15" s="214"/>
    </row>
    <row r="16" spans="1:81" ht="21.75" customHeight="1" thickTop="1">
      <c r="A16" s="40"/>
      <c r="B16" s="1144">
        <v>11</v>
      </c>
      <c r="C16" s="1773" t="s">
        <v>66</v>
      </c>
      <c r="D16" s="1774"/>
      <c r="E16" s="1775" t="s">
        <v>51</v>
      </c>
      <c r="F16" s="1776"/>
      <c r="G16" s="308" t="s">
        <v>24</v>
      </c>
      <c r="H16" s="204" t="s">
        <v>24</v>
      </c>
      <c r="I16" s="1135" t="s">
        <v>116</v>
      </c>
      <c r="J16" s="1136" t="s">
        <v>116</v>
      </c>
      <c r="K16" s="1136" t="s">
        <v>116</v>
      </c>
      <c r="L16" s="1138" t="s">
        <v>2322</v>
      </c>
      <c r="M16" s="1137" t="s">
        <v>24</v>
      </c>
      <c r="N16" s="1168" t="s">
        <v>24</v>
      </c>
      <c r="O16" s="129" t="s">
        <v>24</v>
      </c>
      <c r="P16" s="162" t="s">
        <v>116</v>
      </c>
      <c r="Q16" s="162" t="s">
        <v>116</v>
      </c>
      <c r="R16" s="162" t="s">
        <v>116</v>
      </c>
      <c r="S16" s="119" t="s">
        <v>116</v>
      </c>
      <c r="T16" s="162" t="s">
        <v>2331</v>
      </c>
      <c r="U16" s="162" t="s">
        <v>116</v>
      </c>
      <c r="V16" s="150" t="s">
        <v>24</v>
      </c>
      <c r="W16" s="117" t="s">
        <v>116</v>
      </c>
      <c r="X16" s="252" t="s">
        <v>67</v>
      </c>
      <c r="Y16" s="150" t="s">
        <v>116</v>
      </c>
      <c r="Z16" s="117" t="s">
        <v>116</v>
      </c>
      <c r="AA16" s="150" t="s">
        <v>116</v>
      </c>
      <c r="AB16" s="148" t="s">
        <v>1</v>
      </c>
      <c r="AC16" s="204" t="s">
        <v>24</v>
      </c>
      <c r="AD16" s="1145" t="s">
        <v>116</v>
      </c>
      <c r="AE16" s="1136" t="s">
        <v>116</v>
      </c>
      <c r="AF16" s="1139" t="s">
        <v>0</v>
      </c>
      <c r="AG16" s="1136" t="s">
        <v>116</v>
      </c>
      <c r="AH16" s="1157" t="s">
        <v>116</v>
      </c>
      <c r="AI16" s="129"/>
      <c r="AJ16" s="252"/>
      <c r="AK16" s="334"/>
      <c r="AL16" s="61">
        <f t="shared" si="0"/>
        <v>2</v>
      </c>
      <c r="AM16" s="55">
        <f t="shared" si="1"/>
        <v>18</v>
      </c>
      <c r="AN16" s="56">
        <f t="shared" si="2"/>
        <v>8</v>
      </c>
      <c r="AO16" s="59">
        <f t="shared" si="3"/>
        <v>10</v>
      </c>
      <c r="AP16" s="15" t="s">
        <v>2306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1144">
        <v>12</v>
      </c>
      <c r="C17" s="1520" t="s">
        <v>75</v>
      </c>
      <c r="D17" s="1690"/>
      <c r="E17" s="1737" t="s">
        <v>51</v>
      </c>
      <c r="F17" s="1494"/>
      <c r="G17" s="149" t="s">
        <v>116</v>
      </c>
      <c r="H17" s="204" t="s">
        <v>24</v>
      </c>
      <c r="I17" s="702" t="s">
        <v>116</v>
      </c>
      <c r="J17" s="150" t="s">
        <v>116</v>
      </c>
      <c r="K17" s="150" t="s">
        <v>116</v>
      </c>
      <c r="L17" s="117" t="s">
        <v>116</v>
      </c>
      <c r="M17" s="150" t="s">
        <v>116</v>
      </c>
      <c r="N17" s="707" t="s">
        <v>2317</v>
      </c>
      <c r="O17" s="129" t="s">
        <v>24</v>
      </c>
      <c r="P17" s="267" t="s">
        <v>108</v>
      </c>
      <c r="Q17" s="117" t="s">
        <v>116</v>
      </c>
      <c r="R17" s="150" t="s">
        <v>116</v>
      </c>
      <c r="S17" s="117" t="s">
        <v>116</v>
      </c>
      <c r="T17" s="150" t="s">
        <v>116</v>
      </c>
      <c r="U17" s="257" t="s">
        <v>24</v>
      </c>
      <c r="V17" s="150" t="s">
        <v>24</v>
      </c>
      <c r="W17" s="150" t="s">
        <v>116</v>
      </c>
      <c r="X17" s="150" t="s">
        <v>116</v>
      </c>
      <c r="Y17" s="298" t="s">
        <v>24</v>
      </c>
      <c r="Z17" s="298" t="s">
        <v>24</v>
      </c>
      <c r="AA17" s="270" t="s">
        <v>116</v>
      </c>
      <c r="AB17" s="148" t="s">
        <v>24</v>
      </c>
      <c r="AC17" s="204" t="s">
        <v>24</v>
      </c>
      <c r="AD17" s="1158" t="s">
        <v>116</v>
      </c>
      <c r="AE17" s="150" t="s">
        <v>116</v>
      </c>
      <c r="AF17" s="150" t="s">
        <v>116</v>
      </c>
      <c r="AG17" s="117" t="s">
        <v>116</v>
      </c>
      <c r="AH17" s="1159" t="s">
        <v>116</v>
      </c>
      <c r="AI17" s="129"/>
      <c r="AJ17" s="257"/>
      <c r="AK17" s="156"/>
      <c r="AL17" s="61">
        <f t="shared" si="0"/>
        <v>0</v>
      </c>
      <c r="AM17" s="55">
        <f t="shared" si="1"/>
        <v>19</v>
      </c>
      <c r="AN17" s="56">
        <f t="shared" si="2"/>
        <v>8</v>
      </c>
      <c r="AO17" s="59">
        <f t="shared" si="3"/>
        <v>8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1144">
        <v>13</v>
      </c>
      <c r="C18" s="1777" t="s">
        <v>1682</v>
      </c>
      <c r="D18" s="1778"/>
      <c r="E18" s="1747" t="s">
        <v>51</v>
      </c>
      <c r="F18" s="1506"/>
      <c r="G18" s="1161" t="s">
        <v>24</v>
      </c>
      <c r="H18" s="159" t="s">
        <v>24</v>
      </c>
      <c r="I18" s="1140" t="s">
        <v>116</v>
      </c>
      <c r="J18" s="1141" t="s">
        <v>116</v>
      </c>
      <c r="K18" s="1141" t="s">
        <v>116</v>
      </c>
      <c r="L18" s="1141" t="s">
        <v>116</v>
      </c>
      <c r="M18" s="1142" t="s">
        <v>116</v>
      </c>
      <c r="N18" s="1143" t="s">
        <v>24</v>
      </c>
      <c r="O18" s="155" t="s">
        <v>24</v>
      </c>
      <c r="P18" s="117" t="s">
        <v>116</v>
      </c>
      <c r="Q18" s="150" t="s">
        <v>116</v>
      </c>
      <c r="R18" s="117" t="s">
        <v>116</v>
      </c>
      <c r="S18" s="1118" t="s">
        <v>2327</v>
      </c>
      <c r="T18" s="150" t="s">
        <v>2328</v>
      </c>
      <c r="U18" s="148" t="s">
        <v>2326</v>
      </c>
      <c r="V18" s="117" t="s">
        <v>24</v>
      </c>
      <c r="W18" s="122" t="s">
        <v>2325</v>
      </c>
      <c r="X18" s="122" t="s">
        <v>116</v>
      </c>
      <c r="Y18" s="122" t="s">
        <v>116</v>
      </c>
      <c r="Z18" s="194" t="s">
        <v>116</v>
      </c>
      <c r="AA18" s="1118" t="s">
        <v>1945</v>
      </c>
      <c r="AB18" s="196" t="s">
        <v>116</v>
      </c>
      <c r="AC18" s="159" t="s">
        <v>1</v>
      </c>
      <c r="AD18" s="1149" t="s">
        <v>116</v>
      </c>
      <c r="AE18" s="1141" t="s">
        <v>116</v>
      </c>
      <c r="AF18" s="1141" t="s">
        <v>116</v>
      </c>
      <c r="AG18" s="1141" t="s">
        <v>116</v>
      </c>
      <c r="AH18" s="1160" t="s">
        <v>116</v>
      </c>
      <c r="AI18" s="155"/>
      <c r="AJ18" s="150"/>
      <c r="AK18" s="334"/>
      <c r="AL18" s="61">
        <f t="shared" si="0"/>
        <v>0</v>
      </c>
      <c r="AM18" s="55">
        <f t="shared" si="1"/>
        <v>19</v>
      </c>
      <c r="AN18" s="56">
        <v>8</v>
      </c>
      <c r="AO18" s="59">
        <f t="shared" si="3"/>
        <v>8</v>
      </c>
      <c r="AP18" s="15"/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Top="1">
      <c r="A19" s="40"/>
      <c r="B19" s="1134">
        <v>14</v>
      </c>
      <c r="C19" s="1696" t="s">
        <v>44</v>
      </c>
      <c r="D19" s="1699"/>
      <c r="E19" s="1527" t="s">
        <v>51</v>
      </c>
      <c r="F19" s="1528"/>
      <c r="G19" s="1162" t="s">
        <v>24</v>
      </c>
      <c r="H19" s="337" t="s">
        <v>24</v>
      </c>
      <c r="I19" s="119" t="s">
        <v>116</v>
      </c>
      <c r="J19" s="205" t="s">
        <v>67</v>
      </c>
      <c r="K19" s="119" t="s">
        <v>116</v>
      </c>
      <c r="L19" s="119" t="s">
        <v>116</v>
      </c>
      <c r="M19" s="162" t="s">
        <v>116</v>
      </c>
      <c r="N19" s="147" t="s">
        <v>24</v>
      </c>
      <c r="O19" s="254" t="s">
        <v>24</v>
      </c>
      <c r="P19" s="254" t="s">
        <v>116</v>
      </c>
      <c r="Q19" s="119" t="s">
        <v>116</v>
      </c>
      <c r="R19" s="119" t="s">
        <v>116</v>
      </c>
      <c r="S19" s="205" t="s">
        <v>67</v>
      </c>
      <c r="T19" s="162" t="s">
        <v>116</v>
      </c>
      <c r="U19" s="147" t="s">
        <v>24</v>
      </c>
      <c r="V19" s="254" t="s">
        <v>24</v>
      </c>
      <c r="W19" s="1151" t="s">
        <v>116</v>
      </c>
      <c r="X19" s="1152" t="s">
        <v>116</v>
      </c>
      <c r="Y19" s="1153" t="s">
        <v>116</v>
      </c>
      <c r="Z19" s="1153" t="s">
        <v>116</v>
      </c>
      <c r="AA19" s="1166" t="s">
        <v>24</v>
      </c>
      <c r="AB19" s="1154" t="s">
        <v>2313</v>
      </c>
      <c r="AC19" s="337" t="s">
        <v>24</v>
      </c>
      <c r="AD19" s="119" t="s">
        <v>116</v>
      </c>
      <c r="AE19" s="119" t="s">
        <v>116</v>
      </c>
      <c r="AF19" s="119" t="s">
        <v>116</v>
      </c>
      <c r="AG19" s="119" t="s">
        <v>116</v>
      </c>
      <c r="AH19" s="456" t="s">
        <v>67</v>
      </c>
      <c r="AI19" s="119"/>
      <c r="AJ19" s="162"/>
      <c r="AK19" s="604"/>
      <c r="AL19" s="275">
        <f t="shared" si="0"/>
        <v>3</v>
      </c>
      <c r="AM19" s="97">
        <f t="shared" si="1"/>
        <v>17</v>
      </c>
      <c r="AN19" s="98">
        <f t="shared" si="2"/>
        <v>8</v>
      </c>
      <c r="AO19" s="99">
        <f t="shared" si="3"/>
        <v>11</v>
      </c>
      <c r="AP19" s="15" t="s">
        <v>2089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1163" t="s">
        <v>24</v>
      </c>
      <c r="H20" s="249" t="s">
        <v>24</v>
      </c>
      <c r="I20" s="117" t="s">
        <v>116</v>
      </c>
      <c r="J20" s="117" t="s">
        <v>116</v>
      </c>
      <c r="K20" s="117" t="s">
        <v>116</v>
      </c>
      <c r="L20" s="117" t="s">
        <v>116</v>
      </c>
      <c r="M20" s="252" t="s">
        <v>67</v>
      </c>
      <c r="N20" s="117" t="s">
        <v>116</v>
      </c>
      <c r="O20" s="159" t="s">
        <v>24</v>
      </c>
      <c r="P20" s="159" t="s">
        <v>116</v>
      </c>
      <c r="Q20" s="298" t="s">
        <v>1</v>
      </c>
      <c r="R20" s="117" t="s">
        <v>116</v>
      </c>
      <c r="S20" s="150" t="s">
        <v>116</v>
      </c>
      <c r="T20" s="150" t="s">
        <v>116</v>
      </c>
      <c r="U20" s="148" t="s">
        <v>24</v>
      </c>
      <c r="V20" s="159" t="s">
        <v>24</v>
      </c>
      <c r="W20" s="1147" t="s">
        <v>116</v>
      </c>
      <c r="X20" s="150" t="s">
        <v>116</v>
      </c>
      <c r="Y20" s="117" t="s">
        <v>116</v>
      </c>
      <c r="Z20" s="150" t="s">
        <v>116</v>
      </c>
      <c r="AA20" s="117" t="s">
        <v>115</v>
      </c>
      <c r="AB20" s="1167" t="s">
        <v>67</v>
      </c>
      <c r="AC20" s="249" t="s">
        <v>24</v>
      </c>
      <c r="AD20" s="298" t="s">
        <v>1</v>
      </c>
      <c r="AE20" s="150" t="s">
        <v>116</v>
      </c>
      <c r="AF20" s="117" t="s">
        <v>116</v>
      </c>
      <c r="AG20" s="150" t="s">
        <v>116</v>
      </c>
      <c r="AH20" s="150" t="s">
        <v>116</v>
      </c>
      <c r="AI20" s="117"/>
      <c r="AJ20" s="257"/>
      <c r="AK20" s="156"/>
      <c r="AL20" s="61">
        <f t="shared" si="0"/>
        <v>2</v>
      </c>
      <c r="AM20" s="55">
        <f t="shared" si="1"/>
        <v>18</v>
      </c>
      <c r="AN20" s="56">
        <f t="shared" si="2"/>
        <v>8</v>
      </c>
      <c r="AO20" s="59">
        <f t="shared" si="3"/>
        <v>10</v>
      </c>
      <c r="AP20" s="15" t="s">
        <v>1872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1164" t="s">
        <v>116</v>
      </c>
      <c r="H21" s="249" t="s">
        <v>24</v>
      </c>
      <c r="I21" s="117" t="s">
        <v>116</v>
      </c>
      <c r="J21" s="117" t="s">
        <v>116</v>
      </c>
      <c r="K21" s="148" t="s">
        <v>24</v>
      </c>
      <c r="L21" s="117" t="s">
        <v>116</v>
      </c>
      <c r="M21" s="117" t="s">
        <v>116</v>
      </c>
      <c r="N21" s="148" t="s">
        <v>24</v>
      </c>
      <c r="O21" s="159" t="s">
        <v>24</v>
      </c>
      <c r="P21" s="159" t="s">
        <v>116</v>
      </c>
      <c r="Q21" s="150" t="s">
        <v>116</v>
      </c>
      <c r="R21" s="117" t="s">
        <v>116</v>
      </c>
      <c r="S21" s="150" t="s">
        <v>116</v>
      </c>
      <c r="T21" s="150" t="s">
        <v>116</v>
      </c>
      <c r="U21" s="148" t="s">
        <v>1</v>
      </c>
      <c r="V21" s="159" t="s">
        <v>24</v>
      </c>
      <c r="W21" s="1147" t="s">
        <v>116</v>
      </c>
      <c r="X21" s="150" t="s">
        <v>116</v>
      </c>
      <c r="Y21" s="117" t="s">
        <v>116</v>
      </c>
      <c r="Z21" s="150" t="s">
        <v>116</v>
      </c>
      <c r="AA21" s="150" t="s">
        <v>116</v>
      </c>
      <c r="AB21" s="1155" t="s">
        <v>1</v>
      </c>
      <c r="AC21" s="249" t="s">
        <v>24</v>
      </c>
      <c r="AD21" s="117" t="s">
        <v>116</v>
      </c>
      <c r="AE21" s="117" t="s">
        <v>116</v>
      </c>
      <c r="AF21" s="117" t="s">
        <v>116</v>
      </c>
      <c r="AG21" s="150" t="s">
        <v>116</v>
      </c>
      <c r="AH21" s="150" t="s">
        <v>116</v>
      </c>
      <c r="AI21" s="117"/>
      <c r="AJ21" s="257"/>
      <c r="AK21" s="156"/>
      <c r="AL21" s="61">
        <f t="shared" si="0"/>
        <v>0</v>
      </c>
      <c r="AM21" s="55">
        <f t="shared" si="1"/>
        <v>20</v>
      </c>
      <c r="AN21" s="56">
        <f t="shared" si="2"/>
        <v>8</v>
      </c>
      <c r="AO21" s="59">
        <f t="shared" si="3"/>
        <v>8</v>
      </c>
      <c r="AP21" s="15" t="s">
        <v>2306</v>
      </c>
      <c r="AR21" s="1529"/>
      <c r="AS21" s="1529"/>
    </row>
    <row r="22" spans="1:83" ht="22" customHeight="1" thickBot="1">
      <c r="A22" s="40"/>
      <c r="B22" s="758">
        <v>17</v>
      </c>
      <c r="C22" s="1532" t="s">
        <v>1974</v>
      </c>
      <c r="D22" s="1720"/>
      <c r="E22" s="1721" t="s">
        <v>51</v>
      </c>
      <c r="F22" s="1534"/>
      <c r="G22" s="1165" t="s">
        <v>1</v>
      </c>
      <c r="H22" s="1081" t="s">
        <v>1</v>
      </c>
      <c r="I22" s="265" t="s">
        <v>108</v>
      </c>
      <c r="J22" s="121" t="s">
        <v>116</v>
      </c>
      <c r="K22" s="121" t="s">
        <v>116</v>
      </c>
      <c r="L22" s="662" t="s">
        <v>116</v>
      </c>
      <c r="M22" s="121" t="s">
        <v>116</v>
      </c>
      <c r="N22" s="132" t="s">
        <v>24</v>
      </c>
      <c r="O22" s="246" t="s">
        <v>1</v>
      </c>
      <c r="P22" s="246" t="s">
        <v>116</v>
      </c>
      <c r="Q22" s="211" t="s">
        <v>116</v>
      </c>
      <c r="R22" s="132" t="s">
        <v>24</v>
      </c>
      <c r="S22" s="211" t="s">
        <v>116</v>
      </c>
      <c r="T22" s="211" t="s">
        <v>116</v>
      </c>
      <c r="U22" s="121" t="s">
        <v>116</v>
      </c>
      <c r="V22" s="246" t="s">
        <v>1</v>
      </c>
      <c r="W22" s="1149" t="s">
        <v>116</v>
      </c>
      <c r="X22" s="1141" t="s">
        <v>116</v>
      </c>
      <c r="Y22" s="1141" t="s">
        <v>116</v>
      </c>
      <c r="Z22" s="1142" t="s">
        <v>116</v>
      </c>
      <c r="AA22" s="1142" t="s">
        <v>116</v>
      </c>
      <c r="AB22" s="1156" t="s">
        <v>1</v>
      </c>
      <c r="AC22" s="1081" t="s">
        <v>1</v>
      </c>
      <c r="AD22" s="121" t="s">
        <v>116</v>
      </c>
      <c r="AE22" s="121" t="s">
        <v>116</v>
      </c>
      <c r="AF22" s="121" t="s">
        <v>116</v>
      </c>
      <c r="AG22" s="211" t="s">
        <v>116</v>
      </c>
      <c r="AH22" s="211" t="s">
        <v>116</v>
      </c>
      <c r="AI22" s="121"/>
      <c r="AJ22" s="305"/>
      <c r="AK22" s="849"/>
      <c r="AL22" s="502">
        <f t="shared" si="0"/>
        <v>0</v>
      </c>
      <c r="AM22" s="658">
        <f t="shared" si="1"/>
        <v>19</v>
      </c>
      <c r="AN22" s="68">
        <f t="shared" si="2"/>
        <v>8</v>
      </c>
      <c r="AO22" s="379">
        <f t="shared" si="3"/>
        <v>8</v>
      </c>
      <c r="AP22" s="15">
        <v>1</v>
      </c>
      <c r="AR22" s="214"/>
      <c r="AS22" s="214"/>
    </row>
    <row r="23" spans="1:83" ht="22" customHeight="1" thickTop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427" t="s">
        <v>24</v>
      </c>
      <c r="H23" s="167" t="s">
        <v>24</v>
      </c>
      <c r="I23" s="162" t="s">
        <v>116</v>
      </c>
      <c r="J23" s="167" t="s">
        <v>116</v>
      </c>
      <c r="K23" s="167" t="s">
        <v>116</v>
      </c>
      <c r="L23" s="116" t="s">
        <v>116</v>
      </c>
      <c r="M23" s="167" t="s">
        <v>116</v>
      </c>
      <c r="N23" s="554" t="s">
        <v>24</v>
      </c>
      <c r="O23" s="167" t="s">
        <v>24</v>
      </c>
      <c r="P23" s="167" t="s">
        <v>116</v>
      </c>
      <c r="Q23" s="267" t="s">
        <v>108</v>
      </c>
      <c r="R23" s="267" t="s">
        <v>765</v>
      </c>
      <c r="S23" s="116" t="s">
        <v>116</v>
      </c>
      <c r="T23" s="167" t="s">
        <v>116</v>
      </c>
      <c r="U23" s="554" t="s">
        <v>24</v>
      </c>
      <c r="V23" s="167" t="s">
        <v>24</v>
      </c>
      <c r="W23" s="162" t="s">
        <v>116</v>
      </c>
      <c r="X23" s="162" t="s">
        <v>116</v>
      </c>
      <c r="Y23" s="162" t="s">
        <v>116</v>
      </c>
      <c r="Z23" s="119" t="s">
        <v>116</v>
      </c>
      <c r="AA23" s="119" t="s">
        <v>116</v>
      </c>
      <c r="AB23" s="382" t="s">
        <v>24</v>
      </c>
      <c r="AC23" s="167" t="s">
        <v>24</v>
      </c>
      <c r="AD23" s="167" t="s">
        <v>116</v>
      </c>
      <c r="AE23" s="167" t="s">
        <v>116</v>
      </c>
      <c r="AF23" s="167" t="s">
        <v>116</v>
      </c>
      <c r="AG23" s="116" t="s">
        <v>115</v>
      </c>
      <c r="AH23" s="167" t="s">
        <v>116</v>
      </c>
      <c r="AI23" s="167"/>
      <c r="AJ23" s="554"/>
      <c r="AK23" s="657"/>
      <c r="AL23" s="143">
        <f t="shared" si="0"/>
        <v>0</v>
      </c>
      <c r="AM23" s="51">
        <f t="shared" si="1"/>
        <v>18</v>
      </c>
      <c r="AN23" s="52">
        <f t="shared" si="2"/>
        <v>8</v>
      </c>
      <c r="AO23" s="57">
        <f t="shared" si="3"/>
        <v>8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78" t="s">
        <v>24</v>
      </c>
      <c r="H24" s="121" t="s">
        <v>24</v>
      </c>
      <c r="I24" s="211" t="s">
        <v>116</v>
      </c>
      <c r="J24" s="121" t="s">
        <v>116</v>
      </c>
      <c r="K24" s="121" t="s">
        <v>116</v>
      </c>
      <c r="L24" s="211" t="s">
        <v>116</v>
      </c>
      <c r="M24" s="211" t="s">
        <v>116</v>
      </c>
      <c r="N24" s="132" t="s">
        <v>24</v>
      </c>
      <c r="O24" s="121" t="s">
        <v>24</v>
      </c>
      <c r="P24" s="121" t="s">
        <v>116</v>
      </c>
      <c r="Q24" s="121" t="s">
        <v>116</v>
      </c>
      <c r="R24" s="121" t="s">
        <v>116</v>
      </c>
      <c r="S24" s="211" t="s">
        <v>116</v>
      </c>
      <c r="T24" s="211" t="s">
        <v>116</v>
      </c>
      <c r="U24" s="132" t="s">
        <v>24</v>
      </c>
      <c r="V24" s="121" t="s">
        <v>24</v>
      </c>
      <c r="W24" s="211" t="s">
        <v>116</v>
      </c>
      <c r="X24" s="121" t="s">
        <v>116</v>
      </c>
      <c r="Y24" s="121" t="s">
        <v>116</v>
      </c>
      <c r="Z24" s="211" t="s">
        <v>116</v>
      </c>
      <c r="AA24" s="211" t="s">
        <v>116</v>
      </c>
      <c r="AB24" s="132" t="s">
        <v>24</v>
      </c>
      <c r="AC24" s="121" t="s">
        <v>24</v>
      </c>
      <c r="AD24" s="211" t="s">
        <v>116</v>
      </c>
      <c r="AE24" s="121" t="s">
        <v>116</v>
      </c>
      <c r="AF24" s="121" t="s">
        <v>116</v>
      </c>
      <c r="AG24" s="211" t="s">
        <v>116</v>
      </c>
      <c r="AH24" s="211" t="s">
        <v>116</v>
      </c>
      <c r="AI24" s="121"/>
      <c r="AJ24" s="305"/>
      <c r="AK24" s="213"/>
      <c r="AL24" s="61">
        <f t="shared" si="0"/>
        <v>0</v>
      </c>
      <c r="AM24" s="55">
        <f t="shared" si="1"/>
        <v>20</v>
      </c>
      <c r="AN24" s="56">
        <f t="shared" si="2"/>
        <v>8</v>
      </c>
      <c r="AO24" s="59">
        <f t="shared" si="3"/>
        <v>8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495">
        <v>13</v>
      </c>
      <c r="J25" s="243">
        <f t="shared" si="4"/>
        <v>12</v>
      </c>
      <c r="K25" s="243">
        <f t="shared" si="4"/>
        <v>13</v>
      </c>
      <c r="L25" s="243">
        <f t="shared" si="4"/>
        <v>15</v>
      </c>
      <c r="M25" s="243">
        <f t="shared" si="4"/>
        <v>14</v>
      </c>
      <c r="N25" s="243">
        <f t="shared" si="4"/>
        <v>5</v>
      </c>
      <c r="O25" s="243">
        <f t="shared" si="4"/>
        <v>0</v>
      </c>
      <c r="P25" s="243">
        <v>14</v>
      </c>
      <c r="Q25" s="243">
        <f t="shared" si="4"/>
        <v>15</v>
      </c>
      <c r="R25" s="243">
        <f t="shared" si="4"/>
        <v>16</v>
      </c>
      <c r="S25" s="495" t="s">
        <v>2330</v>
      </c>
      <c r="T25" s="243">
        <f t="shared" si="4"/>
        <v>15</v>
      </c>
      <c r="U25" s="243">
        <f t="shared" si="4"/>
        <v>5</v>
      </c>
      <c r="V25" s="243">
        <f t="shared" si="4"/>
        <v>0</v>
      </c>
      <c r="W25" s="243">
        <f t="shared" si="4"/>
        <v>16</v>
      </c>
      <c r="X25" s="243">
        <f t="shared" si="4"/>
        <v>16</v>
      </c>
      <c r="Y25" s="243">
        <f t="shared" si="4"/>
        <v>13</v>
      </c>
      <c r="Z25" s="495" t="s">
        <v>2405</v>
      </c>
      <c r="AA25" s="495" t="s">
        <v>2122</v>
      </c>
      <c r="AB25" s="243">
        <f t="shared" si="4"/>
        <v>5</v>
      </c>
      <c r="AC25" s="243">
        <f t="shared" si="4"/>
        <v>0</v>
      </c>
      <c r="AD25" s="243">
        <f t="shared" si="4"/>
        <v>15</v>
      </c>
      <c r="AE25" s="495" t="s">
        <v>2406</v>
      </c>
      <c r="AF25" s="495" t="s">
        <v>2405</v>
      </c>
      <c r="AG25" s="243">
        <f t="shared" si="4"/>
        <v>16</v>
      </c>
      <c r="AH25" s="495" t="s">
        <v>2405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13</v>
      </c>
      <c r="H26" s="23">
        <f t="shared" si="5"/>
        <v>19</v>
      </c>
      <c r="I26" s="23">
        <f t="shared" si="5"/>
        <v>1</v>
      </c>
      <c r="J26" s="23">
        <f t="shared" si="5"/>
        <v>1</v>
      </c>
      <c r="K26" s="23">
        <f t="shared" si="5"/>
        <v>2</v>
      </c>
      <c r="L26" s="23">
        <f t="shared" si="5"/>
        <v>0</v>
      </c>
      <c r="M26" s="23">
        <f t="shared" si="5"/>
        <v>1</v>
      </c>
      <c r="N26" s="23">
        <f t="shared" si="5"/>
        <v>14</v>
      </c>
      <c r="O26" s="23">
        <f t="shared" si="5"/>
        <v>19</v>
      </c>
      <c r="P26" s="23">
        <f t="shared" si="5"/>
        <v>0</v>
      </c>
      <c r="Q26" s="23">
        <f t="shared" si="5"/>
        <v>1</v>
      </c>
      <c r="R26" s="23">
        <f t="shared" si="5"/>
        <v>1</v>
      </c>
      <c r="S26" s="23">
        <f t="shared" si="5"/>
        <v>0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0</v>
      </c>
      <c r="Y26" s="23">
        <f t="shared" si="5"/>
        <v>3</v>
      </c>
      <c r="Z26" s="23">
        <f t="shared" si="5"/>
        <v>2</v>
      </c>
      <c r="AA26" s="23">
        <f t="shared" si="5"/>
        <v>2</v>
      </c>
      <c r="AB26" s="23">
        <f t="shared" si="5"/>
        <v>13</v>
      </c>
      <c r="AC26" s="23">
        <f t="shared" si="5"/>
        <v>19</v>
      </c>
      <c r="AD26" s="23">
        <f t="shared" si="5"/>
        <v>2</v>
      </c>
      <c r="AE26" s="23">
        <f t="shared" si="5"/>
        <v>1</v>
      </c>
      <c r="AF26" s="23">
        <f t="shared" si="5"/>
        <v>1</v>
      </c>
      <c r="AG26" s="23">
        <f t="shared" si="5"/>
        <v>0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7" t="s">
        <v>25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1</v>
      </c>
      <c r="H27" s="23">
        <f t="shared" si="6"/>
        <v>0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2</v>
      </c>
      <c r="M27" s="23">
        <f t="shared" si="6"/>
        <v>2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1</v>
      </c>
      <c r="R27" s="23">
        <f t="shared" si="6"/>
        <v>0</v>
      </c>
      <c r="S27" s="23">
        <f t="shared" si="6"/>
        <v>1</v>
      </c>
      <c r="T27" s="23">
        <f t="shared" si="6"/>
        <v>1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0</v>
      </c>
      <c r="AA27" s="23">
        <f t="shared" si="6"/>
        <v>1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1</v>
      </c>
      <c r="AG27" s="23">
        <f t="shared" si="6"/>
        <v>1</v>
      </c>
      <c r="AH27" s="23">
        <f t="shared" si="6"/>
        <v>1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22"/>
      <c r="H28" s="18"/>
      <c r="I28" s="18"/>
      <c r="J28" s="22"/>
      <c r="K28" s="22"/>
      <c r="L28" s="18"/>
      <c r="M28" s="18"/>
      <c r="N28" s="711"/>
      <c r="O28" s="1541" t="s">
        <v>1547</v>
      </c>
      <c r="P28" s="1565"/>
      <c r="Q28" s="1565"/>
      <c r="R28" s="4" t="s">
        <v>0</v>
      </c>
      <c r="S28" s="1565" t="s">
        <v>5</v>
      </c>
      <c r="T28" s="1565"/>
      <c r="U28" s="1565"/>
      <c r="V28" s="10" t="s">
        <v>108</v>
      </c>
      <c r="W28" s="1565" t="s">
        <v>19</v>
      </c>
      <c r="X28" s="1565"/>
      <c r="Y28" s="1565"/>
      <c r="Z28" s="9" t="s">
        <v>294</v>
      </c>
      <c r="AA28" s="1565" t="s">
        <v>46</v>
      </c>
      <c r="AB28" s="1565"/>
      <c r="AC28" s="341" t="s">
        <v>1</v>
      </c>
      <c r="AD28" s="1618" t="s">
        <v>16</v>
      </c>
      <c r="AE28" s="1618"/>
      <c r="AF28" s="1618"/>
      <c r="AG28" s="3" t="s">
        <v>1</v>
      </c>
      <c r="AH28" s="1539" t="s">
        <v>4</v>
      </c>
      <c r="AI28" s="1540"/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219" priority="11" operator="equal">
      <formula>8</formula>
    </cfRule>
    <cfRule type="cellIs" dxfId="218" priority="12" operator="equal">
      <formula>0</formula>
    </cfRule>
  </conditionalFormatting>
  <conditionalFormatting sqref="BZ19:BZ20">
    <cfRule type="cellIs" dxfId="217" priority="5" operator="equal">
      <formula>8</formula>
    </cfRule>
    <cfRule type="cellIs" dxfId="216" priority="6" operator="equal">
      <formula>0</formula>
    </cfRule>
  </conditionalFormatting>
  <conditionalFormatting sqref="CA18">
    <cfRule type="cellIs" dxfId="215" priority="1" operator="equal">
      <formula>8</formula>
    </cfRule>
    <cfRule type="cellIs" dxfId="214" priority="2" operator="equal">
      <formula>0</formula>
    </cfRule>
  </conditionalFormatting>
  <conditionalFormatting sqref="CA24">
    <cfRule type="cellIs" dxfId="213" priority="3" operator="equal">
      <formula>8</formula>
    </cfRule>
    <cfRule type="cellIs" dxfId="212" priority="4" operator="equal">
      <formula>0</formula>
    </cfRule>
  </conditionalFormatting>
  <conditionalFormatting sqref="CB23">
    <cfRule type="cellIs" dxfId="211" priority="7" operator="equal">
      <formula>8</formula>
    </cfRule>
    <cfRule type="cellIs" dxfId="210" priority="8" operator="equal">
      <formula>0</formula>
    </cfRule>
  </conditionalFormatting>
  <printOptions horizontalCentered="1" verticalCentered="1"/>
  <pageMargins left="0" right="0" top="0" bottom="0" header="0" footer="0"/>
  <pageSetup paperSize="9" scale="92" orientation="landscape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15" sqref="A15:XFD15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7" t="s">
        <v>2332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80">
        <v>1</v>
      </c>
      <c r="H4" s="133">
        <v>2</v>
      </c>
      <c r="I4" s="285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71" t="s">
        <v>2333</v>
      </c>
      <c r="H5" s="432" t="s">
        <v>2334</v>
      </c>
      <c r="I5" s="430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29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288" t="s">
        <v>2356</v>
      </c>
      <c r="H6" s="116" t="s">
        <v>2335</v>
      </c>
      <c r="I6" s="130" t="s">
        <v>2348</v>
      </c>
      <c r="J6" s="116" t="s">
        <v>2343</v>
      </c>
      <c r="K6" s="116" t="s">
        <v>2343</v>
      </c>
      <c r="L6" s="167" t="s">
        <v>2343</v>
      </c>
      <c r="M6" s="116" t="s">
        <v>2343</v>
      </c>
      <c r="N6" s="130" t="s">
        <v>2342</v>
      </c>
      <c r="O6" s="116" t="s">
        <v>2335</v>
      </c>
      <c r="P6" s="116" t="s">
        <v>2358</v>
      </c>
      <c r="Q6" s="116" t="s">
        <v>2343</v>
      </c>
      <c r="R6" s="116" t="s">
        <v>2358</v>
      </c>
      <c r="S6" s="167" t="s">
        <v>2343</v>
      </c>
      <c r="T6" s="116" t="s">
        <v>2360</v>
      </c>
      <c r="U6" s="130" t="s">
        <v>2344</v>
      </c>
      <c r="V6" s="116" t="s">
        <v>2335</v>
      </c>
      <c r="W6" s="116" t="s">
        <v>2343</v>
      </c>
      <c r="X6" s="116" t="s">
        <v>2343</v>
      </c>
      <c r="Y6" s="116" t="s">
        <v>2360</v>
      </c>
      <c r="Z6" s="167" t="s">
        <v>2361</v>
      </c>
      <c r="AA6" s="116" t="s">
        <v>2343</v>
      </c>
      <c r="AB6" s="130" t="s">
        <v>24</v>
      </c>
      <c r="AC6" s="116" t="s">
        <v>2335</v>
      </c>
      <c r="AD6" s="116" t="s">
        <v>2343</v>
      </c>
      <c r="AE6" s="116" t="s">
        <v>2343</v>
      </c>
      <c r="AF6" s="116" t="s">
        <v>2345</v>
      </c>
      <c r="AG6" s="660" t="s">
        <v>2336</v>
      </c>
      <c r="AH6" s="137" t="s">
        <v>2343</v>
      </c>
      <c r="AI6" s="130" t="s">
        <v>24</v>
      </c>
      <c r="AJ6" s="116" t="s">
        <v>2335</v>
      </c>
      <c r="AK6" s="1195"/>
      <c r="AL6" s="143">
        <f t="shared" ref="AL6:AL25" si="0">COUNTIF(G6:AK6,"▲")</f>
        <v>0</v>
      </c>
      <c r="AM6" s="51">
        <f t="shared" ref="AM6:AM25" si="1">COUNTIF(G6:AK6,"D")</f>
        <v>19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78" t="s">
        <v>24</v>
      </c>
      <c r="H7" s="121" t="s">
        <v>24</v>
      </c>
      <c r="I7" s="132" t="s">
        <v>24</v>
      </c>
      <c r="J7" s="294" t="s">
        <v>2359</v>
      </c>
      <c r="K7" s="121" t="s">
        <v>2343</v>
      </c>
      <c r="L7" s="121" t="s">
        <v>2343</v>
      </c>
      <c r="M7" s="211" t="s">
        <v>2362</v>
      </c>
      <c r="N7" s="132" t="s">
        <v>2363</v>
      </c>
      <c r="O7" s="121" t="s">
        <v>24</v>
      </c>
      <c r="P7" s="121" t="s">
        <v>2362</v>
      </c>
      <c r="Q7" s="121" t="s">
        <v>2362</v>
      </c>
      <c r="R7" s="121" t="s">
        <v>2362</v>
      </c>
      <c r="S7" s="121" t="s">
        <v>2362</v>
      </c>
      <c r="T7" s="211" t="s">
        <v>2362</v>
      </c>
      <c r="U7" s="132" t="s">
        <v>2389</v>
      </c>
      <c r="V7" s="121" t="s">
        <v>24</v>
      </c>
      <c r="W7" s="294" t="s">
        <v>316</v>
      </c>
      <c r="X7" s="121" t="s">
        <v>2362</v>
      </c>
      <c r="Y7" s="121" t="s">
        <v>2362</v>
      </c>
      <c r="Z7" s="294" t="s">
        <v>67</v>
      </c>
      <c r="AA7" s="294" t="s">
        <v>2472</v>
      </c>
      <c r="AB7" s="132" t="s">
        <v>2373</v>
      </c>
      <c r="AC7" s="121" t="s">
        <v>24</v>
      </c>
      <c r="AD7" s="121" t="s">
        <v>2362</v>
      </c>
      <c r="AE7" s="211" t="s">
        <v>2362</v>
      </c>
      <c r="AF7" s="246" t="s">
        <v>2362</v>
      </c>
      <c r="AG7" s="388" t="s">
        <v>22</v>
      </c>
      <c r="AH7" s="388" t="s">
        <v>22</v>
      </c>
      <c r="AI7" s="475" t="s">
        <v>24</v>
      </c>
      <c r="AJ7" s="121" t="s">
        <v>24</v>
      </c>
      <c r="AK7" s="1196"/>
      <c r="AL7" s="502">
        <f t="shared" si="0"/>
        <v>4</v>
      </c>
      <c r="AM7" s="658">
        <f t="shared" si="1"/>
        <v>13</v>
      </c>
      <c r="AN7" s="68">
        <f t="shared" si="2"/>
        <v>11</v>
      </c>
      <c r="AO7" s="379">
        <f t="shared" si="3"/>
        <v>15</v>
      </c>
      <c r="AP7" s="15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120" t="s">
        <v>2345</v>
      </c>
      <c r="H8" s="1121" t="s">
        <v>24</v>
      </c>
      <c r="I8" s="660" t="s">
        <v>2392</v>
      </c>
      <c r="J8" s="660" t="s">
        <v>2375</v>
      </c>
      <c r="K8" s="1194" t="s">
        <v>2397</v>
      </c>
      <c r="L8" s="1193" t="s">
        <v>294</v>
      </c>
      <c r="M8" s="220" t="s">
        <v>2428</v>
      </c>
      <c r="N8" s="1121" t="s">
        <v>2365</v>
      </c>
      <c r="O8" s="1121" t="s">
        <v>24</v>
      </c>
      <c r="P8" s="756" t="s">
        <v>2399</v>
      </c>
      <c r="Q8" s="660" t="s">
        <v>2398</v>
      </c>
      <c r="R8" s="1127" t="s">
        <v>24</v>
      </c>
      <c r="S8" s="137" t="s">
        <v>2376</v>
      </c>
      <c r="T8" s="660" t="s">
        <v>2376</v>
      </c>
      <c r="U8" s="660" t="s">
        <v>2365</v>
      </c>
      <c r="V8" s="1121" t="s">
        <v>24</v>
      </c>
      <c r="W8" s="660" t="s">
        <v>2376</v>
      </c>
      <c r="X8" s="301" t="s">
        <v>67</v>
      </c>
      <c r="Y8" s="1121" t="s">
        <v>2376</v>
      </c>
      <c r="Z8" s="253" t="s">
        <v>1</v>
      </c>
      <c r="AA8" s="660" t="s">
        <v>2376</v>
      </c>
      <c r="AB8" s="660" t="s">
        <v>2362</v>
      </c>
      <c r="AC8" s="1121" t="s">
        <v>24</v>
      </c>
      <c r="AD8" s="756" t="s">
        <v>2380</v>
      </c>
      <c r="AE8" s="660" t="s">
        <v>2377</v>
      </c>
      <c r="AF8" s="1193" t="s">
        <v>294</v>
      </c>
      <c r="AG8" s="301" t="s">
        <v>67</v>
      </c>
      <c r="AH8" s="756" t="s">
        <v>2404</v>
      </c>
      <c r="AI8" s="180" t="s">
        <v>2383</v>
      </c>
      <c r="AJ8" s="1121" t="s">
        <v>24</v>
      </c>
      <c r="AK8" s="1197"/>
      <c r="AL8" s="143">
        <f t="shared" si="0"/>
        <v>2</v>
      </c>
      <c r="AM8" s="97">
        <f t="shared" si="1"/>
        <v>16</v>
      </c>
      <c r="AN8" s="52">
        <v>11</v>
      </c>
      <c r="AO8" s="57">
        <f t="shared" si="3"/>
        <v>13</v>
      </c>
      <c r="AP8" s="15"/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161" t="s">
        <v>2345</v>
      </c>
      <c r="H9" s="117" t="s">
        <v>24</v>
      </c>
      <c r="I9" s="257" t="s">
        <v>2357</v>
      </c>
      <c r="J9" s="150" t="s">
        <v>2362</v>
      </c>
      <c r="K9" s="117" t="s">
        <v>2362</v>
      </c>
      <c r="L9" s="119" t="s">
        <v>2338</v>
      </c>
      <c r="M9" s="267" t="s">
        <v>907</v>
      </c>
      <c r="N9" s="298" t="s">
        <v>24</v>
      </c>
      <c r="O9" s="117" t="s">
        <v>24</v>
      </c>
      <c r="P9" s="117" t="s">
        <v>2345</v>
      </c>
      <c r="Q9" s="150" t="s">
        <v>2362</v>
      </c>
      <c r="R9" s="117" t="s">
        <v>2362</v>
      </c>
      <c r="S9" s="117" t="s">
        <v>2362</v>
      </c>
      <c r="T9" s="150" t="s">
        <v>2362</v>
      </c>
      <c r="U9" s="298" t="s">
        <v>24</v>
      </c>
      <c r="V9" s="117" t="s">
        <v>24</v>
      </c>
      <c r="W9" s="150" t="s">
        <v>2362</v>
      </c>
      <c r="X9" s="148" t="s">
        <v>24</v>
      </c>
      <c r="Y9" s="117" t="s">
        <v>2429</v>
      </c>
      <c r="Z9" s="117" t="s">
        <v>2362</v>
      </c>
      <c r="AA9" s="150" t="s">
        <v>2362</v>
      </c>
      <c r="AB9" s="148" t="s">
        <v>24</v>
      </c>
      <c r="AC9" s="117" t="s">
        <v>24</v>
      </c>
      <c r="AD9" s="150" t="s">
        <v>2362</v>
      </c>
      <c r="AE9" s="150" t="s">
        <v>2362</v>
      </c>
      <c r="AF9" s="148" t="s">
        <v>24</v>
      </c>
      <c r="AG9" s="117" t="s">
        <v>2336</v>
      </c>
      <c r="AH9" s="117" t="s">
        <v>2</v>
      </c>
      <c r="AI9" s="155" t="s">
        <v>2381</v>
      </c>
      <c r="AJ9" s="117" t="s">
        <v>24</v>
      </c>
      <c r="AK9" s="1198"/>
      <c r="AL9" s="61">
        <f t="shared" si="0"/>
        <v>0</v>
      </c>
      <c r="AM9" s="55">
        <f t="shared" si="1"/>
        <v>18</v>
      </c>
      <c r="AN9" s="56">
        <f t="shared" si="2"/>
        <v>11</v>
      </c>
      <c r="AO9" s="59">
        <f t="shared" si="3"/>
        <v>11</v>
      </c>
      <c r="AP9" s="15"/>
      <c r="AR9" t="s">
        <v>2304</v>
      </c>
    </row>
    <row r="10" spans="1:81" ht="22" customHeight="1">
      <c r="A10" s="1496"/>
      <c r="B10" s="49">
        <v>5</v>
      </c>
      <c r="C10" s="1713" t="s">
        <v>57</v>
      </c>
      <c r="D10" s="1714"/>
      <c r="E10" s="1737" t="s">
        <v>29</v>
      </c>
      <c r="F10" s="1494"/>
      <c r="G10" s="308" t="s">
        <v>2352</v>
      </c>
      <c r="H10" s="117" t="s">
        <v>24</v>
      </c>
      <c r="I10" s="150" t="s">
        <v>2350</v>
      </c>
      <c r="J10" s="117" t="s">
        <v>2362</v>
      </c>
      <c r="K10" s="117" t="s">
        <v>2365</v>
      </c>
      <c r="L10" s="150" t="s">
        <v>2338</v>
      </c>
      <c r="M10" s="342" t="s">
        <v>24</v>
      </c>
      <c r="N10" s="298" t="s">
        <v>24</v>
      </c>
      <c r="O10" s="117" t="s">
        <v>24</v>
      </c>
      <c r="P10" s="117" t="s">
        <v>2343</v>
      </c>
      <c r="Q10" s="117" t="s">
        <v>2365</v>
      </c>
      <c r="R10" s="117" t="s">
        <v>2365</v>
      </c>
      <c r="S10" s="257" t="s">
        <v>24</v>
      </c>
      <c r="T10" s="150" t="s">
        <v>2362</v>
      </c>
      <c r="U10" s="117" t="s">
        <v>2345</v>
      </c>
      <c r="V10" s="117" t="s">
        <v>24</v>
      </c>
      <c r="W10" s="267" t="s">
        <v>2347</v>
      </c>
      <c r="X10" s="150" t="s">
        <v>2362</v>
      </c>
      <c r="Y10" s="117" t="s">
        <v>2366</v>
      </c>
      <c r="Z10" s="150" t="s">
        <v>2362</v>
      </c>
      <c r="AA10" s="117" t="s">
        <v>2364</v>
      </c>
      <c r="AB10" s="148" t="s">
        <v>24</v>
      </c>
      <c r="AC10" s="117" t="s">
        <v>24</v>
      </c>
      <c r="AD10" s="150" t="s">
        <v>2362</v>
      </c>
      <c r="AE10" s="117" t="s">
        <v>2362</v>
      </c>
      <c r="AF10" s="117" t="s">
        <v>2381</v>
      </c>
      <c r="AG10" s="270" t="s">
        <v>2336</v>
      </c>
      <c r="AH10" s="270" t="s">
        <v>2365</v>
      </c>
      <c r="AI10" s="375" t="s">
        <v>24</v>
      </c>
      <c r="AJ10" s="117" t="s">
        <v>24</v>
      </c>
      <c r="AK10" s="1199" t="s">
        <v>2400</v>
      </c>
      <c r="AL10" s="61">
        <f t="shared" si="0"/>
        <v>0</v>
      </c>
      <c r="AM10" s="55">
        <f t="shared" si="1"/>
        <v>18</v>
      </c>
      <c r="AN10" s="56">
        <f t="shared" si="2"/>
        <v>11</v>
      </c>
      <c r="AO10" s="59">
        <f t="shared" si="3"/>
        <v>11</v>
      </c>
      <c r="AP10" s="582" t="s">
        <v>2355</v>
      </c>
      <c r="AR10" t="s">
        <v>2346</v>
      </c>
    </row>
    <row r="11" spans="1:81" ht="22" customHeight="1">
      <c r="A11" s="1496"/>
      <c r="B11" s="49">
        <v>6</v>
      </c>
      <c r="C11" s="1503" t="s">
        <v>79</v>
      </c>
      <c r="D11" s="1781"/>
      <c r="E11" s="1747" t="s">
        <v>54</v>
      </c>
      <c r="F11" s="1506"/>
      <c r="G11" s="308" t="s">
        <v>24</v>
      </c>
      <c r="H11" s="150" t="s">
        <v>24</v>
      </c>
      <c r="I11" s="150" t="s">
        <v>2345</v>
      </c>
      <c r="J11" s="298" t="s">
        <v>24</v>
      </c>
      <c r="K11" s="342" t="s">
        <v>24</v>
      </c>
      <c r="L11" s="117" t="s">
        <v>2336</v>
      </c>
      <c r="M11" s="150" t="s">
        <v>2362</v>
      </c>
      <c r="N11" s="150" t="s">
        <v>2343</v>
      </c>
      <c r="O11" s="150" t="s">
        <v>24</v>
      </c>
      <c r="P11" s="150" t="s">
        <v>115</v>
      </c>
      <c r="Q11" s="150" t="s">
        <v>2366</v>
      </c>
      <c r="R11" s="150" t="s">
        <v>115</v>
      </c>
      <c r="S11" s="150" t="s">
        <v>2362</v>
      </c>
      <c r="T11" s="117" t="s">
        <v>2362</v>
      </c>
      <c r="U11" s="1191" t="s">
        <v>24</v>
      </c>
      <c r="V11" s="150" t="s">
        <v>24</v>
      </c>
      <c r="W11" s="150" t="s">
        <v>2362</v>
      </c>
      <c r="X11" s="117" t="s">
        <v>2429</v>
      </c>
      <c r="Y11" s="148" t="s">
        <v>24</v>
      </c>
      <c r="Z11" s="117" t="s">
        <v>115</v>
      </c>
      <c r="AA11" s="117" t="s">
        <v>2391</v>
      </c>
      <c r="AB11" s="150" t="s">
        <v>2345</v>
      </c>
      <c r="AC11" s="150" t="s">
        <v>24</v>
      </c>
      <c r="AD11" s="150" t="s">
        <v>2362</v>
      </c>
      <c r="AE11" s="150" t="s">
        <v>2362</v>
      </c>
      <c r="AF11" s="204" t="s">
        <v>2362</v>
      </c>
      <c r="AG11" s="503" t="s">
        <v>22</v>
      </c>
      <c r="AH11" s="503" t="s">
        <v>22</v>
      </c>
      <c r="AI11" s="402" t="s">
        <v>24</v>
      </c>
      <c r="AJ11" s="150" t="s">
        <v>24</v>
      </c>
      <c r="AK11" s="1200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1</v>
      </c>
      <c r="AS11"/>
    </row>
    <row r="12" spans="1:81" ht="22" customHeight="1" thickBo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501" t="s">
        <v>24</v>
      </c>
      <c r="H12" s="211" t="s">
        <v>24</v>
      </c>
      <c r="I12" s="383" t="s">
        <v>24</v>
      </c>
      <c r="J12" s="761" t="s">
        <v>2382</v>
      </c>
      <c r="K12" s="605" t="s">
        <v>67</v>
      </c>
      <c r="L12" s="122" t="s">
        <v>2343</v>
      </c>
      <c r="M12" s="270" t="s">
        <v>2343</v>
      </c>
      <c r="N12" s="383" t="s">
        <v>24</v>
      </c>
      <c r="O12" s="211" t="s">
        <v>24</v>
      </c>
      <c r="P12" s="294" t="s">
        <v>0</v>
      </c>
      <c r="Q12" s="211" t="s">
        <v>2343</v>
      </c>
      <c r="R12" s="211" t="s">
        <v>2358</v>
      </c>
      <c r="S12" s="121" t="s">
        <v>2358</v>
      </c>
      <c r="T12" s="211" t="s">
        <v>2345</v>
      </c>
      <c r="U12" s="305" t="s">
        <v>24</v>
      </c>
      <c r="V12" s="211" t="s">
        <v>24</v>
      </c>
      <c r="W12" s="211" t="s">
        <v>2345</v>
      </c>
      <c r="X12" s="211" t="s">
        <v>2358</v>
      </c>
      <c r="Y12" s="211" t="s">
        <v>2358</v>
      </c>
      <c r="Z12" s="121" t="s">
        <v>2358</v>
      </c>
      <c r="AA12" s="121" t="s">
        <v>2358</v>
      </c>
      <c r="AB12" s="305" t="s">
        <v>24</v>
      </c>
      <c r="AC12" s="211" t="s">
        <v>24</v>
      </c>
      <c r="AD12" s="270" t="s">
        <v>2345</v>
      </c>
      <c r="AE12" s="270" t="s">
        <v>2343</v>
      </c>
      <c r="AF12" s="270" t="s">
        <v>2358</v>
      </c>
      <c r="AG12" s="154" t="s">
        <v>2336</v>
      </c>
      <c r="AH12" s="238" t="s">
        <v>2345</v>
      </c>
      <c r="AI12" s="383" t="s">
        <v>24</v>
      </c>
      <c r="AJ12" s="211" t="s">
        <v>24</v>
      </c>
      <c r="AK12" s="1201"/>
      <c r="AL12" s="502">
        <f t="shared" si="0"/>
        <v>3</v>
      </c>
      <c r="AM12" s="658">
        <f t="shared" si="1"/>
        <v>16</v>
      </c>
      <c r="AN12" s="68">
        <f t="shared" si="2"/>
        <v>11</v>
      </c>
      <c r="AO12" s="379">
        <f t="shared" si="3"/>
        <v>14</v>
      </c>
      <c r="AP12" s="15"/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476" t="s">
        <v>24</v>
      </c>
      <c r="H13" s="963" t="s">
        <v>24</v>
      </c>
      <c r="I13" s="808" t="s">
        <v>2349</v>
      </c>
      <c r="J13" s="186" t="s">
        <v>2376</v>
      </c>
      <c r="K13" s="186" t="s">
        <v>2383</v>
      </c>
      <c r="L13" s="701" t="s">
        <v>24</v>
      </c>
      <c r="M13" s="381" t="s">
        <v>2365</v>
      </c>
      <c r="N13" s="734" t="s">
        <v>2343</v>
      </c>
      <c r="O13" s="169" t="s">
        <v>24</v>
      </c>
      <c r="P13" s="116" t="s">
        <v>2362</v>
      </c>
      <c r="Q13" s="167" t="s">
        <v>2362</v>
      </c>
      <c r="R13" s="116" t="s">
        <v>2362</v>
      </c>
      <c r="S13" s="116" t="s">
        <v>2365</v>
      </c>
      <c r="T13" s="302" t="s">
        <v>24</v>
      </c>
      <c r="U13" s="554" t="s">
        <v>24</v>
      </c>
      <c r="V13" s="169" t="s">
        <v>24</v>
      </c>
      <c r="W13" s="116" t="s">
        <v>2</v>
      </c>
      <c r="X13" s="116" t="s">
        <v>2365</v>
      </c>
      <c r="Y13" s="116" t="s">
        <v>2362</v>
      </c>
      <c r="Z13" s="116" t="s">
        <v>2</v>
      </c>
      <c r="AA13" s="554" t="s">
        <v>24</v>
      </c>
      <c r="AB13" s="116" t="s">
        <v>2345</v>
      </c>
      <c r="AC13" s="963" t="s">
        <v>24</v>
      </c>
      <c r="AD13" s="808" t="s">
        <v>2362</v>
      </c>
      <c r="AE13" s="186" t="s">
        <v>2362</v>
      </c>
      <c r="AF13" s="186" t="s">
        <v>2364</v>
      </c>
      <c r="AG13" s="186" t="s">
        <v>2337</v>
      </c>
      <c r="AH13" s="381" t="s">
        <v>2365</v>
      </c>
      <c r="AI13" s="810" t="s">
        <v>24</v>
      </c>
      <c r="AJ13" s="169" t="s">
        <v>24</v>
      </c>
      <c r="AK13" s="1202" t="s">
        <v>2401</v>
      </c>
      <c r="AL13" s="143">
        <f t="shared" si="0"/>
        <v>0</v>
      </c>
      <c r="AM13" s="51">
        <f t="shared" si="1"/>
        <v>19</v>
      </c>
      <c r="AN13" s="52">
        <f t="shared" si="2"/>
        <v>11</v>
      </c>
      <c r="AO13" s="57">
        <f t="shared" si="3"/>
        <v>11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161" t="s">
        <v>2343</v>
      </c>
      <c r="H14" s="249" t="s">
        <v>24</v>
      </c>
      <c r="I14" s="805" t="s">
        <v>2348</v>
      </c>
      <c r="J14" s="150" t="s">
        <v>2362</v>
      </c>
      <c r="K14" s="117" t="s">
        <v>2365</v>
      </c>
      <c r="L14" s="150" t="s">
        <v>2362</v>
      </c>
      <c r="M14" s="631" t="s">
        <v>2362</v>
      </c>
      <c r="N14" s="694" t="s">
        <v>24</v>
      </c>
      <c r="O14" s="155" t="s">
        <v>24</v>
      </c>
      <c r="P14" s="117" t="s">
        <v>2365</v>
      </c>
      <c r="Q14" s="342" t="s">
        <v>24</v>
      </c>
      <c r="R14" s="117" t="s">
        <v>2362</v>
      </c>
      <c r="S14" s="150" t="s">
        <v>2384</v>
      </c>
      <c r="T14" s="150" t="s">
        <v>2362</v>
      </c>
      <c r="U14" s="117" t="s">
        <v>2393</v>
      </c>
      <c r="V14" s="155" t="s">
        <v>24</v>
      </c>
      <c r="W14" s="150" t="s">
        <v>2362</v>
      </c>
      <c r="X14" s="150" t="s">
        <v>2365</v>
      </c>
      <c r="Y14" s="117" t="s">
        <v>2362</v>
      </c>
      <c r="Z14" s="150" t="s">
        <v>2362</v>
      </c>
      <c r="AA14" s="150" t="s">
        <v>2365</v>
      </c>
      <c r="AB14" s="298" t="s">
        <v>2341</v>
      </c>
      <c r="AC14" s="249" t="s">
        <v>24</v>
      </c>
      <c r="AD14" s="702" t="s">
        <v>2366</v>
      </c>
      <c r="AE14" s="148" t="s">
        <v>24</v>
      </c>
      <c r="AF14" s="117" t="s">
        <v>2394</v>
      </c>
      <c r="AG14" s="150" t="s">
        <v>2338</v>
      </c>
      <c r="AH14" s="150" t="s">
        <v>2362</v>
      </c>
      <c r="AI14" s="694" t="s">
        <v>24</v>
      </c>
      <c r="AJ14" s="155" t="s">
        <v>24</v>
      </c>
      <c r="AK14" s="1199"/>
      <c r="AL14" s="61">
        <f t="shared" si="0"/>
        <v>0</v>
      </c>
      <c r="AM14" s="97">
        <f t="shared" si="1"/>
        <v>19</v>
      </c>
      <c r="AN14" s="56">
        <f t="shared" si="2"/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1123" t="s">
        <v>24</v>
      </c>
      <c r="H15" s="249" t="s">
        <v>24</v>
      </c>
      <c r="I15" s="696" t="s">
        <v>2343</v>
      </c>
      <c r="J15" s="697" t="s">
        <v>2362</v>
      </c>
      <c r="K15" s="806" t="s">
        <v>2362</v>
      </c>
      <c r="L15" s="697" t="s">
        <v>2365</v>
      </c>
      <c r="M15" s="697" t="s">
        <v>2362</v>
      </c>
      <c r="N15" s="798" t="s">
        <v>2385</v>
      </c>
      <c r="O15" s="155" t="s">
        <v>24</v>
      </c>
      <c r="P15" s="298" t="s">
        <v>24</v>
      </c>
      <c r="Q15" s="150" t="s">
        <v>2368</v>
      </c>
      <c r="R15" s="117" t="s">
        <v>2362</v>
      </c>
      <c r="S15" s="150" t="s">
        <v>2362</v>
      </c>
      <c r="T15" s="150" t="s">
        <v>2364</v>
      </c>
      <c r="U15" s="148" t="s">
        <v>24</v>
      </c>
      <c r="V15" s="155" t="s">
        <v>24</v>
      </c>
      <c r="W15" s="270" t="s">
        <v>2</v>
      </c>
      <c r="X15" s="270" t="s">
        <v>2365</v>
      </c>
      <c r="Y15" s="761" t="s">
        <v>2379</v>
      </c>
      <c r="Z15" s="270" t="s">
        <v>2362</v>
      </c>
      <c r="AA15" s="270" t="s">
        <v>2362</v>
      </c>
      <c r="AB15" s="190" t="s">
        <v>24</v>
      </c>
      <c r="AC15" s="249" t="s">
        <v>24</v>
      </c>
      <c r="AD15" s="1023" t="s">
        <v>24</v>
      </c>
      <c r="AE15" s="697" t="s">
        <v>2362</v>
      </c>
      <c r="AF15" s="806" t="s">
        <v>2362</v>
      </c>
      <c r="AG15" s="697" t="s">
        <v>2336</v>
      </c>
      <c r="AH15" s="697" t="s">
        <v>2365</v>
      </c>
      <c r="AI15" s="700" t="s">
        <v>2392</v>
      </c>
      <c r="AJ15" s="155" t="s">
        <v>24</v>
      </c>
      <c r="AK15" s="1199"/>
      <c r="AL15" s="61">
        <f t="shared" si="0"/>
        <v>1</v>
      </c>
      <c r="AM15" s="55">
        <f t="shared" si="1"/>
        <v>18</v>
      </c>
      <c r="AN15" s="56">
        <f t="shared" si="2"/>
        <v>11</v>
      </c>
      <c r="AO15" s="59">
        <f t="shared" si="3"/>
        <v>12</v>
      </c>
      <c r="AP15" s="15"/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1192" t="s">
        <v>2388</v>
      </c>
      <c r="H16" s="165" t="s">
        <v>24</v>
      </c>
      <c r="I16" s="119" t="s">
        <v>2345</v>
      </c>
      <c r="J16" s="162" t="s">
        <v>2362</v>
      </c>
      <c r="K16" s="162" t="s">
        <v>2365</v>
      </c>
      <c r="L16" s="119" t="s">
        <v>2362</v>
      </c>
      <c r="M16" s="382" t="s">
        <v>24</v>
      </c>
      <c r="N16" s="162" t="s">
        <v>2383</v>
      </c>
      <c r="O16" s="204" t="s">
        <v>24</v>
      </c>
      <c r="P16" s="150" t="s">
        <v>2362</v>
      </c>
      <c r="Q16" s="298" t="s">
        <v>24</v>
      </c>
      <c r="R16" s="150" t="s">
        <v>2365</v>
      </c>
      <c r="S16" s="117" t="s">
        <v>2362</v>
      </c>
      <c r="T16" s="150" t="s">
        <v>2366</v>
      </c>
      <c r="U16" s="257" t="s">
        <v>251</v>
      </c>
      <c r="V16" s="204" t="s">
        <v>24</v>
      </c>
      <c r="W16" s="808" t="s">
        <v>2362</v>
      </c>
      <c r="X16" s="381" t="s">
        <v>2362</v>
      </c>
      <c r="Y16" s="381" t="s">
        <v>2366</v>
      </c>
      <c r="Z16" s="186" t="s">
        <v>2</v>
      </c>
      <c r="AA16" s="701" t="s">
        <v>24</v>
      </c>
      <c r="AB16" s="692" t="s">
        <v>2343</v>
      </c>
      <c r="AC16" s="165" t="s">
        <v>24</v>
      </c>
      <c r="AD16" s="119" t="s">
        <v>2362</v>
      </c>
      <c r="AE16" s="162" t="s">
        <v>2362</v>
      </c>
      <c r="AF16" s="267" t="s">
        <v>907</v>
      </c>
      <c r="AG16" s="162" t="s">
        <v>2336</v>
      </c>
      <c r="AH16" s="119" t="s">
        <v>2392</v>
      </c>
      <c r="AI16" s="266" t="s">
        <v>2351</v>
      </c>
      <c r="AJ16" s="204" t="s">
        <v>24</v>
      </c>
      <c r="AK16" s="1199" t="s">
        <v>2402</v>
      </c>
      <c r="AL16" s="61">
        <f t="shared" si="0"/>
        <v>0</v>
      </c>
      <c r="AM16" s="55">
        <f t="shared" si="1"/>
        <v>18</v>
      </c>
      <c r="AN16" s="56">
        <f t="shared" si="2"/>
        <v>11</v>
      </c>
      <c r="AO16" s="59">
        <f t="shared" si="3"/>
        <v>11</v>
      </c>
      <c r="AP16" s="15"/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1124" t="s">
        <v>24</v>
      </c>
      <c r="H17" s="165" t="s">
        <v>2408</v>
      </c>
      <c r="I17" s="150" t="s">
        <v>2345</v>
      </c>
      <c r="J17" s="150" t="s">
        <v>2362</v>
      </c>
      <c r="K17" s="150" t="s">
        <v>2362</v>
      </c>
      <c r="L17" s="117" t="s">
        <v>2383</v>
      </c>
      <c r="M17" s="150" t="s">
        <v>2365</v>
      </c>
      <c r="N17" s="257" t="s">
        <v>2385</v>
      </c>
      <c r="O17" s="204" t="s">
        <v>2385</v>
      </c>
      <c r="P17" s="206" t="s">
        <v>0</v>
      </c>
      <c r="Q17" s="117" t="s">
        <v>2362</v>
      </c>
      <c r="R17" s="150" t="s">
        <v>2362</v>
      </c>
      <c r="S17" s="117" t="s">
        <v>2383</v>
      </c>
      <c r="T17" s="150" t="s">
        <v>2362</v>
      </c>
      <c r="U17" s="257" t="s">
        <v>2386</v>
      </c>
      <c r="V17" s="204" t="s">
        <v>24</v>
      </c>
      <c r="W17" s="1188" t="s">
        <v>24</v>
      </c>
      <c r="X17" s="150" t="s">
        <v>2365</v>
      </c>
      <c r="Y17" s="150" t="s">
        <v>2362</v>
      </c>
      <c r="Z17" s="117" t="s">
        <v>2362</v>
      </c>
      <c r="AA17" s="150" t="s">
        <v>2362</v>
      </c>
      <c r="AB17" s="1189" t="s">
        <v>24</v>
      </c>
      <c r="AC17" s="165" t="s">
        <v>24</v>
      </c>
      <c r="AD17" s="150" t="s">
        <v>2362</v>
      </c>
      <c r="AE17" s="257" t="s">
        <v>24</v>
      </c>
      <c r="AF17" s="150" t="s">
        <v>2345</v>
      </c>
      <c r="AG17" s="117" t="s">
        <v>2338</v>
      </c>
      <c r="AH17" s="150" t="s">
        <v>2365</v>
      </c>
      <c r="AI17" s="129" t="s">
        <v>2343</v>
      </c>
      <c r="AJ17" s="204" t="s">
        <v>24</v>
      </c>
      <c r="AK17" s="1203"/>
      <c r="AL17" s="61">
        <f t="shared" si="0"/>
        <v>1</v>
      </c>
      <c r="AM17" s="55">
        <f t="shared" si="1"/>
        <v>18</v>
      </c>
      <c r="AN17" s="56">
        <f t="shared" si="2"/>
        <v>11</v>
      </c>
      <c r="AO17" s="59">
        <f t="shared" si="3"/>
        <v>12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1190" t="s">
        <v>2384</v>
      </c>
      <c r="H18" s="249" t="s">
        <v>24</v>
      </c>
      <c r="I18" s="298" t="s">
        <v>24</v>
      </c>
      <c r="J18" s="298" t="s">
        <v>24</v>
      </c>
      <c r="K18" s="190" t="s">
        <v>2387</v>
      </c>
      <c r="L18" s="117" t="s">
        <v>2362</v>
      </c>
      <c r="M18" s="150" t="s">
        <v>2383</v>
      </c>
      <c r="N18" s="148" t="s">
        <v>24</v>
      </c>
      <c r="O18" s="159" t="s">
        <v>24</v>
      </c>
      <c r="P18" s="122" t="s">
        <v>2362</v>
      </c>
      <c r="Q18" s="270" t="s">
        <v>2362</v>
      </c>
      <c r="R18" s="122" t="s">
        <v>115</v>
      </c>
      <c r="S18" s="122" t="s">
        <v>2383</v>
      </c>
      <c r="T18" s="270" t="s">
        <v>2362</v>
      </c>
      <c r="U18" s="122" t="s">
        <v>2384</v>
      </c>
      <c r="V18" s="159" t="s">
        <v>24</v>
      </c>
      <c r="W18" s="853" t="s">
        <v>2362</v>
      </c>
      <c r="X18" s="1087" t="s">
        <v>765</v>
      </c>
      <c r="Y18" s="806" t="s">
        <v>2365</v>
      </c>
      <c r="Z18" s="697" t="s">
        <v>2365</v>
      </c>
      <c r="AA18" s="697" t="s">
        <v>2365</v>
      </c>
      <c r="AB18" s="737" t="s">
        <v>24</v>
      </c>
      <c r="AC18" s="249" t="s">
        <v>24</v>
      </c>
      <c r="AD18" s="117" t="s">
        <v>2365</v>
      </c>
      <c r="AE18" s="117" t="s">
        <v>2365</v>
      </c>
      <c r="AF18" s="117" t="s">
        <v>2362</v>
      </c>
      <c r="AG18" s="117" t="s">
        <v>2338</v>
      </c>
      <c r="AH18" s="267" t="s">
        <v>907</v>
      </c>
      <c r="AI18" s="375" t="s">
        <v>24</v>
      </c>
      <c r="AJ18" s="159" t="s">
        <v>24</v>
      </c>
      <c r="AK18" s="1200"/>
      <c r="AL18" s="61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15"/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338" t="s">
        <v>2343</v>
      </c>
      <c r="H19" s="249" t="s">
        <v>24</v>
      </c>
      <c r="I19" s="148" t="s">
        <v>24</v>
      </c>
      <c r="J19" s="117" t="s">
        <v>2362</v>
      </c>
      <c r="K19" s="117" t="s">
        <v>2362</v>
      </c>
      <c r="L19" s="206" t="s">
        <v>0</v>
      </c>
      <c r="M19" s="298" t="s">
        <v>24</v>
      </c>
      <c r="N19" s="148" t="s">
        <v>2341</v>
      </c>
      <c r="O19" s="249" t="s">
        <v>24</v>
      </c>
      <c r="P19" s="808" t="s">
        <v>2362</v>
      </c>
      <c r="Q19" s="186" t="s">
        <v>2365</v>
      </c>
      <c r="R19" s="186" t="s">
        <v>2365</v>
      </c>
      <c r="S19" s="186" t="s">
        <v>2383</v>
      </c>
      <c r="T19" s="381" t="s">
        <v>2362</v>
      </c>
      <c r="U19" s="810" t="s">
        <v>24</v>
      </c>
      <c r="V19" s="249" t="s">
        <v>24</v>
      </c>
      <c r="W19" s="119" t="s">
        <v>2362</v>
      </c>
      <c r="X19" s="162" t="s">
        <v>2362</v>
      </c>
      <c r="Y19" s="119" t="s">
        <v>2362</v>
      </c>
      <c r="Z19" s="119" t="s">
        <v>2365</v>
      </c>
      <c r="AA19" s="162" t="s">
        <v>2369</v>
      </c>
      <c r="AB19" s="382" t="s">
        <v>24</v>
      </c>
      <c r="AC19" s="249" t="s">
        <v>24</v>
      </c>
      <c r="AD19" s="117" t="s">
        <v>2362</v>
      </c>
      <c r="AE19" s="117" t="s">
        <v>2362</v>
      </c>
      <c r="AF19" s="117" t="s">
        <v>2362</v>
      </c>
      <c r="AG19" s="117" t="s">
        <v>2336</v>
      </c>
      <c r="AH19" s="150" t="s">
        <v>2362</v>
      </c>
      <c r="AI19" s="541" t="s">
        <v>24</v>
      </c>
      <c r="AJ19" s="249" t="s">
        <v>24</v>
      </c>
      <c r="AK19" s="1204" t="s">
        <v>2403</v>
      </c>
      <c r="AL19" s="680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>
        <v>1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308" t="s">
        <v>24</v>
      </c>
      <c r="H20" s="249" t="s">
        <v>24</v>
      </c>
      <c r="I20" s="148" t="s">
        <v>24</v>
      </c>
      <c r="J20" s="117" t="s">
        <v>2370</v>
      </c>
      <c r="K20" s="117" t="s">
        <v>2390</v>
      </c>
      <c r="L20" s="117" t="s">
        <v>2365</v>
      </c>
      <c r="M20" s="150" t="s">
        <v>2362</v>
      </c>
      <c r="N20" s="117" t="s">
        <v>2384</v>
      </c>
      <c r="O20" s="249" t="s">
        <v>24</v>
      </c>
      <c r="P20" s="708" t="s">
        <v>2362</v>
      </c>
      <c r="Q20" s="150" t="s">
        <v>2362</v>
      </c>
      <c r="R20" s="117" t="s">
        <v>2365</v>
      </c>
      <c r="S20" s="257" t="s">
        <v>24</v>
      </c>
      <c r="T20" s="150" t="s">
        <v>2371</v>
      </c>
      <c r="U20" s="694" t="s">
        <v>24</v>
      </c>
      <c r="V20" s="249" t="s">
        <v>24</v>
      </c>
      <c r="W20" s="117" t="s">
        <v>2365</v>
      </c>
      <c r="X20" s="117" t="s">
        <v>2390</v>
      </c>
      <c r="Y20" s="117" t="s">
        <v>2362</v>
      </c>
      <c r="Z20" s="150" t="s">
        <v>2362</v>
      </c>
      <c r="AA20" s="150" t="s">
        <v>2365</v>
      </c>
      <c r="AB20" s="298" t="s">
        <v>24</v>
      </c>
      <c r="AC20" s="249" t="s">
        <v>24</v>
      </c>
      <c r="AD20" s="206" t="s">
        <v>67</v>
      </c>
      <c r="AE20" s="150" t="s">
        <v>2362</v>
      </c>
      <c r="AF20" s="117" t="s">
        <v>2384</v>
      </c>
      <c r="AG20" s="150" t="s">
        <v>2338</v>
      </c>
      <c r="AH20" s="150" t="s">
        <v>2384</v>
      </c>
      <c r="AI20" s="375" t="s">
        <v>2385</v>
      </c>
      <c r="AJ20" s="249" t="s">
        <v>24</v>
      </c>
      <c r="AK20" s="1205"/>
      <c r="AL20" s="680">
        <f t="shared" si="0"/>
        <v>1</v>
      </c>
      <c r="AM20" s="55">
        <f t="shared" si="1"/>
        <v>18</v>
      </c>
      <c r="AN20" s="56">
        <f t="shared" si="2"/>
        <v>11</v>
      </c>
      <c r="AO20" s="59">
        <f t="shared" si="3"/>
        <v>12</v>
      </c>
      <c r="AP20" s="15" t="s">
        <v>2354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632" t="s">
        <v>24</v>
      </c>
      <c r="H21" s="249" t="s">
        <v>24</v>
      </c>
      <c r="I21" s="159" t="s">
        <v>239</v>
      </c>
      <c r="J21" s="298" t="s">
        <v>24</v>
      </c>
      <c r="K21" s="117" t="s">
        <v>2</v>
      </c>
      <c r="L21" s="117" t="s">
        <v>2362</v>
      </c>
      <c r="M21" s="117" t="s">
        <v>2362</v>
      </c>
      <c r="N21" s="148" t="s">
        <v>24</v>
      </c>
      <c r="O21" s="249" t="s">
        <v>24</v>
      </c>
      <c r="P21" s="708" t="s">
        <v>2397</v>
      </c>
      <c r="Q21" s="150" t="s">
        <v>2366</v>
      </c>
      <c r="R21" s="117" t="s">
        <v>2362</v>
      </c>
      <c r="S21" s="150" t="s">
        <v>2365</v>
      </c>
      <c r="T21" s="150" t="s">
        <v>2365</v>
      </c>
      <c r="U21" s="1189" t="s">
        <v>24</v>
      </c>
      <c r="V21" s="249" t="s">
        <v>24</v>
      </c>
      <c r="W21" s="117" t="s">
        <v>2362</v>
      </c>
      <c r="X21" s="150" t="s">
        <v>2362</v>
      </c>
      <c r="Y21" s="117" t="s">
        <v>2362</v>
      </c>
      <c r="Z21" s="150" t="s">
        <v>2362</v>
      </c>
      <c r="AA21" s="150" t="s">
        <v>2365</v>
      </c>
      <c r="AB21" s="148" t="s">
        <v>2387</v>
      </c>
      <c r="AC21" s="249" t="s">
        <v>24</v>
      </c>
      <c r="AD21" s="117" t="s">
        <v>2362</v>
      </c>
      <c r="AE21" s="117" t="s">
        <v>2362</v>
      </c>
      <c r="AF21" s="148" t="s">
        <v>24</v>
      </c>
      <c r="AG21" s="150" t="s">
        <v>2336</v>
      </c>
      <c r="AH21" s="150" t="s">
        <v>2362</v>
      </c>
      <c r="AI21" s="155" t="s">
        <v>2383</v>
      </c>
      <c r="AJ21" s="249" t="s">
        <v>24</v>
      </c>
      <c r="AK21" s="1205"/>
      <c r="AL21" s="680">
        <f t="shared" si="0"/>
        <v>0</v>
      </c>
      <c r="AM21" s="55">
        <f t="shared" si="1"/>
        <v>19</v>
      </c>
      <c r="AN21" s="56">
        <f t="shared" si="2"/>
        <v>11</v>
      </c>
      <c r="AO21" s="59">
        <f t="shared" si="3"/>
        <v>11</v>
      </c>
      <c r="AP21" s="15">
        <v>1</v>
      </c>
      <c r="AR21" s="1529"/>
      <c r="AS21" s="1529"/>
    </row>
    <row r="22" spans="1:83" ht="22" customHeight="1" thickBot="1">
      <c r="A22" s="40"/>
      <c r="B22" s="758">
        <v>17</v>
      </c>
      <c r="C22" s="1532" t="s">
        <v>1974</v>
      </c>
      <c r="D22" s="1720"/>
      <c r="E22" s="1721" t="s">
        <v>51</v>
      </c>
      <c r="F22" s="1534"/>
      <c r="G22" s="378" t="s">
        <v>24</v>
      </c>
      <c r="H22" s="1081" t="s">
        <v>24</v>
      </c>
      <c r="I22" s="211" t="s">
        <v>2374</v>
      </c>
      <c r="J22" s="121" t="s">
        <v>2375</v>
      </c>
      <c r="K22" s="121" t="s">
        <v>2362</v>
      </c>
      <c r="L22" s="211" t="s">
        <v>2375</v>
      </c>
      <c r="M22" s="121" t="s">
        <v>2365</v>
      </c>
      <c r="N22" s="396" t="s">
        <v>24</v>
      </c>
      <c r="O22" s="1081" t="s">
        <v>24</v>
      </c>
      <c r="P22" s="853" t="s">
        <v>2365</v>
      </c>
      <c r="Q22" s="697" t="s">
        <v>2362</v>
      </c>
      <c r="R22" s="704" t="s">
        <v>24</v>
      </c>
      <c r="S22" s="697" t="s">
        <v>2362</v>
      </c>
      <c r="T22" s="736" t="s">
        <v>2353</v>
      </c>
      <c r="U22" s="700" t="s">
        <v>2384</v>
      </c>
      <c r="V22" s="1081" t="s">
        <v>24</v>
      </c>
      <c r="W22" s="121" t="s">
        <v>2365</v>
      </c>
      <c r="X22" s="121" t="s">
        <v>2365</v>
      </c>
      <c r="Y22" s="241" t="s">
        <v>2353</v>
      </c>
      <c r="Z22" s="211" t="s">
        <v>2394</v>
      </c>
      <c r="AA22" s="211" t="s">
        <v>2365</v>
      </c>
      <c r="AB22" s="121" t="s">
        <v>2343</v>
      </c>
      <c r="AC22" s="1081" t="s">
        <v>24</v>
      </c>
      <c r="AD22" s="121" t="s">
        <v>2366</v>
      </c>
      <c r="AE22" s="132" t="s">
        <v>24</v>
      </c>
      <c r="AF22" s="121" t="s">
        <v>2362</v>
      </c>
      <c r="AG22" s="448" t="s">
        <v>67</v>
      </c>
      <c r="AH22" s="267" t="s">
        <v>2471</v>
      </c>
      <c r="AI22" s="475" t="s">
        <v>24</v>
      </c>
      <c r="AJ22" s="1081" t="s">
        <v>24</v>
      </c>
      <c r="AK22" s="1220" t="s">
        <v>2448</v>
      </c>
      <c r="AL22" s="1109">
        <f t="shared" si="0"/>
        <v>2</v>
      </c>
      <c r="AM22" s="658">
        <f t="shared" si="1"/>
        <v>16</v>
      </c>
      <c r="AN22" s="68">
        <v>11</v>
      </c>
      <c r="AO22" s="379">
        <f t="shared" si="3"/>
        <v>13</v>
      </c>
      <c r="AP22" s="15"/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630" t="s">
        <v>24</v>
      </c>
      <c r="H23" s="167" t="s">
        <v>24</v>
      </c>
      <c r="I23" s="554" t="s">
        <v>24</v>
      </c>
      <c r="J23" s="167" t="s">
        <v>2362</v>
      </c>
      <c r="K23" s="167" t="s">
        <v>2362</v>
      </c>
      <c r="L23" s="116" t="s">
        <v>2362</v>
      </c>
      <c r="M23" s="167" t="s">
        <v>2362</v>
      </c>
      <c r="N23" s="554" t="s">
        <v>24</v>
      </c>
      <c r="O23" s="167" t="s">
        <v>24</v>
      </c>
      <c r="P23" s="162" t="s">
        <v>2365</v>
      </c>
      <c r="Q23" s="162" t="s">
        <v>2362</v>
      </c>
      <c r="R23" s="162" t="s">
        <v>2362</v>
      </c>
      <c r="S23" s="119" t="s">
        <v>2362</v>
      </c>
      <c r="T23" s="162" t="s">
        <v>2365</v>
      </c>
      <c r="U23" s="382" t="s">
        <v>24</v>
      </c>
      <c r="V23" s="167" t="s">
        <v>24</v>
      </c>
      <c r="W23" s="267" t="s">
        <v>907</v>
      </c>
      <c r="X23" s="167" t="s">
        <v>2362</v>
      </c>
      <c r="Y23" s="167" t="s">
        <v>2362</v>
      </c>
      <c r="Z23" s="116" t="s">
        <v>2362</v>
      </c>
      <c r="AA23" s="116" t="s">
        <v>2365</v>
      </c>
      <c r="AB23" s="554" t="s">
        <v>24</v>
      </c>
      <c r="AC23" s="167" t="s">
        <v>24</v>
      </c>
      <c r="AD23" s="167" t="s">
        <v>2362</v>
      </c>
      <c r="AE23" s="167" t="s">
        <v>2367</v>
      </c>
      <c r="AF23" s="167" t="s">
        <v>2362</v>
      </c>
      <c r="AG23" s="116" t="s">
        <v>2336</v>
      </c>
      <c r="AH23" s="167" t="s">
        <v>2362</v>
      </c>
      <c r="AI23" s="554" t="s">
        <v>24</v>
      </c>
      <c r="AJ23" s="167" t="s">
        <v>24</v>
      </c>
      <c r="AK23" s="213" t="s">
        <v>2</v>
      </c>
      <c r="AL23" s="143">
        <f t="shared" si="0"/>
        <v>0</v>
      </c>
      <c r="AM23" s="51">
        <f t="shared" si="1"/>
        <v>19</v>
      </c>
      <c r="AN23" s="52">
        <f t="shared" si="2"/>
        <v>11</v>
      </c>
      <c r="AO23" s="57">
        <f t="shared" si="3"/>
        <v>11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78" t="s">
        <v>24</v>
      </c>
      <c r="H24" s="121" t="s">
        <v>24</v>
      </c>
      <c r="I24" s="305" t="s">
        <v>24</v>
      </c>
      <c r="J24" s="121" t="s">
        <v>2362</v>
      </c>
      <c r="K24" s="121" t="s">
        <v>2365</v>
      </c>
      <c r="L24" s="211" t="s">
        <v>2362</v>
      </c>
      <c r="M24" s="211" t="s">
        <v>2365</v>
      </c>
      <c r="N24" s="132" t="s">
        <v>24</v>
      </c>
      <c r="O24" s="121" t="s">
        <v>24</v>
      </c>
      <c r="P24" s="121" t="s">
        <v>2362</v>
      </c>
      <c r="Q24" s="121" t="s">
        <v>2365</v>
      </c>
      <c r="R24" s="121" t="s">
        <v>2367</v>
      </c>
      <c r="S24" s="211" t="s">
        <v>2367</v>
      </c>
      <c r="T24" s="211" t="s">
        <v>2365</v>
      </c>
      <c r="U24" s="132" t="s">
        <v>24</v>
      </c>
      <c r="V24" s="121" t="s">
        <v>24</v>
      </c>
      <c r="W24" s="211" t="s">
        <v>2362</v>
      </c>
      <c r="X24" s="121" t="s">
        <v>2362</v>
      </c>
      <c r="Y24" s="121" t="s">
        <v>2371</v>
      </c>
      <c r="Z24" s="211" t="s">
        <v>2362</v>
      </c>
      <c r="AA24" s="211" t="s">
        <v>2362</v>
      </c>
      <c r="AB24" s="132" t="s">
        <v>24</v>
      </c>
      <c r="AC24" s="121" t="s">
        <v>24</v>
      </c>
      <c r="AD24" s="211" t="s">
        <v>2362</v>
      </c>
      <c r="AE24" s="121" t="s">
        <v>2365</v>
      </c>
      <c r="AF24" s="121" t="s">
        <v>2362</v>
      </c>
      <c r="AG24" s="211" t="s">
        <v>2372</v>
      </c>
      <c r="AH24" s="211" t="s">
        <v>2365</v>
      </c>
      <c r="AI24" s="132" t="s">
        <v>24</v>
      </c>
      <c r="AJ24" s="121" t="s">
        <v>24</v>
      </c>
      <c r="AK24" s="213" t="s">
        <v>2362</v>
      </c>
      <c r="AL24" s="61">
        <f t="shared" si="0"/>
        <v>0</v>
      </c>
      <c r="AM24" s="55">
        <f t="shared" si="1"/>
        <v>20</v>
      </c>
      <c r="AN24" s="56">
        <f t="shared" si="2"/>
        <v>11</v>
      </c>
      <c r="AO24" s="59">
        <f t="shared" si="3"/>
        <v>11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5</v>
      </c>
      <c r="H25" s="243">
        <f t="shared" ref="H25:AK25" si="4">COUNTIF(H6:H22,"D")</f>
        <v>0</v>
      </c>
      <c r="I25" s="243">
        <f t="shared" si="4"/>
        <v>9</v>
      </c>
      <c r="J25" s="243">
        <f t="shared" si="4"/>
        <v>12</v>
      </c>
      <c r="K25" s="243">
        <f t="shared" si="4"/>
        <v>14</v>
      </c>
      <c r="L25" s="495" t="s">
        <v>2378</v>
      </c>
      <c r="M25" s="495" t="s">
        <v>2474</v>
      </c>
      <c r="N25" s="243">
        <f t="shared" si="4"/>
        <v>5</v>
      </c>
      <c r="O25" s="243">
        <f t="shared" si="4"/>
        <v>0</v>
      </c>
      <c r="P25" s="243">
        <f t="shared" si="4"/>
        <v>13</v>
      </c>
      <c r="Q25" s="243">
        <f t="shared" si="4"/>
        <v>15</v>
      </c>
      <c r="R25" s="243">
        <f t="shared" si="4"/>
        <v>15</v>
      </c>
      <c r="S25" s="243">
        <f t="shared" si="4"/>
        <v>15</v>
      </c>
      <c r="T25" s="495" t="s">
        <v>616</v>
      </c>
      <c r="U25" s="243">
        <f t="shared" si="4"/>
        <v>5</v>
      </c>
      <c r="V25" s="243">
        <f t="shared" si="4"/>
        <v>0</v>
      </c>
      <c r="W25" s="495">
        <v>14</v>
      </c>
      <c r="X25" s="243">
        <f t="shared" si="4"/>
        <v>14</v>
      </c>
      <c r="Y25" s="495" t="s">
        <v>2473</v>
      </c>
      <c r="Z25" s="243">
        <f t="shared" si="4"/>
        <v>15</v>
      </c>
      <c r="AA25" s="243">
        <f t="shared" si="4"/>
        <v>14</v>
      </c>
      <c r="AB25" s="243">
        <f t="shared" si="4"/>
        <v>5</v>
      </c>
      <c r="AC25" s="243">
        <f t="shared" si="4"/>
        <v>0</v>
      </c>
      <c r="AD25" s="243">
        <f t="shared" si="4"/>
        <v>14</v>
      </c>
      <c r="AE25" s="243">
        <f t="shared" si="4"/>
        <v>14</v>
      </c>
      <c r="AF25" s="243">
        <v>14</v>
      </c>
      <c r="AG25" s="243">
        <f t="shared" si="4"/>
        <v>13</v>
      </c>
      <c r="AH25" s="243">
        <v>13</v>
      </c>
      <c r="AI25" s="243">
        <f t="shared" si="4"/>
        <v>5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14</v>
      </c>
      <c r="H26" s="23">
        <f t="shared" si="5"/>
        <v>19</v>
      </c>
      <c r="I26" s="23">
        <f t="shared" si="5"/>
        <v>10</v>
      </c>
      <c r="J26" s="23">
        <f t="shared" si="5"/>
        <v>3</v>
      </c>
      <c r="K26" s="23">
        <f t="shared" si="5"/>
        <v>2</v>
      </c>
      <c r="L26" s="23">
        <f t="shared" si="5"/>
        <v>1</v>
      </c>
      <c r="M26" s="23">
        <f t="shared" si="5"/>
        <v>3</v>
      </c>
      <c r="N26" s="23">
        <f t="shared" si="5"/>
        <v>14</v>
      </c>
      <c r="O26" s="23">
        <f t="shared" si="5"/>
        <v>19</v>
      </c>
      <c r="P26" s="23">
        <f t="shared" si="5"/>
        <v>2</v>
      </c>
      <c r="Q26" s="23">
        <f t="shared" si="5"/>
        <v>2</v>
      </c>
      <c r="R26" s="23">
        <f t="shared" si="5"/>
        <v>2</v>
      </c>
      <c r="S26" s="23">
        <f t="shared" si="5"/>
        <v>2</v>
      </c>
      <c r="T26" s="23">
        <f t="shared" si="5"/>
        <v>1</v>
      </c>
      <c r="U26" s="23">
        <f t="shared" si="5"/>
        <v>14</v>
      </c>
      <c r="V26" s="23">
        <f t="shared" si="5"/>
        <v>19</v>
      </c>
      <c r="W26" s="23">
        <f t="shared" si="5"/>
        <v>1</v>
      </c>
      <c r="X26" s="23">
        <f t="shared" si="5"/>
        <v>1</v>
      </c>
      <c r="Y26" s="23">
        <f t="shared" si="5"/>
        <v>1</v>
      </c>
      <c r="Z26" s="23">
        <f t="shared" si="5"/>
        <v>1</v>
      </c>
      <c r="AA26" s="23">
        <f t="shared" si="5"/>
        <v>2</v>
      </c>
      <c r="AB26" s="23">
        <f t="shared" si="5"/>
        <v>14</v>
      </c>
      <c r="AC26" s="23">
        <f t="shared" si="5"/>
        <v>19</v>
      </c>
      <c r="AD26" s="23">
        <f t="shared" si="5"/>
        <v>2</v>
      </c>
      <c r="AE26" s="23">
        <f t="shared" si="5"/>
        <v>3</v>
      </c>
      <c r="AF26" s="23">
        <f t="shared" si="5"/>
        <v>2</v>
      </c>
      <c r="AG26" s="23">
        <f t="shared" si="5"/>
        <v>0</v>
      </c>
      <c r="AH26" s="23">
        <f t="shared" si="5"/>
        <v>1</v>
      </c>
      <c r="AI26" s="23">
        <f t="shared" si="5"/>
        <v>14</v>
      </c>
      <c r="AJ26" s="23">
        <f t="shared" si="5"/>
        <v>19</v>
      </c>
      <c r="AK26" s="23">
        <f t="shared" si="5"/>
        <v>0</v>
      </c>
      <c r="AL26" s="1557" t="s">
        <v>25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2</v>
      </c>
      <c r="K27" s="23">
        <f t="shared" si="6"/>
        <v>1</v>
      </c>
      <c r="L27" s="23">
        <f t="shared" si="6"/>
        <v>1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1</v>
      </c>
      <c r="X27" s="23">
        <f t="shared" si="6"/>
        <v>1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0</v>
      </c>
      <c r="AF27" s="23">
        <f t="shared" si="6"/>
        <v>0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1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22"/>
      <c r="H28" s="18"/>
      <c r="I28" s="18"/>
      <c r="J28" s="22"/>
      <c r="K28" s="22"/>
      <c r="L28" s="18"/>
      <c r="M28" s="18"/>
      <c r="N28" s="711"/>
      <c r="O28" s="1541" t="s">
        <v>1547</v>
      </c>
      <c r="P28" s="1565"/>
      <c r="Q28" s="1565"/>
      <c r="R28" s="4" t="s">
        <v>2340</v>
      </c>
      <c r="S28" s="1565" t="s">
        <v>5</v>
      </c>
      <c r="T28" s="1565"/>
      <c r="U28" s="1565"/>
      <c r="V28" s="10" t="s">
        <v>108</v>
      </c>
      <c r="W28" s="1565" t="s">
        <v>19</v>
      </c>
      <c r="X28" s="1565"/>
      <c r="Y28" s="1565"/>
      <c r="Z28" s="9" t="s">
        <v>294</v>
      </c>
      <c r="AA28" s="1565" t="s">
        <v>46</v>
      </c>
      <c r="AB28" s="1565"/>
      <c r="AC28" s="341" t="s">
        <v>1</v>
      </c>
      <c r="AD28" s="1618" t="s">
        <v>16</v>
      </c>
      <c r="AE28" s="1618"/>
      <c r="AF28" s="1618"/>
      <c r="AG28" s="3" t="s">
        <v>2339</v>
      </c>
      <c r="AH28" s="1539" t="s">
        <v>4</v>
      </c>
      <c r="AI28" s="1540"/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209" priority="11" operator="equal">
      <formula>8</formula>
    </cfRule>
    <cfRule type="cellIs" dxfId="208" priority="12" operator="equal">
      <formula>0</formula>
    </cfRule>
  </conditionalFormatting>
  <conditionalFormatting sqref="BZ19:BZ20">
    <cfRule type="cellIs" dxfId="207" priority="5" operator="equal">
      <formula>8</formula>
    </cfRule>
    <cfRule type="cellIs" dxfId="206" priority="6" operator="equal">
      <formula>0</formula>
    </cfRule>
  </conditionalFormatting>
  <conditionalFormatting sqref="CA18">
    <cfRule type="cellIs" dxfId="205" priority="1" operator="equal">
      <formula>8</formula>
    </cfRule>
    <cfRule type="cellIs" dxfId="204" priority="2" operator="equal">
      <formula>0</formula>
    </cfRule>
  </conditionalFormatting>
  <conditionalFormatting sqref="CA24">
    <cfRule type="cellIs" dxfId="203" priority="3" operator="equal">
      <formula>8</formula>
    </cfRule>
    <cfRule type="cellIs" dxfId="202" priority="4" operator="equal">
      <formula>0</formula>
    </cfRule>
  </conditionalFormatting>
  <conditionalFormatting sqref="CB23">
    <cfRule type="cellIs" dxfId="201" priority="7" operator="equal">
      <formula>8</formula>
    </cfRule>
    <cfRule type="cellIs" dxfId="20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T33" sqref="T33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2407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2318</v>
      </c>
      <c r="E3" s="372" t="s">
        <v>342</v>
      </c>
      <c r="F3" s="372" t="s">
        <v>14</v>
      </c>
      <c r="G3" s="372" t="s">
        <v>15</v>
      </c>
      <c r="H3" s="372" t="s">
        <v>9</v>
      </c>
      <c r="I3" s="372" t="s">
        <v>10</v>
      </c>
      <c r="J3" s="372" t="s">
        <v>11</v>
      </c>
      <c r="K3" s="372" t="s">
        <v>12</v>
      </c>
      <c r="L3" s="372" t="s">
        <v>13</v>
      </c>
      <c r="M3" s="372" t="s">
        <v>14</v>
      </c>
      <c r="N3" s="372" t="s">
        <v>15</v>
      </c>
      <c r="O3" s="372" t="s">
        <v>9</v>
      </c>
      <c r="P3" s="372" t="s">
        <v>10</v>
      </c>
      <c r="Q3" s="372" t="s">
        <v>11</v>
      </c>
      <c r="R3" s="372" t="s">
        <v>12</v>
      </c>
      <c r="S3" s="372" t="s">
        <v>13</v>
      </c>
      <c r="T3" s="372" t="s">
        <v>14</v>
      </c>
      <c r="U3" s="372" t="s">
        <v>15</v>
      </c>
      <c r="V3" s="372" t="s">
        <v>9</v>
      </c>
      <c r="W3" s="372" t="s">
        <v>10</v>
      </c>
      <c r="X3" s="372" t="s">
        <v>11</v>
      </c>
      <c r="Y3" s="372" t="s">
        <v>12</v>
      </c>
      <c r="Z3" s="372" t="s">
        <v>13</v>
      </c>
      <c r="AA3" s="372" t="s">
        <v>14</v>
      </c>
      <c r="AB3" s="372" t="s">
        <v>15</v>
      </c>
      <c r="AC3" s="372" t="s">
        <v>9</v>
      </c>
      <c r="AD3" s="372" t="s">
        <v>10</v>
      </c>
      <c r="AE3" s="372" t="s">
        <v>11</v>
      </c>
      <c r="AF3" s="372" t="s">
        <v>12</v>
      </c>
      <c r="AG3" s="372" t="s">
        <v>13</v>
      </c>
      <c r="AH3" s="372" t="s">
        <v>14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170" t="s">
        <v>24</v>
      </c>
      <c r="E4" s="186" t="s">
        <v>2409</v>
      </c>
      <c r="F4" s="186" t="s">
        <v>24</v>
      </c>
      <c r="G4" s="186" t="s">
        <v>2412</v>
      </c>
      <c r="H4" s="381" t="s">
        <v>2412</v>
      </c>
      <c r="I4" s="186" t="s">
        <v>2</v>
      </c>
      <c r="J4" s="1091" t="s">
        <v>2412</v>
      </c>
      <c r="K4" s="800" t="s">
        <v>24</v>
      </c>
      <c r="L4" s="186" t="s">
        <v>24</v>
      </c>
      <c r="M4" s="186" t="s">
        <v>2412</v>
      </c>
      <c r="N4" s="186" t="s">
        <v>2412</v>
      </c>
      <c r="O4" s="381" t="s">
        <v>2412</v>
      </c>
      <c r="P4" s="186" t="s">
        <v>2412</v>
      </c>
      <c r="Q4" s="1091" t="s">
        <v>2412</v>
      </c>
      <c r="R4" s="381" t="s">
        <v>24</v>
      </c>
      <c r="S4" s="186" t="s">
        <v>24</v>
      </c>
      <c r="T4" s="186" t="s">
        <v>2412</v>
      </c>
      <c r="U4" s="381" t="s">
        <v>2412</v>
      </c>
      <c r="V4" s="381" t="s">
        <v>2418</v>
      </c>
      <c r="W4" s="186" t="s">
        <v>2418</v>
      </c>
      <c r="X4" s="381" t="s">
        <v>2412</v>
      </c>
      <c r="Y4" s="381" t="s">
        <v>24</v>
      </c>
      <c r="Z4" s="186" t="s">
        <v>24</v>
      </c>
      <c r="AA4" s="186" t="s">
        <v>2412</v>
      </c>
      <c r="AB4" s="186" t="s">
        <v>2412</v>
      </c>
      <c r="AC4" s="381" t="s">
        <v>2412</v>
      </c>
      <c r="AD4" s="186" t="s">
        <v>2412</v>
      </c>
      <c r="AE4" s="185" t="s">
        <v>2412</v>
      </c>
      <c r="AF4" s="381" t="s">
        <v>2412</v>
      </c>
      <c r="AG4" s="186" t="s">
        <v>24</v>
      </c>
      <c r="AH4" s="186" t="s">
        <v>2412</v>
      </c>
      <c r="AI4" s="69">
        <f>COUNTIF(D4:AH4,"D")</f>
        <v>21</v>
      </c>
      <c r="AK4" t="s">
        <v>36</v>
      </c>
    </row>
    <row r="5" spans="1:39" ht="17.5" customHeight="1">
      <c r="A5" s="1644"/>
      <c r="B5" s="164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71"/>
      <c r="AI5" s="25"/>
    </row>
    <row r="6" spans="1:39" ht="17.5" customHeight="1">
      <c r="A6" s="1644"/>
      <c r="B6" s="164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73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173" t="s">
        <v>24</v>
      </c>
      <c r="E7" s="116" t="s">
        <v>1</v>
      </c>
      <c r="F7" s="116" t="s">
        <v>24</v>
      </c>
      <c r="G7" s="116" t="s">
        <v>2414</v>
      </c>
      <c r="H7" s="116" t="s">
        <v>2412</v>
      </c>
      <c r="I7" s="116" t="s">
        <v>2412</v>
      </c>
      <c r="J7" s="843" t="s">
        <v>2412</v>
      </c>
      <c r="K7" s="181" t="s">
        <v>2408</v>
      </c>
      <c r="L7" s="116" t="s">
        <v>24</v>
      </c>
      <c r="M7" s="116" t="s">
        <v>2418</v>
      </c>
      <c r="N7" s="116" t="s">
        <v>2412</v>
      </c>
      <c r="O7" s="116" t="s">
        <v>2419</v>
      </c>
      <c r="P7" s="116" t="s">
        <v>2412</v>
      </c>
      <c r="Q7" s="181" t="s">
        <v>2418</v>
      </c>
      <c r="R7" s="116" t="s">
        <v>24</v>
      </c>
      <c r="S7" s="116" t="s">
        <v>24</v>
      </c>
      <c r="T7" s="116" t="s">
        <v>67</v>
      </c>
      <c r="U7" s="116" t="s">
        <v>2412</v>
      </c>
      <c r="V7" s="116" t="s">
        <v>2412</v>
      </c>
      <c r="W7" s="116" t="s">
        <v>67</v>
      </c>
      <c r="X7" s="116" t="s">
        <v>67</v>
      </c>
      <c r="Y7" s="116" t="s">
        <v>24</v>
      </c>
      <c r="Z7" s="116" t="s">
        <v>24</v>
      </c>
      <c r="AA7" s="116" t="s">
        <v>2412</v>
      </c>
      <c r="AB7" s="116" t="s">
        <v>2419</v>
      </c>
      <c r="AC7" s="116" t="s">
        <v>2420</v>
      </c>
      <c r="AD7" s="116" t="s">
        <v>2418</v>
      </c>
      <c r="AE7" s="1206" t="s">
        <v>22</v>
      </c>
      <c r="AF7" s="1206" t="s">
        <v>22</v>
      </c>
      <c r="AG7" s="116" t="s">
        <v>24</v>
      </c>
      <c r="AH7" s="116" t="s">
        <v>2418</v>
      </c>
      <c r="AI7" s="29">
        <f>COUNTIF(D7:AH7,"D")</f>
        <v>15</v>
      </c>
    </row>
    <row r="8" spans="1:39" ht="17.5" customHeight="1">
      <c r="A8" s="1644"/>
      <c r="B8" s="164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77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176" t="s">
        <v>2412</v>
      </c>
      <c r="E10" s="116" t="s">
        <v>24</v>
      </c>
      <c r="F10" s="116" t="s">
        <v>2412</v>
      </c>
      <c r="G10" s="116" t="s">
        <v>2412</v>
      </c>
      <c r="H10" s="167" t="s">
        <v>2418</v>
      </c>
      <c r="I10" s="655" t="s">
        <v>2410</v>
      </c>
      <c r="J10" s="655" t="s">
        <v>2410</v>
      </c>
      <c r="K10" s="843" t="s">
        <v>2412</v>
      </c>
      <c r="L10" s="116" t="s">
        <v>24</v>
      </c>
      <c r="M10" s="116" t="s">
        <v>24</v>
      </c>
      <c r="N10" s="116" t="s">
        <v>2412</v>
      </c>
      <c r="O10" s="167" t="s">
        <v>24</v>
      </c>
      <c r="P10" s="116" t="s">
        <v>2419</v>
      </c>
      <c r="Q10" s="181" t="s">
        <v>2418</v>
      </c>
      <c r="R10" s="167" t="s">
        <v>2412</v>
      </c>
      <c r="S10" s="116" t="s">
        <v>24</v>
      </c>
      <c r="T10" s="116" t="s">
        <v>2419</v>
      </c>
      <c r="U10" s="116" t="s">
        <v>2419</v>
      </c>
      <c r="V10" s="167" t="s">
        <v>2412</v>
      </c>
      <c r="W10" s="116" t="s">
        <v>24</v>
      </c>
      <c r="X10" s="116" t="s">
        <v>2412</v>
      </c>
      <c r="Y10" s="167" t="s">
        <v>2412</v>
      </c>
      <c r="Z10" s="116" t="s">
        <v>2409</v>
      </c>
      <c r="AA10" s="116" t="s">
        <v>24</v>
      </c>
      <c r="AB10" s="116" t="s">
        <v>2418</v>
      </c>
      <c r="AC10" s="167" t="s">
        <v>2419</v>
      </c>
      <c r="AD10" s="116" t="s">
        <v>2412</v>
      </c>
      <c r="AE10" s="116" t="s">
        <v>2412</v>
      </c>
      <c r="AF10" s="167" t="s">
        <v>24</v>
      </c>
      <c r="AG10" s="116" t="s">
        <v>2409</v>
      </c>
      <c r="AH10" s="116" t="s">
        <v>2412</v>
      </c>
      <c r="AI10" s="26">
        <f>COUNTIF(D10:AH10,"D")</f>
        <v>19</v>
      </c>
      <c r="AJ10" s="106"/>
    </row>
    <row r="11" spans="1:39" ht="17.5" customHeight="1">
      <c r="A11" s="1644"/>
      <c r="B11" s="1646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71"/>
      <c r="AI11" s="25"/>
    </row>
    <row r="12" spans="1:39" ht="17.5" customHeight="1">
      <c r="A12" s="1644"/>
      <c r="B12" s="164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30"/>
    </row>
    <row r="13" spans="1:39" ht="17.5" hidden="1" customHeight="1">
      <c r="A13" s="1652"/>
      <c r="B13" s="165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116"/>
      <c r="AI13" s="29"/>
    </row>
    <row r="14" spans="1:39" ht="17.5" hidden="1" customHeight="1">
      <c r="A14" s="1644"/>
      <c r="B14" s="164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71"/>
      <c r="AI14" s="25"/>
    </row>
    <row r="15" spans="1:39" ht="17.5" hidden="1" customHeight="1">
      <c r="A15" s="1644"/>
      <c r="B15" s="165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77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173" t="s">
        <v>2412</v>
      </c>
      <c r="E16" s="150" t="s">
        <v>2411</v>
      </c>
      <c r="F16" s="150" t="s">
        <v>24</v>
      </c>
      <c r="G16" s="116" t="s">
        <v>2421</v>
      </c>
      <c r="H16" s="116" t="s">
        <v>2412</v>
      </c>
      <c r="I16" s="167" t="s">
        <v>2412</v>
      </c>
      <c r="J16" s="167" t="s">
        <v>2422</v>
      </c>
      <c r="K16" s="181" t="s">
        <v>24</v>
      </c>
      <c r="L16" s="150" t="s">
        <v>24</v>
      </c>
      <c r="M16" s="458" t="s">
        <v>2412</v>
      </c>
      <c r="N16" s="116" t="s">
        <v>2418</v>
      </c>
      <c r="O16" s="116" t="s">
        <v>2418</v>
      </c>
      <c r="P16" s="116" t="s">
        <v>2412</v>
      </c>
      <c r="Q16" s="181" t="s">
        <v>2418</v>
      </c>
      <c r="R16" s="116" t="s">
        <v>24</v>
      </c>
      <c r="S16" s="150" t="s">
        <v>24</v>
      </c>
      <c r="T16" s="458" t="s">
        <v>2418</v>
      </c>
      <c r="U16" s="117" t="s">
        <v>2412</v>
      </c>
      <c r="V16" s="116" t="s">
        <v>24</v>
      </c>
      <c r="W16" s="116" t="s">
        <v>2418</v>
      </c>
      <c r="X16" s="116" t="s">
        <v>2418</v>
      </c>
      <c r="Y16" s="116" t="s">
        <v>24</v>
      </c>
      <c r="Z16" s="150" t="s">
        <v>24</v>
      </c>
      <c r="AA16" s="458" t="s">
        <v>2418</v>
      </c>
      <c r="AB16" s="116" t="s">
        <v>2418</v>
      </c>
      <c r="AC16" s="116" t="s">
        <v>24</v>
      </c>
      <c r="AD16" s="116" t="s">
        <v>2418</v>
      </c>
      <c r="AE16" s="116" t="s">
        <v>2418</v>
      </c>
      <c r="AF16" s="116" t="s">
        <v>2412</v>
      </c>
      <c r="AG16" s="150" t="s">
        <v>24</v>
      </c>
      <c r="AH16" s="150" t="s">
        <v>2412</v>
      </c>
      <c r="AI16" s="26">
        <f>COUNTIF(D16:AH16,"D")</f>
        <v>20</v>
      </c>
      <c r="AJ16" s="106"/>
    </row>
    <row r="17" spans="1:37" ht="17.5" customHeight="1">
      <c r="A17" s="1644"/>
      <c r="B17" s="164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25"/>
    </row>
    <row r="18" spans="1:37" ht="17.5" customHeight="1">
      <c r="A18" s="1644"/>
      <c r="B18" s="164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73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242" t="s">
        <v>24</v>
      </c>
      <c r="E19" s="169" t="s">
        <v>24</v>
      </c>
      <c r="F19" s="169" t="s">
        <v>2418</v>
      </c>
      <c r="G19" s="117" t="s">
        <v>2418</v>
      </c>
      <c r="H19" s="162" t="s">
        <v>2418</v>
      </c>
      <c r="I19" s="117" t="s">
        <v>2412</v>
      </c>
      <c r="J19" s="159" t="s">
        <v>24</v>
      </c>
      <c r="K19" s="397" t="s">
        <v>24</v>
      </c>
      <c r="L19" s="169" t="s">
        <v>24</v>
      </c>
      <c r="M19" s="116" t="s">
        <v>2418</v>
      </c>
      <c r="N19" s="116" t="s">
        <v>2412</v>
      </c>
      <c r="O19" s="162" t="s">
        <v>2418</v>
      </c>
      <c r="P19" s="116" t="s">
        <v>24</v>
      </c>
      <c r="Q19" s="159" t="s">
        <v>2412</v>
      </c>
      <c r="R19" s="162" t="s">
        <v>2412</v>
      </c>
      <c r="S19" s="169" t="s">
        <v>24</v>
      </c>
      <c r="T19" s="116" t="s">
        <v>2418</v>
      </c>
      <c r="U19" s="116" t="s">
        <v>2412</v>
      </c>
      <c r="V19" s="162" t="s">
        <v>2418</v>
      </c>
      <c r="W19" s="116" t="s">
        <v>2412</v>
      </c>
      <c r="X19" s="116" t="s">
        <v>2412</v>
      </c>
      <c r="Y19" s="162" t="s">
        <v>24</v>
      </c>
      <c r="Z19" s="169" t="s">
        <v>2409</v>
      </c>
      <c r="AA19" s="116" t="s">
        <v>2412</v>
      </c>
      <c r="AB19" s="116" t="s">
        <v>2418</v>
      </c>
      <c r="AC19" s="162" t="s">
        <v>2412</v>
      </c>
      <c r="AD19" s="116" t="s">
        <v>2418</v>
      </c>
      <c r="AE19" s="116" t="s">
        <v>2412</v>
      </c>
      <c r="AF19" s="162" t="s">
        <v>24</v>
      </c>
      <c r="AG19" s="169" t="s">
        <v>24</v>
      </c>
      <c r="AH19" s="169" t="s">
        <v>2412</v>
      </c>
      <c r="AI19" s="26">
        <f>COUNTIF(D19:AH19,"D")</f>
        <v>20</v>
      </c>
      <c r="AK19" s="35"/>
    </row>
    <row r="20" spans="1:37" ht="17.5" customHeight="1">
      <c r="A20" s="1644"/>
      <c r="B20" s="165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71"/>
      <c r="AI20" s="25"/>
      <c r="AK20" s="36"/>
    </row>
    <row r="21" spans="1:37" ht="17.5" customHeight="1">
      <c r="A21" s="1644"/>
      <c r="B21" s="165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173" t="s">
        <v>2413</v>
      </c>
      <c r="E22" s="116" t="s">
        <v>2409</v>
      </c>
      <c r="F22" s="116" t="s">
        <v>2412</v>
      </c>
      <c r="G22" s="116" t="s">
        <v>24</v>
      </c>
      <c r="H22" s="116" t="s">
        <v>24</v>
      </c>
      <c r="I22" s="116" t="s">
        <v>2423</v>
      </c>
      <c r="J22" s="843" t="s">
        <v>2423</v>
      </c>
      <c r="K22" s="181" t="s">
        <v>2412</v>
      </c>
      <c r="L22" s="116" t="s">
        <v>24</v>
      </c>
      <c r="M22" s="116" t="s">
        <v>2418</v>
      </c>
      <c r="N22" s="116" t="s">
        <v>2418</v>
      </c>
      <c r="O22" s="116" t="s">
        <v>2418</v>
      </c>
      <c r="P22" s="116" t="s">
        <v>2412</v>
      </c>
      <c r="Q22" s="181" t="s">
        <v>2424</v>
      </c>
      <c r="R22" s="116" t="s">
        <v>24</v>
      </c>
      <c r="S22" s="116" t="s">
        <v>24</v>
      </c>
      <c r="T22" s="116" t="s">
        <v>2418</v>
      </c>
      <c r="U22" s="116" t="s">
        <v>24</v>
      </c>
      <c r="V22" s="116" t="s">
        <v>2418</v>
      </c>
      <c r="W22" s="116" t="s">
        <v>2412</v>
      </c>
      <c r="X22" s="116" t="s">
        <v>2418</v>
      </c>
      <c r="Y22" s="116" t="s">
        <v>2418</v>
      </c>
      <c r="Z22" s="116" t="s">
        <v>24</v>
      </c>
      <c r="AA22" s="116" t="s">
        <v>2423</v>
      </c>
      <c r="AB22" s="116" t="s">
        <v>2412</v>
      </c>
      <c r="AC22" s="116" t="s">
        <v>2412</v>
      </c>
      <c r="AD22" s="1206" t="s">
        <v>22</v>
      </c>
      <c r="AE22" s="1206" t="s">
        <v>22</v>
      </c>
      <c r="AF22" s="116" t="s">
        <v>24</v>
      </c>
      <c r="AG22" s="116" t="s">
        <v>24</v>
      </c>
      <c r="AH22" s="116" t="s">
        <v>2412</v>
      </c>
      <c r="AI22" s="29">
        <f>COUNTIF(D22:AH22,"D")</f>
        <v>18</v>
      </c>
    </row>
    <row r="23" spans="1:37" ht="17.5" customHeight="1">
      <c r="A23" s="1644"/>
      <c r="B23" s="165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25"/>
    </row>
    <row r="24" spans="1:37" ht="17.5" customHeight="1">
      <c r="A24" s="1644"/>
      <c r="B24" s="165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77"/>
      <c r="AI24" s="31"/>
    </row>
    <row r="25" spans="1:37" ht="17.5" hidden="1" customHeight="1">
      <c r="A25" s="1652"/>
      <c r="B25" s="165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116"/>
      <c r="AI25" s="26"/>
      <c r="AK25" s="36"/>
    </row>
    <row r="26" spans="1:37" ht="17.5" hidden="1" customHeight="1">
      <c r="A26" s="1644"/>
      <c r="B26" s="165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71"/>
      <c r="AI26" s="25"/>
      <c r="AK26" s="35"/>
    </row>
    <row r="27" spans="1:37" ht="17.5" hidden="1" customHeight="1">
      <c r="A27" s="1644"/>
      <c r="B27" s="165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73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173" t="s">
        <v>24</v>
      </c>
      <c r="E28" s="220" t="s">
        <v>24</v>
      </c>
      <c r="F28" s="220" t="s">
        <v>2409</v>
      </c>
      <c r="G28" s="116" t="s">
        <v>67</v>
      </c>
      <c r="H28" s="116" t="s">
        <v>2416</v>
      </c>
      <c r="I28" s="116" t="s">
        <v>2412</v>
      </c>
      <c r="J28" s="181" t="s">
        <v>2412</v>
      </c>
      <c r="K28" s="181" t="s">
        <v>24</v>
      </c>
      <c r="L28" s="220" t="s">
        <v>24</v>
      </c>
      <c r="M28" s="220" t="s">
        <v>2418</v>
      </c>
      <c r="N28" s="116" t="s">
        <v>2412</v>
      </c>
      <c r="O28" s="116" t="s">
        <v>2412</v>
      </c>
      <c r="P28" s="116" t="s">
        <v>2412</v>
      </c>
      <c r="Q28" s="181" t="s">
        <v>2412</v>
      </c>
      <c r="R28" s="116" t="s">
        <v>24</v>
      </c>
      <c r="S28" s="220" t="s">
        <v>24</v>
      </c>
      <c r="T28" s="220" t="s">
        <v>2418</v>
      </c>
      <c r="U28" s="116" t="s">
        <v>2412</v>
      </c>
      <c r="V28" s="116" t="s">
        <v>2412</v>
      </c>
      <c r="W28" s="116" t="s">
        <v>2412</v>
      </c>
      <c r="X28" s="116" t="s">
        <v>2412</v>
      </c>
      <c r="Y28" s="116" t="s">
        <v>24</v>
      </c>
      <c r="Z28" s="220" t="s">
        <v>24</v>
      </c>
      <c r="AA28" s="220" t="s">
        <v>2418</v>
      </c>
      <c r="AB28" s="116" t="s">
        <v>2418</v>
      </c>
      <c r="AC28" s="116" t="s">
        <v>2418</v>
      </c>
      <c r="AD28" s="116" t="s">
        <v>2412</v>
      </c>
      <c r="AE28" s="116" t="s">
        <v>2418</v>
      </c>
      <c r="AF28" s="116" t="s">
        <v>24</v>
      </c>
      <c r="AG28" s="220" t="s">
        <v>24</v>
      </c>
      <c r="AH28" s="220" t="s">
        <v>2418</v>
      </c>
      <c r="AI28" s="26">
        <f>COUNTIF(D28:AH28,"D")</f>
        <v>18</v>
      </c>
      <c r="AK28" s="36"/>
    </row>
    <row r="29" spans="1:37" ht="17.5" customHeight="1">
      <c r="A29" s="1644"/>
      <c r="B29" s="165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75"/>
      <c r="AI29" s="25"/>
      <c r="AK29" s="35"/>
    </row>
    <row r="30" spans="1:37" ht="17.5" customHeight="1" thickBot="1">
      <c r="A30" s="1657"/>
      <c r="B30" s="165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79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231" t="s">
        <v>24</v>
      </c>
      <c r="E31" s="116" t="s">
        <v>24</v>
      </c>
      <c r="F31" s="116" t="s">
        <v>2418</v>
      </c>
      <c r="G31" s="119" t="s">
        <v>2418</v>
      </c>
      <c r="H31" s="119" t="s">
        <v>2418</v>
      </c>
      <c r="I31" s="116" t="s">
        <v>24</v>
      </c>
      <c r="J31" s="181" t="s">
        <v>2418</v>
      </c>
      <c r="K31" s="254" t="s">
        <v>2412</v>
      </c>
      <c r="L31" s="116" t="s">
        <v>24</v>
      </c>
      <c r="M31" s="116" t="s">
        <v>2418</v>
      </c>
      <c r="N31" s="116" t="s">
        <v>2418</v>
      </c>
      <c r="O31" s="119" t="s">
        <v>2423</v>
      </c>
      <c r="P31" s="116" t="s">
        <v>2418</v>
      </c>
      <c r="Q31" s="181" t="s">
        <v>24</v>
      </c>
      <c r="R31" s="119" t="s">
        <v>24</v>
      </c>
      <c r="S31" s="116" t="s">
        <v>24</v>
      </c>
      <c r="T31" s="116" t="s">
        <v>2418</v>
      </c>
      <c r="U31" s="162" t="s">
        <v>2412</v>
      </c>
      <c r="V31" s="119" t="s">
        <v>2412</v>
      </c>
      <c r="W31" s="116" t="s">
        <v>2418</v>
      </c>
      <c r="X31" s="119" t="s">
        <v>24</v>
      </c>
      <c r="Y31" s="119" t="s">
        <v>2418</v>
      </c>
      <c r="Z31" s="116" t="s">
        <v>24</v>
      </c>
      <c r="AA31" s="116" t="s">
        <v>2412</v>
      </c>
      <c r="AB31" s="119" t="s">
        <v>2412</v>
      </c>
      <c r="AC31" s="119" t="s">
        <v>2412</v>
      </c>
      <c r="AD31" s="116" t="s">
        <v>2418</v>
      </c>
      <c r="AE31" s="116" t="s">
        <v>2418</v>
      </c>
      <c r="AF31" s="119" t="s">
        <v>24</v>
      </c>
      <c r="AG31" s="116" t="s">
        <v>24</v>
      </c>
      <c r="AH31" s="116" t="s">
        <v>2412</v>
      </c>
      <c r="AI31" s="29">
        <f>COUNTIF(D31:AH31,"D")</f>
        <v>20</v>
      </c>
    </row>
    <row r="32" spans="1:37" ht="17.5" customHeight="1">
      <c r="A32" s="1644"/>
      <c r="B32" s="165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71"/>
      <c r="AI32" s="27"/>
    </row>
    <row r="33" spans="1:37" ht="17.5" customHeight="1">
      <c r="A33" s="1644"/>
      <c r="B33" s="165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28"/>
    </row>
    <row r="34" spans="1:37" ht="17.5" hidden="1" customHeight="1">
      <c r="A34" s="1652"/>
      <c r="B34" s="165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116"/>
      <c r="AI34" s="29"/>
      <c r="AJ34" s="33"/>
    </row>
    <row r="35" spans="1:37" ht="17.5" hidden="1" customHeight="1">
      <c r="A35" s="1644"/>
      <c r="B35" s="165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71"/>
      <c r="AI35" s="27"/>
    </row>
    <row r="36" spans="1:37" ht="17.5" hidden="1" customHeight="1">
      <c r="A36" s="1644"/>
      <c r="B36" s="165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77"/>
      <c r="AI36" s="31"/>
    </row>
    <row r="37" spans="1:37" s="108" customFormat="1" ht="17.5" hidden="1" customHeight="1">
      <c r="A37" s="1652"/>
      <c r="B37" s="165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220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71"/>
      <c r="AI38" s="27"/>
    </row>
    <row r="39" spans="1:37" ht="17.25" hidden="1" customHeight="1">
      <c r="A39" s="1644"/>
      <c r="B39" s="165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73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1179" t="s">
        <v>2419</v>
      </c>
      <c r="E40" s="116" t="s">
        <v>24</v>
      </c>
      <c r="F40" s="116" t="s">
        <v>24</v>
      </c>
      <c r="G40" s="167" t="s">
        <v>2412</v>
      </c>
      <c r="H40" s="544" t="s">
        <v>2412</v>
      </c>
      <c r="I40" s="180" t="s">
        <v>2418</v>
      </c>
      <c r="J40" s="167" t="s">
        <v>2418</v>
      </c>
      <c r="K40" s="1099" t="s">
        <v>24</v>
      </c>
      <c r="L40" s="116" t="s">
        <v>24</v>
      </c>
      <c r="M40" s="167" t="s">
        <v>2423</v>
      </c>
      <c r="N40" s="167" t="s">
        <v>2415</v>
      </c>
      <c r="O40" s="544" t="s">
        <v>2423</v>
      </c>
      <c r="P40" s="116" t="s">
        <v>2423</v>
      </c>
      <c r="Q40" s="1099" t="s">
        <v>2418</v>
      </c>
      <c r="R40" s="544" t="s">
        <v>2412</v>
      </c>
      <c r="S40" s="116" t="s">
        <v>24</v>
      </c>
      <c r="T40" s="116" t="s">
        <v>2423</v>
      </c>
      <c r="U40" s="167" t="s">
        <v>2412</v>
      </c>
      <c r="V40" s="544" t="s">
        <v>2412</v>
      </c>
      <c r="W40" s="116" t="s">
        <v>2412</v>
      </c>
      <c r="X40" s="544" t="s">
        <v>2425</v>
      </c>
      <c r="Y40" s="544" t="s">
        <v>24</v>
      </c>
      <c r="Z40" s="116" t="s">
        <v>24</v>
      </c>
      <c r="AA40" s="116" t="s">
        <v>2412</v>
      </c>
      <c r="AB40" s="116" t="s">
        <v>24</v>
      </c>
      <c r="AC40" s="544" t="s">
        <v>2418</v>
      </c>
      <c r="AD40" s="116" t="s">
        <v>2412</v>
      </c>
      <c r="AE40" s="544" t="s">
        <v>2419</v>
      </c>
      <c r="AF40" s="544" t="s">
        <v>2418</v>
      </c>
      <c r="AG40" s="116" t="s">
        <v>24</v>
      </c>
      <c r="AH40" s="116" t="s">
        <v>2412</v>
      </c>
      <c r="AI40" s="26">
        <f>COUNTIF(D40:AH40,"D")</f>
        <v>21</v>
      </c>
      <c r="AJ40" s="106"/>
      <c r="AK40" s="109"/>
    </row>
    <row r="41" spans="1:37" ht="17.5" customHeight="1">
      <c r="A41" s="1662"/>
      <c r="B41" s="165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71"/>
      <c r="AI41" s="26"/>
      <c r="AK41" s="36"/>
    </row>
    <row r="42" spans="1:37" ht="17.5" customHeight="1">
      <c r="A42" s="1648"/>
      <c r="B42" s="165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73"/>
      <c r="AI42" s="26"/>
      <c r="AK42" s="35"/>
    </row>
    <row r="43" spans="1:37" ht="17.5" hidden="1" customHeight="1">
      <c r="A43" s="1662"/>
      <c r="B43" s="165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150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549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2078</v>
      </c>
      <c r="C46" s="79" t="s">
        <v>35</v>
      </c>
      <c r="D46" s="844" t="s">
        <v>2409</v>
      </c>
      <c r="E46" s="1065" t="s">
        <v>24</v>
      </c>
      <c r="F46" s="1065" t="s">
        <v>2412</v>
      </c>
      <c r="G46" s="1065" t="s">
        <v>2418</v>
      </c>
      <c r="H46" s="167" t="s">
        <v>2412</v>
      </c>
      <c r="I46" s="1065" t="s">
        <v>2418</v>
      </c>
      <c r="J46" s="1076" t="s">
        <v>2419</v>
      </c>
      <c r="K46" s="843" t="s">
        <v>24</v>
      </c>
      <c r="L46" s="1065" t="s">
        <v>24</v>
      </c>
      <c r="M46" s="1065" t="s">
        <v>24</v>
      </c>
      <c r="N46" s="1065" t="s">
        <v>2423</v>
      </c>
      <c r="O46" s="167" t="s">
        <v>2418</v>
      </c>
      <c r="P46" s="1065" t="s">
        <v>2412</v>
      </c>
      <c r="Q46" s="1076" t="s">
        <v>2418</v>
      </c>
      <c r="R46" s="167" t="s">
        <v>24</v>
      </c>
      <c r="S46" s="1065" t="s">
        <v>24</v>
      </c>
      <c r="T46" s="1065" t="s">
        <v>2412</v>
      </c>
      <c r="U46" s="1065" t="s">
        <v>2426</v>
      </c>
      <c r="V46" s="167" t="s">
        <v>2417</v>
      </c>
      <c r="W46" s="1065" t="s">
        <v>2418</v>
      </c>
      <c r="X46" s="1065" t="s">
        <v>2418</v>
      </c>
      <c r="Y46" s="167" t="s">
        <v>24</v>
      </c>
      <c r="Z46" s="1065" t="s">
        <v>24</v>
      </c>
      <c r="AA46" s="1065" t="s">
        <v>24</v>
      </c>
      <c r="AB46" s="1065" t="s">
        <v>2418</v>
      </c>
      <c r="AC46" s="167" t="s">
        <v>2423</v>
      </c>
      <c r="AD46" s="1065" t="s">
        <v>2412</v>
      </c>
      <c r="AE46" s="180" t="s">
        <v>2422</v>
      </c>
      <c r="AF46" s="167" t="s">
        <v>2412</v>
      </c>
      <c r="AG46" s="1065" t="s">
        <v>24</v>
      </c>
      <c r="AH46" s="1065" t="s">
        <v>2418</v>
      </c>
      <c r="AI46" s="26">
        <f t="shared" si="0"/>
        <v>19</v>
      </c>
      <c r="AK46" s="36"/>
    </row>
    <row r="47" spans="1:37" ht="17.5" customHeight="1">
      <c r="A47" s="1662"/>
      <c r="B47" s="165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71"/>
      <c r="AI47" s="1075"/>
      <c r="AK47" s="36"/>
    </row>
    <row r="48" spans="1:37" ht="17.5" customHeight="1">
      <c r="A48" s="1648"/>
      <c r="B48" s="165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107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1178" t="s">
        <v>24</v>
      </c>
      <c r="E49" s="180" t="s">
        <v>24</v>
      </c>
      <c r="F49" s="180" t="s">
        <v>2419</v>
      </c>
      <c r="G49" s="116" t="s">
        <v>2412</v>
      </c>
      <c r="H49" s="220" t="s">
        <v>2418</v>
      </c>
      <c r="I49" s="116" t="s">
        <v>2412</v>
      </c>
      <c r="J49" s="181" t="s">
        <v>24</v>
      </c>
      <c r="K49" s="1098" t="s">
        <v>2418</v>
      </c>
      <c r="L49" s="180" t="s">
        <v>24</v>
      </c>
      <c r="M49" s="180" t="s">
        <v>2418</v>
      </c>
      <c r="N49" s="116" t="s">
        <v>24</v>
      </c>
      <c r="O49" s="220" t="s">
        <v>2418</v>
      </c>
      <c r="P49" s="116" t="s">
        <v>2412</v>
      </c>
      <c r="Q49" s="181" t="s">
        <v>2423</v>
      </c>
      <c r="R49" s="220" t="s">
        <v>24</v>
      </c>
      <c r="S49" s="180" t="s">
        <v>24</v>
      </c>
      <c r="T49" s="167" t="s">
        <v>2418</v>
      </c>
      <c r="U49" s="116" t="s">
        <v>2418</v>
      </c>
      <c r="V49" s="220" t="s">
        <v>2418</v>
      </c>
      <c r="W49" s="116" t="s">
        <v>2418</v>
      </c>
      <c r="X49" s="116" t="s">
        <v>24</v>
      </c>
      <c r="Y49" s="220" t="s">
        <v>2418</v>
      </c>
      <c r="Z49" s="180" t="s">
        <v>24</v>
      </c>
      <c r="AA49" s="180" t="s">
        <v>2423</v>
      </c>
      <c r="AB49" s="180" t="s">
        <v>2412</v>
      </c>
      <c r="AC49" s="220" t="s">
        <v>2423</v>
      </c>
      <c r="AD49" s="116" t="s">
        <v>2418</v>
      </c>
      <c r="AE49" s="116" t="s">
        <v>2412</v>
      </c>
      <c r="AF49" s="220" t="s">
        <v>24</v>
      </c>
      <c r="AG49" s="180" t="s">
        <v>24</v>
      </c>
      <c r="AH49" s="180" t="s">
        <v>2412</v>
      </c>
      <c r="AI49" s="26">
        <f>COUNTIF(D49:AH49,"D")</f>
        <v>20</v>
      </c>
      <c r="AJ49" s="106"/>
      <c r="AK49" s="107"/>
    </row>
    <row r="50" spans="1:38" ht="17.5" customHeight="1">
      <c r="A50" s="1662"/>
      <c r="B50" s="165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71"/>
      <c r="AI50" s="27"/>
      <c r="AK50" s="35"/>
    </row>
    <row r="51" spans="1:38" ht="17.5" customHeight="1">
      <c r="A51" s="1648"/>
      <c r="B51" s="165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77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1176" t="s">
        <v>24</v>
      </c>
      <c r="E52" s="167" t="s">
        <v>24</v>
      </c>
      <c r="F52" s="167" t="s">
        <v>2412</v>
      </c>
      <c r="G52" s="167" t="s">
        <v>2412</v>
      </c>
      <c r="H52" s="167" t="s">
        <v>2418</v>
      </c>
      <c r="I52" s="116" t="s">
        <v>2412</v>
      </c>
      <c r="J52" s="181" t="s">
        <v>2412</v>
      </c>
      <c r="K52" s="843" t="s">
        <v>24</v>
      </c>
      <c r="L52" s="167" t="s">
        <v>24</v>
      </c>
      <c r="M52" s="167" t="s">
        <v>67</v>
      </c>
      <c r="N52" s="220" t="s">
        <v>2418</v>
      </c>
      <c r="O52" s="167" t="s">
        <v>2418</v>
      </c>
      <c r="P52" s="116" t="s">
        <v>2418</v>
      </c>
      <c r="Q52" s="1098" t="s">
        <v>2412</v>
      </c>
      <c r="R52" s="167" t="s">
        <v>24</v>
      </c>
      <c r="S52" s="167" t="s">
        <v>24</v>
      </c>
      <c r="T52" s="167" t="s">
        <v>24</v>
      </c>
      <c r="U52" s="116" t="s">
        <v>2418</v>
      </c>
      <c r="V52" s="167" t="s">
        <v>2412</v>
      </c>
      <c r="W52" s="116" t="s">
        <v>2412</v>
      </c>
      <c r="X52" s="116" t="s">
        <v>2412</v>
      </c>
      <c r="Y52" s="167" t="s">
        <v>24</v>
      </c>
      <c r="Z52" s="167" t="s">
        <v>24</v>
      </c>
      <c r="AA52" s="167" t="s">
        <v>2412</v>
      </c>
      <c r="AB52" s="220" t="s">
        <v>24</v>
      </c>
      <c r="AC52" s="167" t="s">
        <v>2418</v>
      </c>
      <c r="AD52" s="116" t="s">
        <v>2412</v>
      </c>
      <c r="AE52" s="116" t="s">
        <v>2412</v>
      </c>
      <c r="AF52" s="167" t="s">
        <v>2419</v>
      </c>
      <c r="AG52" s="167" t="s">
        <v>24</v>
      </c>
      <c r="AH52" s="167" t="s">
        <v>2423</v>
      </c>
      <c r="AI52" s="29">
        <f>COUNTIF(D52:AH52,"D")</f>
        <v>19</v>
      </c>
      <c r="AK52" s="35"/>
    </row>
    <row r="53" spans="1:38" ht="17.5" customHeight="1">
      <c r="A53" s="1662"/>
      <c r="B53" s="165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43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176" t="s">
        <v>2412</v>
      </c>
      <c r="E55" s="220" t="s">
        <v>2409</v>
      </c>
      <c r="F55" s="220" t="s">
        <v>24</v>
      </c>
      <c r="G55" s="116" t="s">
        <v>24</v>
      </c>
      <c r="H55" s="167" t="s">
        <v>24</v>
      </c>
      <c r="I55" s="116" t="s">
        <v>2418</v>
      </c>
      <c r="J55" s="181" t="s">
        <v>2412</v>
      </c>
      <c r="K55" s="843" t="s">
        <v>24</v>
      </c>
      <c r="L55" s="220" t="s">
        <v>24</v>
      </c>
      <c r="M55" s="220" t="s">
        <v>2412</v>
      </c>
      <c r="N55" s="220" t="s">
        <v>2418</v>
      </c>
      <c r="O55" s="167" t="s">
        <v>2412</v>
      </c>
      <c r="P55" s="116" t="s">
        <v>2418</v>
      </c>
      <c r="Q55" s="167" t="s">
        <v>2418</v>
      </c>
      <c r="R55" s="167" t="s">
        <v>2412</v>
      </c>
      <c r="S55" s="220" t="s">
        <v>24</v>
      </c>
      <c r="T55" s="220" t="s">
        <v>2412</v>
      </c>
      <c r="U55" s="655" t="s">
        <v>1225</v>
      </c>
      <c r="V55" s="167" t="s">
        <v>2412</v>
      </c>
      <c r="W55" s="220" t="s">
        <v>2412</v>
      </c>
      <c r="X55" s="167" t="s">
        <v>2412</v>
      </c>
      <c r="Y55" s="167" t="s">
        <v>24</v>
      </c>
      <c r="Z55" s="220" t="s">
        <v>24</v>
      </c>
      <c r="AA55" s="220" t="s">
        <v>2418</v>
      </c>
      <c r="AB55" s="116" t="s">
        <v>2418</v>
      </c>
      <c r="AC55" s="167" t="s">
        <v>2412</v>
      </c>
      <c r="AD55" s="116" t="s">
        <v>2412</v>
      </c>
      <c r="AE55" s="220" t="s">
        <v>2412</v>
      </c>
      <c r="AF55" s="167" t="s">
        <v>24</v>
      </c>
      <c r="AG55" s="220" t="s">
        <v>24</v>
      </c>
      <c r="AH55" s="220" t="s">
        <v>2412</v>
      </c>
      <c r="AI55" s="26">
        <f>COUNTIF(D55:AH55,"D")</f>
        <v>19</v>
      </c>
      <c r="AK55" s="35"/>
    </row>
    <row r="56" spans="1:38" ht="17.25" customHeight="1">
      <c r="A56" s="1662"/>
      <c r="B56" s="165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71"/>
      <c r="AI56" s="27"/>
      <c r="AK56" s="36"/>
    </row>
    <row r="57" spans="1:38" ht="17.5" customHeight="1" thickBot="1">
      <c r="A57" s="1663"/>
      <c r="B57" s="165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79"/>
      <c r="AI57" s="34"/>
      <c r="AK57" s="35"/>
    </row>
    <row r="58" spans="1:38" s="108" customFormat="1" ht="17.5" customHeight="1">
      <c r="A58" s="1662">
        <v>15</v>
      </c>
      <c r="B58" s="1655" t="s">
        <v>44</v>
      </c>
      <c r="C58" s="79" t="s">
        <v>35</v>
      </c>
      <c r="D58" s="242" t="s">
        <v>2419</v>
      </c>
      <c r="E58" s="119" t="s">
        <v>24</v>
      </c>
      <c r="F58" s="220" t="s">
        <v>2409</v>
      </c>
      <c r="G58" s="119" t="s">
        <v>2412</v>
      </c>
      <c r="H58" s="162" t="s">
        <v>2418</v>
      </c>
      <c r="I58" s="167" t="s">
        <v>67</v>
      </c>
      <c r="J58" s="220" t="s">
        <v>24</v>
      </c>
      <c r="K58" s="220" t="s">
        <v>24</v>
      </c>
      <c r="L58" s="119" t="s">
        <v>24</v>
      </c>
      <c r="M58" s="119" t="s">
        <v>2412</v>
      </c>
      <c r="N58" s="119" t="s">
        <v>2412</v>
      </c>
      <c r="O58" s="162" t="s">
        <v>2412</v>
      </c>
      <c r="P58" s="119" t="s">
        <v>2418</v>
      </c>
      <c r="Q58" s="254" t="s">
        <v>2418</v>
      </c>
      <c r="R58" s="119" t="s">
        <v>24</v>
      </c>
      <c r="S58" s="119" t="s">
        <v>24</v>
      </c>
      <c r="T58" s="119" t="s">
        <v>2418</v>
      </c>
      <c r="U58" s="119" t="s">
        <v>2412</v>
      </c>
      <c r="V58" s="162" t="s">
        <v>2418</v>
      </c>
      <c r="W58" s="119" t="s">
        <v>2412</v>
      </c>
      <c r="X58" s="119" t="s">
        <v>2412</v>
      </c>
      <c r="Y58" s="119" t="s">
        <v>24</v>
      </c>
      <c r="Z58" s="119" t="s">
        <v>24</v>
      </c>
      <c r="AA58" s="119" t="s">
        <v>2412</v>
      </c>
      <c r="AB58" s="119" t="s">
        <v>2418</v>
      </c>
      <c r="AC58" s="162" t="s">
        <v>2418</v>
      </c>
      <c r="AD58" s="119" t="s">
        <v>2418</v>
      </c>
      <c r="AE58" s="116" t="s">
        <v>2418</v>
      </c>
      <c r="AF58" s="119" t="s">
        <v>24</v>
      </c>
      <c r="AG58" s="119" t="s">
        <v>24</v>
      </c>
      <c r="AH58" s="119" t="s">
        <v>2418</v>
      </c>
      <c r="AI58" s="29">
        <f>COUNTIF(D58:AH58,"D")</f>
        <v>19</v>
      </c>
      <c r="AJ58" s="106"/>
      <c r="AK58" s="109"/>
    </row>
    <row r="59" spans="1:38" ht="17.5" customHeight="1">
      <c r="A59" s="1662"/>
      <c r="B59" s="165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71"/>
      <c r="AI59" s="27"/>
      <c r="AK59" s="36"/>
    </row>
    <row r="60" spans="1:38" ht="17.5" customHeight="1">
      <c r="A60" s="1648"/>
      <c r="B60" s="165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1173" t="s">
        <v>2409</v>
      </c>
      <c r="E61" s="117" t="s">
        <v>24</v>
      </c>
      <c r="F61" s="117" t="s">
        <v>24</v>
      </c>
      <c r="G61" s="167" t="s">
        <v>2412</v>
      </c>
      <c r="H61" s="116" t="s">
        <v>2412</v>
      </c>
      <c r="I61" s="220" t="s">
        <v>2412</v>
      </c>
      <c r="J61" s="159" t="s">
        <v>2418</v>
      </c>
      <c r="K61" s="181" t="s">
        <v>2412</v>
      </c>
      <c r="L61" s="117" t="s">
        <v>24</v>
      </c>
      <c r="M61" s="117" t="s">
        <v>2418</v>
      </c>
      <c r="N61" s="167" t="s">
        <v>2418</v>
      </c>
      <c r="O61" s="116" t="s">
        <v>2419</v>
      </c>
      <c r="P61" s="220" t="s">
        <v>24</v>
      </c>
      <c r="Q61" s="181" t="s">
        <v>2418</v>
      </c>
      <c r="R61" s="116" t="s">
        <v>24</v>
      </c>
      <c r="S61" s="117" t="s">
        <v>24</v>
      </c>
      <c r="T61" s="117" t="s">
        <v>2412</v>
      </c>
      <c r="U61" s="167" t="s">
        <v>2418</v>
      </c>
      <c r="V61" s="116" t="s">
        <v>2418</v>
      </c>
      <c r="W61" s="220" t="s">
        <v>2418</v>
      </c>
      <c r="X61" s="116" t="s">
        <v>2412</v>
      </c>
      <c r="Y61" s="116" t="s">
        <v>24</v>
      </c>
      <c r="Z61" s="117" t="s">
        <v>24</v>
      </c>
      <c r="AA61" s="167" t="s">
        <v>67</v>
      </c>
      <c r="AB61" s="167" t="s">
        <v>2412</v>
      </c>
      <c r="AC61" s="116" t="s">
        <v>2418</v>
      </c>
      <c r="AD61" s="117" t="s">
        <v>2412</v>
      </c>
      <c r="AE61" s="116" t="s">
        <v>2412</v>
      </c>
      <c r="AF61" s="116" t="s">
        <v>24</v>
      </c>
      <c r="AG61" s="117" t="s">
        <v>24</v>
      </c>
      <c r="AH61" s="117" t="s">
        <v>2418</v>
      </c>
      <c r="AI61" s="29">
        <f>COUNTIF(D61:AH61,"D")</f>
        <v>19</v>
      </c>
      <c r="AJ61" s="32"/>
    </row>
    <row r="62" spans="1:38" ht="17.5" customHeight="1">
      <c r="A62" s="1662"/>
      <c r="B62" s="165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71"/>
      <c r="AI62" s="27"/>
    </row>
    <row r="63" spans="1:38" ht="17.5" customHeight="1">
      <c r="A63" s="1648"/>
      <c r="B63" s="165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77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1184" t="s">
        <v>24</v>
      </c>
      <c r="E64" s="116" t="s">
        <v>24</v>
      </c>
      <c r="F64" s="116" t="s">
        <v>2418</v>
      </c>
      <c r="G64" s="116" t="s">
        <v>24</v>
      </c>
      <c r="H64" s="41" t="s">
        <v>2419</v>
      </c>
      <c r="I64" s="220" t="s">
        <v>2423</v>
      </c>
      <c r="J64" s="181" t="s">
        <v>2412</v>
      </c>
      <c r="K64" s="1169" t="s">
        <v>24</v>
      </c>
      <c r="L64" s="116" t="s">
        <v>24</v>
      </c>
      <c r="M64" s="116" t="s">
        <v>2423</v>
      </c>
      <c r="N64" s="116" t="s">
        <v>2422</v>
      </c>
      <c r="O64" s="41" t="s">
        <v>2418</v>
      </c>
      <c r="P64" s="220" t="s">
        <v>2412</v>
      </c>
      <c r="Q64" s="181" t="s">
        <v>2418</v>
      </c>
      <c r="R64" s="41" t="s">
        <v>24</v>
      </c>
      <c r="S64" s="116" t="s">
        <v>24</v>
      </c>
      <c r="T64" s="116" t="s">
        <v>2418</v>
      </c>
      <c r="U64" s="116" t="s">
        <v>2412</v>
      </c>
      <c r="V64" s="41" t="s">
        <v>2418</v>
      </c>
      <c r="W64" s="220" t="s">
        <v>2418</v>
      </c>
      <c r="X64" s="116" t="s">
        <v>2412</v>
      </c>
      <c r="Y64" s="41" t="s">
        <v>24</v>
      </c>
      <c r="Z64" s="116" t="s">
        <v>24</v>
      </c>
      <c r="AA64" s="116" t="s">
        <v>2412</v>
      </c>
      <c r="AB64" s="116" t="s">
        <v>2418</v>
      </c>
      <c r="AC64" s="41" t="s">
        <v>24</v>
      </c>
      <c r="AD64" s="220" t="s">
        <v>2423</v>
      </c>
      <c r="AE64" s="116" t="s">
        <v>2418</v>
      </c>
      <c r="AF64" s="41" t="s">
        <v>2418</v>
      </c>
      <c r="AG64" s="116" t="s">
        <v>24</v>
      </c>
      <c r="AH64" s="116" t="s">
        <v>2412</v>
      </c>
      <c r="AI64" s="26">
        <f>COUNTIF(D64:AH64,"D")</f>
        <v>20</v>
      </c>
      <c r="AJ64" s="32"/>
    </row>
    <row r="65" spans="1:37" ht="17.5" customHeight="1">
      <c r="A65" s="1662"/>
      <c r="B65" s="165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43"/>
      <c r="AI65" s="27"/>
    </row>
    <row r="66" spans="1:37" ht="17.5" customHeight="1">
      <c r="A66" s="1648"/>
      <c r="B66" s="165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28"/>
    </row>
    <row r="67" spans="1:37" ht="17.5" hidden="1" customHeight="1">
      <c r="A67" s="1661"/>
      <c r="B67" s="1654"/>
      <c r="C67" s="79"/>
      <c r="D67" s="1173"/>
      <c r="E67" s="220"/>
      <c r="F67" s="220"/>
      <c r="G67" s="116"/>
      <c r="H67" s="116"/>
      <c r="I67" s="220"/>
      <c r="J67" s="181"/>
      <c r="K67" s="181"/>
      <c r="L67" s="220"/>
      <c r="M67" s="220"/>
      <c r="N67" s="116"/>
      <c r="O67" s="116"/>
      <c r="P67" s="220"/>
      <c r="Q67" s="181"/>
      <c r="R67" s="116"/>
      <c r="S67" s="220"/>
      <c r="T67" s="220"/>
      <c r="U67" s="116"/>
      <c r="V67" s="116"/>
      <c r="W67" s="220"/>
      <c r="X67" s="116"/>
      <c r="Y67" s="116"/>
      <c r="Z67" s="220"/>
      <c r="AA67" s="220"/>
      <c r="AB67" s="117"/>
      <c r="AC67" s="116"/>
      <c r="AD67" s="220"/>
      <c r="AE67" s="116"/>
      <c r="AF67" s="116"/>
      <c r="AG67" s="220"/>
      <c r="AH67" s="220"/>
      <c r="AI67" s="26"/>
      <c r="AK67" s="35"/>
    </row>
    <row r="68" spans="1:37" ht="17.5" hidden="1" customHeight="1">
      <c r="A68" s="1662"/>
      <c r="B68" s="1655"/>
      <c r="C68" s="71"/>
      <c r="D68" s="1185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71"/>
      <c r="AI68" s="27"/>
      <c r="AK68" s="35"/>
    </row>
    <row r="69" spans="1:37" ht="17.5" hidden="1" customHeight="1">
      <c r="A69" s="1648"/>
      <c r="B69" s="1656"/>
      <c r="C69" s="467"/>
      <c r="D69" s="1186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28"/>
      <c r="AK69" s="35"/>
    </row>
    <row r="70" spans="1:37" ht="17.5" customHeight="1">
      <c r="A70" s="1661">
        <v>18</v>
      </c>
      <c r="B70" s="1654" t="s">
        <v>1974</v>
      </c>
      <c r="C70" s="79" t="s">
        <v>35</v>
      </c>
      <c r="D70" s="1176" t="s">
        <v>24</v>
      </c>
      <c r="E70" s="167" t="s">
        <v>24</v>
      </c>
      <c r="F70" s="167" t="s">
        <v>2427</v>
      </c>
      <c r="G70" s="116" t="s">
        <v>2418</v>
      </c>
      <c r="H70" s="167" t="s">
        <v>2418</v>
      </c>
      <c r="I70" s="167" t="s">
        <v>2418</v>
      </c>
      <c r="J70" s="181" t="s">
        <v>2418</v>
      </c>
      <c r="K70" s="843" t="s">
        <v>24</v>
      </c>
      <c r="L70" s="167" t="s">
        <v>24</v>
      </c>
      <c r="M70" s="116" t="s">
        <v>2412</v>
      </c>
      <c r="N70" s="116" t="s">
        <v>2423</v>
      </c>
      <c r="O70" s="167" t="s">
        <v>24</v>
      </c>
      <c r="P70" s="220" t="s">
        <v>2418</v>
      </c>
      <c r="Q70" s="655" t="s">
        <v>2410</v>
      </c>
      <c r="R70" s="167" t="s">
        <v>2412</v>
      </c>
      <c r="S70" s="167" t="s">
        <v>24</v>
      </c>
      <c r="T70" s="116" t="s">
        <v>2423</v>
      </c>
      <c r="U70" s="116" t="s">
        <v>2423</v>
      </c>
      <c r="V70" s="655" t="s">
        <v>2410</v>
      </c>
      <c r="W70" s="116" t="s">
        <v>2412</v>
      </c>
      <c r="X70" s="116" t="s">
        <v>2412</v>
      </c>
      <c r="Y70" s="167" t="s">
        <v>2418</v>
      </c>
      <c r="Z70" s="167" t="s">
        <v>24</v>
      </c>
      <c r="AA70" s="116" t="s">
        <v>2423</v>
      </c>
      <c r="AB70" s="116" t="s">
        <v>24</v>
      </c>
      <c r="AC70" s="167" t="s">
        <v>2412</v>
      </c>
      <c r="AD70" s="167" t="s">
        <v>2418</v>
      </c>
      <c r="AE70" s="116" t="s">
        <v>2418</v>
      </c>
      <c r="AF70" s="167" t="s">
        <v>24</v>
      </c>
      <c r="AG70" s="167" t="s">
        <v>24</v>
      </c>
      <c r="AH70" s="167" t="s">
        <v>2423</v>
      </c>
      <c r="AI70" s="26">
        <f>COUNTIF(D70:AH70,"D")</f>
        <v>19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 t="s">
        <v>37</v>
      </c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J7" sqref="AJ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7" t="s">
        <v>2430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28" t="s">
        <v>2431</v>
      </c>
      <c r="H5" s="429" t="s">
        <v>132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 t="s">
        <v>2454</v>
      </c>
      <c r="H6" s="116" t="s">
        <v>2450</v>
      </c>
      <c r="I6" s="116" t="s">
        <v>2450</v>
      </c>
      <c r="J6" s="116" t="s">
        <v>2451</v>
      </c>
      <c r="K6" s="130" t="s">
        <v>1</v>
      </c>
      <c r="L6" s="116" t="s">
        <v>1</v>
      </c>
      <c r="M6" s="116" t="s">
        <v>2451</v>
      </c>
      <c r="N6" s="116" t="s">
        <v>2450</v>
      </c>
      <c r="O6" s="116" t="s">
        <v>2451</v>
      </c>
      <c r="P6" s="116" t="s">
        <v>2450</v>
      </c>
      <c r="Q6" s="116" t="s">
        <v>2450</v>
      </c>
      <c r="R6" s="130" t="s">
        <v>2435</v>
      </c>
      <c r="S6" s="116" t="s">
        <v>1</v>
      </c>
      <c r="T6" s="116" t="s">
        <v>2450</v>
      </c>
      <c r="U6" s="116" t="s">
        <v>2450</v>
      </c>
      <c r="V6" s="116" t="s">
        <v>2450</v>
      </c>
      <c r="W6" s="241" t="s">
        <v>894</v>
      </c>
      <c r="X6" s="130" t="s">
        <v>24</v>
      </c>
      <c r="Y6" s="130" t="s">
        <v>24</v>
      </c>
      <c r="Z6" s="116" t="s">
        <v>2483</v>
      </c>
      <c r="AA6" s="116" t="s">
        <v>2450</v>
      </c>
      <c r="AB6" s="116" t="s">
        <v>2450</v>
      </c>
      <c r="AC6" s="116" t="s">
        <v>2450</v>
      </c>
      <c r="AD6" s="116" t="s">
        <v>2480</v>
      </c>
      <c r="AE6" s="169" t="s">
        <v>2450</v>
      </c>
      <c r="AF6" s="130" t="s">
        <v>24</v>
      </c>
      <c r="AG6" s="116" t="s">
        <v>1</v>
      </c>
      <c r="AH6" s="137" t="s">
        <v>2454</v>
      </c>
      <c r="AI6" s="116" t="s">
        <v>2450</v>
      </c>
      <c r="AJ6" s="1210"/>
      <c r="AK6" s="202"/>
      <c r="AL6" s="143">
        <f t="shared" ref="AL6:AL25" si="0">COUNTIF(G6:AK6,"▲")</f>
        <v>0</v>
      </c>
      <c r="AM6" s="51">
        <f t="shared" ref="AM6:AM25" si="1">COUNTIF(G6:AK6,"D")</f>
        <v>19</v>
      </c>
      <c r="AN6" s="1226" t="s">
        <v>2484</v>
      </c>
      <c r="AO6" s="57">
        <f t="shared" ref="AO6:AO25" si="2">AN6+AL6</f>
        <v>9.5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2454</v>
      </c>
      <c r="H7" s="121" t="s">
        <v>2459</v>
      </c>
      <c r="I7" s="121" t="s">
        <v>2450</v>
      </c>
      <c r="J7" s="121" t="s">
        <v>2455</v>
      </c>
      <c r="K7" s="132" t="s">
        <v>2482</v>
      </c>
      <c r="L7" s="121" t="s">
        <v>24</v>
      </c>
      <c r="M7" s="211" t="s">
        <v>2450</v>
      </c>
      <c r="N7" s="121" t="s">
        <v>2450</v>
      </c>
      <c r="O7" s="121" t="s">
        <v>97</v>
      </c>
      <c r="P7" s="121" t="s">
        <v>97</v>
      </c>
      <c r="Q7" s="121" t="s">
        <v>2450</v>
      </c>
      <c r="R7" s="132" t="s">
        <v>2449</v>
      </c>
      <c r="S7" s="121" t="s">
        <v>24</v>
      </c>
      <c r="T7" s="211" t="s">
        <v>2450</v>
      </c>
      <c r="U7" s="121" t="s">
        <v>2450</v>
      </c>
      <c r="V7" s="121" t="s">
        <v>2454</v>
      </c>
      <c r="W7" s="121" t="s">
        <v>2450</v>
      </c>
      <c r="X7" s="121" t="s">
        <v>2451</v>
      </c>
      <c r="Y7" s="132" t="s">
        <v>2521</v>
      </c>
      <c r="Z7" s="121" t="s">
        <v>24</v>
      </c>
      <c r="AA7" s="132" t="s">
        <v>2555</v>
      </c>
      <c r="AB7" s="121" t="s">
        <v>2450</v>
      </c>
      <c r="AC7" s="121" t="s">
        <v>2454</v>
      </c>
      <c r="AD7" s="121" t="s">
        <v>2479</v>
      </c>
      <c r="AE7" s="128" t="s">
        <v>2450</v>
      </c>
      <c r="AF7" s="246" t="s">
        <v>2438</v>
      </c>
      <c r="AG7" s="121" t="s">
        <v>24</v>
      </c>
      <c r="AH7" s="121" t="s">
        <v>97</v>
      </c>
      <c r="AI7" s="556" t="s">
        <v>907</v>
      </c>
      <c r="AJ7" s="1262" t="s">
        <v>67</v>
      </c>
      <c r="AK7" s="292"/>
      <c r="AL7" s="524" t="s">
        <v>2617</v>
      </c>
      <c r="AM7" s="658">
        <f t="shared" si="1"/>
        <v>20</v>
      </c>
      <c r="AN7" s="68">
        <v>8</v>
      </c>
      <c r="AO7" s="379">
        <f t="shared" si="2"/>
        <v>9.5</v>
      </c>
      <c r="AP7" s="15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120" t="s">
        <v>2462</v>
      </c>
      <c r="H8" s="1121" t="s">
        <v>2462</v>
      </c>
      <c r="I8" s="660" t="s">
        <v>96</v>
      </c>
      <c r="J8" s="756" t="s">
        <v>24</v>
      </c>
      <c r="K8" s="1194" t="s">
        <v>2442</v>
      </c>
      <c r="L8" s="167" t="s">
        <v>24</v>
      </c>
      <c r="M8" s="554" t="s">
        <v>2493</v>
      </c>
      <c r="N8" s="1121" t="s">
        <v>2462</v>
      </c>
      <c r="O8" s="1121" t="s">
        <v>2461</v>
      </c>
      <c r="P8" s="660" t="s">
        <v>2461</v>
      </c>
      <c r="Q8" s="252" t="s">
        <v>67</v>
      </c>
      <c r="R8" s="1121" t="s">
        <v>2438</v>
      </c>
      <c r="S8" s="1121" t="s">
        <v>24</v>
      </c>
      <c r="T8" s="660" t="s">
        <v>2584</v>
      </c>
      <c r="U8" s="660" t="s">
        <v>2462</v>
      </c>
      <c r="V8" s="1121" t="s">
        <v>2461</v>
      </c>
      <c r="W8" s="660" t="s">
        <v>2461</v>
      </c>
      <c r="X8" s="756" t="s">
        <v>24</v>
      </c>
      <c r="Y8" s="1121" t="s">
        <v>2437</v>
      </c>
      <c r="Z8" s="1121" t="s">
        <v>24</v>
      </c>
      <c r="AA8" s="660" t="s">
        <v>2462</v>
      </c>
      <c r="AB8" s="660" t="s">
        <v>2558</v>
      </c>
      <c r="AC8" s="1127" t="s">
        <v>24</v>
      </c>
      <c r="AD8" s="1228" t="s">
        <v>67</v>
      </c>
      <c r="AE8" s="1129" t="s">
        <v>2616</v>
      </c>
      <c r="AF8" s="1121" t="s">
        <v>2558</v>
      </c>
      <c r="AG8" s="1121" t="s">
        <v>24</v>
      </c>
      <c r="AH8" s="1128" t="s">
        <v>67</v>
      </c>
      <c r="AI8" s="180" t="s">
        <v>2556</v>
      </c>
      <c r="AJ8" s="1227"/>
      <c r="AK8" s="604"/>
      <c r="AL8" s="275">
        <f t="shared" si="0"/>
        <v>4</v>
      </c>
      <c r="AM8" s="97">
        <f t="shared" si="1"/>
        <v>17</v>
      </c>
      <c r="AN8" s="98">
        <f t="shared" ref="AN8:AN25" si="3">COUNTIF(G8:AK8,"●")</f>
        <v>8</v>
      </c>
      <c r="AO8" s="99">
        <f t="shared" si="2"/>
        <v>12</v>
      </c>
      <c r="AP8" s="15"/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546" t="s">
        <v>22</v>
      </c>
      <c r="H9" s="155" t="s">
        <v>2437</v>
      </c>
      <c r="I9" s="150" t="s">
        <v>115</v>
      </c>
      <c r="J9" s="150" t="s">
        <v>2450</v>
      </c>
      <c r="K9" s="298" t="s">
        <v>24</v>
      </c>
      <c r="L9" s="117" t="s">
        <v>24</v>
      </c>
      <c r="M9" s="150" t="s">
        <v>2451</v>
      </c>
      <c r="N9" s="117" t="s">
        <v>2443</v>
      </c>
      <c r="O9" s="117" t="s">
        <v>2450</v>
      </c>
      <c r="P9" s="252" t="s">
        <v>0</v>
      </c>
      <c r="Q9" s="150" t="s">
        <v>2450</v>
      </c>
      <c r="R9" s="298" t="s">
        <v>24</v>
      </c>
      <c r="S9" s="117" t="s">
        <v>24</v>
      </c>
      <c r="T9" s="150" t="s">
        <v>2450</v>
      </c>
      <c r="U9" s="150" t="s">
        <v>2450</v>
      </c>
      <c r="V9" s="122" t="s">
        <v>2438</v>
      </c>
      <c r="W9" s="122" t="s">
        <v>97</v>
      </c>
      <c r="X9" s="150" t="s">
        <v>2450</v>
      </c>
      <c r="Y9" s="148" t="s">
        <v>2620</v>
      </c>
      <c r="Z9" s="117" t="s">
        <v>24</v>
      </c>
      <c r="AA9" s="257" t="s">
        <v>24</v>
      </c>
      <c r="AB9" s="150" t="s">
        <v>2450</v>
      </c>
      <c r="AC9" s="150" t="s">
        <v>2450</v>
      </c>
      <c r="AD9" s="117" t="s">
        <v>2522</v>
      </c>
      <c r="AE9" s="150" t="s">
        <v>2450</v>
      </c>
      <c r="AF9" s="117" t="s">
        <v>2486</v>
      </c>
      <c r="AG9" s="117" t="s">
        <v>24</v>
      </c>
      <c r="AH9" s="150" t="s">
        <v>2450</v>
      </c>
      <c r="AI9" s="150" t="s">
        <v>2450</v>
      </c>
      <c r="AJ9" s="1203"/>
      <c r="AK9" s="156"/>
      <c r="AL9" s="61">
        <f t="shared" si="0"/>
        <v>1</v>
      </c>
      <c r="AM9" s="55">
        <f t="shared" si="1"/>
        <v>19</v>
      </c>
      <c r="AN9" s="56">
        <f t="shared" si="3"/>
        <v>8</v>
      </c>
      <c r="AO9" s="59">
        <f t="shared" si="2"/>
        <v>9</v>
      </c>
      <c r="AP9" s="15"/>
      <c r="AR9" t="s">
        <v>2304</v>
      </c>
    </row>
    <row r="10" spans="1:81" ht="22" customHeight="1">
      <c r="A10" s="1496"/>
      <c r="B10" s="49">
        <v>5</v>
      </c>
      <c r="C10" s="1713" t="s">
        <v>57</v>
      </c>
      <c r="D10" s="1714"/>
      <c r="E10" s="1737" t="s">
        <v>29</v>
      </c>
      <c r="F10" s="1494"/>
      <c r="G10" s="1223" t="s">
        <v>67</v>
      </c>
      <c r="H10" s="117" t="s">
        <v>2437</v>
      </c>
      <c r="I10" s="150" t="s">
        <v>2433</v>
      </c>
      <c r="J10" s="117" t="s">
        <v>2468</v>
      </c>
      <c r="K10" s="117" t="s">
        <v>2437</v>
      </c>
      <c r="L10" s="117" t="s">
        <v>24</v>
      </c>
      <c r="M10" s="150" t="s">
        <v>2462</v>
      </c>
      <c r="N10" s="298" t="s">
        <v>24</v>
      </c>
      <c r="O10" s="117" t="s">
        <v>2461</v>
      </c>
      <c r="P10" s="117" t="s">
        <v>2461</v>
      </c>
      <c r="Q10" s="117" t="s">
        <v>2460</v>
      </c>
      <c r="R10" s="117" t="s">
        <v>2485</v>
      </c>
      <c r="S10" s="117" t="s">
        <v>24</v>
      </c>
      <c r="T10" s="150" t="s">
        <v>2461</v>
      </c>
      <c r="U10" s="159" t="s">
        <v>2462</v>
      </c>
      <c r="V10" s="252" t="s">
        <v>0</v>
      </c>
      <c r="W10" s="129" t="s">
        <v>2461</v>
      </c>
      <c r="X10" s="252" t="s">
        <v>0</v>
      </c>
      <c r="Y10" s="298" t="s">
        <v>24</v>
      </c>
      <c r="Z10" s="117" t="s">
        <v>24</v>
      </c>
      <c r="AA10" s="252" t="s">
        <v>0</v>
      </c>
      <c r="AB10" s="361" t="s">
        <v>0</v>
      </c>
      <c r="AC10" s="148" t="s">
        <v>24</v>
      </c>
      <c r="AD10" s="361" t="s">
        <v>0</v>
      </c>
      <c r="AE10" s="361" t="s">
        <v>0</v>
      </c>
      <c r="AF10" s="148" t="s">
        <v>24</v>
      </c>
      <c r="AG10" s="117" t="s">
        <v>24</v>
      </c>
      <c r="AH10" s="361" t="s">
        <v>0</v>
      </c>
      <c r="AI10" s="361" t="s">
        <v>0</v>
      </c>
      <c r="AJ10" s="361" t="s">
        <v>0</v>
      </c>
      <c r="AK10" s="1207"/>
      <c r="AL10" s="61">
        <f t="shared" si="0"/>
        <v>10</v>
      </c>
      <c r="AM10" s="55">
        <f t="shared" si="1"/>
        <v>12</v>
      </c>
      <c r="AN10" s="56">
        <f t="shared" si="3"/>
        <v>8</v>
      </c>
      <c r="AO10" s="59">
        <f t="shared" si="2"/>
        <v>18</v>
      </c>
      <c r="AP10" s="582" t="s">
        <v>763</v>
      </c>
      <c r="AR10">
        <v>211</v>
      </c>
    </row>
    <row r="11" spans="1:81" ht="22" customHeight="1">
      <c r="A11" s="1496"/>
      <c r="B11" s="49">
        <v>6</v>
      </c>
      <c r="C11" s="1503" t="s">
        <v>79</v>
      </c>
      <c r="D11" s="1781"/>
      <c r="E11" s="1747" t="s">
        <v>54</v>
      </c>
      <c r="F11" s="1506"/>
      <c r="G11" s="149" t="s">
        <v>2463</v>
      </c>
      <c r="H11" s="298" t="s">
        <v>24</v>
      </c>
      <c r="I11" s="150" t="s">
        <v>115</v>
      </c>
      <c r="J11" s="117" t="s">
        <v>2462</v>
      </c>
      <c r="K11" s="150" t="s">
        <v>2618</v>
      </c>
      <c r="L11" s="150" t="s">
        <v>24</v>
      </c>
      <c r="M11" s="150" t="s">
        <v>2461</v>
      </c>
      <c r="N11" s="150" t="s">
        <v>2443</v>
      </c>
      <c r="O11" s="150" t="s">
        <v>2618</v>
      </c>
      <c r="P11" s="150" t="s">
        <v>97</v>
      </c>
      <c r="Q11" s="150" t="s">
        <v>2464</v>
      </c>
      <c r="R11" s="257" t="s">
        <v>24</v>
      </c>
      <c r="S11" s="150" t="s">
        <v>24</v>
      </c>
      <c r="T11" s="117" t="s">
        <v>2462</v>
      </c>
      <c r="U11" s="150" t="s">
        <v>2462</v>
      </c>
      <c r="V11" s="162" t="s">
        <v>2437</v>
      </c>
      <c r="W11" s="150" t="s">
        <v>2619</v>
      </c>
      <c r="X11" s="117" t="s">
        <v>2462</v>
      </c>
      <c r="Y11" s="148" t="s">
        <v>24</v>
      </c>
      <c r="Z11" s="150" t="s">
        <v>24</v>
      </c>
      <c r="AA11" s="117" t="s">
        <v>2462</v>
      </c>
      <c r="AB11" s="150" t="s">
        <v>2462</v>
      </c>
      <c r="AC11" s="150" t="s">
        <v>2462</v>
      </c>
      <c r="AD11" s="270" t="s">
        <v>2480</v>
      </c>
      <c r="AE11" s="129" t="s">
        <v>2462</v>
      </c>
      <c r="AF11" s="148" t="s">
        <v>24</v>
      </c>
      <c r="AG11" s="150" t="s">
        <v>24</v>
      </c>
      <c r="AH11" s="544" t="s">
        <v>2465</v>
      </c>
      <c r="AI11" s="129" t="s">
        <v>2462</v>
      </c>
      <c r="AJ11" s="1212" t="s">
        <v>2520</v>
      </c>
      <c r="AK11" s="1208"/>
      <c r="AL11" s="61">
        <f t="shared" si="0"/>
        <v>0</v>
      </c>
      <c r="AM11" s="55">
        <f t="shared" si="1"/>
        <v>21</v>
      </c>
      <c r="AN11" s="56">
        <f t="shared" si="3"/>
        <v>8</v>
      </c>
      <c r="AO11" s="59">
        <f t="shared" si="2"/>
        <v>8</v>
      </c>
      <c r="AP11" s="582">
        <v>1</v>
      </c>
      <c r="AS11"/>
    </row>
    <row r="12" spans="1:81" ht="22" customHeight="1" thickBo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306" t="s">
        <v>2454</v>
      </c>
      <c r="H12" s="121" t="s">
        <v>2454</v>
      </c>
      <c r="I12" s="241" t="s">
        <v>1134</v>
      </c>
      <c r="J12" s="121" t="s">
        <v>2454</v>
      </c>
      <c r="K12" s="383" t="s">
        <v>24</v>
      </c>
      <c r="L12" s="211" t="s">
        <v>24</v>
      </c>
      <c r="M12" s="121" t="s">
        <v>2454</v>
      </c>
      <c r="N12" s="121" t="s">
        <v>2454</v>
      </c>
      <c r="O12" s="121" t="s">
        <v>2454</v>
      </c>
      <c r="P12" s="761" t="s">
        <v>2453</v>
      </c>
      <c r="Q12" s="605" t="s">
        <v>2587</v>
      </c>
      <c r="R12" s="383" t="s">
        <v>24</v>
      </c>
      <c r="S12" s="211" t="s">
        <v>24</v>
      </c>
      <c r="T12" s="121" t="s">
        <v>2454</v>
      </c>
      <c r="U12" s="121" t="s">
        <v>2454</v>
      </c>
      <c r="V12" s="121" t="s">
        <v>2454</v>
      </c>
      <c r="W12" s="121" t="s">
        <v>2454</v>
      </c>
      <c r="X12" s="121" t="s">
        <v>2454</v>
      </c>
      <c r="Y12" s="383" t="s">
        <v>24</v>
      </c>
      <c r="Z12" s="211" t="s">
        <v>24</v>
      </c>
      <c r="AA12" s="121" t="s">
        <v>2454</v>
      </c>
      <c r="AB12" s="121" t="s">
        <v>2454</v>
      </c>
      <c r="AC12" s="662" t="s">
        <v>96</v>
      </c>
      <c r="AD12" s="211" t="s">
        <v>2486</v>
      </c>
      <c r="AE12" s="121" t="s">
        <v>2454</v>
      </c>
      <c r="AF12" s="383" t="s">
        <v>24</v>
      </c>
      <c r="AG12" s="211" t="s">
        <v>24</v>
      </c>
      <c r="AH12" s="121" t="s">
        <v>2454</v>
      </c>
      <c r="AI12" s="121" t="s">
        <v>2454</v>
      </c>
      <c r="AJ12" s="1213"/>
      <c r="AK12" s="1208"/>
      <c r="AL12" s="524" t="s">
        <v>2591</v>
      </c>
      <c r="AM12" s="658">
        <f t="shared" si="1"/>
        <v>18</v>
      </c>
      <c r="AN12" s="68">
        <f t="shared" si="3"/>
        <v>8</v>
      </c>
      <c r="AO12" s="379">
        <f t="shared" si="2"/>
        <v>10.5</v>
      </c>
      <c r="AP12" s="15"/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64" t="s">
        <v>2447</v>
      </c>
      <c r="H13" s="116" t="s">
        <v>2447</v>
      </c>
      <c r="I13" s="137" t="s">
        <v>2438</v>
      </c>
      <c r="J13" s="116" t="s">
        <v>2437</v>
      </c>
      <c r="K13" s="1216" t="s">
        <v>22</v>
      </c>
      <c r="L13" s="963" t="s">
        <v>24</v>
      </c>
      <c r="M13" s="302" t="s">
        <v>24</v>
      </c>
      <c r="N13" s="116" t="s">
        <v>2437</v>
      </c>
      <c r="O13" s="116" t="s">
        <v>2438</v>
      </c>
      <c r="P13" s="116" t="s">
        <v>2438</v>
      </c>
      <c r="Q13" s="583" t="s">
        <v>2444</v>
      </c>
      <c r="R13" s="116" t="s">
        <v>2438</v>
      </c>
      <c r="S13" s="963" t="s">
        <v>24</v>
      </c>
      <c r="T13" s="808" t="s">
        <v>2438</v>
      </c>
      <c r="U13" s="381" t="s">
        <v>2438</v>
      </c>
      <c r="V13" s="186" t="s">
        <v>2447</v>
      </c>
      <c r="W13" s="186" t="s">
        <v>2437</v>
      </c>
      <c r="X13" s="186" t="s">
        <v>2445</v>
      </c>
      <c r="Y13" s="1219" t="s">
        <v>24</v>
      </c>
      <c r="Z13" s="963" t="s">
        <v>24</v>
      </c>
      <c r="AA13" s="660" t="s">
        <v>2</v>
      </c>
      <c r="AB13" s="241" t="s">
        <v>2588</v>
      </c>
      <c r="AC13" s="1259" t="s">
        <v>981</v>
      </c>
      <c r="AD13" s="167" t="s">
        <v>2480</v>
      </c>
      <c r="AE13" s="169" t="s">
        <v>2438</v>
      </c>
      <c r="AF13" s="130" t="s">
        <v>24</v>
      </c>
      <c r="AG13" s="963" t="s">
        <v>24</v>
      </c>
      <c r="AH13" s="167" t="s">
        <v>2438</v>
      </c>
      <c r="AI13" s="116" t="s">
        <v>2438</v>
      </c>
      <c r="AJ13" s="1202" t="s">
        <v>2488</v>
      </c>
      <c r="AK13" s="1214"/>
      <c r="AL13" s="679">
        <f t="shared" si="0"/>
        <v>1</v>
      </c>
      <c r="AM13" s="51">
        <f t="shared" si="1"/>
        <v>18</v>
      </c>
      <c r="AN13" s="52">
        <v>8</v>
      </c>
      <c r="AO13" s="57">
        <f t="shared" si="2"/>
        <v>9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161" t="s">
        <v>2455</v>
      </c>
      <c r="H14" s="159" t="s">
        <v>2450</v>
      </c>
      <c r="I14" s="510" t="s">
        <v>294</v>
      </c>
      <c r="J14" s="129" t="s">
        <v>2468</v>
      </c>
      <c r="K14" s="117" t="s">
        <v>2440</v>
      </c>
      <c r="L14" s="249" t="s">
        <v>24</v>
      </c>
      <c r="M14" s="631" t="s">
        <v>2438</v>
      </c>
      <c r="N14" s="117" t="s">
        <v>2450</v>
      </c>
      <c r="O14" s="117" t="s">
        <v>2450</v>
      </c>
      <c r="P14" s="117" t="s">
        <v>2451</v>
      </c>
      <c r="Q14" s="150" t="s">
        <v>2451</v>
      </c>
      <c r="R14" s="148" t="s">
        <v>24</v>
      </c>
      <c r="S14" s="249" t="s">
        <v>24</v>
      </c>
      <c r="T14" s="702" t="s">
        <v>2451</v>
      </c>
      <c r="U14" s="510" t="s">
        <v>294</v>
      </c>
      <c r="V14" s="117" t="s">
        <v>2450</v>
      </c>
      <c r="W14" s="150" t="s">
        <v>2455</v>
      </c>
      <c r="X14" s="150" t="s">
        <v>2438</v>
      </c>
      <c r="Y14" s="1189" t="s">
        <v>24</v>
      </c>
      <c r="Z14" s="249" t="s">
        <v>24</v>
      </c>
      <c r="AA14" s="252" t="s">
        <v>2587</v>
      </c>
      <c r="AB14" s="155" t="s">
        <v>2517</v>
      </c>
      <c r="AC14" s="117" t="s">
        <v>2437</v>
      </c>
      <c r="AD14" s="375" t="s">
        <v>24</v>
      </c>
      <c r="AE14" s="155" t="s">
        <v>2451</v>
      </c>
      <c r="AF14" s="117" t="s">
        <v>2437</v>
      </c>
      <c r="AG14" s="249" t="s">
        <v>24</v>
      </c>
      <c r="AH14" s="150" t="s">
        <v>2450</v>
      </c>
      <c r="AI14" s="117" t="s">
        <v>2456</v>
      </c>
      <c r="AJ14" s="1199"/>
      <c r="AK14" s="1215"/>
      <c r="AL14" s="680">
        <f t="shared" si="0"/>
        <v>1</v>
      </c>
      <c r="AM14" s="97">
        <f t="shared" si="1"/>
        <v>19</v>
      </c>
      <c r="AN14" s="56">
        <v>8</v>
      </c>
      <c r="AO14" s="59">
        <f t="shared" si="2"/>
        <v>9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632" t="s">
        <v>24</v>
      </c>
      <c r="H15" s="117" t="s">
        <v>2450</v>
      </c>
      <c r="I15" s="162" t="s">
        <v>2438</v>
      </c>
      <c r="J15" s="150" t="s">
        <v>2450</v>
      </c>
      <c r="K15" s="503" t="s">
        <v>22</v>
      </c>
      <c r="L15" s="249" t="s">
        <v>24</v>
      </c>
      <c r="M15" s="270" t="s">
        <v>2438</v>
      </c>
      <c r="N15" s="270" t="s">
        <v>2450</v>
      </c>
      <c r="O15" s="122" t="s">
        <v>2450</v>
      </c>
      <c r="P15" s="122" t="s">
        <v>2451</v>
      </c>
      <c r="Q15" s="270" t="s">
        <v>2450</v>
      </c>
      <c r="R15" s="298" t="s">
        <v>24</v>
      </c>
      <c r="S15" s="249" t="s">
        <v>24</v>
      </c>
      <c r="T15" s="797" t="s">
        <v>67</v>
      </c>
      <c r="U15" s="806" t="s">
        <v>2451</v>
      </c>
      <c r="V15" s="806" t="s">
        <v>2450</v>
      </c>
      <c r="W15" s="1218" t="s">
        <v>24</v>
      </c>
      <c r="X15" s="806" t="s">
        <v>2519</v>
      </c>
      <c r="Y15" s="700" t="s">
        <v>2441</v>
      </c>
      <c r="Z15" s="249" t="s">
        <v>24</v>
      </c>
      <c r="AA15" s="162" t="s">
        <v>2446</v>
      </c>
      <c r="AB15" s="117" t="s">
        <v>2443</v>
      </c>
      <c r="AC15" s="117" t="s">
        <v>2437</v>
      </c>
      <c r="AD15" s="150" t="s">
        <v>2479</v>
      </c>
      <c r="AE15" s="158" t="s">
        <v>2450</v>
      </c>
      <c r="AF15" s="148" t="s">
        <v>2449</v>
      </c>
      <c r="AG15" s="249" t="s">
        <v>24</v>
      </c>
      <c r="AH15" s="270" t="s">
        <v>96</v>
      </c>
      <c r="AI15" s="761" t="s">
        <v>67</v>
      </c>
      <c r="AJ15" s="1200"/>
      <c r="AK15" s="1215"/>
      <c r="AL15" s="680">
        <f t="shared" si="0"/>
        <v>2</v>
      </c>
      <c r="AM15" s="55">
        <f t="shared" si="1"/>
        <v>18</v>
      </c>
      <c r="AN15" s="56">
        <f t="shared" si="3"/>
        <v>8</v>
      </c>
      <c r="AO15" s="59">
        <f t="shared" si="2"/>
        <v>10</v>
      </c>
      <c r="AP15" s="15">
        <v>1</v>
      </c>
      <c r="AR15" s="214"/>
      <c r="AS15" s="214"/>
    </row>
    <row r="16" spans="1:81" ht="21.75" customHeight="1">
      <c r="A16" s="40" t="s">
        <v>2593</v>
      </c>
      <c r="B16" s="758">
        <v>11</v>
      </c>
      <c r="C16" s="1518" t="s">
        <v>66</v>
      </c>
      <c r="D16" s="1717"/>
      <c r="E16" s="1737" t="s">
        <v>51</v>
      </c>
      <c r="F16" s="1494"/>
      <c r="G16" s="149" t="s">
        <v>2455</v>
      </c>
      <c r="H16" s="150" t="s">
        <v>2450</v>
      </c>
      <c r="I16" s="117" t="s">
        <v>2451</v>
      </c>
      <c r="J16" s="150" t="s">
        <v>2437</v>
      </c>
      <c r="K16" s="257" t="s">
        <v>24</v>
      </c>
      <c r="L16" s="165" t="s">
        <v>24</v>
      </c>
      <c r="M16" s="738" t="s">
        <v>24</v>
      </c>
      <c r="N16" s="1126" t="s">
        <v>24</v>
      </c>
      <c r="O16" s="381" t="s">
        <v>2450</v>
      </c>
      <c r="P16" s="381" t="s">
        <v>2450</v>
      </c>
      <c r="Q16" s="186" t="s">
        <v>2451</v>
      </c>
      <c r="R16" s="799" t="s">
        <v>24</v>
      </c>
      <c r="S16" s="165" t="s">
        <v>24</v>
      </c>
      <c r="T16" s="162" t="s">
        <v>2451</v>
      </c>
      <c r="U16" s="162" t="s">
        <v>2451</v>
      </c>
      <c r="V16" s="162" t="s">
        <v>2451</v>
      </c>
      <c r="W16" s="119" t="s">
        <v>2450</v>
      </c>
      <c r="X16" s="162" t="s">
        <v>2450</v>
      </c>
      <c r="Y16" s="815" t="s">
        <v>22</v>
      </c>
      <c r="Z16" s="165" t="s">
        <v>24</v>
      </c>
      <c r="AA16" s="117" t="s">
        <v>2447</v>
      </c>
      <c r="AB16" s="150" t="s">
        <v>2451</v>
      </c>
      <c r="AC16" s="150" t="s">
        <v>96</v>
      </c>
      <c r="AD16" s="150" t="s">
        <v>2479</v>
      </c>
      <c r="AE16" s="267" t="s">
        <v>108</v>
      </c>
      <c r="AF16" s="150" t="s">
        <v>2438</v>
      </c>
      <c r="AG16" s="165" t="s">
        <v>24</v>
      </c>
      <c r="AH16" s="808" t="s">
        <v>2437</v>
      </c>
      <c r="AI16" s="381" t="s">
        <v>2451</v>
      </c>
      <c r="AJ16" s="1230" t="s">
        <v>2489</v>
      </c>
      <c r="AK16" s="1215"/>
      <c r="AL16" s="776" t="s">
        <v>2592</v>
      </c>
      <c r="AM16" s="55">
        <f t="shared" si="1"/>
        <v>19</v>
      </c>
      <c r="AN16" s="56">
        <f t="shared" si="3"/>
        <v>8</v>
      </c>
      <c r="AO16" s="59">
        <f t="shared" si="2"/>
        <v>8.5</v>
      </c>
      <c r="AP16" s="15">
        <v>1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149" t="s">
        <v>2451</v>
      </c>
      <c r="H17" s="150" t="s">
        <v>2451</v>
      </c>
      <c r="I17" s="150" t="s">
        <v>2450</v>
      </c>
      <c r="J17" s="298" t="s">
        <v>24</v>
      </c>
      <c r="K17" s="257" t="s">
        <v>2439</v>
      </c>
      <c r="L17" s="165" t="s">
        <v>1</v>
      </c>
      <c r="M17" s="702" t="s">
        <v>2437</v>
      </c>
      <c r="N17" s="150" t="s">
        <v>2438</v>
      </c>
      <c r="O17" s="150" t="s">
        <v>2450</v>
      </c>
      <c r="P17" s="117" t="s">
        <v>2450</v>
      </c>
      <c r="Q17" s="241" t="s">
        <v>907</v>
      </c>
      <c r="R17" s="707" t="s">
        <v>2437</v>
      </c>
      <c r="S17" s="165" t="s">
        <v>1</v>
      </c>
      <c r="T17" s="150" t="s">
        <v>2470</v>
      </c>
      <c r="U17" s="252" t="s">
        <v>2487</v>
      </c>
      <c r="V17" s="150" t="s">
        <v>2450</v>
      </c>
      <c r="W17" s="117" t="s">
        <v>2454</v>
      </c>
      <c r="X17" s="150" t="s">
        <v>2450</v>
      </c>
      <c r="Y17" s="150" t="s">
        <v>2438</v>
      </c>
      <c r="Z17" s="165" t="s">
        <v>1</v>
      </c>
      <c r="AA17" s="150" t="s">
        <v>2438</v>
      </c>
      <c r="AB17" s="117" t="s">
        <v>2451</v>
      </c>
      <c r="AC17" s="150" t="s">
        <v>2451</v>
      </c>
      <c r="AD17" s="150" t="s">
        <v>2479</v>
      </c>
      <c r="AE17" s="129" t="s">
        <v>2451</v>
      </c>
      <c r="AF17" s="257" t="s">
        <v>24</v>
      </c>
      <c r="AG17" s="165" t="s">
        <v>1</v>
      </c>
      <c r="AH17" s="1188" t="s">
        <v>24</v>
      </c>
      <c r="AI17" s="150" t="s">
        <v>2451</v>
      </c>
      <c r="AJ17" s="1231"/>
      <c r="AK17" s="1215"/>
      <c r="AL17" s="776" t="s">
        <v>2589</v>
      </c>
      <c r="AM17" s="55">
        <f t="shared" si="1"/>
        <v>19</v>
      </c>
      <c r="AN17" s="56">
        <f t="shared" si="3"/>
        <v>8</v>
      </c>
      <c r="AO17" s="59">
        <f t="shared" si="2"/>
        <v>9.5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575" t="s">
        <v>2469</v>
      </c>
      <c r="H18" s="122" t="s">
        <v>2450</v>
      </c>
      <c r="I18" s="122" t="s">
        <v>2450</v>
      </c>
      <c r="J18" s="122" t="s">
        <v>2437</v>
      </c>
      <c r="K18" s="122" t="s">
        <v>2437</v>
      </c>
      <c r="L18" s="249" t="s">
        <v>24</v>
      </c>
      <c r="M18" s="696" t="s">
        <v>2438</v>
      </c>
      <c r="N18" s="806" t="s">
        <v>2437</v>
      </c>
      <c r="O18" s="806" t="s">
        <v>2451</v>
      </c>
      <c r="P18" s="806" t="s">
        <v>2450</v>
      </c>
      <c r="Q18" s="697" t="s">
        <v>2451</v>
      </c>
      <c r="R18" s="737" t="s">
        <v>2435</v>
      </c>
      <c r="S18" s="249" t="s">
        <v>24</v>
      </c>
      <c r="T18" s="150" t="s">
        <v>2451</v>
      </c>
      <c r="U18" s="117" t="s">
        <v>2451</v>
      </c>
      <c r="V18" s="117" t="s">
        <v>2450</v>
      </c>
      <c r="W18" s="117" t="s">
        <v>2451</v>
      </c>
      <c r="X18" s="290" t="s">
        <v>2457</v>
      </c>
      <c r="Y18" s="148" t="s">
        <v>24</v>
      </c>
      <c r="Z18" s="249" t="s">
        <v>24</v>
      </c>
      <c r="AA18" s="298" t="s">
        <v>24</v>
      </c>
      <c r="AB18" s="122" t="s">
        <v>2450</v>
      </c>
      <c r="AC18" s="122" t="s">
        <v>2451</v>
      </c>
      <c r="AD18" s="270" t="s">
        <v>2479</v>
      </c>
      <c r="AE18" s="196" t="s">
        <v>2451</v>
      </c>
      <c r="AF18" s="190" t="s">
        <v>24</v>
      </c>
      <c r="AG18" s="249" t="s">
        <v>24</v>
      </c>
      <c r="AH18" s="696" t="s">
        <v>2438</v>
      </c>
      <c r="AI18" s="1087" t="s">
        <v>108</v>
      </c>
      <c r="AJ18" s="1232"/>
      <c r="AK18" s="1215"/>
      <c r="AL18" s="776" t="s">
        <v>2592</v>
      </c>
      <c r="AM18" s="55">
        <f t="shared" si="1"/>
        <v>20</v>
      </c>
      <c r="AN18" s="56">
        <f t="shared" si="3"/>
        <v>8</v>
      </c>
      <c r="AO18" s="59">
        <f t="shared" si="2"/>
        <v>8.5</v>
      </c>
      <c r="AP18" s="15">
        <v>1</v>
      </c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808" t="s">
        <v>2450</v>
      </c>
      <c r="H19" s="186" t="s">
        <v>2451</v>
      </c>
      <c r="I19" s="701" t="s">
        <v>24</v>
      </c>
      <c r="J19" s="186" t="s">
        <v>2450</v>
      </c>
      <c r="K19" s="734" t="s">
        <v>2437</v>
      </c>
      <c r="L19" s="249" t="s">
        <v>24</v>
      </c>
      <c r="M19" s="119" t="s">
        <v>2451</v>
      </c>
      <c r="N19" s="119" t="s">
        <v>2450</v>
      </c>
      <c r="O19" s="119" t="s">
        <v>2450</v>
      </c>
      <c r="P19" s="119" t="s">
        <v>2450</v>
      </c>
      <c r="Q19" s="119" t="s">
        <v>2451</v>
      </c>
      <c r="R19" s="147" t="s">
        <v>1</v>
      </c>
      <c r="S19" s="249" t="s">
        <v>24</v>
      </c>
      <c r="T19" s="150" t="s">
        <v>2450</v>
      </c>
      <c r="U19" s="117" t="s">
        <v>2451</v>
      </c>
      <c r="V19" s="117" t="s">
        <v>2450</v>
      </c>
      <c r="W19" s="117" t="s">
        <v>2451</v>
      </c>
      <c r="X19" s="150" t="s">
        <v>2451</v>
      </c>
      <c r="Y19" s="148" t="s">
        <v>24</v>
      </c>
      <c r="Z19" s="249" t="s">
        <v>24</v>
      </c>
      <c r="AA19" s="690" t="s">
        <v>2451</v>
      </c>
      <c r="AB19" s="381" t="s">
        <v>2450</v>
      </c>
      <c r="AC19" s="965" t="s">
        <v>2451</v>
      </c>
      <c r="AD19" s="800" t="s">
        <v>2480</v>
      </c>
      <c r="AE19" s="862" t="s">
        <v>108</v>
      </c>
      <c r="AF19" s="1217" t="s">
        <v>24</v>
      </c>
      <c r="AG19" s="249" t="s">
        <v>24</v>
      </c>
      <c r="AH19" s="162" t="s">
        <v>2455</v>
      </c>
      <c r="AI19" s="205" t="s">
        <v>2587</v>
      </c>
      <c r="AJ19" s="1229" t="s">
        <v>2490</v>
      </c>
      <c r="AK19" s="1215"/>
      <c r="AL19" s="776" t="s">
        <v>2590</v>
      </c>
      <c r="AM19" s="55">
        <f t="shared" si="1"/>
        <v>19</v>
      </c>
      <c r="AN19" s="56">
        <f t="shared" si="3"/>
        <v>8</v>
      </c>
      <c r="AO19" s="59">
        <f t="shared" si="2"/>
        <v>9.5</v>
      </c>
      <c r="AP19" s="15"/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702" t="s">
        <v>2450</v>
      </c>
      <c r="H20" s="206" t="s">
        <v>67</v>
      </c>
      <c r="I20" s="117" t="s">
        <v>2450</v>
      </c>
      <c r="J20" s="117" t="s">
        <v>2451</v>
      </c>
      <c r="K20" s="694" t="s">
        <v>1</v>
      </c>
      <c r="L20" s="249" t="s">
        <v>24</v>
      </c>
      <c r="M20" s="150" t="s">
        <v>2451</v>
      </c>
      <c r="N20" s="117" t="s">
        <v>2451</v>
      </c>
      <c r="O20" s="148" t="s">
        <v>24</v>
      </c>
      <c r="P20" s="117" t="s">
        <v>2450</v>
      </c>
      <c r="Q20" s="150" t="s">
        <v>2462</v>
      </c>
      <c r="R20" s="117" t="s">
        <v>2437</v>
      </c>
      <c r="S20" s="249" t="s">
        <v>24</v>
      </c>
      <c r="T20" s="150" t="s">
        <v>2451</v>
      </c>
      <c r="U20" s="117" t="s">
        <v>2450</v>
      </c>
      <c r="V20" s="117" t="s">
        <v>2438</v>
      </c>
      <c r="W20" s="298" t="s">
        <v>24</v>
      </c>
      <c r="X20" s="117" t="s">
        <v>2451</v>
      </c>
      <c r="Y20" s="503" t="s">
        <v>22</v>
      </c>
      <c r="Z20" s="249" t="s">
        <v>24</v>
      </c>
      <c r="AA20" s="702" t="s">
        <v>2438</v>
      </c>
      <c r="AB20" s="117" t="s">
        <v>2450</v>
      </c>
      <c r="AC20" s="159" t="s">
        <v>2454</v>
      </c>
      <c r="AD20" s="117" t="s">
        <v>2479</v>
      </c>
      <c r="AE20" s="153" t="s">
        <v>2</v>
      </c>
      <c r="AF20" s="694" t="s">
        <v>24</v>
      </c>
      <c r="AG20" s="249" t="s">
        <v>24</v>
      </c>
      <c r="AH20" s="150" t="s">
        <v>2452</v>
      </c>
      <c r="AI20" s="117" t="s">
        <v>2450</v>
      </c>
      <c r="AJ20" s="1198"/>
      <c r="AK20" s="436"/>
      <c r="AL20" s="680">
        <f t="shared" si="0"/>
        <v>1</v>
      </c>
      <c r="AM20" s="55">
        <f t="shared" si="1"/>
        <v>19</v>
      </c>
      <c r="AN20" s="56">
        <f t="shared" si="3"/>
        <v>8</v>
      </c>
      <c r="AO20" s="59">
        <f t="shared" si="2"/>
        <v>9</v>
      </c>
      <c r="AP20" s="15" t="s">
        <v>1871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708" t="s">
        <v>2451</v>
      </c>
      <c r="H21" s="117" t="s">
        <v>2451</v>
      </c>
      <c r="I21" s="117" t="s">
        <v>2451</v>
      </c>
      <c r="J21" s="117" t="s">
        <v>2451</v>
      </c>
      <c r="K21" s="694" t="s">
        <v>1</v>
      </c>
      <c r="L21" s="249" t="s">
        <v>2481</v>
      </c>
      <c r="M21" s="117" t="s">
        <v>2450</v>
      </c>
      <c r="N21" s="117" t="s">
        <v>2458</v>
      </c>
      <c r="O21" s="117" t="s">
        <v>2451</v>
      </c>
      <c r="P21" s="117" t="s">
        <v>2450</v>
      </c>
      <c r="Q21" s="150" t="s">
        <v>2450</v>
      </c>
      <c r="R21" s="264" t="s">
        <v>2478</v>
      </c>
      <c r="S21" s="155" t="s">
        <v>24</v>
      </c>
      <c r="T21" s="150" t="s">
        <v>2451</v>
      </c>
      <c r="U21" s="117" t="s">
        <v>2451</v>
      </c>
      <c r="V21" s="206" t="s">
        <v>0</v>
      </c>
      <c r="W21" s="117" t="s">
        <v>2438</v>
      </c>
      <c r="X21" s="150" t="s">
        <v>2451</v>
      </c>
      <c r="Y21" s="117" t="s">
        <v>2438</v>
      </c>
      <c r="Z21" s="796" t="s">
        <v>24</v>
      </c>
      <c r="AA21" s="1188" t="s">
        <v>24</v>
      </c>
      <c r="AB21" s="117" t="s">
        <v>2450</v>
      </c>
      <c r="AC21" s="159" t="s">
        <v>2450</v>
      </c>
      <c r="AD21" s="117" t="s">
        <v>2480</v>
      </c>
      <c r="AE21" s="155" t="s">
        <v>2446</v>
      </c>
      <c r="AF21" s="694" t="s">
        <v>2478</v>
      </c>
      <c r="AG21" s="155" t="s">
        <v>24</v>
      </c>
      <c r="AH21" s="150" t="s">
        <v>2450</v>
      </c>
      <c r="AI21" s="117" t="s">
        <v>2450</v>
      </c>
      <c r="AJ21" s="1198"/>
      <c r="AK21" s="436"/>
      <c r="AL21" s="680">
        <f t="shared" si="0"/>
        <v>1</v>
      </c>
      <c r="AM21" s="55">
        <f t="shared" si="1"/>
        <v>20</v>
      </c>
      <c r="AN21" s="56">
        <f t="shared" si="3"/>
        <v>8</v>
      </c>
      <c r="AO21" s="59">
        <f t="shared" si="2"/>
        <v>9</v>
      </c>
      <c r="AP21" s="15">
        <v>1</v>
      </c>
      <c r="AR21" s="1529"/>
      <c r="AS21" s="1529"/>
    </row>
    <row r="22" spans="1:83" ht="22" customHeight="1" thickBot="1">
      <c r="A22" s="40"/>
      <c r="B22" s="758">
        <v>17</v>
      </c>
      <c r="C22" s="1532" t="s">
        <v>601</v>
      </c>
      <c r="D22" s="1720"/>
      <c r="E22" s="1721" t="s">
        <v>51</v>
      </c>
      <c r="F22" s="1534"/>
      <c r="G22" s="853" t="s">
        <v>2479</v>
      </c>
      <c r="H22" s="806" t="s">
        <v>2480</v>
      </c>
      <c r="I22" s="697" t="s">
        <v>2480</v>
      </c>
      <c r="J22" s="806" t="s">
        <v>2480</v>
      </c>
      <c r="K22" s="1115" t="s">
        <v>24</v>
      </c>
      <c r="L22" s="1081" t="s">
        <v>24</v>
      </c>
      <c r="M22" s="121" t="s">
        <v>2479</v>
      </c>
      <c r="N22" s="121" t="s">
        <v>2479</v>
      </c>
      <c r="O22" s="121" t="s">
        <v>2480</v>
      </c>
      <c r="P22" s="121" t="s">
        <v>2479</v>
      </c>
      <c r="Q22" s="211" t="s">
        <v>2</v>
      </c>
      <c r="R22" s="132" t="s">
        <v>24</v>
      </c>
      <c r="S22" s="1081" t="s">
        <v>24</v>
      </c>
      <c r="T22" s="662" t="s">
        <v>2480</v>
      </c>
      <c r="U22" s="121" t="s">
        <v>2480</v>
      </c>
      <c r="V22" s="121" t="s">
        <v>2479</v>
      </c>
      <c r="W22" s="121" t="s">
        <v>2480</v>
      </c>
      <c r="X22" s="121" t="s">
        <v>2480</v>
      </c>
      <c r="Y22" s="396" t="s">
        <v>24</v>
      </c>
      <c r="Z22" s="1221" t="s">
        <v>24</v>
      </c>
      <c r="AA22" s="696" t="s">
        <v>2479</v>
      </c>
      <c r="AB22" s="806" t="s">
        <v>2480</v>
      </c>
      <c r="AC22" s="1089" t="s">
        <v>2480</v>
      </c>
      <c r="AD22" s="704" t="s">
        <v>24</v>
      </c>
      <c r="AE22" s="1022" t="s">
        <v>2480</v>
      </c>
      <c r="AF22" s="700" t="s">
        <v>2479</v>
      </c>
      <c r="AG22" s="1081" t="s">
        <v>24</v>
      </c>
      <c r="AH22" s="211" t="s">
        <v>2480</v>
      </c>
      <c r="AI22" s="121" t="s">
        <v>2479</v>
      </c>
      <c r="AJ22" s="1198"/>
      <c r="AK22" s="442"/>
      <c r="AL22" s="1109">
        <f t="shared" si="0"/>
        <v>0</v>
      </c>
      <c r="AM22" s="658">
        <f t="shared" si="1"/>
        <v>21</v>
      </c>
      <c r="AN22" s="68">
        <f t="shared" si="3"/>
        <v>8</v>
      </c>
      <c r="AO22" s="379">
        <f t="shared" si="2"/>
        <v>8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152" t="s">
        <v>2461</v>
      </c>
      <c r="H23" s="162" t="s">
        <v>2462</v>
      </c>
      <c r="I23" s="162" t="s">
        <v>2462</v>
      </c>
      <c r="J23" s="456" t="s">
        <v>67</v>
      </c>
      <c r="K23" s="382" t="s">
        <v>24</v>
      </c>
      <c r="L23" s="167" t="s">
        <v>24</v>
      </c>
      <c r="M23" s="148" t="s">
        <v>24</v>
      </c>
      <c r="N23" s="148" t="s">
        <v>24</v>
      </c>
      <c r="O23" s="1259" t="s">
        <v>981</v>
      </c>
      <c r="P23" s="162" t="s">
        <v>2461</v>
      </c>
      <c r="Q23" s="1259" t="s">
        <v>981</v>
      </c>
      <c r="R23" s="382" t="s">
        <v>24</v>
      </c>
      <c r="S23" s="167" t="s">
        <v>24</v>
      </c>
      <c r="T23" s="162" t="s">
        <v>2462</v>
      </c>
      <c r="U23" s="162" t="s">
        <v>2461</v>
      </c>
      <c r="V23" s="162" t="s">
        <v>2462</v>
      </c>
      <c r="W23" s="733" t="s">
        <v>2461</v>
      </c>
      <c r="X23" s="162" t="s">
        <v>2461</v>
      </c>
      <c r="Y23" s="382" t="s">
        <v>24</v>
      </c>
      <c r="Z23" s="162" t="s">
        <v>24</v>
      </c>
      <c r="AA23" s="119" t="s">
        <v>2462</v>
      </c>
      <c r="AB23" s="162" t="s">
        <v>2461</v>
      </c>
      <c r="AC23" s="162" t="s">
        <v>2461</v>
      </c>
      <c r="AD23" s="162" t="s">
        <v>97</v>
      </c>
      <c r="AE23" s="162" t="s">
        <v>2461</v>
      </c>
      <c r="AF23" s="382" t="s">
        <v>24</v>
      </c>
      <c r="AG23" s="167" t="s">
        <v>24</v>
      </c>
      <c r="AH23" s="162" t="s">
        <v>2462</v>
      </c>
      <c r="AI23" s="162" t="s">
        <v>2461</v>
      </c>
      <c r="AJ23" s="162" t="s">
        <v>2461</v>
      </c>
      <c r="AK23" s="1209"/>
      <c r="AL23" s="143">
        <v>4</v>
      </c>
      <c r="AM23" s="51">
        <f t="shared" si="1"/>
        <v>17</v>
      </c>
      <c r="AN23" s="52">
        <v>11</v>
      </c>
      <c r="AO23" s="57">
        <f t="shared" si="2"/>
        <v>15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06" t="s">
        <v>2460</v>
      </c>
      <c r="H24" s="121" t="s">
        <v>2462</v>
      </c>
      <c r="I24" s="211" t="s">
        <v>2463</v>
      </c>
      <c r="J24" s="121" t="s">
        <v>2462</v>
      </c>
      <c r="K24" s="132" t="s">
        <v>24</v>
      </c>
      <c r="L24" s="121" t="s">
        <v>24</v>
      </c>
      <c r="M24" s="211" t="s">
        <v>2462</v>
      </c>
      <c r="N24" s="121" t="s">
        <v>2461</v>
      </c>
      <c r="O24" s="121" t="s">
        <v>2462</v>
      </c>
      <c r="P24" s="121" t="s">
        <v>2462</v>
      </c>
      <c r="Q24" s="121" t="s">
        <v>2461</v>
      </c>
      <c r="R24" s="132" t="s">
        <v>24</v>
      </c>
      <c r="S24" s="121" t="s">
        <v>24</v>
      </c>
      <c r="T24" s="211" t="s">
        <v>2462</v>
      </c>
      <c r="U24" s="121" t="s">
        <v>2462</v>
      </c>
      <c r="V24" s="121" t="s">
        <v>2462</v>
      </c>
      <c r="W24" s="211" t="s">
        <v>2461</v>
      </c>
      <c r="X24" s="121" t="s">
        <v>2462</v>
      </c>
      <c r="Y24" s="132" t="s">
        <v>24</v>
      </c>
      <c r="Z24" s="121" t="s">
        <v>24</v>
      </c>
      <c r="AA24" s="211" t="s">
        <v>2461</v>
      </c>
      <c r="AB24" s="121" t="s">
        <v>2462</v>
      </c>
      <c r="AC24" s="121" t="s">
        <v>2462</v>
      </c>
      <c r="AD24" s="211" t="s">
        <v>97</v>
      </c>
      <c r="AE24" s="121" t="s">
        <v>2461</v>
      </c>
      <c r="AF24" s="132" t="s">
        <v>24</v>
      </c>
      <c r="AG24" s="121" t="s">
        <v>24</v>
      </c>
      <c r="AH24" s="211" t="s">
        <v>2466</v>
      </c>
      <c r="AI24" s="121" t="s">
        <v>2461</v>
      </c>
      <c r="AJ24" s="121" t="s">
        <v>2461</v>
      </c>
      <c r="AK24" s="213"/>
      <c r="AL24" s="61">
        <f t="shared" si="0"/>
        <v>0</v>
      </c>
      <c r="AM24" s="55">
        <f t="shared" si="1"/>
        <v>22</v>
      </c>
      <c r="AN24" s="56">
        <f t="shared" si="3"/>
        <v>8</v>
      </c>
      <c r="AO24" s="59">
        <f t="shared" si="2"/>
        <v>8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14</v>
      </c>
      <c r="H25" s="243">
        <f t="shared" ref="H25:AK25" si="4">COUNTIF(H6:H22,"D")</f>
        <v>15</v>
      </c>
      <c r="I25" s="243">
        <f t="shared" si="4"/>
        <v>14</v>
      </c>
      <c r="J25" s="243">
        <f t="shared" si="4"/>
        <v>15</v>
      </c>
      <c r="K25" s="243">
        <f t="shared" si="4"/>
        <v>6</v>
      </c>
      <c r="L25" s="243">
        <f t="shared" si="4"/>
        <v>0</v>
      </c>
      <c r="M25" s="243">
        <f t="shared" si="4"/>
        <v>14</v>
      </c>
      <c r="N25" s="243">
        <f t="shared" si="4"/>
        <v>15</v>
      </c>
      <c r="O25" s="243">
        <f t="shared" si="4"/>
        <v>16</v>
      </c>
      <c r="P25" s="243">
        <f t="shared" si="4"/>
        <v>15</v>
      </c>
      <c r="Q25" s="243">
        <f t="shared" si="4"/>
        <v>13</v>
      </c>
      <c r="R25" s="243">
        <f t="shared" si="4"/>
        <v>5</v>
      </c>
      <c r="S25" s="243">
        <f t="shared" si="4"/>
        <v>0</v>
      </c>
      <c r="T25" s="243">
        <f t="shared" si="4"/>
        <v>16</v>
      </c>
      <c r="U25" s="243">
        <f t="shared" si="4"/>
        <v>15</v>
      </c>
      <c r="V25" s="243">
        <f t="shared" si="4"/>
        <v>15</v>
      </c>
      <c r="W25" s="495" t="s">
        <v>2491</v>
      </c>
      <c r="X25" s="243">
        <f t="shared" si="4"/>
        <v>14</v>
      </c>
      <c r="Y25" s="243">
        <f t="shared" si="4"/>
        <v>4</v>
      </c>
      <c r="Z25" s="243">
        <f t="shared" si="4"/>
        <v>0</v>
      </c>
      <c r="AA25" s="495" t="s">
        <v>2492</v>
      </c>
      <c r="AB25" s="243">
        <f t="shared" si="4"/>
        <v>15</v>
      </c>
      <c r="AC25" s="243">
        <f t="shared" si="4"/>
        <v>14</v>
      </c>
      <c r="AD25" s="243">
        <f t="shared" si="4"/>
        <v>13</v>
      </c>
      <c r="AE25" s="495" t="s">
        <v>2492</v>
      </c>
      <c r="AF25" s="243">
        <f t="shared" si="4"/>
        <v>6</v>
      </c>
      <c r="AG25" s="1222">
        <f t="shared" si="4"/>
        <v>0</v>
      </c>
      <c r="AH25" s="495" t="s">
        <v>2492</v>
      </c>
      <c r="AI25" s="243">
        <f t="shared" si="4"/>
        <v>12</v>
      </c>
      <c r="AJ25" s="243">
        <v>15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68">
        <f t="shared" si="3"/>
        <v>0</v>
      </c>
      <c r="AO25" s="379">
        <f t="shared" si="2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2432</v>
      </c>
      <c r="G26" s="23">
        <f t="shared" ref="G26:AK26" si="5">COUNTIF(G6:G24,"●")</f>
        <v>1</v>
      </c>
      <c r="H26" s="23">
        <f t="shared" si="5"/>
        <v>1</v>
      </c>
      <c r="I26" s="23">
        <f t="shared" si="5"/>
        <v>1</v>
      </c>
      <c r="J26" s="23">
        <f t="shared" si="5"/>
        <v>2</v>
      </c>
      <c r="K26" s="23">
        <f t="shared" si="5"/>
        <v>11</v>
      </c>
      <c r="L26" s="23">
        <f t="shared" si="5"/>
        <v>19</v>
      </c>
      <c r="M26" s="23">
        <f t="shared" si="5"/>
        <v>4</v>
      </c>
      <c r="N26" s="23">
        <f t="shared" si="5"/>
        <v>3</v>
      </c>
      <c r="O26" s="23">
        <f t="shared" si="5"/>
        <v>1</v>
      </c>
      <c r="P26" s="23">
        <f t="shared" si="5"/>
        <v>0</v>
      </c>
      <c r="Q26" s="23">
        <f t="shared" si="5"/>
        <v>0</v>
      </c>
      <c r="R26" s="23">
        <f t="shared" si="5"/>
        <v>14</v>
      </c>
      <c r="S26" s="23">
        <f t="shared" si="5"/>
        <v>19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2</v>
      </c>
      <c r="X26" s="23">
        <f t="shared" si="5"/>
        <v>2</v>
      </c>
      <c r="Y26" s="23">
        <f t="shared" si="5"/>
        <v>13</v>
      </c>
      <c r="Z26" s="23">
        <f t="shared" si="5"/>
        <v>19</v>
      </c>
      <c r="AA26" s="23">
        <f t="shared" si="5"/>
        <v>4</v>
      </c>
      <c r="AB26" s="23">
        <f t="shared" si="5"/>
        <v>0</v>
      </c>
      <c r="AC26" s="23">
        <f t="shared" si="5"/>
        <v>2</v>
      </c>
      <c r="AD26" s="23">
        <f t="shared" si="5"/>
        <v>2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1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7" t="s">
        <v>25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0</v>
      </c>
      <c r="J27" s="23">
        <f t="shared" si="6"/>
        <v>1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2</v>
      </c>
      <c r="Q27" s="23">
        <f t="shared" si="6"/>
        <v>3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1</v>
      </c>
      <c r="V27" s="23">
        <f t="shared" si="6"/>
        <v>2</v>
      </c>
      <c r="W27" s="23">
        <f t="shared" si="6"/>
        <v>0</v>
      </c>
      <c r="X27" s="23">
        <f t="shared" si="6"/>
        <v>1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0</v>
      </c>
      <c r="AD27" s="23">
        <f t="shared" si="6"/>
        <v>2</v>
      </c>
      <c r="AE27" s="23">
        <f t="shared" si="6"/>
        <v>2</v>
      </c>
      <c r="AF27" s="23">
        <f t="shared" si="6"/>
        <v>0</v>
      </c>
      <c r="AG27" s="23">
        <f t="shared" si="6"/>
        <v>0</v>
      </c>
      <c r="AH27" s="23">
        <f t="shared" si="6"/>
        <v>2</v>
      </c>
      <c r="AI27" s="23">
        <f t="shared" si="6"/>
        <v>3</v>
      </c>
      <c r="AJ27" s="23">
        <f t="shared" si="6"/>
        <v>2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22"/>
      <c r="H28" s="18"/>
      <c r="I28" s="18"/>
      <c r="J28" s="22"/>
      <c r="K28" s="22"/>
      <c r="L28" s="18"/>
      <c r="M28" s="18"/>
      <c r="N28" s="711"/>
      <c r="O28" s="1541" t="s">
        <v>1547</v>
      </c>
      <c r="P28" s="1565"/>
      <c r="Q28" s="1565"/>
      <c r="R28" s="4" t="s">
        <v>2436</v>
      </c>
      <c r="S28" s="1565" t="s">
        <v>5</v>
      </c>
      <c r="T28" s="1565"/>
      <c r="U28" s="1565"/>
      <c r="V28" s="10" t="s">
        <v>2467</v>
      </c>
      <c r="W28" s="1565" t="s">
        <v>19</v>
      </c>
      <c r="X28" s="1565"/>
      <c r="Y28" s="1565"/>
      <c r="Z28" s="9" t="s">
        <v>294</v>
      </c>
      <c r="AA28" s="1565" t="s">
        <v>46</v>
      </c>
      <c r="AB28" s="1565"/>
      <c r="AC28" s="341" t="s">
        <v>1</v>
      </c>
      <c r="AD28" s="1618" t="s">
        <v>16</v>
      </c>
      <c r="AE28" s="1618"/>
      <c r="AF28" s="1618"/>
      <c r="AG28" s="3" t="s">
        <v>2434</v>
      </c>
      <c r="AH28" s="1539" t="s">
        <v>4</v>
      </c>
      <c r="AI28" s="1540"/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99" priority="11" operator="equal">
      <formula>8</formula>
    </cfRule>
    <cfRule type="cellIs" dxfId="198" priority="12" operator="equal">
      <formula>0</formula>
    </cfRule>
  </conditionalFormatting>
  <conditionalFormatting sqref="BZ19:BZ20">
    <cfRule type="cellIs" dxfId="197" priority="5" operator="equal">
      <formula>8</formula>
    </cfRule>
    <cfRule type="cellIs" dxfId="196" priority="6" operator="equal">
      <formula>0</formula>
    </cfRule>
  </conditionalFormatting>
  <conditionalFormatting sqref="CA18">
    <cfRule type="cellIs" dxfId="195" priority="1" operator="equal">
      <formula>8</formula>
    </cfRule>
    <cfRule type="cellIs" dxfId="194" priority="2" operator="equal">
      <formula>0</formula>
    </cfRule>
  </conditionalFormatting>
  <conditionalFormatting sqref="CA24">
    <cfRule type="cellIs" dxfId="193" priority="3" operator="equal">
      <formula>8</formula>
    </cfRule>
    <cfRule type="cellIs" dxfId="192" priority="4" operator="equal">
      <formula>0</formula>
    </cfRule>
  </conditionalFormatting>
  <conditionalFormatting sqref="CB23">
    <cfRule type="cellIs" dxfId="191" priority="7" operator="equal">
      <formula>8</formula>
    </cfRule>
    <cfRule type="cellIs" dxfId="19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>
    <tabColor rgb="FFFFFF00"/>
  </sheetPr>
  <dimension ref="A1:AM84"/>
  <sheetViews>
    <sheetView zoomScaleNormal="100" zoomScaleSheetLayoutView="70" workbookViewId="0">
      <pane xSplit="2" ySplit="3" topLeftCell="C55" activePane="bottomRight" state="frozen"/>
      <selection activeCell="AD25" sqref="AD25"/>
      <selection pane="topRight" activeCell="AD25" sqref="AD25"/>
      <selection pane="bottomLeft" activeCell="AD25" sqref="AD25"/>
      <selection pane="bottomRight" activeCell="I4" sqref="I4:I67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2475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647</v>
      </c>
      <c r="E3" s="372" t="s">
        <v>132</v>
      </c>
      <c r="F3" s="372" t="s">
        <v>10</v>
      </c>
      <c r="G3" s="372" t="s">
        <v>11</v>
      </c>
      <c r="H3" s="372" t="s">
        <v>12</v>
      </c>
      <c r="I3" s="372" t="s">
        <v>13</v>
      </c>
      <c r="J3" s="372" t="s">
        <v>14</v>
      </c>
      <c r="K3" s="372" t="s">
        <v>15</v>
      </c>
      <c r="L3" s="372" t="s">
        <v>9</v>
      </c>
      <c r="M3" s="372" t="s">
        <v>10</v>
      </c>
      <c r="N3" s="372" t="s">
        <v>11</v>
      </c>
      <c r="O3" s="372" t="s">
        <v>12</v>
      </c>
      <c r="P3" s="372" t="s">
        <v>13</v>
      </c>
      <c r="Q3" s="372" t="s">
        <v>14</v>
      </c>
      <c r="R3" s="372" t="s">
        <v>15</v>
      </c>
      <c r="S3" s="372" t="s">
        <v>9</v>
      </c>
      <c r="T3" s="372" t="s">
        <v>10</v>
      </c>
      <c r="U3" s="372" t="s">
        <v>11</v>
      </c>
      <c r="V3" s="372" t="s">
        <v>12</v>
      </c>
      <c r="W3" s="372" t="s">
        <v>13</v>
      </c>
      <c r="X3" s="372" t="s">
        <v>14</v>
      </c>
      <c r="Y3" s="372" t="s">
        <v>15</v>
      </c>
      <c r="Z3" s="372" t="s">
        <v>9</v>
      </c>
      <c r="AA3" s="372" t="s">
        <v>10</v>
      </c>
      <c r="AB3" s="372" t="s">
        <v>11</v>
      </c>
      <c r="AC3" s="372" t="s">
        <v>12</v>
      </c>
      <c r="AD3" s="372" t="s">
        <v>13</v>
      </c>
      <c r="AE3" s="372" t="s">
        <v>14</v>
      </c>
      <c r="AF3" s="372" t="s">
        <v>15</v>
      </c>
      <c r="AG3" s="372" t="s">
        <v>9</v>
      </c>
      <c r="AH3" s="372" t="s">
        <v>10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170" t="s">
        <v>2508</v>
      </c>
      <c r="E4" s="186" t="s">
        <v>2508</v>
      </c>
      <c r="F4" s="186" t="s">
        <v>2507</v>
      </c>
      <c r="G4" s="186" t="s">
        <v>2499</v>
      </c>
      <c r="H4" s="381" t="s">
        <v>2496</v>
      </c>
      <c r="I4" s="186" t="s">
        <v>24</v>
      </c>
      <c r="J4" s="1091" t="s">
        <v>2508</v>
      </c>
      <c r="K4" s="800" t="s">
        <v>2507</v>
      </c>
      <c r="L4" s="186" t="s">
        <v>2498</v>
      </c>
      <c r="M4" s="186" t="s">
        <v>2509</v>
      </c>
      <c r="N4" s="186" t="s">
        <v>2508</v>
      </c>
      <c r="O4" s="381" t="s">
        <v>24</v>
      </c>
      <c r="P4" s="186" t="s">
        <v>24</v>
      </c>
      <c r="Q4" s="1091" t="s">
        <v>2498</v>
      </c>
      <c r="R4" s="381" t="s">
        <v>2499</v>
      </c>
      <c r="S4" s="186" t="s">
        <v>2499</v>
      </c>
      <c r="T4" s="603" t="s">
        <v>2495</v>
      </c>
      <c r="U4" s="381" t="s">
        <v>24</v>
      </c>
      <c r="V4" s="381" t="s">
        <v>2494</v>
      </c>
      <c r="W4" s="186" t="s">
        <v>24</v>
      </c>
      <c r="X4" s="381" t="s">
        <v>2499</v>
      </c>
      <c r="Y4" s="381" t="s">
        <v>2499</v>
      </c>
      <c r="Z4" s="186" t="s">
        <v>2508</v>
      </c>
      <c r="AA4" s="186" t="s">
        <v>2</v>
      </c>
      <c r="AB4" s="186" t="s">
        <v>2508</v>
      </c>
      <c r="AC4" s="381" t="s">
        <v>24</v>
      </c>
      <c r="AD4" s="186" t="s">
        <v>24</v>
      </c>
      <c r="AE4" s="185" t="s">
        <v>2509</v>
      </c>
      <c r="AF4" s="381" t="s">
        <v>2499</v>
      </c>
      <c r="AG4" s="186" t="s">
        <v>2498</v>
      </c>
      <c r="AH4" s="1029"/>
      <c r="AI4" s="69">
        <f>COUNTIF(D4:AH4,"D")</f>
        <v>20</v>
      </c>
      <c r="AK4" t="s">
        <v>36</v>
      </c>
    </row>
    <row r="5" spans="1:39" ht="17.5" customHeight="1">
      <c r="A5" s="1644"/>
      <c r="B5" s="164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4"/>
      <c r="B6" s="164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173" t="s">
        <v>2498</v>
      </c>
      <c r="E7" s="116" t="s">
        <v>2498</v>
      </c>
      <c r="F7" s="116" t="s">
        <v>2499</v>
      </c>
      <c r="G7" s="116" t="s">
        <v>2498</v>
      </c>
      <c r="H7" s="116" t="s">
        <v>2497</v>
      </c>
      <c r="I7" s="116" t="s">
        <v>24</v>
      </c>
      <c r="J7" s="843" t="s">
        <v>2498</v>
      </c>
      <c r="K7" s="181" t="s">
        <v>2508</v>
      </c>
      <c r="L7" s="116" t="s">
        <v>2507</v>
      </c>
      <c r="M7" s="603" t="s">
        <v>2495</v>
      </c>
      <c r="N7" s="116" t="s">
        <v>2499</v>
      </c>
      <c r="O7" s="116" t="s">
        <v>24</v>
      </c>
      <c r="P7" s="116" t="s">
        <v>24</v>
      </c>
      <c r="Q7" s="181" t="s">
        <v>2499</v>
      </c>
      <c r="R7" s="116" t="s">
        <v>2499</v>
      </c>
      <c r="S7" s="116" t="s">
        <v>2508</v>
      </c>
      <c r="T7" s="116" t="s">
        <v>2510</v>
      </c>
      <c r="U7" s="116" t="s">
        <v>2499</v>
      </c>
      <c r="V7" s="116" t="s">
        <v>24</v>
      </c>
      <c r="W7" s="116" t="s">
        <v>24</v>
      </c>
      <c r="X7" s="116" t="s">
        <v>2507</v>
      </c>
      <c r="Y7" s="116" t="s">
        <v>2499</v>
      </c>
      <c r="Z7" s="116" t="s">
        <v>2499</v>
      </c>
      <c r="AA7" s="116" t="s">
        <v>2</v>
      </c>
      <c r="AB7" s="116" t="s">
        <v>2507</v>
      </c>
      <c r="AC7" s="116" t="s">
        <v>2508</v>
      </c>
      <c r="AD7" s="116" t="s">
        <v>24</v>
      </c>
      <c r="AE7" s="603" t="s">
        <v>2495</v>
      </c>
      <c r="AF7" s="458" t="s">
        <v>2499</v>
      </c>
      <c r="AG7" s="116" t="s">
        <v>2498</v>
      </c>
      <c r="AH7" s="202"/>
      <c r="AI7" s="29">
        <f>COUNTIF(D7:AH7,"D")</f>
        <v>21</v>
      </c>
    </row>
    <row r="8" spans="1:39" ht="17.5" customHeight="1">
      <c r="A8" s="1644"/>
      <c r="B8" s="164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176" t="s">
        <v>2499</v>
      </c>
      <c r="E10" s="116" t="s">
        <v>2499</v>
      </c>
      <c r="F10" s="116" t="s">
        <v>2498</v>
      </c>
      <c r="G10" s="116" t="s">
        <v>24</v>
      </c>
      <c r="H10" s="167" t="s">
        <v>2499</v>
      </c>
      <c r="I10" s="167" t="s">
        <v>24</v>
      </c>
      <c r="J10" s="167" t="s">
        <v>24</v>
      </c>
      <c r="K10" s="843" t="s">
        <v>2507</v>
      </c>
      <c r="L10" s="116" t="s">
        <v>2508</v>
      </c>
      <c r="M10" s="116" t="s">
        <v>2507</v>
      </c>
      <c r="N10" s="116" t="s">
        <v>2508</v>
      </c>
      <c r="O10" s="167" t="s">
        <v>2499</v>
      </c>
      <c r="P10" s="167" t="s">
        <v>24</v>
      </c>
      <c r="Q10" s="181" t="s">
        <v>24</v>
      </c>
      <c r="R10" s="167" t="s">
        <v>2498</v>
      </c>
      <c r="S10" s="116" t="s">
        <v>2499</v>
      </c>
      <c r="T10" s="116" t="s">
        <v>2498</v>
      </c>
      <c r="U10" s="116" t="s">
        <v>2499</v>
      </c>
      <c r="V10" s="167" t="s">
        <v>2499</v>
      </c>
      <c r="W10" s="167" t="s">
        <v>24</v>
      </c>
      <c r="X10" s="116" t="s">
        <v>2499</v>
      </c>
      <c r="Y10" s="167" t="s">
        <v>24</v>
      </c>
      <c r="Z10" s="116" t="s">
        <v>2500</v>
      </c>
      <c r="AA10" s="116" t="s">
        <v>67</v>
      </c>
      <c r="AB10" s="116" t="s">
        <v>67</v>
      </c>
      <c r="AC10" s="167" t="s">
        <v>67</v>
      </c>
      <c r="AD10" s="167" t="s">
        <v>24</v>
      </c>
      <c r="AE10" s="116" t="s">
        <v>67</v>
      </c>
      <c r="AF10" s="167" t="s">
        <v>67</v>
      </c>
      <c r="AG10" s="116" t="s">
        <v>2498</v>
      </c>
      <c r="AH10" s="202"/>
      <c r="AI10" s="26">
        <f>COUNTIF(D10:AH10,"D")</f>
        <v>16</v>
      </c>
      <c r="AJ10" s="106"/>
    </row>
    <row r="11" spans="1:39" ht="17.5" customHeight="1">
      <c r="A11" s="1644"/>
      <c r="B11" s="1646"/>
      <c r="C11" s="71"/>
      <c r="D11" s="1171"/>
      <c r="E11" s="171"/>
      <c r="F11" s="171"/>
      <c r="G11" s="171"/>
      <c r="H11" s="171"/>
      <c r="I11" s="175"/>
      <c r="J11" s="1092"/>
      <c r="K11" s="1092"/>
      <c r="L11" s="171"/>
      <c r="M11" s="171"/>
      <c r="N11" s="171"/>
      <c r="O11" s="171"/>
      <c r="P11" s="175"/>
      <c r="Q11" s="1092"/>
      <c r="R11" s="171"/>
      <c r="S11" s="171"/>
      <c r="T11" s="171"/>
      <c r="U11" s="171"/>
      <c r="V11" s="171"/>
      <c r="W11" s="175"/>
      <c r="X11" s="171"/>
      <c r="Y11" s="171"/>
      <c r="Z11" s="171"/>
      <c r="AA11" s="171"/>
      <c r="AB11" s="171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4"/>
      <c r="B12" s="164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2"/>
      <c r="B13" s="165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4"/>
      <c r="B14" s="164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4"/>
      <c r="B15" s="165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551" t="s">
        <v>22</v>
      </c>
      <c r="E16" s="150" t="s">
        <v>2499</v>
      </c>
      <c r="F16" s="150" t="s">
        <v>2498</v>
      </c>
      <c r="G16" s="116" t="s">
        <v>2508</v>
      </c>
      <c r="H16" s="116" t="s">
        <v>24</v>
      </c>
      <c r="I16" s="167" t="s">
        <v>2494</v>
      </c>
      <c r="J16" s="167" t="s">
        <v>2498</v>
      </c>
      <c r="K16" s="181" t="s">
        <v>2499</v>
      </c>
      <c r="L16" s="150" t="s">
        <v>2499</v>
      </c>
      <c r="M16" s="458" t="s">
        <v>2499</v>
      </c>
      <c r="N16" s="116" t="s">
        <v>2498</v>
      </c>
      <c r="O16" s="116" t="s">
        <v>24</v>
      </c>
      <c r="P16" s="167" t="s">
        <v>24</v>
      </c>
      <c r="Q16" s="181" t="s">
        <v>2499</v>
      </c>
      <c r="R16" s="116" t="s">
        <v>2498</v>
      </c>
      <c r="S16" s="150" t="s">
        <v>2499</v>
      </c>
      <c r="T16" s="458" t="s">
        <v>2499</v>
      </c>
      <c r="U16" s="117" t="s">
        <v>2508</v>
      </c>
      <c r="V16" s="116" t="s">
        <v>2501</v>
      </c>
      <c r="W16" s="167" t="s">
        <v>24</v>
      </c>
      <c r="X16" s="116" t="s">
        <v>2499</v>
      </c>
      <c r="Y16" s="116" t="s">
        <v>2498</v>
      </c>
      <c r="Z16" s="150" t="s">
        <v>2499</v>
      </c>
      <c r="AA16" s="458" t="s">
        <v>24</v>
      </c>
      <c r="AB16" s="116" t="s">
        <v>2499</v>
      </c>
      <c r="AC16" s="116" t="s">
        <v>2499</v>
      </c>
      <c r="AD16" s="167" t="s">
        <v>24</v>
      </c>
      <c r="AE16" s="116" t="s">
        <v>2498</v>
      </c>
      <c r="AF16" s="116" t="s">
        <v>2507</v>
      </c>
      <c r="AG16" s="150" t="s">
        <v>2498</v>
      </c>
      <c r="AH16" s="334"/>
      <c r="AI16" s="26">
        <f>COUNTIF(D16:AH16,"D")</f>
        <v>21</v>
      </c>
      <c r="AJ16" s="106"/>
    </row>
    <row r="17" spans="1:37" ht="17.5" customHeight="1">
      <c r="A17" s="1644"/>
      <c r="B17" s="164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4"/>
      <c r="B18" s="164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2">
        <v>6</v>
      </c>
      <c r="B19" s="1654" t="s">
        <v>57</v>
      </c>
      <c r="C19" s="83" t="s">
        <v>35</v>
      </c>
      <c r="D19" s="242" t="s">
        <v>67</v>
      </c>
      <c r="E19" s="169" t="s">
        <v>2507</v>
      </c>
      <c r="F19" s="169" t="s">
        <v>2499</v>
      </c>
      <c r="G19" s="117" t="s">
        <v>2511</v>
      </c>
      <c r="H19" s="162" t="s">
        <v>2499</v>
      </c>
      <c r="I19" s="117" t="s">
        <v>2494</v>
      </c>
      <c r="J19" s="159" t="s">
        <v>2498</v>
      </c>
      <c r="K19" s="397" t="s">
        <v>24</v>
      </c>
      <c r="L19" s="169" t="s">
        <v>2498</v>
      </c>
      <c r="M19" s="116" t="s">
        <v>2498</v>
      </c>
      <c r="N19" s="116" t="s">
        <v>2499</v>
      </c>
      <c r="O19" s="162" t="s">
        <v>2499</v>
      </c>
      <c r="P19" s="117" t="s">
        <v>24</v>
      </c>
      <c r="Q19" s="159" t="s">
        <v>2498</v>
      </c>
      <c r="R19" s="162" t="s">
        <v>2498</v>
      </c>
      <c r="S19" s="551" t="s">
        <v>22</v>
      </c>
      <c r="T19" s="116" t="s">
        <v>2498</v>
      </c>
      <c r="U19" s="116" t="s">
        <v>2500</v>
      </c>
      <c r="V19" s="162" t="s">
        <v>24</v>
      </c>
      <c r="W19" s="117" t="s">
        <v>24</v>
      </c>
      <c r="X19" s="116" t="s">
        <v>2499</v>
      </c>
      <c r="Y19" s="162" t="s">
        <v>2508</v>
      </c>
      <c r="Z19" s="169" t="s">
        <v>24</v>
      </c>
      <c r="AA19" s="116" t="s">
        <v>2</v>
      </c>
      <c r="AB19" s="116" t="s">
        <v>2498</v>
      </c>
      <c r="AC19" s="162" t="s">
        <v>24</v>
      </c>
      <c r="AD19" s="117" t="s">
        <v>24</v>
      </c>
      <c r="AE19" s="116" t="s">
        <v>2498</v>
      </c>
      <c r="AF19" s="162" t="s">
        <v>2508</v>
      </c>
      <c r="AG19" s="169" t="s">
        <v>2498</v>
      </c>
      <c r="AH19" s="536"/>
      <c r="AI19" s="26">
        <f>COUNTIF(D19:AH19,"D")</f>
        <v>19</v>
      </c>
      <c r="AK19" s="35"/>
    </row>
    <row r="20" spans="1:37" ht="17.5" customHeight="1">
      <c r="A20" s="1644"/>
      <c r="B20" s="165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4"/>
      <c r="B21" s="165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173" t="s">
        <v>2499</v>
      </c>
      <c r="E22" s="116" t="s">
        <v>24</v>
      </c>
      <c r="F22" s="116" t="s">
        <v>2498</v>
      </c>
      <c r="G22" s="116" t="s">
        <v>2508</v>
      </c>
      <c r="H22" s="116" t="s">
        <v>24</v>
      </c>
      <c r="I22" s="116" t="s">
        <v>24</v>
      </c>
      <c r="J22" s="843" t="s">
        <v>2498</v>
      </c>
      <c r="K22" s="181" t="s">
        <v>2512</v>
      </c>
      <c r="L22" s="116" t="s">
        <v>67</v>
      </c>
      <c r="M22" s="116" t="s">
        <v>2498</v>
      </c>
      <c r="N22" s="116" t="s">
        <v>2508</v>
      </c>
      <c r="O22" s="116" t="s">
        <v>24</v>
      </c>
      <c r="P22" s="116" t="s">
        <v>24</v>
      </c>
      <c r="Q22" s="181" t="s">
        <v>2499</v>
      </c>
      <c r="R22" s="116" t="s">
        <v>2498</v>
      </c>
      <c r="S22" s="116" t="s">
        <v>2498</v>
      </c>
      <c r="T22" s="116" t="s">
        <v>2498</v>
      </c>
      <c r="U22" s="116" t="s">
        <v>2498</v>
      </c>
      <c r="V22" s="116" t="s">
        <v>2499</v>
      </c>
      <c r="W22" s="116" t="s">
        <v>24</v>
      </c>
      <c r="X22" s="116" t="s">
        <v>2499</v>
      </c>
      <c r="Y22" s="116" t="s">
        <v>2499</v>
      </c>
      <c r="Z22" s="116" t="s">
        <v>2499</v>
      </c>
      <c r="AA22" s="116" t="s">
        <v>2476</v>
      </c>
      <c r="AB22" s="116" t="s">
        <v>2498</v>
      </c>
      <c r="AC22" s="116" t="s">
        <v>24</v>
      </c>
      <c r="AD22" s="116" t="s">
        <v>24</v>
      </c>
      <c r="AE22" s="1225" t="s">
        <v>2498</v>
      </c>
      <c r="AF22" s="116" t="s">
        <v>2508</v>
      </c>
      <c r="AG22" s="116" t="s">
        <v>2499</v>
      </c>
      <c r="AH22" s="202"/>
      <c r="AI22" s="29">
        <f>COUNTIF(D22:AH22,"D")</f>
        <v>21</v>
      </c>
    </row>
    <row r="23" spans="1:37" ht="17.5" customHeight="1">
      <c r="A23" s="1644"/>
      <c r="B23" s="165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4"/>
      <c r="B24" s="165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2"/>
      <c r="B25" s="1654"/>
      <c r="C25" s="83"/>
      <c r="D25" s="1173"/>
      <c r="E25" s="116"/>
      <c r="F25" s="116"/>
      <c r="G25" s="116"/>
      <c r="H25" s="116"/>
      <c r="I25" s="220"/>
      <c r="J25" s="181"/>
      <c r="K25" s="181"/>
      <c r="L25" s="116"/>
      <c r="M25" s="116"/>
      <c r="N25" s="116"/>
      <c r="O25" s="116"/>
      <c r="P25" s="220"/>
      <c r="Q25" s="181"/>
      <c r="R25" s="116"/>
      <c r="S25" s="116"/>
      <c r="T25" s="116"/>
      <c r="U25" s="116"/>
      <c r="V25" s="116"/>
      <c r="W25" s="220"/>
      <c r="X25" s="116"/>
      <c r="Y25" s="116"/>
      <c r="Z25" s="116"/>
      <c r="AA25" s="116"/>
      <c r="AB25" s="116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4"/>
      <c r="B26" s="165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4"/>
      <c r="B27" s="165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173" t="s">
        <v>2499</v>
      </c>
      <c r="E28" s="220" t="s">
        <v>2508</v>
      </c>
      <c r="F28" s="220" t="s">
        <v>2499</v>
      </c>
      <c r="G28" s="116" t="s">
        <v>2499</v>
      </c>
      <c r="H28" s="116" t="s">
        <v>24</v>
      </c>
      <c r="I28" s="116" t="s">
        <v>24</v>
      </c>
      <c r="J28" s="181" t="s">
        <v>2498</v>
      </c>
      <c r="K28" s="181" t="s">
        <v>2499</v>
      </c>
      <c r="L28" s="220" t="s">
        <v>2498</v>
      </c>
      <c r="M28" s="220" t="s">
        <v>67</v>
      </c>
      <c r="N28" s="116" t="s">
        <v>67</v>
      </c>
      <c r="O28" s="116" t="s">
        <v>24</v>
      </c>
      <c r="P28" s="116" t="s">
        <v>24</v>
      </c>
      <c r="Q28" s="181" t="s">
        <v>2498</v>
      </c>
      <c r="R28" s="116" t="s">
        <v>2498</v>
      </c>
      <c r="S28" s="220" t="s">
        <v>2498</v>
      </c>
      <c r="T28" s="220" t="s">
        <v>2508</v>
      </c>
      <c r="U28" s="116" t="s">
        <v>2498</v>
      </c>
      <c r="V28" s="116" t="s">
        <v>24</v>
      </c>
      <c r="W28" s="116" t="s">
        <v>24</v>
      </c>
      <c r="X28" s="116" t="s">
        <v>2498</v>
      </c>
      <c r="Y28" s="116" t="s">
        <v>2498</v>
      </c>
      <c r="Z28" s="220" t="s">
        <v>2508</v>
      </c>
      <c r="AA28" s="220" t="s">
        <v>2510</v>
      </c>
      <c r="AB28" s="116" t="s">
        <v>2512</v>
      </c>
      <c r="AC28" s="116" t="s">
        <v>24</v>
      </c>
      <c r="AD28" s="116" t="s">
        <v>24</v>
      </c>
      <c r="AE28" s="116" t="s">
        <v>2498</v>
      </c>
      <c r="AF28" s="116" t="s">
        <v>2499</v>
      </c>
      <c r="AG28" s="220" t="s">
        <v>2499</v>
      </c>
      <c r="AH28" s="1036"/>
      <c r="AI28" s="26">
        <f>COUNTIF(D28:AH28,"D")</f>
        <v>20</v>
      </c>
      <c r="AK28" s="36"/>
    </row>
    <row r="29" spans="1:37" ht="17.5" customHeight="1">
      <c r="A29" s="1644"/>
      <c r="B29" s="165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7"/>
      <c r="B30" s="165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231" t="s">
        <v>2507</v>
      </c>
      <c r="E31" s="116" t="s">
        <v>2508</v>
      </c>
      <c r="F31" s="116" t="s">
        <v>2508</v>
      </c>
      <c r="G31" s="119" t="s">
        <v>2498</v>
      </c>
      <c r="H31" s="551" t="s">
        <v>22</v>
      </c>
      <c r="I31" s="116" t="s">
        <v>24</v>
      </c>
      <c r="J31" s="116" t="s">
        <v>2494</v>
      </c>
      <c r="K31" s="254" t="s">
        <v>2499</v>
      </c>
      <c r="L31" s="116" t="s">
        <v>2498</v>
      </c>
      <c r="M31" s="116" t="s">
        <v>2498</v>
      </c>
      <c r="N31" s="116" t="s">
        <v>2500</v>
      </c>
      <c r="O31" s="119" t="s">
        <v>2498</v>
      </c>
      <c r="P31" s="116" t="s">
        <v>24</v>
      </c>
      <c r="Q31" s="181" t="s">
        <v>2498</v>
      </c>
      <c r="R31" s="119" t="s">
        <v>2498</v>
      </c>
      <c r="S31" s="116" t="s">
        <v>2499</v>
      </c>
      <c r="T31" s="116" t="s">
        <v>2498</v>
      </c>
      <c r="U31" s="162" t="s">
        <v>2499</v>
      </c>
      <c r="V31" s="116" t="s">
        <v>24</v>
      </c>
      <c r="W31" s="116" t="s">
        <v>24</v>
      </c>
      <c r="X31" s="119" t="s">
        <v>2499</v>
      </c>
      <c r="Y31" s="119" t="s">
        <v>2498</v>
      </c>
      <c r="Z31" s="116" t="s">
        <v>24</v>
      </c>
      <c r="AA31" s="116" t="s">
        <v>2477</v>
      </c>
      <c r="AB31" s="119" t="s">
        <v>2498</v>
      </c>
      <c r="AC31" s="116" t="s">
        <v>24</v>
      </c>
      <c r="AD31" s="116" t="s">
        <v>24</v>
      </c>
      <c r="AE31" s="116" t="s">
        <v>2499</v>
      </c>
      <c r="AF31" s="119" t="s">
        <v>2498</v>
      </c>
      <c r="AG31" s="116" t="s">
        <v>2499</v>
      </c>
      <c r="AH31" s="202"/>
      <c r="AI31" s="29">
        <f>COUNTIF(D31:AH31,"D")</f>
        <v>20</v>
      </c>
    </row>
    <row r="32" spans="1:37" ht="17.5" customHeight="1">
      <c r="A32" s="1644"/>
      <c r="B32" s="165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4"/>
      <c r="B33" s="165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2"/>
      <c r="B34" s="165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44"/>
      <c r="B35" s="165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4"/>
      <c r="B36" s="165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2"/>
      <c r="B37" s="165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67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4"/>
      <c r="B39" s="165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1179" t="s">
        <v>2513</v>
      </c>
      <c r="E40" s="116" t="s">
        <v>2498</v>
      </c>
      <c r="F40" s="603" t="s">
        <v>2502</v>
      </c>
      <c r="G40" s="167" t="s">
        <v>2499</v>
      </c>
      <c r="H40" s="544" t="s">
        <v>2499</v>
      </c>
      <c r="I40" s="180" t="s">
        <v>2497</v>
      </c>
      <c r="J40" s="167" t="s">
        <v>2498</v>
      </c>
      <c r="K40" s="1099" t="s">
        <v>2498</v>
      </c>
      <c r="L40" s="116" t="s">
        <v>2498</v>
      </c>
      <c r="M40" s="167" t="s">
        <v>2499</v>
      </c>
      <c r="N40" s="167" t="s">
        <v>2498</v>
      </c>
      <c r="O40" s="544" t="s">
        <v>2494</v>
      </c>
      <c r="P40" s="180" t="s">
        <v>24</v>
      </c>
      <c r="Q40" s="1099" t="s">
        <v>2498</v>
      </c>
      <c r="R40" s="544" t="s">
        <v>2499</v>
      </c>
      <c r="S40" s="116" t="s">
        <v>2499</v>
      </c>
      <c r="T40" s="116" t="s">
        <v>2498</v>
      </c>
      <c r="U40" s="167" t="s">
        <v>2499</v>
      </c>
      <c r="V40" s="544" t="s">
        <v>2494</v>
      </c>
      <c r="W40" s="180" t="s">
        <v>24</v>
      </c>
      <c r="X40" s="603" t="s">
        <v>2502</v>
      </c>
      <c r="Y40" s="544" t="s">
        <v>24</v>
      </c>
      <c r="Z40" s="116" t="s">
        <v>2499</v>
      </c>
      <c r="AA40" s="116" t="s">
        <v>2</v>
      </c>
      <c r="AB40" s="116" t="s">
        <v>2499</v>
      </c>
      <c r="AC40" s="544" t="s">
        <v>2508</v>
      </c>
      <c r="AD40" s="180" t="s">
        <v>24</v>
      </c>
      <c r="AE40" s="544" t="s">
        <v>2499</v>
      </c>
      <c r="AF40" s="544" t="s">
        <v>2499</v>
      </c>
      <c r="AG40" s="116" t="s">
        <v>2498</v>
      </c>
      <c r="AH40" s="202"/>
      <c r="AI40" s="26">
        <f>COUNTIF(D40:AH40,"D")</f>
        <v>21</v>
      </c>
      <c r="AJ40" s="106"/>
      <c r="AK40" s="109"/>
    </row>
    <row r="41" spans="1:37" ht="17.5" customHeight="1">
      <c r="A41" s="1662"/>
      <c r="B41" s="165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8"/>
      <c r="B42" s="165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2"/>
      <c r="B43" s="1654"/>
      <c r="C43" s="79"/>
      <c r="D43" s="1178"/>
      <c r="E43" s="150"/>
      <c r="F43" s="150"/>
      <c r="G43" s="117"/>
      <c r="H43" s="220"/>
      <c r="I43" s="220"/>
      <c r="J43" s="1098"/>
      <c r="K43" s="1098"/>
      <c r="L43" s="150"/>
      <c r="M43" s="150"/>
      <c r="N43" s="117"/>
      <c r="O43" s="220"/>
      <c r="P43" s="220"/>
      <c r="Q43" s="181"/>
      <c r="R43" s="220"/>
      <c r="S43" s="150"/>
      <c r="T43" s="150"/>
      <c r="U43" s="116"/>
      <c r="V43" s="220"/>
      <c r="W43" s="220"/>
      <c r="X43" s="116"/>
      <c r="Y43" s="220"/>
      <c r="Z43" s="150"/>
      <c r="AA43" s="150"/>
      <c r="AB43" s="116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2078</v>
      </c>
      <c r="C46" s="79" t="s">
        <v>35</v>
      </c>
      <c r="D46" s="1176" t="s">
        <v>2494</v>
      </c>
      <c r="E46" s="1065" t="s">
        <v>2499</v>
      </c>
      <c r="F46" s="1065" t="s">
        <v>2498</v>
      </c>
      <c r="G46" s="1065" t="s">
        <v>2498</v>
      </c>
      <c r="H46" s="551" t="s">
        <v>22</v>
      </c>
      <c r="I46" s="1065" t="s">
        <v>24</v>
      </c>
      <c r="J46" s="1076" t="s">
        <v>2498</v>
      </c>
      <c r="K46" s="843" t="s">
        <v>2498</v>
      </c>
      <c r="L46" s="1065" t="s">
        <v>2499</v>
      </c>
      <c r="M46" s="1065" t="s">
        <v>2499</v>
      </c>
      <c r="N46" s="1065" t="s">
        <v>2508</v>
      </c>
      <c r="O46" s="167" t="s">
        <v>24</v>
      </c>
      <c r="P46" s="1065" t="s">
        <v>2503</v>
      </c>
      <c r="Q46" s="1076" t="s">
        <v>2500</v>
      </c>
      <c r="R46" s="167" t="s">
        <v>2498</v>
      </c>
      <c r="S46" s="1065" t="s">
        <v>2498</v>
      </c>
      <c r="T46" s="1065" t="s">
        <v>2498</v>
      </c>
      <c r="U46" s="1065" t="s">
        <v>24</v>
      </c>
      <c r="V46" s="167" t="s">
        <v>2498</v>
      </c>
      <c r="W46" s="1065" t="s">
        <v>24</v>
      </c>
      <c r="X46" s="1065" t="s">
        <v>2499</v>
      </c>
      <c r="Y46" s="167" t="s">
        <v>2499</v>
      </c>
      <c r="Z46" s="1065" t="s">
        <v>2498</v>
      </c>
      <c r="AA46" s="1065" t="s">
        <v>2</v>
      </c>
      <c r="AB46" s="1065" t="s">
        <v>2</v>
      </c>
      <c r="AC46" s="167" t="s">
        <v>24</v>
      </c>
      <c r="AD46" s="1065" t="s">
        <v>24</v>
      </c>
      <c r="AE46" s="180" t="s">
        <v>2499</v>
      </c>
      <c r="AF46" s="167" t="s">
        <v>67</v>
      </c>
      <c r="AG46" s="1065" t="s">
        <v>2499</v>
      </c>
      <c r="AH46" s="1224"/>
      <c r="AI46" s="26">
        <f t="shared" si="0"/>
        <v>19</v>
      </c>
      <c r="AK46" s="36"/>
    </row>
    <row r="47" spans="1:37" ht="17.5" customHeight="1">
      <c r="A47" s="1662"/>
      <c r="B47" s="165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8"/>
      <c r="B48" s="165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1178" t="s">
        <v>2508</v>
      </c>
      <c r="E49" s="180" t="s">
        <v>2498</v>
      </c>
      <c r="F49" s="180" t="s">
        <v>2499</v>
      </c>
      <c r="G49" s="116" t="s">
        <v>2498</v>
      </c>
      <c r="H49" s="220" t="s">
        <v>2494</v>
      </c>
      <c r="I49" s="116" t="s">
        <v>24</v>
      </c>
      <c r="J49" s="181" t="s">
        <v>24</v>
      </c>
      <c r="K49" s="1098" t="s">
        <v>24</v>
      </c>
      <c r="L49" s="180" t="s">
        <v>2499</v>
      </c>
      <c r="M49" s="180" t="s">
        <v>2498</v>
      </c>
      <c r="N49" s="116" t="s">
        <v>2498</v>
      </c>
      <c r="O49" s="220" t="s">
        <v>24</v>
      </c>
      <c r="P49" s="116" t="s">
        <v>24</v>
      </c>
      <c r="Q49" s="181" t="s">
        <v>2498</v>
      </c>
      <c r="R49" s="220" t="s">
        <v>2498</v>
      </c>
      <c r="S49" s="180" t="s">
        <v>2498</v>
      </c>
      <c r="T49" s="167" t="s">
        <v>2499</v>
      </c>
      <c r="U49" s="116" t="s">
        <v>2498</v>
      </c>
      <c r="V49" s="551" t="s">
        <v>22</v>
      </c>
      <c r="W49" s="116" t="s">
        <v>24</v>
      </c>
      <c r="X49" s="116" t="s">
        <v>2498</v>
      </c>
      <c r="Y49" s="220" t="s">
        <v>2499</v>
      </c>
      <c r="Z49" s="180" t="s">
        <v>2498</v>
      </c>
      <c r="AA49" s="180" t="s">
        <v>2476</v>
      </c>
      <c r="AB49" s="167" t="s">
        <v>67</v>
      </c>
      <c r="AC49" s="220" t="s">
        <v>2499</v>
      </c>
      <c r="AD49" s="116" t="s">
        <v>24</v>
      </c>
      <c r="AE49" s="116" t="s">
        <v>2499</v>
      </c>
      <c r="AF49" s="220" t="s">
        <v>2499</v>
      </c>
      <c r="AG49" s="180" t="s">
        <v>2498</v>
      </c>
      <c r="AH49" s="1035"/>
      <c r="AI49" s="26">
        <f>COUNTIF(D49:AH49,"D")</f>
        <v>20</v>
      </c>
      <c r="AJ49" s="106"/>
      <c r="AK49" s="107"/>
    </row>
    <row r="50" spans="1:38" ht="17.5" customHeight="1">
      <c r="A50" s="1662"/>
      <c r="B50" s="165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8"/>
      <c r="B51" s="165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1176" t="s">
        <v>2499</v>
      </c>
      <c r="E52" s="167" t="s">
        <v>2498</v>
      </c>
      <c r="F52" s="167" t="s">
        <v>2498</v>
      </c>
      <c r="G52" s="167" t="s">
        <v>24</v>
      </c>
      <c r="H52" s="167" t="s">
        <v>24</v>
      </c>
      <c r="I52" s="116" t="s">
        <v>24</v>
      </c>
      <c r="J52" s="181" t="s">
        <v>2514</v>
      </c>
      <c r="K52" s="843" t="s">
        <v>2499</v>
      </c>
      <c r="L52" s="167" t="s">
        <v>2508</v>
      </c>
      <c r="M52" s="167" t="s">
        <v>2498</v>
      </c>
      <c r="N52" s="220" t="s">
        <v>2499</v>
      </c>
      <c r="O52" s="167" t="s">
        <v>2499</v>
      </c>
      <c r="P52" s="116" t="s">
        <v>24</v>
      </c>
      <c r="Q52" s="1098" t="s">
        <v>2507</v>
      </c>
      <c r="R52" s="167" t="s">
        <v>67</v>
      </c>
      <c r="S52" s="167" t="s">
        <v>2499</v>
      </c>
      <c r="T52" s="167" t="s">
        <v>2498</v>
      </c>
      <c r="U52" s="116" t="s">
        <v>2498</v>
      </c>
      <c r="V52" s="167" t="s">
        <v>2498</v>
      </c>
      <c r="W52" s="116" t="s">
        <v>2504</v>
      </c>
      <c r="X52" s="116" t="s">
        <v>2498</v>
      </c>
      <c r="Y52" s="167" t="s">
        <v>2498</v>
      </c>
      <c r="Z52" s="167" t="s">
        <v>2498</v>
      </c>
      <c r="AA52" s="167" t="s">
        <v>2476</v>
      </c>
      <c r="AB52" s="220" t="s">
        <v>2499</v>
      </c>
      <c r="AC52" s="167" t="s">
        <v>24</v>
      </c>
      <c r="AD52" s="116" t="s">
        <v>24</v>
      </c>
      <c r="AE52" s="116" t="s">
        <v>24</v>
      </c>
      <c r="AF52" s="167" t="s">
        <v>2498</v>
      </c>
      <c r="AG52" s="167" t="s">
        <v>2498</v>
      </c>
      <c r="AH52" s="657"/>
      <c r="AI52" s="29">
        <f>COUNTIF(D52:AH52,"D")</f>
        <v>21</v>
      </c>
      <c r="AK52" s="35"/>
    </row>
    <row r="53" spans="1:38" ht="17.5" customHeight="1">
      <c r="A53" s="1662"/>
      <c r="B53" s="165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176" t="s">
        <v>2507</v>
      </c>
      <c r="E55" s="220" t="s">
        <v>2499</v>
      </c>
      <c r="F55" s="220" t="s">
        <v>2498</v>
      </c>
      <c r="G55" s="116" t="s">
        <v>2508</v>
      </c>
      <c r="H55" s="167" t="s">
        <v>2508</v>
      </c>
      <c r="I55" s="116" t="s">
        <v>24</v>
      </c>
      <c r="J55" s="181" t="s">
        <v>2499</v>
      </c>
      <c r="K55" s="843" t="s">
        <v>2508</v>
      </c>
      <c r="L55" s="220" t="s">
        <v>2499</v>
      </c>
      <c r="M55" s="220" t="s">
        <v>2499</v>
      </c>
      <c r="N55" s="220" t="s">
        <v>2499</v>
      </c>
      <c r="O55" s="167" t="s">
        <v>24</v>
      </c>
      <c r="P55" s="116" t="s">
        <v>24</v>
      </c>
      <c r="Q55" s="167" t="s">
        <v>2499</v>
      </c>
      <c r="R55" s="167" t="s">
        <v>2498</v>
      </c>
      <c r="S55" s="220" t="s">
        <v>2499</v>
      </c>
      <c r="T55" s="220" t="s">
        <v>2498</v>
      </c>
      <c r="U55" s="167" t="s">
        <v>2499</v>
      </c>
      <c r="V55" s="167" t="s">
        <v>24</v>
      </c>
      <c r="W55" s="116" t="s">
        <v>24</v>
      </c>
      <c r="X55" s="167" t="s">
        <v>24</v>
      </c>
      <c r="Y55" s="167" t="s">
        <v>2498</v>
      </c>
      <c r="Z55" s="220" t="s">
        <v>2498</v>
      </c>
      <c r="AA55" s="220" t="s">
        <v>2</v>
      </c>
      <c r="AB55" s="116" t="s">
        <v>2499</v>
      </c>
      <c r="AC55" s="167" t="s">
        <v>24</v>
      </c>
      <c r="AD55" s="116" t="s">
        <v>24</v>
      </c>
      <c r="AE55" s="220" t="s">
        <v>2499</v>
      </c>
      <c r="AF55" s="167" t="s">
        <v>2498</v>
      </c>
      <c r="AG55" s="220" t="s">
        <v>2499</v>
      </c>
      <c r="AH55" s="1036"/>
      <c r="AI55" s="26">
        <f>COUNTIF(D55:AH55,"D")</f>
        <v>22</v>
      </c>
      <c r="AK55" s="35"/>
    </row>
    <row r="56" spans="1:38" ht="17.25" customHeight="1">
      <c r="A56" s="1662"/>
      <c r="B56" s="165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3"/>
      <c r="B57" s="165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2">
        <v>15</v>
      </c>
      <c r="B58" s="1655" t="s">
        <v>44</v>
      </c>
      <c r="C58" s="79" t="s">
        <v>35</v>
      </c>
      <c r="D58" s="242" t="s">
        <v>2499</v>
      </c>
      <c r="E58" s="119" t="s">
        <v>2498</v>
      </c>
      <c r="F58" s="220" t="s">
        <v>24</v>
      </c>
      <c r="G58" s="119" t="s">
        <v>2499</v>
      </c>
      <c r="H58" s="162" t="s">
        <v>2498</v>
      </c>
      <c r="I58" s="167" t="s">
        <v>2494</v>
      </c>
      <c r="J58" s="220" t="s">
        <v>2498</v>
      </c>
      <c r="K58" s="220" t="s">
        <v>2508</v>
      </c>
      <c r="L58" s="119" t="s">
        <v>2508</v>
      </c>
      <c r="M58" s="119" t="s">
        <v>2498</v>
      </c>
      <c r="N58" s="119" t="s">
        <v>2499</v>
      </c>
      <c r="O58" s="162" t="s">
        <v>24</v>
      </c>
      <c r="P58" s="167" t="s">
        <v>24</v>
      </c>
      <c r="Q58" s="254" t="s">
        <v>2498</v>
      </c>
      <c r="R58" s="119" t="s">
        <v>2498</v>
      </c>
      <c r="S58" s="119" t="s">
        <v>2498</v>
      </c>
      <c r="T58" s="119" t="s">
        <v>2498</v>
      </c>
      <c r="U58" s="119" t="s">
        <v>2498</v>
      </c>
      <c r="V58" s="162" t="s">
        <v>24</v>
      </c>
      <c r="W58" s="167" t="s">
        <v>24</v>
      </c>
      <c r="X58" s="119" t="s">
        <v>2498</v>
      </c>
      <c r="Y58" s="119" t="s">
        <v>2498</v>
      </c>
      <c r="Z58" s="119" t="s">
        <v>2507</v>
      </c>
      <c r="AA58" s="119" t="s">
        <v>2476</v>
      </c>
      <c r="AB58" s="603" t="s">
        <v>135</v>
      </c>
      <c r="AC58" s="162" t="s">
        <v>24</v>
      </c>
      <c r="AD58" s="167" t="s">
        <v>24</v>
      </c>
      <c r="AE58" s="116" t="s">
        <v>2515</v>
      </c>
      <c r="AF58" s="167" t="s">
        <v>2505</v>
      </c>
      <c r="AG58" s="119" t="s">
        <v>2498</v>
      </c>
      <c r="AH58" s="209"/>
      <c r="AI58" s="29">
        <f>COUNTIF(D58:AH58,"D")</f>
        <v>20</v>
      </c>
      <c r="AJ58" s="106"/>
      <c r="AK58" s="109"/>
    </row>
    <row r="59" spans="1:38" ht="17.5" customHeight="1">
      <c r="A59" s="1662"/>
      <c r="B59" s="165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8"/>
      <c r="B60" s="165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1173" t="s">
        <v>2499</v>
      </c>
      <c r="E61" s="167" t="s">
        <v>67</v>
      </c>
      <c r="F61" s="117" t="s">
        <v>2498</v>
      </c>
      <c r="G61" s="167" t="s">
        <v>2498</v>
      </c>
      <c r="H61" s="116" t="s">
        <v>24</v>
      </c>
      <c r="I61" s="220" t="s">
        <v>2504</v>
      </c>
      <c r="J61" s="159" t="s">
        <v>2498</v>
      </c>
      <c r="K61" s="181" t="s">
        <v>2498</v>
      </c>
      <c r="L61" s="117" t="s">
        <v>24</v>
      </c>
      <c r="M61" s="117" t="s">
        <v>2499</v>
      </c>
      <c r="N61" s="167" t="s">
        <v>2499</v>
      </c>
      <c r="O61" s="116" t="s">
        <v>2498</v>
      </c>
      <c r="P61" s="220" t="s">
        <v>24</v>
      </c>
      <c r="Q61" s="181" t="s">
        <v>2498</v>
      </c>
      <c r="R61" s="116" t="s">
        <v>2508</v>
      </c>
      <c r="S61" s="117" t="s">
        <v>2499</v>
      </c>
      <c r="T61" s="117" t="s">
        <v>24</v>
      </c>
      <c r="U61" s="167" t="s">
        <v>2498</v>
      </c>
      <c r="V61" s="551" t="s">
        <v>22</v>
      </c>
      <c r="W61" s="220" t="s">
        <v>24</v>
      </c>
      <c r="X61" s="116" t="s">
        <v>2498</v>
      </c>
      <c r="Y61" s="116" t="s">
        <v>2508</v>
      </c>
      <c r="Z61" s="117" t="s">
        <v>2499</v>
      </c>
      <c r="AA61" s="167" t="s">
        <v>2476</v>
      </c>
      <c r="AB61" s="167" t="s">
        <v>2498</v>
      </c>
      <c r="AC61" s="117" t="s">
        <v>24</v>
      </c>
      <c r="AD61" s="220" t="s">
        <v>24</v>
      </c>
      <c r="AE61" s="116" t="s">
        <v>2498</v>
      </c>
      <c r="AF61" s="116" t="s">
        <v>2498</v>
      </c>
      <c r="AG61" s="117" t="s">
        <v>2499</v>
      </c>
      <c r="AH61" s="156"/>
      <c r="AI61" s="29">
        <f>COUNTIF(D61:AH61,"D")</f>
        <v>20</v>
      </c>
      <c r="AJ61" s="32"/>
    </row>
    <row r="62" spans="1:38" ht="17.5" customHeight="1">
      <c r="A62" s="1662"/>
      <c r="B62" s="165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8"/>
      <c r="B63" s="165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1184" t="s">
        <v>2499</v>
      </c>
      <c r="E64" s="116" t="s">
        <v>2499</v>
      </c>
      <c r="F64" s="116" t="s">
        <v>2498</v>
      </c>
      <c r="G64" s="116" t="s">
        <v>2498</v>
      </c>
      <c r="H64" s="117" t="s">
        <v>24</v>
      </c>
      <c r="I64" s="220" t="s">
        <v>24</v>
      </c>
      <c r="J64" s="181" t="s">
        <v>2498</v>
      </c>
      <c r="K64" s="1169" t="s">
        <v>2498</v>
      </c>
      <c r="L64" s="116" t="s">
        <v>2499</v>
      </c>
      <c r="M64" s="116" t="s">
        <v>2508</v>
      </c>
      <c r="N64" s="116" t="s">
        <v>2499</v>
      </c>
      <c r="O64" s="117" t="s">
        <v>24</v>
      </c>
      <c r="P64" s="220" t="s">
        <v>24</v>
      </c>
      <c r="Q64" s="181" t="s">
        <v>2499</v>
      </c>
      <c r="R64" s="41" t="s">
        <v>2498</v>
      </c>
      <c r="S64" s="167" t="s">
        <v>67</v>
      </c>
      <c r="T64" s="116" t="s">
        <v>2499</v>
      </c>
      <c r="U64" s="116" t="s">
        <v>2498</v>
      </c>
      <c r="V64" s="41" t="s">
        <v>2499</v>
      </c>
      <c r="W64" s="220" t="s">
        <v>24</v>
      </c>
      <c r="X64" s="117" t="s">
        <v>24</v>
      </c>
      <c r="Y64" s="41" t="s">
        <v>2507</v>
      </c>
      <c r="Z64" s="116" t="s">
        <v>2498</v>
      </c>
      <c r="AA64" s="116" t="s">
        <v>2</v>
      </c>
      <c r="AB64" s="116" t="s">
        <v>2498</v>
      </c>
      <c r="AC64" s="220" t="s">
        <v>24</v>
      </c>
      <c r="AD64" s="220" t="s">
        <v>24</v>
      </c>
      <c r="AE64" s="116" t="s">
        <v>2508</v>
      </c>
      <c r="AF64" s="41" t="s">
        <v>2498</v>
      </c>
      <c r="AG64" s="116" t="s">
        <v>2498</v>
      </c>
      <c r="AH64" s="202"/>
      <c r="AI64" s="26">
        <f>COUNTIF(D64:AH64,"D")</f>
        <v>21</v>
      </c>
      <c r="AJ64" s="32"/>
    </row>
    <row r="65" spans="1:37" ht="17.5" customHeight="1">
      <c r="A65" s="1662"/>
      <c r="B65" s="165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8"/>
      <c r="B66" s="165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61">
        <v>18</v>
      </c>
      <c r="B67" s="1654" t="s">
        <v>2506</v>
      </c>
      <c r="C67" s="79" t="s">
        <v>35</v>
      </c>
      <c r="D67" s="1173" t="s">
        <v>2507</v>
      </c>
      <c r="E67" s="220" t="s">
        <v>2498</v>
      </c>
      <c r="F67" s="220" t="s">
        <v>2498</v>
      </c>
      <c r="G67" s="116" t="s">
        <v>2498</v>
      </c>
      <c r="H67" s="117" t="s">
        <v>24</v>
      </c>
      <c r="I67" s="220" t="s">
        <v>24</v>
      </c>
      <c r="J67" s="181" t="s">
        <v>2498</v>
      </c>
      <c r="K67" s="181" t="s">
        <v>2499</v>
      </c>
      <c r="L67" s="220" t="s">
        <v>2498</v>
      </c>
      <c r="M67" s="220" t="s">
        <v>2499</v>
      </c>
      <c r="N67" s="116" t="s">
        <v>2498</v>
      </c>
      <c r="O67" s="117" t="s">
        <v>24</v>
      </c>
      <c r="P67" s="220" t="s">
        <v>24</v>
      </c>
      <c r="Q67" s="181" t="s">
        <v>2499</v>
      </c>
      <c r="R67" s="116" t="s">
        <v>2499</v>
      </c>
      <c r="S67" s="220" t="s">
        <v>2499</v>
      </c>
      <c r="T67" s="220" t="s">
        <v>2499</v>
      </c>
      <c r="U67" s="116" t="s">
        <v>2499</v>
      </c>
      <c r="V67" s="117" t="s">
        <v>24</v>
      </c>
      <c r="W67" s="220" t="s">
        <v>2494</v>
      </c>
      <c r="X67" s="116" t="s">
        <v>2498</v>
      </c>
      <c r="Y67" s="116" t="s">
        <v>2499</v>
      </c>
      <c r="Z67" s="220" t="s">
        <v>2499</v>
      </c>
      <c r="AA67" s="220" t="s">
        <v>24</v>
      </c>
      <c r="AB67" s="117" t="s">
        <v>2499</v>
      </c>
      <c r="AC67" s="116" t="s">
        <v>2499</v>
      </c>
      <c r="AD67" s="220" t="s">
        <v>24</v>
      </c>
      <c r="AE67" s="116" t="s">
        <v>2498</v>
      </c>
      <c r="AF67" s="116" t="s">
        <v>2516</v>
      </c>
      <c r="AG67" s="220" t="s">
        <v>2507</v>
      </c>
      <c r="AH67" s="1036"/>
      <c r="AI67" s="26">
        <f t="shared" ref="AI67" si="1">COUNTIF(D67:AH67,"D")</f>
        <v>22</v>
      </c>
      <c r="AK67" s="35"/>
    </row>
    <row r="68" spans="1:37" ht="17.5" customHeight="1">
      <c r="A68" s="1662"/>
      <c r="B68" s="165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8"/>
      <c r="B69" s="165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1"/>
      <c r="B70" s="165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G6" sqref="G6:G2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2523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 t="s">
        <v>239</v>
      </c>
      <c r="H6" s="116" t="s">
        <v>2558</v>
      </c>
      <c r="I6" s="130" t="s">
        <v>2559</v>
      </c>
      <c r="J6" s="116" t="s">
        <v>2524</v>
      </c>
      <c r="K6" s="130" t="s">
        <v>24</v>
      </c>
      <c r="L6" s="130" t="s">
        <v>24</v>
      </c>
      <c r="M6" s="116" t="s">
        <v>2558</v>
      </c>
      <c r="N6" s="1210"/>
      <c r="O6" s="116" t="s">
        <v>2558</v>
      </c>
      <c r="P6" s="130" t="s">
        <v>2554</v>
      </c>
      <c r="Q6" s="116" t="s">
        <v>1</v>
      </c>
      <c r="R6" s="116" t="s">
        <v>2558</v>
      </c>
      <c r="S6" s="116" t="s">
        <v>2558</v>
      </c>
      <c r="T6" s="116" t="s">
        <v>2558</v>
      </c>
      <c r="U6" s="116" t="s">
        <v>2558</v>
      </c>
      <c r="V6" s="116" t="s">
        <v>2</v>
      </c>
      <c r="W6" s="756" t="s">
        <v>24</v>
      </c>
      <c r="X6" s="116" t="s">
        <v>1</v>
      </c>
      <c r="Y6" s="116" t="s">
        <v>2561</v>
      </c>
      <c r="Z6" s="116" t="s">
        <v>2</v>
      </c>
      <c r="AA6" s="116" t="s">
        <v>2558</v>
      </c>
      <c r="AB6" s="116" t="s">
        <v>2558</v>
      </c>
      <c r="AC6" s="116" t="s">
        <v>2558</v>
      </c>
      <c r="AD6" s="130" t="s">
        <v>24</v>
      </c>
      <c r="AE6" s="116" t="s">
        <v>1</v>
      </c>
      <c r="AF6" s="116" t="s">
        <v>2558</v>
      </c>
      <c r="AG6" s="116" t="s">
        <v>2558</v>
      </c>
      <c r="AH6" s="137" t="s">
        <v>2556</v>
      </c>
      <c r="AI6" s="1210"/>
      <c r="AJ6" s="116" t="s">
        <v>2558</v>
      </c>
      <c r="AK6" s="1247" t="s">
        <v>2538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2540</v>
      </c>
      <c r="H7" s="121" t="s">
        <v>2556</v>
      </c>
      <c r="I7" s="132" t="s">
        <v>2537</v>
      </c>
      <c r="J7" s="121" t="s">
        <v>24</v>
      </c>
      <c r="K7" s="121" t="s">
        <v>2665</v>
      </c>
      <c r="L7" s="121" t="s">
        <v>2540</v>
      </c>
      <c r="M7" s="211" t="s">
        <v>2556</v>
      </c>
      <c r="N7" s="1211"/>
      <c r="O7" s="121" t="s">
        <v>2556</v>
      </c>
      <c r="P7" s="257" t="s">
        <v>2637</v>
      </c>
      <c r="Q7" s="121" t="s">
        <v>24</v>
      </c>
      <c r="R7" s="121" t="s">
        <v>2566</v>
      </c>
      <c r="S7" s="121" t="s">
        <v>2573</v>
      </c>
      <c r="T7" s="211" t="s">
        <v>2558</v>
      </c>
      <c r="U7" s="211" t="s">
        <v>346</v>
      </c>
      <c r="V7" s="246" t="s">
        <v>2558</v>
      </c>
      <c r="W7" s="132" t="s">
        <v>24</v>
      </c>
      <c r="X7" s="121" t="s">
        <v>24</v>
      </c>
      <c r="Y7" s="121" t="s">
        <v>2581</v>
      </c>
      <c r="Z7" s="132" t="s">
        <v>2579</v>
      </c>
      <c r="AA7" s="121" t="s">
        <v>2666</v>
      </c>
      <c r="AB7" s="132" t="s">
        <v>24</v>
      </c>
      <c r="AC7" s="121" t="s">
        <v>2558</v>
      </c>
      <c r="AD7" s="211" t="s">
        <v>346</v>
      </c>
      <c r="AE7" s="121" t="s">
        <v>24</v>
      </c>
      <c r="AF7" s="246" t="s">
        <v>2558</v>
      </c>
      <c r="AG7" s="132" t="s">
        <v>24</v>
      </c>
      <c r="AH7" s="283" t="s">
        <v>2558</v>
      </c>
      <c r="AI7" s="1211"/>
      <c r="AJ7" s="246" t="s">
        <v>2558</v>
      </c>
      <c r="AK7" s="132" t="s">
        <v>24</v>
      </c>
      <c r="AL7" s="502">
        <f t="shared" si="0"/>
        <v>0</v>
      </c>
      <c r="AM7" s="658">
        <f t="shared" si="1"/>
        <v>18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68" t="s">
        <v>2569</v>
      </c>
      <c r="H8" s="1121" t="s">
        <v>2631</v>
      </c>
      <c r="I8" s="660" t="s">
        <v>2542</v>
      </c>
      <c r="J8" s="167" t="s">
        <v>24</v>
      </c>
      <c r="K8" s="1194" t="s">
        <v>2550</v>
      </c>
      <c r="L8" s="554" t="s">
        <v>2632</v>
      </c>
      <c r="M8" s="167" t="s">
        <v>2558</v>
      </c>
      <c r="N8" s="1227"/>
      <c r="O8" s="1121" t="s">
        <v>2558</v>
      </c>
      <c r="P8" s="660" t="s">
        <v>2542</v>
      </c>
      <c r="Q8" s="167" t="s">
        <v>24</v>
      </c>
      <c r="R8" s="1127" t="s">
        <v>2627</v>
      </c>
      <c r="S8" s="660" t="s">
        <v>2625</v>
      </c>
      <c r="T8" s="660" t="s">
        <v>2558</v>
      </c>
      <c r="U8" s="238" t="s">
        <v>2558</v>
      </c>
      <c r="V8" s="1121" t="s">
        <v>2667</v>
      </c>
      <c r="W8" s="453" t="s">
        <v>2627</v>
      </c>
      <c r="X8" s="167" t="s">
        <v>24</v>
      </c>
      <c r="Y8" s="1193" t="s">
        <v>894</v>
      </c>
      <c r="Z8" s="1121" t="s">
        <v>2558</v>
      </c>
      <c r="AA8" s="660" t="s">
        <v>2558</v>
      </c>
      <c r="AB8" s="756" t="s">
        <v>24</v>
      </c>
      <c r="AC8" s="1121" t="s">
        <v>2556</v>
      </c>
      <c r="AD8" s="238" t="s">
        <v>2594</v>
      </c>
      <c r="AE8" s="167" t="s">
        <v>24</v>
      </c>
      <c r="AF8" s="1121" t="s">
        <v>2558</v>
      </c>
      <c r="AG8" s="1193" t="s">
        <v>894</v>
      </c>
      <c r="AH8" s="756" t="s">
        <v>2668</v>
      </c>
      <c r="AI8" s="1268" t="s">
        <v>24</v>
      </c>
      <c r="AJ8" s="238" t="s">
        <v>2558</v>
      </c>
      <c r="AK8" s="604" t="s">
        <v>2540</v>
      </c>
      <c r="AL8" s="143">
        <f t="shared" si="0"/>
        <v>0</v>
      </c>
      <c r="AM8" s="97">
        <f t="shared" si="1"/>
        <v>18</v>
      </c>
      <c r="AN8" s="52">
        <v>11</v>
      </c>
      <c r="AO8" s="99">
        <f t="shared" si="3"/>
        <v>11</v>
      </c>
      <c r="AP8" s="15"/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338" t="s">
        <v>2</v>
      </c>
      <c r="H9" s="155" t="s">
        <v>2556</v>
      </c>
      <c r="I9" s="257" t="s">
        <v>24</v>
      </c>
      <c r="J9" s="117" t="s">
        <v>24</v>
      </c>
      <c r="K9" s="117" t="s">
        <v>2534</v>
      </c>
      <c r="L9" s="117" t="s">
        <v>2534</v>
      </c>
      <c r="M9" s="257" t="s">
        <v>2585</v>
      </c>
      <c r="N9" s="1203"/>
      <c r="O9" s="117" t="s">
        <v>2558</v>
      </c>
      <c r="P9" s="342" t="s">
        <v>2627</v>
      </c>
      <c r="Q9" s="117" t="s">
        <v>24</v>
      </c>
      <c r="R9" s="117" t="s">
        <v>2558</v>
      </c>
      <c r="S9" s="117" t="s">
        <v>2558</v>
      </c>
      <c r="T9" s="270" t="s">
        <v>2558</v>
      </c>
      <c r="U9" s="206" t="s">
        <v>2722</v>
      </c>
      <c r="V9" s="122" t="s">
        <v>2558</v>
      </c>
      <c r="W9" s="190" t="s">
        <v>2541</v>
      </c>
      <c r="X9" s="117" t="s">
        <v>24</v>
      </c>
      <c r="Y9" s="119" t="s">
        <v>2562</v>
      </c>
      <c r="Z9" s="122" t="s">
        <v>2556</v>
      </c>
      <c r="AA9" s="257" t="s">
        <v>2719</v>
      </c>
      <c r="AB9" s="150" t="s">
        <v>2558</v>
      </c>
      <c r="AC9" s="150" t="s">
        <v>2556</v>
      </c>
      <c r="AD9" s="117" t="s">
        <v>2534</v>
      </c>
      <c r="AE9" s="117" t="s">
        <v>24</v>
      </c>
      <c r="AF9" s="148" t="s">
        <v>24</v>
      </c>
      <c r="AG9" s="117" t="s">
        <v>2564</v>
      </c>
      <c r="AH9" s="150" t="s">
        <v>2556</v>
      </c>
      <c r="AI9" s="1203"/>
      <c r="AJ9" s="150" t="s">
        <v>2558</v>
      </c>
      <c r="AK9" s="342" t="s">
        <v>24</v>
      </c>
      <c r="AL9" s="61">
        <f t="shared" si="0"/>
        <v>1</v>
      </c>
      <c r="AM9" s="55">
        <f t="shared" si="1"/>
        <v>17</v>
      </c>
      <c r="AN9" s="98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6"/>
      <c r="B10" s="49">
        <v>5</v>
      </c>
      <c r="C10" s="1713" t="s">
        <v>79</v>
      </c>
      <c r="D10" s="1714"/>
      <c r="E10" s="1737" t="s">
        <v>29</v>
      </c>
      <c r="F10" s="1494"/>
      <c r="G10" s="152" t="s">
        <v>2</v>
      </c>
      <c r="H10" s="150" t="s">
        <v>346</v>
      </c>
      <c r="I10" s="150" t="s">
        <v>2584</v>
      </c>
      <c r="J10" s="117" t="s">
        <v>24</v>
      </c>
      <c r="K10" s="117" t="s">
        <v>2535</v>
      </c>
      <c r="L10" s="117" t="s">
        <v>2539</v>
      </c>
      <c r="M10" s="150" t="s">
        <v>2</v>
      </c>
      <c r="N10" s="1212" t="s">
        <v>2527</v>
      </c>
      <c r="O10" s="283" t="s">
        <v>2</v>
      </c>
      <c r="P10" s="117" t="s">
        <v>2542</v>
      </c>
      <c r="Q10" s="117" t="s">
        <v>24</v>
      </c>
      <c r="R10" s="342" t="s">
        <v>24</v>
      </c>
      <c r="S10" s="257" t="s">
        <v>2544</v>
      </c>
      <c r="T10" s="150" t="s">
        <v>2720</v>
      </c>
      <c r="U10" s="150" t="s">
        <v>96</v>
      </c>
      <c r="V10" s="150" t="s">
        <v>2558</v>
      </c>
      <c r="W10" s="402" t="s">
        <v>24</v>
      </c>
      <c r="X10" s="117" t="s">
        <v>24</v>
      </c>
      <c r="Y10" s="206" t="s">
        <v>67</v>
      </c>
      <c r="Z10" s="257" t="s">
        <v>24</v>
      </c>
      <c r="AA10" s="206" t="s">
        <v>67</v>
      </c>
      <c r="AB10" s="117" t="s">
        <v>2558</v>
      </c>
      <c r="AC10" s="342" t="s">
        <v>24</v>
      </c>
      <c r="AD10" s="257" t="s">
        <v>2536</v>
      </c>
      <c r="AE10" s="117" t="s">
        <v>24</v>
      </c>
      <c r="AF10" s="117" t="s">
        <v>2558</v>
      </c>
      <c r="AG10" s="117" t="s">
        <v>2558</v>
      </c>
      <c r="AH10" s="383" t="s">
        <v>24</v>
      </c>
      <c r="AI10" s="1212" t="s">
        <v>2400</v>
      </c>
      <c r="AJ10" s="150" t="s">
        <v>2556</v>
      </c>
      <c r="AK10" s="334" t="s">
        <v>2535</v>
      </c>
      <c r="AL10" s="61">
        <f t="shared" si="0"/>
        <v>2</v>
      </c>
      <c r="AM10" s="55">
        <f t="shared" si="1"/>
        <v>16</v>
      </c>
      <c r="AN10" s="98">
        <f t="shared" si="2"/>
        <v>11</v>
      </c>
      <c r="AO10" s="59">
        <f t="shared" si="3"/>
        <v>13</v>
      </c>
      <c r="AP10" s="582" t="s">
        <v>763</v>
      </c>
      <c r="AR10">
        <v>211</v>
      </c>
    </row>
    <row r="11" spans="1:81" ht="22" customHeight="1">
      <c r="A11" s="1496"/>
      <c r="B11" s="49">
        <v>6</v>
      </c>
      <c r="C11" s="1503" t="s">
        <v>2525</v>
      </c>
      <c r="D11" s="1781"/>
      <c r="E11" s="1747" t="s">
        <v>54</v>
      </c>
      <c r="F11" s="1506"/>
      <c r="G11" s="1246" t="s">
        <v>1</v>
      </c>
      <c r="H11" s="119" t="s">
        <v>2540</v>
      </c>
      <c r="I11" s="257" t="s">
        <v>1</v>
      </c>
      <c r="J11" s="150" t="s">
        <v>24</v>
      </c>
      <c r="K11" s="257" t="s">
        <v>2583</v>
      </c>
      <c r="L11" s="150" t="s">
        <v>2580</v>
      </c>
      <c r="M11" s="150" t="s">
        <v>2558</v>
      </c>
      <c r="N11" s="1212"/>
      <c r="O11" s="162" t="s">
        <v>2558</v>
      </c>
      <c r="P11" s="257" t="s">
        <v>24</v>
      </c>
      <c r="Q11" s="150" t="s">
        <v>24</v>
      </c>
      <c r="R11" s="150" t="s">
        <v>2558</v>
      </c>
      <c r="S11" s="150" t="s">
        <v>2558</v>
      </c>
      <c r="T11" s="119" t="s">
        <v>2558</v>
      </c>
      <c r="U11" s="150" t="s">
        <v>2570</v>
      </c>
      <c r="V11" s="382" t="s">
        <v>2721</v>
      </c>
      <c r="W11" s="150" t="s">
        <v>2540</v>
      </c>
      <c r="X11" s="150" t="s">
        <v>24</v>
      </c>
      <c r="Y11" s="117" t="s">
        <v>2558</v>
      </c>
      <c r="Z11" s="150" t="s">
        <v>2577</v>
      </c>
      <c r="AA11" s="117" t="s">
        <v>2556</v>
      </c>
      <c r="AB11" s="257" t="s">
        <v>24</v>
      </c>
      <c r="AC11" s="150" t="s">
        <v>2558</v>
      </c>
      <c r="AD11" s="270" t="s">
        <v>2543</v>
      </c>
      <c r="AE11" s="150" t="s">
        <v>24</v>
      </c>
      <c r="AF11" s="117" t="s">
        <v>2558</v>
      </c>
      <c r="AG11" s="257" t="s">
        <v>24</v>
      </c>
      <c r="AH11" s="544" t="s">
        <v>2558</v>
      </c>
      <c r="AI11" s="1212"/>
      <c r="AJ11" s="270" t="s">
        <v>2558</v>
      </c>
      <c r="AK11" s="1245" t="s">
        <v>24</v>
      </c>
      <c r="AL11" s="61">
        <f t="shared" si="0"/>
        <v>0</v>
      </c>
      <c r="AM11" s="55">
        <f t="shared" si="1"/>
        <v>17</v>
      </c>
      <c r="AN11" s="98">
        <f t="shared" si="2"/>
        <v>12</v>
      </c>
      <c r="AO11" s="59">
        <f t="shared" si="3"/>
        <v>12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306" t="s">
        <v>2578</v>
      </c>
      <c r="H12" s="121" t="s">
        <v>2558</v>
      </c>
      <c r="I12" s="257" t="s">
        <v>24</v>
      </c>
      <c r="J12" s="211" t="s">
        <v>24</v>
      </c>
      <c r="K12" s="383" t="s">
        <v>24</v>
      </c>
      <c r="L12" s="383" t="s">
        <v>2545</v>
      </c>
      <c r="M12" s="122" t="s">
        <v>2558</v>
      </c>
      <c r="N12" s="1212"/>
      <c r="O12" s="122" t="s">
        <v>2556</v>
      </c>
      <c r="P12" s="672" t="s">
        <v>2541</v>
      </c>
      <c r="Q12" s="211" t="s">
        <v>24</v>
      </c>
      <c r="R12" s="270" t="s">
        <v>2556</v>
      </c>
      <c r="S12" s="211" t="s">
        <v>2558</v>
      </c>
      <c r="T12" s="121" t="s">
        <v>2558</v>
      </c>
      <c r="U12" s="206" t="s">
        <v>67</v>
      </c>
      <c r="V12" s="121" t="s">
        <v>2565</v>
      </c>
      <c r="W12" s="132" t="s">
        <v>24</v>
      </c>
      <c r="X12" s="211" t="s">
        <v>24</v>
      </c>
      <c r="Y12" s="211" t="s">
        <v>2558</v>
      </c>
      <c r="Z12" s="211" t="s">
        <v>2558</v>
      </c>
      <c r="AA12" s="121" t="s">
        <v>2558</v>
      </c>
      <c r="AB12" s="121" t="s">
        <v>2558</v>
      </c>
      <c r="AC12" s="121" t="s">
        <v>2558</v>
      </c>
      <c r="AD12" s="305" t="s">
        <v>24</v>
      </c>
      <c r="AE12" s="211" t="s">
        <v>24</v>
      </c>
      <c r="AF12" s="270" t="s">
        <v>2558</v>
      </c>
      <c r="AG12" s="270" t="s">
        <v>2558</v>
      </c>
      <c r="AH12" s="122" t="s">
        <v>2558</v>
      </c>
      <c r="AI12" s="1212"/>
      <c r="AJ12" s="270" t="s">
        <v>2558</v>
      </c>
      <c r="AK12" s="1245" t="s">
        <v>24</v>
      </c>
      <c r="AL12" s="502">
        <f t="shared" si="0"/>
        <v>1</v>
      </c>
      <c r="AM12" s="658">
        <f t="shared" si="1"/>
        <v>17</v>
      </c>
      <c r="AN12" s="68">
        <f t="shared" si="2"/>
        <v>11</v>
      </c>
      <c r="AO12" s="379">
        <f t="shared" si="3"/>
        <v>12</v>
      </c>
      <c r="AP12" s="15"/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64" t="s">
        <v>2542</v>
      </c>
      <c r="H13" s="116" t="s">
        <v>2578</v>
      </c>
      <c r="I13" s="130" t="s">
        <v>24</v>
      </c>
      <c r="J13" s="963" t="s">
        <v>24</v>
      </c>
      <c r="K13" s="794" t="s">
        <v>24</v>
      </c>
      <c r="L13" s="701" t="s">
        <v>2621</v>
      </c>
      <c r="M13" s="186" t="s">
        <v>2622</v>
      </c>
      <c r="N13" s="1251" t="s">
        <v>2528</v>
      </c>
      <c r="O13" s="1254" t="s">
        <v>24</v>
      </c>
      <c r="P13" s="1256" t="s">
        <v>23</v>
      </c>
      <c r="Q13" s="963" t="s">
        <v>24</v>
      </c>
      <c r="R13" s="130" t="s">
        <v>1</v>
      </c>
      <c r="S13" s="116" t="s">
        <v>2558</v>
      </c>
      <c r="T13" s="116" t="s">
        <v>2558</v>
      </c>
      <c r="U13" s="660" t="s">
        <v>2558</v>
      </c>
      <c r="V13" s="116" t="s">
        <v>2558</v>
      </c>
      <c r="W13" s="297" t="s">
        <v>2557</v>
      </c>
      <c r="X13" s="963" t="s">
        <v>24</v>
      </c>
      <c r="Y13" s="503" t="s">
        <v>22</v>
      </c>
      <c r="Z13" s="503" t="s">
        <v>22</v>
      </c>
      <c r="AA13" s="503" t="s">
        <v>22</v>
      </c>
      <c r="AB13" s="503" t="s">
        <v>22</v>
      </c>
      <c r="AC13" s="503" t="s">
        <v>22</v>
      </c>
      <c r="AD13" s="122" t="s">
        <v>2571</v>
      </c>
      <c r="AE13" s="963" t="s">
        <v>24</v>
      </c>
      <c r="AF13" s="794" t="s">
        <v>24</v>
      </c>
      <c r="AG13" s="186" t="s">
        <v>2558</v>
      </c>
      <c r="AH13" s="381" t="s">
        <v>96</v>
      </c>
      <c r="AI13" s="1251" t="s">
        <v>2401</v>
      </c>
      <c r="AJ13" s="185" t="s">
        <v>2558</v>
      </c>
      <c r="AK13" s="692" t="s">
        <v>2551</v>
      </c>
      <c r="AL13" s="679">
        <f t="shared" si="0"/>
        <v>0</v>
      </c>
      <c r="AM13" s="51">
        <f t="shared" si="1"/>
        <v>12</v>
      </c>
      <c r="AN13" s="98">
        <f t="shared" si="2"/>
        <v>11</v>
      </c>
      <c r="AO13" s="57">
        <f t="shared" si="3"/>
        <v>11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161" t="s">
        <v>2542</v>
      </c>
      <c r="H14" s="148" t="s">
        <v>24</v>
      </c>
      <c r="I14" s="150" t="s">
        <v>96</v>
      </c>
      <c r="J14" s="249" t="s">
        <v>24</v>
      </c>
      <c r="K14" s="708" t="s">
        <v>2550</v>
      </c>
      <c r="L14" s="117" t="s">
        <v>2577</v>
      </c>
      <c r="M14" s="631" t="s">
        <v>2565</v>
      </c>
      <c r="N14" s="1269" t="s">
        <v>894</v>
      </c>
      <c r="O14" s="117" t="s">
        <v>2556</v>
      </c>
      <c r="P14" s="1255" t="s">
        <v>24</v>
      </c>
      <c r="Q14" s="249" t="s">
        <v>24</v>
      </c>
      <c r="R14" s="117" t="s">
        <v>2558</v>
      </c>
      <c r="S14" s="117" t="s">
        <v>2565</v>
      </c>
      <c r="T14" s="150" t="s">
        <v>2558</v>
      </c>
      <c r="U14" s="342" t="s">
        <v>24</v>
      </c>
      <c r="V14" s="117" t="s">
        <v>2576</v>
      </c>
      <c r="W14" s="150" t="s">
        <v>2551</v>
      </c>
      <c r="X14" s="249" t="s">
        <v>24</v>
      </c>
      <c r="Y14" s="117" t="s">
        <v>2558</v>
      </c>
      <c r="Z14" s="117" t="s">
        <v>2558</v>
      </c>
      <c r="AA14" s="150" t="s">
        <v>2558</v>
      </c>
      <c r="AB14" s="117" t="s">
        <v>2563</v>
      </c>
      <c r="AC14" s="117" t="s">
        <v>2558</v>
      </c>
      <c r="AD14" s="148" t="s">
        <v>24</v>
      </c>
      <c r="AE14" s="249" t="s">
        <v>24</v>
      </c>
      <c r="AF14" s="708" t="s">
        <v>2558</v>
      </c>
      <c r="AG14" s="117" t="s">
        <v>2558</v>
      </c>
      <c r="AH14" s="241" t="s">
        <v>894</v>
      </c>
      <c r="AI14" s="1249" t="s">
        <v>2601</v>
      </c>
      <c r="AJ14" s="342" t="s">
        <v>24</v>
      </c>
      <c r="AK14" s="694" t="s">
        <v>24</v>
      </c>
      <c r="AL14" s="680">
        <f t="shared" si="0"/>
        <v>1</v>
      </c>
      <c r="AM14" s="97">
        <f t="shared" si="1"/>
        <v>18</v>
      </c>
      <c r="AN14" s="98"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575" t="s">
        <v>2540</v>
      </c>
      <c r="H15" s="122" t="s">
        <v>2556</v>
      </c>
      <c r="I15" s="842" t="s">
        <v>24</v>
      </c>
      <c r="J15" s="249" t="s">
        <v>24</v>
      </c>
      <c r="K15" s="819" t="s">
        <v>24</v>
      </c>
      <c r="L15" s="704" t="s">
        <v>24</v>
      </c>
      <c r="M15" s="697" t="s">
        <v>2580</v>
      </c>
      <c r="N15" s="1252"/>
      <c r="O15" s="806" t="s">
        <v>2558</v>
      </c>
      <c r="P15" s="700" t="s">
        <v>2550</v>
      </c>
      <c r="Q15" s="249" t="s">
        <v>24</v>
      </c>
      <c r="R15" s="117" t="s">
        <v>2558</v>
      </c>
      <c r="S15" s="117" t="s">
        <v>2556</v>
      </c>
      <c r="T15" s="342" t="s">
        <v>24</v>
      </c>
      <c r="U15" s="117" t="s">
        <v>2558</v>
      </c>
      <c r="V15" s="117" t="s">
        <v>2558</v>
      </c>
      <c r="W15" s="148" t="s">
        <v>24</v>
      </c>
      <c r="X15" s="249" t="s">
        <v>24</v>
      </c>
      <c r="Y15" s="122" t="s">
        <v>2558</v>
      </c>
      <c r="Z15" s="122" t="s">
        <v>2567</v>
      </c>
      <c r="AA15" s="270" t="s">
        <v>2558</v>
      </c>
      <c r="AB15" s="122" t="s">
        <v>2558</v>
      </c>
      <c r="AC15" s="122" t="s">
        <v>2558</v>
      </c>
      <c r="AD15" s="190" t="s">
        <v>1</v>
      </c>
      <c r="AE15" s="249" t="s">
        <v>24</v>
      </c>
      <c r="AF15" s="853" t="s">
        <v>2558</v>
      </c>
      <c r="AG15" s="806" t="s">
        <v>2623</v>
      </c>
      <c r="AH15" s="697" t="s">
        <v>2566</v>
      </c>
      <c r="AI15" s="1252"/>
      <c r="AJ15" s="854" t="s">
        <v>2556</v>
      </c>
      <c r="AK15" s="798" t="s">
        <v>24</v>
      </c>
      <c r="AL15" s="680">
        <f t="shared" si="0"/>
        <v>0</v>
      </c>
      <c r="AM15" s="55">
        <f t="shared" si="1"/>
        <v>18</v>
      </c>
      <c r="AN15" s="98">
        <f t="shared" si="2"/>
        <v>11</v>
      </c>
      <c r="AO15" s="59">
        <f t="shared" si="3"/>
        <v>11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690" t="s">
        <v>2540</v>
      </c>
      <c r="H16" s="1258" t="s">
        <v>2582</v>
      </c>
      <c r="I16" s="734" t="s">
        <v>2575</v>
      </c>
      <c r="J16" s="165" t="s">
        <v>24</v>
      </c>
      <c r="K16" s="394" t="s">
        <v>24</v>
      </c>
      <c r="L16" s="162" t="s">
        <v>2553</v>
      </c>
      <c r="M16" s="119" t="s">
        <v>2563</v>
      </c>
      <c r="N16" s="1250" t="s">
        <v>2529</v>
      </c>
      <c r="O16" s="162" t="s">
        <v>2558</v>
      </c>
      <c r="P16" s="453" t="s">
        <v>24</v>
      </c>
      <c r="Q16" s="165" t="s">
        <v>24</v>
      </c>
      <c r="R16" s="150" t="s">
        <v>239</v>
      </c>
      <c r="S16" s="257" t="s">
        <v>1</v>
      </c>
      <c r="T16" s="150" t="s">
        <v>2558</v>
      </c>
      <c r="U16" s="150" t="s">
        <v>2556</v>
      </c>
      <c r="V16" s="150" t="s">
        <v>2564</v>
      </c>
      <c r="W16" s="264" t="s">
        <v>24</v>
      </c>
      <c r="X16" s="165" t="s">
        <v>24</v>
      </c>
      <c r="Y16" s="807" t="s">
        <v>2558</v>
      </c>
      <c r="Z16" s="381" t="s">
        <v>2558</v>
      </c>
      <c r="AA16" s="186" t="s">
        <v>2558</v>
      </c>
      <c r="AB16" s="803" t="s">
        <v>2574</v>
      </c>
      <c r="AC16" s="381" t="s">
        <v>2556</v>
      </c>
      <c r="AD16" s="799" t="s">
        <v>24</v>
      </c>
      <c r="AE16" s="165" t="s">
        <v>24</v>
      </c>
      <c r="AF16" s="162" t="s">
        <v>2558</v>
      </c>
      <c r="AG16" s="162" t="s">
        <v>2558</v>
      </c>
      <c r="AH16" s="119" t="s">
        <v>2558</v>
      </c>
      <c r="AI16" s="1250" t="s">
        <v>2402</v>
      </c>
      <c r="AJ16" s="1253" t="s">
        <v>24</v>
      </c>
      <c r="AK16" s="604" t="s">
        <v>2540</v>
      </c>
      <c r="AL16" s="316" t="s">
        <v>2586</v>
      </c>
      <c r="AM16" s="55">
        <f t="shared" si="1"/>
        <v>17</v>
      </c>
      <c r="AN16" s="98">
        <f t="shared" si="2"/>
        <v>11</v>
      </c>
      <c r="AO16" s="59">
        <f t="shared" si="3"/>
        <v>11.5</v>
      </c>
      <c r="AP16" s="15">
        <v>1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702" t="s">
        <v>2540</v>
      </c>
      <c r="H17" s="162" t="s">
        <v>2568</v>
      </c>
      <c r="I17" s="802" t="s">
        <v>1</v>
      </c>
      <c r="J17" s="165" t="s">
        <v>2546</v>
      </c>
      <c r="K17" s="150" t="s">
        <v>2558</v>
      </c>
      <c r="L17" s="150" t="s">
        <v>2551</v>
      </c>
      <c r="M17" s="150" t="s">
        <v>96</v>
      </c>
      <c r="N17" s="1203"/>
      <c r="O17" s="296" t="s">
        <v>24</v>
      </c>
      <c r="P17" s="503" t="s">
        <v>22</v>
      </c>
      <c r="Q17" s="165" t="s">
        <v>1</v>
      </c>
      <c r="R17" s="150" t="s">
        <v>2556</v>
      </c>
      <c r="S17" s="150" t="s">
        <v>2594</v>
      </c>
      <c r="T17" s="150" t="s">
        <v>2558</v>
      </c>
      <c r="U17" s="257" t="s">
        <v>1</v>
      </c>
      <c r="V17" s="150" t="s">
        <v>2556</v>
      </c>
      <c r="W17" s="117" t="s">
        <v>2548</v>
      </c>
      <c r="X17" s="165" t="s">
        <v>1</v>
      </c>
      <c r="Y17" s="702" t="s">
        <v>2573</v>
      </c>
      <c r="Z17" s="257" t="s">
        <v>24</v>
      </c>
      <c r="AA17" s="150" t="s">
        <v>2666</v>
      </c>
      <c r="AB17" s="117" t="s">
        <v>2558</v>
      </c>
      <c r="AC17" s="150" t="s">
        <v>2565</v>
      </c>
      <c r="AD17" s="707" t="s">
        <v>2540</v>
      </c>
      <c r="AE17" s="165" t="s">
        <v>1</v>
      </c>
      <c r="AF17" s="150" t="s">
        <v>2556</v>
      </c>
      <c r="AG17" s="342" t="s">
        <v>24</v>
      </c>
      <c r="AH17" s="342" t="s">
        <v>24</v>
      </c>
      <c r="AI17" s="1203"/>
      <c r="AJ17" s="129" t="s">
        <v>2558</v>
      </c>
      <c r="AK17" s="1191" t="s">
        <v>24</v>
      </c>
      <c r="AL17" s="61">
        <f t="shared" si="0"/>
        <v>0</v>
      </c>
      <c r="AM17" s="55">
        <f t="shared" si="1"/>
        <v>17</v>
      </c>
      <c r="AN17" s="98">
        <f t="shared" si="2"/>
        <v>11</v>
      </c>
      <c r="AO17" s="59">
        <f t="shared" si="3"/>
        <v>11</v>
      </c>
      <c r="AP17" s="582">
        <v>1</v>
      </c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853" t="s">
        <v>2540</v>
      </c>
      <c r="H18" s="806" t="s">
        <v>2</v>
      </c>
      <c r="I18" s="737" t="s">
        <v>24</v>
      </c>
      <c r="J18" s="249" t="s">
        <v>24</v>
      </c>
      <c r="K18" s="117" t="s">
        <v>2556</v>
      </c>
      <c r="L18" s="148" t="s">
        <v>2572</v>
      </c>
      <c r="M18" s="150" t="s">
        <v>795</v>
      </c>
      <c r="N18" s="1203"/>
      <c r="O18" s="117" t="s">
        <v>2556</v>
      </c>
      <c r="P18" s="119" t="s">
        <v>2</v>
      </c>
      <c r="Q18" s="249" t="s">
        <v>24</v>
      </c>
      <c r="R18" s="122" t="s">
        <v>2558</v>
      </c>
      <c r="S18" s="122" t="s">
        <v>2556</v>
      </c>
      <c r="T18" s="736" t="s">
        <v>894</v>
      </c>
      <c r="U18" s="196" t="s">
        <v>239</v>
      </c>
      <c r="V18" s="196" t="s">
        <v>2556</v>
      </c>
      <c r="W18" s="190" t="s">
        <v>24</v>
      </c>
      <c r="X18" s="249" t="s">
        <v>24</v>
      </c>
      <c r="Y18" s="853" t="s">
        <v>795</v>
      </c>
      <c r="Z18" s="806" t="s">
        <v>2558</v>
      </c>
      <c r="AA18" s="806" t="s">
        <v>2558</v>
      </c>
      <c r="AB18" s="806" t="s">
        <v>2558</v>
      </c>
      <c r="AC18" s="736" t="s">
        <v>981</v>
      </c>
      <c r="AD18" s="798" t="s">
        <v>24</v>
      </c>
      <c r="AE18" s="249" t="s">
        <v>24</v>
      </c>
      <c r="AF18" s="342" t="s">
        <v>24</v>
      </c>
      <c r="AG18" s="117" t="s">
        <v>2558</v>
      </c>
      <c r="AH18" s="150" t="s">
        <v>2558</v>
      </c>
      <c r="AI18" s="1203"/>
      <c r="AJ18" s="129" t="s">
        <v>2556</v>
      </c>
      <c r="AK18" s="1248" t="s">
        <v>24</v>
      </c>
      <c r="AL18" s="61">
        <f t="shared" si="0"/>
        <v>0</v>
      </c>
      <c r="AM18" s="55">
        <f t="shared" si="1"/>
        <v>17</v>
      </c>
      <c r="AN18" s="98">
        <v>11</v>
      </c>
      <c r="AO18" s="59">
        <f t="shared" si="3"/>
        <v>11</v>
      </c>
      <c r="AP18" s="15">
        <v>1</v>
      </c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338" t="s">
        <v>2540</v>
      </c>
      <c r="H19" s="119" t="s">
        <v>2542</v>
      </c>
      <c r="I19" s="147" t="s">
        <v>2541</v>
      </c>
      <c r="J19" s="249" t="s">
        <v>24</v>
      </c>
      <c r="K19" s="117" t="s">
        <v>2556</v>
      </c>
      <c r="L19" s="148" t="s">
        <v>24</v>
      </c>
      <c r="M19" s="117" t="s">
        <v>2558</v>
      </c>
      <c r="N19" s="1203" t="s">
        <v>2530</v>
      </c>
      <c r="O19" s="117" t="s">
        <v>2558</v>
      </c>
      <c r="P19" s="117" t="s">
        <v>2</v>
      </c>
      <c r="Q19" s="249" t="s">
        <v>24</v>
      </c>
      <c r="R19" s="808" t="s">
        <v>2556</v>
      </c>
      <c r="S19" s="186" t="s">
        <v>2556</v>
      </c>
      <c r="T19" s="803" t="s">
        <v>24</v>
      </c>
      <c r="U19" s="186" t="s">
        <v>2558</v>
      </c>
      <c r="V19" s="186" t="s">
        <v>2558</v>
      </c>
      <c r="W19" s="810" t="s">
        <v>24</v>
      </c>
      <c r="X19" s="249" t="s">
        <v>24</v>
      </c>
      <c r="Y19" s="119" t="s">
        <v>2558</v>
      </c>
      <c r="Z19" s="205" t="s">
        <v>2669</v>
      </c>
      <c r="AA19" s="162" t="s">
        <v>2558</v>
      </c>
      <c r="AB19" s="162" t="s">
        <v>2556</v>
      </c>
      <c r="AC19" s="394" t="s">
        <v>24</v>
      </c>
      <c r="AD19" s="394" t="s">
        <v>2541</v>
      </c>
      <c r="AE19" s="249" t="s">
        <v>24</v>
      </c>
      <c r="AF19" s="117" t="s">
        <v>2558</v>
      </c>
      <c r="AG19" s="117" t="s">
        <v>2556</v>
      </c>
      <c r="AH19" s="150" t="s">
        <v>2558</v>
      </c>
      <c r="AI19" s="1203" t="s">
        <v>2403</v>
      </c>
      <c r="AJ19" s="129" t="s">
        <v>2558</v>
      </c>
      <c r="AK19" s="1248" t="s">
        <v>24</v>
      </c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149" t="s">
        <v>2540</v>
      </c>
      <c r="H20" s="122" t="s">
        <v>2540</v>
      </c>
      <c r="I20" s="148" t="s">
        <v>2541</v>
      </c>
      <c r="J20" s="249" t="s">
        <v>24</v>
      </c>
      <c r="K20" s="148" t="s">
        <v>2549</v>
      </c>
      <c r="L20" s="117" t="s">
        <v>2550</v>
      </c>
      <c r="M20" s="150" t="s">
        <v>2563</v>
      </c>
      <c r="N20" s="1240"/>
      <c r="O20" s="117" t="s">
        <v>2558</v>
      </c>
      <c r="P20" s="148" t="s">
        <v>24</v>
      </c>
      <c r="Q20" s="249" t="s">
        <v>24</v>
      </c>
      <c r="R20" s="831" t="s">
        <v>24</v>
      </c>
      <c r="S20" s="117" t="s">
        <v>2556</v>
      </c>
      <c r="T20" s="150" t="s">
        <v>2558</v>
      </c>
      <c r="U20" s="117" t="s">
        <v>2558</v>
      </c>
      <c r="V20" s="206" t="s">
        <v>69</v>
      </c>
      <c r="W20" s="796" t="s">
        <v>2542</v>
      </c>
      <c r="X20" s="249" t="s">
        <v>24</v>
      </c>
      <c r="Y20" s="1257" t="s">
        <v>2558</v>
      </c>
      <c r="Z20" s="117" t="s">
        <v>2556</v>
      </c>
      <c r="AA20" s="342" t="s">
        <v>24</v>
      </c>
      <c r="AB20" s="117" t="s">
        <v>2556</v>
      </c>
      <c r="AC20" s="117" t="s">
        <v>2556</v>
      </c>
      <c r="AD20" s="148" t="s">
        <v>24</v>
      </c>
      <c r="AE20" s="249" t="s">
        <v>24</v>
      </c>
      <c r="AF20" s="117" t="s">
        <v>2558</v>
      </c>
      <c r="AG20" s="117" t="s">
        <v>2558</v>
      </c>
      <c r="AH20" s="150" t="s">
        <v>2558</v>
      </c>
      <c r="AI20" s="1240"/>
      <c r="AJ20" s="148" t="s">
        <v>24</v>
      </c>
      <c r="AK20" s="156" t="s">
        <v>2551</v>
      </c>
      <c r="AL20" s="61">
        <f t="shared" si="0"/>
        <v>1</v>
      </c>
      <c r="AM20" s="55">
        <f t="shared" si="1"/>
        <v>17</v>
      </c>
      <c r="AN20" s="98">
        <f t="shared" si="2"/>
        <v>11</v>
      </c>
      <c r="AO20" s="59">
        <f t="shared" si="3"/>
        <v>12</v>
      </c>
      <c r="AP20" s="15" t="s">
        <v>1871</v>
      </c>
      <c r="AQ20" s="1529" t="s">
        <v>2518</v>
      </c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161" t="s">
        <v>2547</v>
      </c>
      <c r="H21" s="342" t="s">
        <v>24</v>
      </c>
      <c r="I21" s="148" t="s">
        <v>24</v>
      </c>
      <c r="J21" s="249" t="s">
        <v>70</v>
      </c>
      <c r="K21" s="148" t="s">
        <v>24</v>
      </c>
      <c r="L21" s="117" t="s">
        <v>2584</v>
      </c>
      <c r="M21" s="117" t="s">
        <v>2558</v>
      </c>
      <c r="N21" s="1240"/>
      <c r="O21" s="117" t="s">
        <v>2558</v>
      </c>
      <c r="P21" s="148" t="s">
        <v>2572</v>
      </c>
      <c r="Q21" s="249" t="s">
        <v>70</v>
      </c>
      <c r="R21" s="708" t="s">
        <v>2558</v>
      </c>
      <c r="S21" s="117" t="s">
        <v>2558</v>
      </c>
      <c r="T21" s="150" t="s">
        <v>2558</v>
      </c>
      <c r="U21" s="206" t="s">
        <v>67</v>
      </c>
      <c r="V21" s="117" t="s">
        <v>2558</v>
      </c>
      <c r="W21" s="795" t="s">
        <v>24</v>
      </c>
      <c r="X21" s="249" t="s">
        <v>24</v>
      </c>
      <c r="Y21" s="117" t="s">
        <v>2558</v>
      </c>
      <c r="Z21" s="117" t="s">
        <v>2556</v>
      </c>
      <c r="AA21" s="117" t="s">
        <v>2556</v>
      </c>
      <c r="AB21" s="117" t="s">
        <v>2666</v>
      </c>
      <c r="AC21" s="117" t="s">
        <v>2558</v>
      </c>
      <c r="AD21" s="117" t="s">
        <v>2550</v>
      </c>
      <c r="AE21" s="249" t="s">
        <v>70</v>
      </c>
      <c r="AF21" s="117" t="s">
        <v>2558</v>
      </c>
      <c r="AG21" s="148" t="s">
        <v>24</v>
      </c>
      <c r="AH21" s="150" t="s">
        <v>2558</v>
      </c>
      <c r="AI21" s="1240"/>
      <c r="AJ21" s="155" t="s">
        <v>2558</v>
      </c>
      <c r="AK21" s="223" t="s">
        <v>24</v>
      </c>
      <c r="AL21" s="61">
        <f t="shared" si="0"/>
        <v>1</v>
      </c>
      <c r="AM21" s="55">
        <f t="shared" si="1"/>
        <v>17</v>
      </c>
      <c r="AN21" s="98">
        <f t="shared" si="2"/>
        <v>11</v>
      </c>
      <c r="AO21" s="59">
        <f t="shared" si="3"/>
        <v>12</v>
      </c>
      <c r="AP21" s="15">
        <v>1</v>
      </c>
      <c r="AR21" s="1529"/>
      <c r="AS21" s="1529"/>
    </row>
    <row r="22" spans="1:83" ht="21.75" customHeight="1" thickBot="1">
      <c r="A22" s="40"/>
      <c r="B22" s="758">
        <v>17</v>
      </c>
      <c r="C22" s="1532" t="s">
        <v>574</v>
      </c>
      <c r="D22" s="1720"/>
      <c r="E22" s="1721" t="s">
        <v>51</v>
      </c>
      <c r="F22" s="1534"/>
      <c r="G22" s="378" t="s">
        <v>1</v>
      </c>
      <c r="H22" s="121" t="s">
        <v>2542</v>
      </c>
      <c r="I22" s="211" t="s">
        <v>2540</v>
      </c>
      <c r="J22" s="1081" t="s">
        <v>24</v>
      </c>
      <c r="K22" s="121" t="s">
        <v>239</v>
      </c>
      <c r="L22" s="132" t="s">
        <v>1</v>
      </c>
      <c r="M22" s="121" t="s">
        <v>2556</v>
      </c>
      <c r="N22" s="1282"/>
      <c r="O22" s="121" t="s">
        <v>2556</v>
      </c>
      <c r="P22" s="132" t="s">
        <v>24</v>
      </c>
      <c r="Q22" s="1081" t="s">
        <v>24</v>
      </c>
      <c r="R22" s="853" t="s">
        <v>2558</v>
      </c>
      <c r="S22" s="806" t="s">
        <v>2558</v>
      </c>
      <c r="T22" s="697" t="s">
        <v>2</v>
      </c>
      <c r="U22" s="806" t="s">
        <v>2556</v>
      </c>
      <c r="V22" s="806" t="s">
        <v>2558</v>
      </c>
      <c r="W22" s="1071" t="s">
        <v>24</v>
      </c>
      <c r="X22" s="1081" t="s">
        <v>24</v>
      </c>
      <c r="Y22" s="132" t="s">
        <v>24</v>
      </c>
      <c r="Z22" s="121" t="s">
        <v>2556</v>
      </c>
      <c r="AA22" s="211" t="s">
        <v>2556</v>
      </c>
      <c r="AB22" s="121" t="s">
        <v>2552</v>
      </c>
      <c r="AC22" s="121" t="s">
        <v>2558</v>
      </c>
      <c r="AD22" s="132" t="s">
        <v>24</v>
      </c>
      <c r="AE22" s="1081" t="s">
        <v>24</v>
      </c>
      <c r="AF22" s="132" t="s">
        <v>24</v>
      </c>
      <c r="AG22" s="121" t="s">
        <v>2556</v>
      </c>
      <c r="AH22" s="211" t="s">
        <v>2558</v>
      </c>
      <c r="AI22" s="1211"/>
      <c r="AJ22" s="232" t="s">
        <v>2558</v>
      </c>
      <c r="AK22" s="342" t="s">
        <v>24</v>
      </c>
      <c r="AL22" s="502">
        <f t="shared" si="0"/>
        <v>0</v>
      </c>
      <c r="AM22" s="658">
        <f t="shared" si="1"/>
        <v>17</v>
      </c>
      <c r="AN22" s="68">
        <f t="shared" si="2"/>
        <v>12</v>
      </c>
      <c r="AO22" s="379">
        <f t="shared" si="3"/>
        <v>12</v>
      </c>
      <c r="AP22" s="15"/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152" t="s">
        <v>2558</v>
      </c>
      <c r="H23" s="294" t="s">
        <v>67</v>
      </c>
      <c r="I23" s="382" t="s">
        <v>24</v>
      </c>
      <c r="J23" s="167" t="s">
        <v>24</v>
      </c>
      <c r="K23" s="257" t="s">
        <v>24</v>
      </c>
      <c r="L23" s="257" t="s">
        <v>24</v>
      </c>
      <c r="M23" s="294" t="s">
        <v>67</v>
      </c>
      <c r="N23" s="1283" t="s">
        <v>992</v>
      </c>
      <c r="O23" s="119" t="s">
        <v>2556</v>
      </c>
      <c r="P23" s="382" t="s">
        <v>24</v>
      </c>
      <c r="Q23" s="167" t="s">
        <v>24</v>
      </c>
      <c r="R23" s="162" t="s">
        <v>2556</v>
      </c>
      <c r="S23" s="162" t="s">
        <v>2556</v>
      </c>
      <c r="T23" s="162" t="s">
        <v>2558</v>
      </c>
      <c r="U23" s="162" t="s">
        <v>2558</v>
      </c>
      <c r="V23" s="162" t="s">
        <v>2556</v>
      </c>
      <c r="W23" s="382" t="s">
        <v>24</v>
      </c>
      <c r="X23" s="167" t="s">
        <v>24</v>
      </c>
      <c r="Y23" s="162" t="s">
        <v>2556</v>
      </c>
      <c r="Z23" s="162" t="s">
        <v>2556</v>
      </c>
      <c r="AA23" s="119" t="s">
        <v>2558</v>
      </c>
      <c r="AB23" s="162" t="s">
        <v>2556</v>
      </c>
      <c r="AC23" s="162" t="s">
        <v>2556</v>
      </c>
      <c r="AD23" s="382" t="s">
        <v>24</v>
      </c>
      <c r="AE23" s="167" t="s">
        <v>2596</v>
      </c>
      <c r="AF23" s="162" t="s">
        <v>2556</v>
      </c>
      <c r="AG23" s="162" t="s">
        <v>2558</v>
      </c>
      <c r="AH23" s="162" t="s">
        <v>2558</v>
      </c>
      <c r="AI23" s="1240"/>
      <c r="AJ23" s="162" t="s">
        <v>2558</v>
      </c>
      <c r="AK23" s="382" t="s">
        <v>2627</v>
      </c>
      <c r="AL23" s="591" t="s">
        <v>2723</v>
      </c>
      <c r="AM23" s="51">
        <f t="shared" si="1"/>
        <v>16</v>
      </c>
      <c r="AN23" s="98">
        <f t="shared" si="2"/>
        <v>11</v>
      </c>
      <c r="AO23" s="57">
        <f t="shared" si="3"/>
        <v>13.5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78" t="s">
        <v>2560</v>
      </c>
      <c r="H24" s="294" t="s">
        <v>67</v>
      </c>
      <c r="I24" s="305" t="s">
        <v>2555</v>
      </c>
      <c r="J24" s="121" t="s">
        <v>24</v>
      </c>
      <c r="K24" s="132" t="s">
        <v>24</v>
      </c>
      <c r="L24" s="132" t="s">
        <v>24</v>
      </c>
      <c r="M24" s="211" t="s">
        <v>2558</v>
      </c>
      <c r="N24" s="1211"/>
      <c r="O24" s="121" t="s">
        <v>2556</v>
      </c>
      <c r="P24" s="132" t="s">
        <v>24</v>
      </c>
      <c r="Q24" s="121" t="s">
        <v>24</v>
      </c>
      <c r="R24" s="121" t="s">
        <v>2556</v>
      </c>
      <c r="S24" s="121" t="s">
        <v>2558</v>
      </c>
      <c r="T24" s="211" t="s">
        <v>2558</v>
      </c>
      <c r="U24" s="121" t="s">
        <v>2556</v>
      </c>
      <c r="V24" s="121" t="s">
        <v>2558</v>
      </c>
      <c r="W24" s="305" t="s">
        <v>24</v>
      </c>
      <c r="X24" s="121" t="s">
        <v>24</v>
      </c>
      <c r="Y24" s="121" t="s">
        <v>2558</v>
      </c>
      <c r="Z24" s="121" t="s">
        <v>2558</v>
      </c>
      <c r="AA24" s="211" t="s">
        <v>2556</v>
      </c>
      <c r="AB24" s="121" t="s">
        <v>2556</v>
      </c>
      <c r="AC24" s="121" t="s">
        <v>2556</v>
      </c>
      <c r="AD24" s="305" t="s">
        <v>24</v>
      </c>
      <c r="AE24" s="121" t="s">
        <v>24</v>
      </c>
      <c r="AF24" s="121" t="s">
        <v>2556</v>
      </c>
      <c r="AG24" s="121" t="s">
        <v>2556</v>
      </c>
      <c r="AH24" s="211" t="s">
        <v>2566</v>
      </c>
      <c r="AI24" s="1211"/>
      <c r="AJ24" s="121" t="s">
        <v>2558</v>
      </c>
      <c r="AK24" s="528" t="s">
        <v>24</v>
      </c>
      <c r="AL24" s="61">
        <f t="shared" si="0"/>
        <v>1</v>
      </c>
      <c r="AM24" s="55">
        <f t="shared" si="1"/>
        <v>16</v>
      </c>
      <c r="AN24" s="98">
        <f t="shared" si="2"/>
        <v>12</v>
      </c>
      <c r="AO24" s="59">
        <f t="shared" si="3"/>
        <v>13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15</v>
      </c>
      <c r="H25" s="495">
        <v>14</v>
      </c>
      <c r="I25" s="243">
        <f t="shared" ref="I25:AK25" si="4">COUNTIF(I6:I22,"D")</f>
        <v>5</v>
      </c>
      <c r="J25" s="243">
        <f t="shared" si="4"/>
        <v>0</v>
      </c>
      <c r="K25" s="243">
        <f t="shared" si="4"/>
        <v>9</v>
      </c>
      <c r="L25" s="243">
        <f t="shared" si="4"/>
        <v>9</v>
      </c>
      <c r="M25" s="243">
        <f t="shared" si="4"/>
        <v>16</v>
      </c>
      <c r="N25" s="495" t="s">
        <v>2670</v>
      </c>
      <c r="O25" s="243">
        <f t="shared" si="4"/>
        <v>15</v>
      </c>
      <c r="P25" s="243">
        <f t="shared" si="4"/>
        <v>5</v>
      </c>
      <c r="Q25" s="243">
        <f t="shared" si="4"/>
        <v>0</v>
      </c>
      <c r="R25" s="243">
        <f t="shared" si="4"/>
        <v>13</v>
      </c>
      <c r="S25" s="243">
        <f t="shared" si="4"/>
        <v>15</v>
      </c>
      <c r="T25" s="243">
        <f t="shared" si="4"/>
        <v>14</v>
      </c>
      <c r="U25" s="495" t="s">
        <v>2671</v>
      </c>
      <c r="V25" s="243">
        <f t="shared" si="4"/>
        <v>15</v>
      </c>
      <c r="W25" s="495">
        <v>6</v>
      </c>
      <c r="X25" s="243">
        <f t="shared" si="4"/>
        <v>0</v>
      </c>
      <c r="Y25" s="495" t="s">
        <v>2672</v>
      </c>
      <c r="Z25" s="495" t="s">
        <v>2673</v>
      </c>
      <c r="AA25" s="243">
        <v>14</v>
      </c>
      <c r="AB25" s="243">
        <f t="shared" si="4"/>
        <v>12</v>
      </c>
      <c r="AC25" s="495" t="s">
        <v>2674</v>
      </c>
      <c r="AD25" s="495" t="s">
        <v>2703</v>
      </c>
      <c r="AE25" s="243">
        <f t="shared" si="4"/>
        <v>0</v>
      </c>
      <c r="AF25" s="243">
        <f t="shared" si="4"/>
        <v>13</v>
      </c>
      <c r="AG25" s="495" t="s">
        <v>2675</v>
      </c>
      <c r="AH25" s="495" t="s">
        <v>2674</v>
      </c>
      <c r="AI25" s="495" t="s">
        <v>2676</v>
      </c>
      <c r="AJ25" s="243">
        <v>14</v>
      </c>
      <c r="AK25" s="243">
        <f t="shared" si="4"/>
        <v>5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70</v>
      </c>
      <c r="G26" s="23">
        <f t="shared" ref="G26:AK26" si="5">COUNTIF(G6:G24,"●")</f>
        <v>3</v>
      </c>
      <c r="H26" s="23">
        <f t="shared" si="5"/>
        <v>2</v>
      </c>
      <c r="I26" s="23">
        <f t="shared" si="5"/>
        <v>14</v>
      </c>
      <c r="J26" s="23">
        <f t="shared" si="5"/>
        <v>19</v>
      </c>
      <c r="K26" s="23">
        <f t="shared" si="5"/>
        <v>10</v>
      </c>
      <c r="L26" s="23">
        <f t="shared" si="5"/>
        <v>10</v>
      </c>
      <c r="M26" s="23">
        <f t="shared" si="5"/>
        <v>1</v>
      </c>
      <c r="N26" s="23">
        <f t="shared" si="5"/>
        <v>0</v>
      </c>
      <c r="O26" s="23">
        <f t="shared" si="5"/>
        <v>2</v>
      </c>
      <c r="P26" s="23">
        <f t="shared" si="5"/>
        <v>12</v>
      </c>
      <c r="Q26" s="23">
        <f t="shared" si="5"/>
        <v>19</v>
      </c>
      <c r="R26" s="23">
        <f t="shared" si="5"/>
        <v>4</v>
      </c>
      <c r="S26" s="23">
        <f t="shared" si="5"/>
        <v>2</v>
      </c>
      <c r="T26" s="23">
        <f t="shared" si="5"/>
        <v>2</v>
      </c>
      <c r="U26" s="23">
        <f t="shared" si="5"/>
        <v>2</v>
      </c>
      <c r="V26" s="23">
        <f t="shared" si="5"/>
        <v>1</v>
      </c>
      <c r="W26" s="23">
        <f t="shared" si="5"/>
        <v>15</v>
      </c>
      <c r="X26" s="23">
        <f t="shared" si="5"/>
        <v>19</v>
      </c>
      <c r="Y26" s="23">
        <f t="shared" si="5"/>
        <v>1</v>
      </c>
      <c r="Z26" s="23">
        <f t="shared" si="5"/>
        <v>3</v>
      </c>
      <c r="AA26" s="23">
        <f t="shared" si="5"/>
        <v>2</v>
      </c>
      <c r="AB26" s="23">
        <f t="shared" si="5"/>
        <v>4</v>
      </c>
      <c r="AC26" s="23">
        <f t="shared" si="5"/>
        <v>2</v>
      </c>
      <c r="AD26" s="23">
        <f t="shared" si="5"/>
        <v>12</v>
      </c>
      <c r="AE26" s="23">
        <f t="shared" si="5"/>
        <v>19</v>
      </c>
      <c r="AF26" s="23">
        <f t="shared" si="5"/>
        <v>4</v>
      </c>
      <c r="AG26" s="23">
        <f t="shared" si="5"/>
        <v>4</v>
      </c>
      <c r="AH26" s="23">
        <f t="shared" si="5"/>
        <v>3</v>
      </c>
      <c r="AI26" s="23">
        <f t="shared" si="5"/>
        <v>1</v>
      </c>
      <c r="AJ26" s="23">
        <f t="shared" si="5"/>
        <v>3</v>
      </c>
      <c r="AK26" s="23">
        <f t="shared" si="5"/>
        <v>14</v>
      </c>
      <c r="AL26" s="1557" t="s">
        <v>2624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3</v>
      </c>
      <c r="V27" s="23">
        <f t="shared" si="6"/>
        <v>1</v>
      </c>
      <c r="W27" s="23">
        <f t="shared" si="6"/>
        <v>0</v>
      </c>
      <c r="X27" s="23">
        <f t="shared" si="6"/>
        <v>0</v>
      </c>
      <c r="Y27" s="23">
        <f t="shared" si="6"/>
        <v>1</v>
      </c>
      <c r="Z27" s="23">
        <f t="shared" si="6"/>
        <v>1</v>
      </c>
      <c r="AA27" s="23">
        <f t="shared" si="6"/>
        <v>1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1</v>
      </c>
      <c r="AJ27" s="23">
        <f t="shared" si="6"/>
        <v>0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0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2629</v>
      </c>
      <c r="S28" s="1542" t="s">
        <v>2635</v>
      </c>
      <c r="T28" s="1543"/>
      <c r="U28" s="1544"/>
      <c r="V28" s="10" t="s">
        <v>218</v>
      </c>
      <c r="W28" s="1545" t="s">
        <v>2634</v>
      </c>
      <c r="X28" s="1546"/>
      <c r="Y28" s="1546"/>
      <c r="Z28" s="10" t="s">
        <v>2630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3" t="s">
        <v>24</v>
      </c>
      <c r="AI28" s="1539" t="s">
        <v>2628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M28:AO28"/>
    <mergeCell ref="H28:J28"/>
    <mergeCell ref="L28:M28"/>
    <mergeCell ref="AE28:AG28"/>
    <mergeCell ref="AI28:AK28"/>
    <mergeCell ref="AA28:AC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E16:F16"/>
    <mergeCell ref="AQ16:AR16"/>
    <mergeCell ref="AS16:AT16"/>
    <mergeCell ref="C17:D17"/>
    <mergeCell ref="E17:F17"/>
    <mergeCell ref="AQ17:AR17"/>
    <mergeCell ref="AS17:AT17"/>
    <mergeCell ref="C16:D16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</mergeCells>
  <phoneticPr fontId="2" type="noConversion"/>
  <conditionalFormatting sqref="AL6:AL25 BZ16:BZ17">
    <cfRule type="cellIs" dxfId="189" priority="11" operator="equal">
      <formula>8</formula>
    </cfRule>
    <cfRule type="cellIs" dxfId="188" priority="12" operator="equal">
      <formula>0</formula>
    </cfRule>
  </conditionalFormatting>
  <conditionalFormatting sqref="BZ19:BZ20">
    <cfRule type="cellIs" dxfId="187" priority="5" operator="equal">
      <formula>8</formula>
    </cfRule>
    <cfRule type="cellIs" dxfId="186" priority="6" operator="equal">
      <formula>0</formula>
    </cfRule>
  </conditionalFormatting>
  <conditionalFormatting sqref="CA18">
    <cfRule type="cellIs" dxfId="185" priority="1" operator="equal">
      <formula>8</formula>
    </cfRule>
    <cfRule type="cellIs" dxfId="184" priority="2" operator="equal">
      <formula>0</formula>
    </cfRule>
  </conditionalFormatting>
  <conditionalFormatting sqref="CA24">
    <cfRule type="cellIs" dxfId="183" priority="3" operator="equal">
      <formula>8</formula>
    </cfRule>
    <cfRule type="cellIs" dxfId="182" priority="4" operator="equal">
      <formula>0</formula>
    </cfRule>
  </conditionalFormatting>
  <conditionalFormatting sqref="CB23">
    <cfRule type="cellIs" dxfId="181" priority="7" operator="equal">
      <formula>8</formula>
    </cfRule>
    <cfRule type="cellIs" dxfId="1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>
    <tabColor rgb="FF00B0F0"/>
  </sheetPr>
  <dimension ref="A1:CE3405"/>
  <sheetViews>
    <sheetView showGridLines="0" zoomScale="85" zoomScaleNormal="85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R10" sqref="AR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16384" width="3.5" style="1"/>
  </cols>
  <sheetData>
    <row r="1" spans="1:81" ht="20" customHeight="1">
      <c r="A1" s="38"/>
      <c r="B1" s="1467" t="s">
        <v>2523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285">
        <v>3</v>
      </c>
      <c r="J4" s="133">
        <v>4</v>
      </c>
      <c r="K4" s="285">
        <v>5</v>
      </c>
      <c r="L4" s="285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28" t="s">
        <v>169</v>
      </c>
      <c r="H5" s="429" t="s">
        <v>11</v>
      </c>
      <c r="I5" s="430" t="s">
        <v>12</v>
      </c>
      <c r="J5" s="432" t="s">
        <v>13</v>
      </c>
      <c r="K5" s="430" t="s">
        <v>14</v>
      </c>
      <c r="L5" s="430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248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/>
      <c r="H6" s="116"/>
      <c r="I6" s="130"/>
      <c r="J6" s="116" t="s">
        <v>2524</v>
      </c>
      <c r="K6" s="130"/>
      <c r="L6" s="130"/>
      <c r="M6" s="116"/>
      <c r="N6" s="1210"/>
      <c r="O6" s="116"/>
      <c r="P6" s="130"/>
      <c r="Q6" s="116" t="s">
        <v>1</v>
      </c>
      <c r="R6" s="130"/>
      <c r="S6" s="116"/>
      <c r="T6" s="116"/>
      <c r="U6" s="116"/>
      <c r="V6" s="116"/>
      <c r="W6" s="554"/>
      <c r="X6" s="116" t="s">
        <v>1</v>
      </c>
      <c r="Y6" s="130"/>
      <c r="Z6" s="116"/>
      <c r="AA6" s="116"/>
      <c r="AB6" s="116"/>
      <c r="AC6" s="116"/>
      <c r="AD6" s="130"/>
      <c r="AE6" s="116" t="s">
        <v>1</v>
      </c>
      <c r="AF6" s="130"/>
      <c r="AG6" s="116"/>
      <c r="AH6" s="137"/>
      <c r="AI6" s="1210"/>
      <c r="AJ6" s="116"/>
      <c r="AK6" s="847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/>
      <c r="H7" s="121"/>
      <c r="I7" s="121"/>
      <c r="J7" s="121" t="s">
        <v>24</v>
      </c>
      <c r="K7" s="132"/>
      <c r="L7" s="121"/>
      <c r="M7" s="211"/>
      <c r="N7" s="1211"/>
      <c r="O7" s="121"/>
      <c r="P7" s="283"/>
      <c r="Q7" s="121" t="s">
        <v>24</v>
      </c>
      <c r="R7" s="132"/>
      <c r="S7" s="121"/>
      <c r="T7" s="211"/>
      <c r="U7" s="121"/>
      <c r="V7" s="121"/>
      <c r="W7" s="121"/>
      <c r="X7" s="121" t="s">
        <v>24</v>
      </c>
      <c r="Y7" s="132"/>
      <c r="Z7" s="121"/>
      <c r="AA7" s="121"/>
      <c r="AB7" s="121"/>
      <c r="AC7" s="121"/>
      <c r="AD7" s="121"/>
      <c r="AE7" s="121" t="s">
        <v>24</v>
      </c>
      <c r="AF7" s="246"/>
      <c r="AG7" s="121"/>
      <c r="AH7" s="283"/>
      <c r="AI7" s="1211"/>
      <c r="AJ7" s="121"/>
      <c r="AK7" s="292"/>
      <c r="AL7" s="502">
        <f t="shared" si="0"/>
        <v>0</v>
      </c>
      <c r="AM7" s="658">
        <f t="shared" si="1"/>
        <v>0</v>
      </c>
      <c r="AN7" s="1237">
        <f t="shared" si="2"/>
        <v>4</v>
      </c>
      <c r="AO7" s="379">
        <f t="shared" si="3"/>
        <v>4</v>
      </c>
      <c r="AP7" s="15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241" t="s">
        <v>2526</v>
      </c>
      <c r="H8" s="1121"/>
      <c r="I8" s="660"/>
      <c r="J8" s="167" t="s">
        <v>24</v>
      </c>
      <c r="K8" s="1194"/>
      <c r="L8" s="167"/>
      <c r="M8" s="554"/>
      <c r="N8" s="1227"/>
      <c r="O8" s="1121"/>
      <c r="P8" s="660"/>
      <c r="Q8" s="167" t="s">
        <v>24</v>
      </c>
      <c r="R8" s="1121"/>
      <c r="S8" s="660"/>
      <c r="T8" s="756"/>
      <c r="U8" s="660"/>
      <c r="V8" s="1121"/>
      <c r="W8" s="660"/>
      <c r="X8" s="167" t="s">
        <v>24</v>
      </c>
      <c r="Y8" s="1121"/>
      <c r="Z8" s="1121"/>
      <c r="AA8" s="660"/>
      <c r="AB8" s="756"/>
      <c r="AC8" s="1129"/>
      <c r="AD8" s="1228"/>
      <c r="AE8" s="167" t="s">
        <v>24</v>
      </c>
      <c r="AF8" s="1129"/>
      <c r="AG8" s="1121"/>
      <c r="AH8" s="1128"/>
      <c r="AI8" s="1227"/>
      <c r="AJ8" s="1228"/>
      <c r="AK8" s="604"/>
      <c r="AL8" s="143">
        <f t="shared" si="0"/>
        <v>0</v>
      </c>
      <c r="AM8" s="97">
        <f t="shared" si="1"/>
        <v>1</v>
      </c>
      <c r="AN8" s="98">
        <f t="shared" si="2"/>
        <v>4</v>
      </c>
      <c r="AO8" s="99">
        <f t="shared" si="3"/>
        <v>4</v>
      </c>
      <c r="AP8" s="15"/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1242" t="s">
        <v>2526</v>
      </c>
      <c r="H9" s="155"/>
      <c r="I9" s="150"/>
      <c r="J9" s="117" t="s">
        <v>24</v>
      </c>
      <c r="K9" s="148"/>
      <c r="L9" s="117"/>
      <c r="M9" s="150"/>
      <c r="N9" s="1203"/>
      <c r="O9" s="117"/>
      <c r="P9" s="117"/>
      <c r="Q9" s="117" t="s">
        <v>24</v>
      </c>
      <c r="R9" s="148"/>
      <c r="S9" s="117"/>
      <c r="T9" s="150"/>
      <c r="U9" s="150"/>
      <c r="V9" s="122"/>
      <c r="W9" s="122"/>
      <c r="X9" s="117" t="s">
        <v>24</v>
      </c>
      <c r="Y9" s="148"/>
      <c r="Z9" s="117"/>
      <c r="AA9" s="150"/>
      <c r="AB9" s="150"/>
      <c r="AC9" s="150"/>
      <c r="AD9" s="148"/>
      <c r="AE9" s="117" t="s">
        <v>24</v>
      </c>
      <c r="AF9" s="117"/>
      <c r="AG9" s="117"/>
      <c r="AH9" s="150"/>
      <c r="AI9" s="1203"/>
      <c r="AJ9" s="1233"/>
      <c r="AK9" s="156"/>
      <c r="AL9" s="61">
        <f t="shared" si="0"/>
        <v>0</v>
      </c>
      <c r="AM9" s="55">
        <f t="shared" si="1"/>
        <v>1</v>
      </c>
      <c r="AN9" s="98">
        <f t="shared" si="2"/>
        <v>4</v>
      </c>
      <c r="AO9" s="59">
        <f t="shared" si="3"/>
        <v>4</v>
      </c>
      <c r="AP9" s="15"/>
      <c r="AR9" t="s">
        <v>2304</v>
      </c>
    </row>
    <row r="10" spans="1:81" ht="22" customHeight="1">
      <c r="A10" s="1496"/>
      <c r="B10" s="49">
        <v>5</v>
      </c>
      <c r="C10" s="1713" t="s">
        <v>79</v>
      </c>
      <c r="D10" s="1714"/>
      <c r="E10" s="1737" t="s">
        <v>29</v>
      </c>
      <c r="F10" s="1494"/>
      <c r="G10" s="1243" t="s">
        <v>2526</v>
      </c>
      <c r="H10" s="117"/>
      <c r="I10" s="150"/>
      <c r="J10" s="117" t="s">
        <v>24</v>
      </c>
      <c r="K10" s="117"/>
      <c r="L10" s="117"/>
      <c r="M10" s="150"/>
      <c r="N10" s="1212" t="s">
        <v>2527</v>
      </c>
      <c r="O10" s="117"/>
      <c r="P10" s="117"/>
      <c r="Q10" s="117" t="s">
        <v>24</v>
      </c>
      <c r="R10" s="117"/>
      <c r="S10" s="117"/>
      <c r="T10" s="150"/>
      <c r="U10" s="159"/>
      <c r="V10" s="252"/>
      <c r="W10" s="129"/>
      <c r="X10" s="117" t="s">
        <v>24</v>
      </c>
      <c r="Y10" s="148"/>
      <c r="Z10" s="117"/>
      <c r="AA10" s="117"/>
      <c r="AB10" s="117"/>
      <c r="AC10" s="148"/>
      <c r="AD10" s="150"/>
      <c r="AE10" s="117" t="s">
        <v>24</v>
      </c>
      <c r="AF10" s="148"/>
      <c r="AG10" s="117"/>
      <c r="AH10" s="270"/>
      <c r="AI10" s="1212" t="s">
        <v>2400</v>
      </c>
      <c r="AJ10" s="1233"/>
      <c r="AK10" s="1207"/>
      <c r="AL10" s="61">
        <f t="shared" si="0"/>
        <v>0</v>
      </c>
      <c r="AM10" s="55">
        <f t="shared" si="1"/>
        <v>1</v>
      </c>
      <c r="AN10" s="98">
        <f t="shared" si="2"/>
        <v>4</v>
      </c>
      <c r="AO10" s="59">
        <f t="shared" si="3"/>
        <v>4</v>
      </c>
      <c r="AP10" s="582" t="s">
        <v>763</v>
      </c>
      <c r="AR10">
        <v>211</v>
      </c>
    </row>
    <row r="11" spans="1:81" ht="22" customHeight="1">
      <c r="A11" s="1496"/>
      <c r="B11" s="49">
        <v>6</v>
      </c>
      <c r="C11" s="1503" t="s">
        <v>2525</v>
      </c>
      <c r="D11" s="1781"/>
      <c r="E11" s="1747" t="s">
        <v>54</v>
      </c>
      <c r="F11" s="1506"/>
      <c r="G11" s="1244" t="s">
        <v>2526</v>
      </c>
      <c r="H11" s="148"/>
      <c r="I11" s="150"/>
      <c r="J11" s="150" t="s">
        <v>24</v>
      </c>
      <c r="K11" s="257"/>
      <c r="L11" s="150"/>
      <c r="M11" s="150"/>
      <c r="N11" s="1212"/>
      <c r="O11" s="252"/>
      <c r="P11" s="150"/>
      <c r="Q11" s="150" t="s">
        <v>24</v>
      </c>
      <c r="R11" s="257"/>
      <c r="S11" s="150"/>
      <c r="T11" s="117"/>
      <c r="U11" s="150"/>
      <c r="V11" s="162"/>
      <c r="W11" s="252"/>
      <c r="X11" s="150" t="s">
        <v>24</v>
      </c>
      <c r="Y11" s="117"/>
      <c r="Z11" s="150"/>
      <c r="AA11" s="117"/>
      <c r="AB11" s="150"/>
      <c r="AC11" s="150"/>
      <c r="AD11" s="270"/>
      <c r="AE11" s="150" t="s">
        <v>24</v>
      </c>
      <c r="AF11" s="148"/>
      <c r="AG11" s="150"/>
      <c r="AH11" s="544"/>
      <c r="AI11" s="1212"/>
      <c r="AJ11" s="1234"/>
      <c r="AK11" s="1208"/>
      <c r="AL11" s="61">
        <f t="shared" si="0"/>
        <v>0</v>
      </c>
      <c r="AM11" s="55">
        <f t="shared" si="1"/>
        <v>1</v>
      </c>
      <c r="AN11" s="98">
        <f t="shared" si="2"/>
        <v>4</v>
      </c>
      <c r="AO11" s="59">
        <f t="shared" si="3"/>
        <v>4</v>
      </c>
      <c r="AP11" s="582">
        <v>1</v>
      </c>
      <c r="AS11"/>
    </row>
    <row r="12" spans="1:81" ht="22" customHeigh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306"/>
      <c r="H12" s="121"/>
      <c r="I12" s="283"/>
      <c r="J12" s="211" t="s">
        <v>24</v>
      </c>
      <c r="K12" s="383"/>
      <c r="L12" s="211"/>
      <c r="M12" s="121"/>
      <c r="N12" s="1213"/>
      <c r="O12" s="121"/>
      <c r="P12" s="761"/>
      <c r="Q12" s="211" t="s">
        <v>24</v>
      </c>
      <c r="R12" s="383"/>
      <c r="S12" s="150"/>
      <c r="T12" s="117"/>
      <c r="U12" s="117"/>
      <c r="V12" s="121"/>
      <c r="W12" s="121"/>
      <c r="X12" s="211" t="s">
        <v>24</v>
      </c>
      <c r="Y12" s="305"/>
      <c r="Z12" s="211"/>
      <c r="AA12" s="121"/>
      <c r="AB12" s="121"/>
      <c r="AC12" s="121"/>
      <c r="AD12" s="211"/>
      <c r="AE12" s="211" t="s">
        <v>24</v>
      </c>
      <c r="AF12" s="383"/>
      <c r="AG12" s="211"/>
      <c r="AH12" s="121"/>
      <c r="AI12" s="1213"/>
      <c r="AJ12" s="1235"/>
      <c r="AK12" s="1208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/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64"/>
      <c r="H13" s="116"/>
      <c r="I13" s="116"/>
      <c r="J13" s="963" t="s">
        <v>24</v>
      </c>
      <c r="K13" s="514"/>
      <c r="L13" s="116"/>
      <c r="M13" s="130"/>
      <c r="N13" s="1239" t="s">
        <v>2528</v>
      </c>
      <c r="O13" s="116"/>
      <c r="P13" s="116"/>
      <c r="Q13" s="963" t="s">
        <v>24</v>
      </c>
      <c r="R13" s="116"/>
      <c r="S13" s="119"/>
      <c r="T13" s="119"/>
      <c r="U13" s="162"/>
      <c r="V13" s="119"/>
      <c r="W13" s="119"/>
      <c r="X13" s="963" t="s">
        <v>24</v>
      </c>
      <c r="Y13" s="147"/>
      <c r="Z13" s="119"/>
      <c r="AA13" s="167"/>
      <c r="AB13" s="116"/>
      <c r="AC13" s="130"/>
      <c r="AD13" s="167"/>
      <c r="AE13" s="963" t="s">
        <v>24</v>
      </c>
      <c r="AF13" s="130"/>
      <c r="AG13" s="116"/>
      <c r="AH13" s="167"/>
      <c r="AI13" s="1239" t="s">
        <v>2401</v>
      </c>
      <c r="AJ13" s="1238"/>
      <c r="AK13" s="1236"/>
      <c r="AL13" s="143">
        <f t="shared" si="0"/>
        <v>0</v>
      </c>
      <c r="AM13" s="51">
        <f t="shared" si="1"/>
        <v>0</v>
      </c>
      <c r="AN13" s="98">
        <f t="shared" si="2"/>
        <v>4</v>
      </c>
      <c r="AO13" s="57">
        <f t="shared" si="3"/>
        <v>4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161"/>
      <c r="H14" s="117"/>
      <c r="I14" s="283"/>
      <c r="J14" s="249" t="s">
        <v>24</v>
      </c>
      <c r="K14" s="117"/>
      <c r="L14" s="117"/>
      <c r="M14" s="631"/>
      <c r="N14" s="1203"/>
      <c r="O14" s="117"/>
      <c r="P14" s="117"/>
      <c r="Q14" s="249" t="s">
        <v>24</v>
      </c>
      <c r="R14" s="148"/>
      <c r="S14" s="117"/>
      <c r="T14" s="150"/>
      <c r="U14" s="283"/>
      <c r="V14" s="117"/>
      <c r="W14" s="150"/>
      <c r="X14" s="249" t="s">
        <v>24</v>
      </c>
      <c r="Y14" s="148"/>
      <c r="Z14" s="117"/>
      <c r="AA14" s="252"/>
      <c r="AB14" s="117"/>
      <c r="AC14" s="117"/>
      <c r="AD14" s="148"/>
      <c r="AE14" s="249" t="s">
        <v>24</v>
      </c>
      <c r="AF14" s="117"/>
      <c r="AG14" s="117"/>
      <c r="AH14" s="150"/>
      <c r="AI14" s="1203"/>
      <c r="AJ14" s="1233"/>
      <c r="AK14" s="1207"/>
      <c r="AL14" s="61">
        <f t="shared" si="0"/>
        <v>0</v>
      </c>
      <c r="AM14" s="97">
        <f t="shared" si="1"/>
        <v>0</v>
      </c>
      <c r="AN14" s="98">
        <f t="shared" si="2"/>
        <v>4</v>
      </c>
      <c r="AO14" s="59">
        <f t="shared" si="3"/>
        <v>4</v>
      </c>
      <c r="AP14" s="15">
        <v>1</v>
      </c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632"/>
      <c r="H15" s="117"/>
      <c r="I15" s="150"/>
      <c r="J15" s="249" t="s">
        <v>24</v>
      </c>
      <c r="K15" s="426"/>
      <c r="L15" s="117"/>
      <c r="M15" s="150"/>
      <c r="N15" s="1203"/>
      <c r="O15" s="117"/>
      <c r="P15" s="117"/>
      <c r="Q15" s="249" t="s">
        <v>24</v>
      </c>
      <c r="R15" s="148"/>
      <c r="S15" s="117"/>
      <c r="T15" s="252"/>
      <c r="U15" s="117"/>
      <c r="V15" s="117"/>
      <c r="W15" s="150"/>
      <c r="X15" s="249" t="s">
        <v>24</v>
      </c>
      <c r="Y15" s="117"/>
      <c r="Z15" s="117"/>
      <c r="AA15" s="150"/>
      <c r="AB15" s="117"/>
      <c r="AC15" s="117"/>
      <c r="AD15" s="150"/>
      <c r="AE15" s="249" t="s">
        <v>24</v>
      </c>
      <c r="AF15" s="148"/>
      <c r="AG15" s="117"/>
      <c r="AH15" s="150"/>
      <c r="AI15" s="1203"/>
      <c r="AJ15" s="1233"/>
      <c r="AK15" s="1207"/>
      <c r="AL15" s="61">
        <f t="shared" si="0"/>
        <v>0</v>
      </c>
      <c r="AM15" s="55">
        <f t="shared" si="1"/>
        <v>0</v>
      </c>
      <c r="AN15" s="98">
        <f t="shared" si="2"/>
        <v>4</v>
      </c>
      <c r="AO15" s="59">
        <f t="shared" si="3"/>
        <v>4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149"/>
      <c r="H16" s="150"/>
      <c r="I16" s="117"/>
      <c r="J16" s="165" t="s">
        <v>24</v>
      </c>
      <c r="K16" s="257"/>
      <c r="L16" s="150"/>
      <c r="M16" s="148"/>
      <c r="N16" s="1203" t="s">
        <v>2529</v>
      </c>
      <c r="O16" s="150"/>
      <c r="P16" s="270"/>
      <c r="Q16" s="165" t="s">
        <v>24</v>
      </c>
      <c r="R16" s="257"/>
      <c r="S16" s="150"/>
      <c r="T16" s="150"/>
      <c r="U16" s="150"/>
      <c r="V16" s="150"/>
      <c r="W16" s="117"/>
      <c r="X16" s="165" t="s">
        <v>24</v>
      </c>
      <c r="Y16" s="426"/>
      <c r="Z16" s="150"/>
      <c r="AA16" s="117"/>
      <c r="AB16" s="150"/>
      <c r="AC16" s="150"/>
      <c r="AD16" s="150"/>
      <c r="AE16" s="165" t="s">
        <v>24</v>
      </c>
      <c r="AF16" s="150"/>
      <c r="AG16" s="150"/>
      <c r="AH16" s="117"/>
      <c r="AI16" s="1203" t="s">
        <v>2402</v>
      </c>
      <c r="AJ16" s="1233"/>
      <c r="AK16" s="1207"/>
      <c r="AL16" s="61">
        <f t="shared" si="0"/>
        <v>0</v>
      </c>
      <c r="AM16" s="55">
        <f t="shared" si="1"/>
        <v>0</v>
      </c>
      <c r="AN16" s="98">
        <f t="shared" si="2"/>
        <v>4</v>
      </c>
      <c r="AO16" s="59">
        <f t="shared" si="3"/>
        <v>4</v>
      </c>
      <c r="AP16" s="15">
        <v>1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149"/>
      <c r="H17" s="150"/>
      <c r="I17" s="150"/>
      <c r="J17" s="165" t="s">
        <v>1</v>
      </c>
      <c r="K17" s="257"/>
      <c r="L17" s="150"/>
      <c r="M17" s="150"/>
      <c r="N17" s="1203"/>
      <c r="O17" s="204"/>
      <c r="P17" s="503" t="s">
        <v>22</v>
      </c>
      <c r="Q17" s="165" t="s">
        <v>1</v>
      </c>
      <c r="R17" s="150"/>
      <c r="S17" s="150"/>
      <c r="T17" s="150"/>
      <c r="U17" s="252"/>
      <c r="V17" s="150"/>
      <c r="W17" s="117"/>
      <c r="X17" s="165" t="s">
        <v>1</v>
      </c>
      <c r="Y17" s="150"/>
      <c r="Z17" s="150"/>
      <c r="AA17" s="150"/>
      <c r="AB17" s="117"/>
      <c r="AC17" s="150"/>
      <c r="AD17" s="150"/>
      <c r="AE17" s="165" t="s">
        <v>1</v>
      </c>
      <c r="AF17" s="257"/>
      <c r="AG17" s="150"/>
      <c r="AH17" s="148"/>
      <c r="AI17" s="1203"/>
      <c r="AJ17" s="1233"/>
      <c r="AK17" s="1207"/>
      <c r="AL17" s="61">
        <f t="shared" si="0"/>
        <v>0</v>
      </c>
      <c r="AM17" s="55">
        <f t="shared" si="1"/>
        <v>0</v>
      </c>
      <c r="AN17" s="98">
        <f t="shared" si="2"/>
        <v>4</v>
      </c>
      <c r="AO17" s="59">
        <f t="shared" si="3"/>
        <v>4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161"/>
      <c r="H18" s="117"/>
      <c r="I18" s="117"/>
      <c r="J18" s="249" t="s">
        <v>24</v>
      </c>
      <c r="K18" s="117"/>
      <c r="L18" s="117"/>
      <c r="M18" s="150"/>
      <c r="N18" s="1203"/>
      <c r="O18" s="117"/>
      <c r="P18" s="119"/>
      <c r="Q18" s="249" t="s">
        <v>24</v>
      </c>
      <c r="R18" s="148"/>
      <c r="S18" s="117"/>
      <c r="T18" s="150"/>
      <c r="U18" s="117"/>
      <c r="V18" s="117"/>
      <c r="W18" s="117"/>
      <c r="X18" s="249" t="s">
        <v>24</v>
      </c>
      <c r="Y18" s="148"/>
      <c r="Z18" s="117"/>
      <c r="AA18" s="148"/>
      <c r="AB18" s="117"/>
      <c r="AC18" s="117"/>
      <c r="AD18" s="150"/>
      <c r="AE18" s="249" t="s">
        <v>24</v>
      </c>
      <c r="AF18" s="148"/>
      <c r="AG18" s="117"/>
      <c r="AH18" s="150"/>
      <c r="AI18" s="1203"/>
      <c r="AJ18" s="1233"/>
      <c r="AK18" s="1207"/>
      <c r="AL18" s="61">
        <f t="shared" si="0"/>
        <v>0</v>
      </c>
      <c r="AM18" s="55">
        <f t="shared" si="1"/>
        <v>0</v>
      </c>
      <c r="AN18" s="98">
        <f t="shared" si="2"/>
        <v>4</v>
      </c>
      <c r="AO18" s="59">
        <f t="shared" si="3"/>
        <v>4</v>
      </c>
      <c r="AP18" s="15">
        <v>1</v>
      </c>
      <c r="AQ18" s="762"/>
      <c r="AR18" s="1495"/>
      <c r="AS18" s="149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161"/>
      <c r="H19" s="117"/>
      <c r="I19" s="148"/>
      <c r="J19" s="249" t="s">
        <v>24</v>
      </c>
      <c r="K19" s="117"/>
      <c r="L19" s="117"/>
      <c r="M19" s="117"/>
      <c r="N19" s="1203" t="s">
        <v>2530</v>
      </c>
      <c r="O19" s="117"/>
      <c r="P19" s="117"/>
      <c r="Q19" s="249" t="s">
        <v>24</v>
      </c>
      <c r="R19" s="148"/>
      <c r="S19" s="117"/>
      <c r="T19" s="150"/>
      <c r="U19" s="117"/>
      <c r="V19" s="117"/>
      <c r="W19" s="117"/>
      <c r="X19" s="249" t="s">
        <v>24</v>
      </c>
      <c r="Y19" s="148"/>
      <c r="Z19" s="117"/>
      <c r="AA19" s="150"/>
      <c r="AB19" s="150"/>
      <c r="AC19" s="117"/>
      <c r="AD19" s="150"/>
      <c r="AE19" s="249" t="s">
        <v>24</v>
      </c>
      <c r="AF19" s="148"/>
      <c r="AG19" s="117"/>
      <c r="AH19" s="150"/>
      <c r="AI19" s="1203" t="s">
        <v>2403</v>
      </c>
      <c r="AJ19" s="1233"/>
      <c r="AK19" s="1207"/>
      <c r="AL19" s="61">
        <f t="shared" si="0"/>
        <v>0</v>
      </c>
      <c r="AM19" s="55">
        <f t="shared" si="1"/>
        <v>0</v>
      </c>
      <c r="AN19" s="98">
        <f t="shared" si="2"/>
        <v>4</v>
      </c>
      <c r="AO19" s="59">
        <f t="shared" si="3"/>
        <v>4</v>
      </c>
      <c r="AP19" s="15"/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149"/>
      <c r="H20" s="206"/>
      <c r="I20" s="117"/>
      <c r="J20" s="249" t="s">
        <v>24</v>
      </c>
      <c r="K20" s="148"/>
      <c r="L20" s="117"/>
      <c r="M20" s="150"/>
      <c r="N20" s="1240"/>
      <c r="O20" s="148"/>
      <c r="P20" s="117"/>
      <c r="Q20" s="249" t="s">
        <v>24</v>
      </c>
      <c r="R20" s="117"/>
      <c r="S20" s="117"/>
      <c r="T20" s="150"/>
      <c r="U20" s="117"/>
      <c r="V20" s="117"/>
      <c r="W20" s="148"/>
      <c r="X20" s="249" t="s">
        <v>24</v>
      </c>
      <c r="Y20" s="426"/>
      <c r="Z20" s="117"/>
      <c r="AA20" s="150"/>
      <c r="AB20" s="117"/>
      <c r="AC20" s="117"/>
      <c r="AD20" s="117"/>
      <c r="AE20" s="249" t="s">
        <v>24</v>
      </c>
      <c r="AF20" s="148"/>
      <c r="AG20" s="117"/>
      <c r="AH20" s="150"/>
      <c r="AI20" s="1240"/>
      <c r="AJ20" s="117"/>
      <c r="AK20" s="156"/>
      <c r="AL20" s="61">
        <f t="shared" si="0"/>
        <v>0</v>
      </c>
      <c r="AM20" s="55">
        <f t="shared" si="1"/>
        <v>0</v>
      </c>
      <c r="AN20" s="98">
        <f t="shared" si="2"/>
        <v>4</v>
      </c>
      <c r="AO20" s="59">
        <f t="shared" si="3"/>
        <v>4</v>
      </c>
      <c r="AP20" s="15" t="s">
        <v>1871</v>
      </c>
      <c r="AQ20" s="1529" t="s">
        <v>2518</v>
      </c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161"/>
      <c r="H21" s="117"/>
      <c r="I21" s="117"/>
      <c r="J21" s="249" t="s">
        <v>70</v>
      </c>
      <c r="K21" s="148"/>
      <c r="L21" s="117"/>
      <c r="M21" s="117"/>
      <c r="N21" s="1240"/>
      <c r="O21" s="117"/>
      <c r="P21" s="117"/>
      <c r="Q21" s="249" t="s">
        <v>70</v>
      </c>
      <c r="R21" s="264"/>
      <c r="S21" s="117"/>
      <c r="T21" s="150"/>
      <c r="U21" s="117"/>
      <c r="V21" s="206"/>
      <c r="W21" s="117"/>
      <c r="X21" s="249" t="s">
        <v>70</v>
      </c>
      <c r="Y21" s="117"/>
      <c r="Z21" s="117"/>
      <c r="AA21" s="148"/>
      <c r="AB21" s="117"/>
      <c r="AC21" s="117"/>
      <c r="AD21" s="117"/>
      <c r="AE21" s="249" t="s">
        <v>70</v>
      </c>
      <c r="AF21" s="148"/>
      <c r="AG21" s="117"/>
      <c r="AH21" s="150"/>
      <c r="AI21" s="1240"/>
      <c r="AJ21" s="117"/>
      <c r="AK21" s="156"/>
      <c r="AL21" s="61">
        <f t="shared" si="0"/>
        <v>0</v>
      </c>
      <c r="AM21" s="55">
        <f t="shared" si="1"/>
        <v>0</v>
      </c>
      <c r="AN21" s="98">
        <f t="shared" si="2"/>
        <v>4</v>
      </c>
      <c r="AO21" s="59">
        <f t="shared" si="3"/>
        <v>4</v>
      </c>
      <c r="AP21" s="15">
        <v>1</v>
      </c>
      <c r="AR21" s="1529"/>
      <c r="AS21" s="1529"/>
    </row>
    <row r="22" spans="1:83" ht="22" customHeight="1">
      <c r="A22" s="40"/>
      <c r="B22" s="758">
        <v>17</v>
      </c>
      <c r="C22" s="1532" t="s">
        <v>574</v>
      </c>
      <c r="D22" s="1720"/>
      <c r="E22" s="1721" t="s">
        <v>51</v>
      </c>
      <c r="F22" s="1534"/>
      <c r="G22" s="306"/>
      <c r="H22" s="121"/>
      <c r="I22" s="211"/>
      <c r="J22" s="1081" t="s">
        <v>24</v>
      </c>
      <c r="K22" s="132"/>
      <c r="L22" s="121"/>
      <c r="M22" s="121"/>
      <c r="N22" s="1211"/>
      <c r="O22" s="121"/>
      <c r="P22" s="121"/>
      <c r="Q22" s="1081" t="s">
        <v>24</v>
      </c>
      <c r="R22" s="132"/>
      <c r="S22" s="121"/>
      <c r="T22" s="662"/>
      <c r="U22" s="121"/>
      <c r="V22" s="121"/>
      <c r="W22" s="121"/>
      <c r="X22" s="1081" t="s">
        <v>24</v>
      </c>
      <c r="Y22" s="132"/>
      <c r="Z22" s="121"/>
      <c r="AA22" s="211"/>
      <c r="AB22" s="121"/>
      <c r="AC22" s="121"/>
      <c r="AD22" s="132"/>
      <c r="AE22" s="1081" t="s">
        <v>24</v>
      </c>
      <c r="AF22" s="121"/>
      <c r="AG22" s="121"/>
      <c r="AH22" s="211"/>
      <c r="AI22" s="1211"/>
      <c r="AJ22" s="121"/>
      <c r="AK22" s="292"/>
      <c r="AL22" s="502">
        <f t="shared" si="0"/>
        <v>0</v>
      </c>
      <c r="AM22" s="658">
        <f t="shared" si="1"/>
        <v>0</v>
      </c>
      <c r="AN22" s="68">
        <f t="shared" si="2"/>
        <v>4</v>
      </c>
      <c r="AO22" s="379">
        <f t="shared" si="3"/>
        <v>4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152"/>
      <c r="H23" s="162"/>
      <c r="I23" s="162"/>
      <c r="J23" s="167" t="s">
        <v>24</v>
      </c>
      <c r="K23" s="382"/>
      <c r="L23" s="162"/>
      <c r="M23" s="205"/>
      <c r="N23" s="1240"/>
      <c r="O23" s="205"/>
      <c r="P23" s="162"/>
      <c r="Q23" s="167" t="s">
        <v>24</v>
      </c>
      <c r="R23" s="382"/>
      <c r="S23" s="162"/>
      <c r="T23" s="162"/>
      <c r="U23" s="162"/>
      <c r="V23" s="162"/>
      <c r="W23" s="733"/>
      <c r="X23" s="167" t="s">
        <v>24</v>
      </c>
      <c r="Y23" s="382"/>
      <c r="Z23" s="162"/>
      <c r="AA23" s="119"/>
      <c r="AB23" s="162"/>
      <c r="AC23" s="162"/>
      <c r="AD23" s="162"/>
      <c r="AE23" s="167" t="s">
        <v>24</v>
      </c>
      <c r="AF23" s="382"/>
      <c r="AG23" s="162"/>
      <c r="AH23" s="162"/>
      <c r="AI23" s="1240"/>
      <c r="AJ23" s="162"/>
      <c r="AK23" s="1209"/>
      <c r="AL23" s="143">
        <f t="shared" si="0"/>
        <v>0</v>
      </c>
      <c r="AM23" s="51">
        <f t="shared" si="1"/>
        <v>0</v>
      </c>
      <c r="AN23" s="98">
        <f t="shared" si="2"/>
        <v>4</v>
      </c>
      <c r="AO23" s="57">
        <f t="shared" si="3"/>
        <v>4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306"/>
      <c r="H24" s="121"/>
      <c r="I24" s="211"/>
      <c r="J24" s="121" t="s">
        <v>24</v>
      </c>
      <c r="K24" s="132"/>
      <c r="L24" s="121"/>
      <c r="M24" s="211"/>
      <c r="N24" s="1211"/>
      <c r="O24" s="121"/>
      <c r="P24" s="121"/>
      <c r="Q24" s="121" t="s">
        <v>24</v>
      </c>
      <c r="R24" s="132"/>
      <c r="S24" s="121"/>
      <c r="T24" s="211"/>
      <c r="U24" s="121"/>
      <c r="V24" s="121"/>
      <c r="W24" s="211"/>
      <c r="X24" s="121" t="s">
        <v>24</v>
      </c>
      <c r="Y24" s="132"/>
      <c r="Z24" s="121"/>
      <c r="AA24" s="211"/>
      <c r="AB24" s="121"/>
      <c r="AC24" s="121"/>
      <c r="AD24" s="211"/>
      <c r="AE24" s="121" t="s">
        <v>24</v>
      </c>
      <c r="AF24" s="132"/>
      <c r="AG24" s="121"/>
      <c r="AH24" s="211"/>
      <c r="AI24" s="1211"/>
      <c r="AJ24" s="121"/>
      <c r="AK24" s="213"/>
      <c r="AL24" s="61">
        <f t="shared" si="0"/>
        <v>0</v>
      </c>
      <c r="AM24" s="55">
        <f t="shared" si="1"/>
        <v>0</v>
      </c>
      <c r="AN24" s="98">
        <f t="shared" si="2"/>
        <v>4</v>
      </c>
      <c r="AO24" s="59">
        <f t="shared" si="3"/>
        <v>4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4</v>
      </c>
      <c r="H25" s="243">
        <f t="shared" ref="H25:AK25" si="4">COUNTIF(H6:H22,"D")</f>
        <v>0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 t="shared" si="4"/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70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19</v>
      </c>
      <c r="K26" s="23">
        <f t="shared" si="5"/>
        <v>0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19</v>
      </c>
      <c r="R26" s="23">
        <f t="shared" si="5"/>
        <v>0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19</v>
      </c>
      <c r="Y26" s="23">
        <f t="shared" si="5"/>
        <v>0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19</v>
      </c>
      <c r="AF26" s="23">
        <f t="shared" si="5"/>
        <v>0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7" t="s">
        <v>25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22"/>
      <c r="H28" s="18"/>
      <c r="I28" s="18"/>
      <c r="J28" s="22"/>
      <c r="K28" s="22"/>
      <c r="L28" s="18"/>
      <c r="M28" s="18"/>
      <c r="N28" s="711"/>
      <c r="O28" s="1541" t="s">
        <v>1547</v>
      </c>
      <c r="P28" s="1565"/>
      <c r="Q28" s="1565"/>
      <c r="R28" s="4" t="s">
        <v>0</v>
      </c>
      <c r="S28" s="1565" t="s">
        <v>5</v>
      </c>
      <c r="T28" s="1565"/>
      <c r="U28" s="1565"/>
      <c r="V28" s="10" t="s">
        <v>218</v>
      </c>
      <c r="W28" s="1565" t="s">
        <v>19</v>
      </c>
      <c r="X28" s="1565"/>
      <c r="Y28" s="1565"/>
      <c r="Z28" s="9" t="s">
        <v>294</v>
      </c>
      <c r="AA28" s="1565" t="s">
        <v>46</v>
      </c>
      <c r="AB28" s="1565"/>
      <c r="AC28" s="341" t="s">
        <v>1</v>
      </c>
      <c r="AD28" s="1618" t="s">
        <v>16</v>
      </c>
      <c r="AE28" s="1618"/>
      <c r="AF28" s="1618"/>
      <c r="AG28" s="3" t="s">
        <v>70</v>
      </c>
      <c r="AH28" s="1539" t="s">
        <v>4</v>
      </c>
      <c r="AI28" s="1540"/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1">
    <mergeCell ref="C29:D29"/>
    <mergeCell ref="E29:F29"/>
    <mergeCell ref="B30:C30"/>
    <mergeCell ref="D30:E30"/>
    <mergeCell ref="F30:G30"/>
    <mergeCell ref="A27:A28"/>
    <mergeCell ref="B27:E27"/>
    <mergeCell ref="AM27:AO27"/>
    <mergeCell ref="B28:F28"/>
    <mergeCell ref="O28:Q28"/>
    <mergeCell ref="S28:U28"/>
    <mergeCell ref="W28:Y28"/>
    <mergeCell ref="AA28:AB28"/>
    <mergeCell ref="AD28:AF28"/>
    <mergeCell ref="AH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79" priority="11" operator="equal">
      <formula>8</formula>
    </cfRule>
    <cfRule type="cellIs" dxfId="178" priority="12" operator="equal">
      <formula>0</formula>
    </cfRule>
  </conditionalFormatting>
  <conditionalFormatting sqref="BZ19:BZ20">
    <cfRule type="cellIs" dxfId="177" priority="5" operator="equal">
      <formula>8</formula>
    </cfRule>
    <cfRule type="cellIs" dxfId="176" priority="6" operator="equal">
      <formula>0</formula>
    </cfRule>
  </conditionalFormatting>
  <conditionalFormatting sqref="CA18">
    <cfRule type="cellIs" dxfId="175" priority="1" operator="equal">
      <formula>8</formula>
    </cfRule>
    <cfRule type="cellIs" dxfId="174" priority="2" operator="equal">
      <formula>0</formula>
    </cfRule>
  </conditionalFormatting>
  <conditionalFormatting sqref="CA24">
    <cfRule type="cellIs" dxfId="173" priority="3" operator="equal">
      <formula>8</formula>
    </cfRule>
    <cfRule type="cellIs" dxfId="172" priority="4" operator="equal">
      <formula>0</formula>
    </cfRule>
  </conditionalFormatting>
  <conditionalFormatting sqref="CB23">
    <cfRule type="cellIs" dxfId="171" priority="7" operator="equal">
      <formula>8</formula>
    </cfRule>
    <cfRule type="cellIs" dxfId="170" priority="8" operator="equal">
      <formula>0</formula>
    </cfRule>
  </conditionalFormatting>
  <printOptions horizontalCentered="1" verticalCentered="1"/>
  <pageMargins left="0" right="0" top="0" bottom="0" header="0" footer="0"/>
  <pageSetup paperSize="9" scale="83" orientation="landscape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>
    <tabColor rgb="FFFFFF00"/>
  </sheetPr>
  <dimension ref="A1:AM84"/>
  <sheetViews>
    <sheetView zoomScaleNormal="100" zoomScaleSheetLayoutView="70" workbookViewId="0">
      <pane xSplit="2" ySplit="3" topLeftCell="C53" activePane="bottomRight" state="frozen"/>
      <selection activeCell="AD25" sqref="AD25"/>
      <selection pane="topRight" activeCell="AD25" sqref="AD25"/>
      <selection pane="bottomLeft" activeCell="AD25" sqref="AD25"/>
      <selection pane="bottomRight" activeCell="S70" sqref="S70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2605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169</v>
      </c>
      <c r="E3" s="372" t="s">
        <v>2595</v>
      </c>
      <c r="F3" s="372" t="s">
        <v>12</v>
      </c>
      <c r="G3" s="372" t="s">
        <v>13</v>
      </c>
      <c r="H3" s="372" t="s">
        <v>14</v>
      </c>
      <c r="I3" s="372" t="s">
        <v>15</v>
      </c>
      <c r="J3" s="372" t="s">
        <v>9</v>
      </c>
      <c r="K3" s="372" t="s">
        <v>10</v>
      </c>
      <c r="L3" s="372" t="s">
        <v>11</v>
      </c>
      <c r="M3" s="372" t="s">
        <v>12</v>
      </c>
      <c r="N3" s="372" t="s">
        <v>13</v>
      </c>
      <c r="O3" s="372" t="s">
        <v>14</v>
      </c>
      <c r="P3" s="372" t="s">
        <v>15</v>
      </c>
      <c r="Q3" s="372" t="s">
        <v>9</v>
      </c>
      <c r="R3" s="372" t="s">
        <v>10</v>
      </c>
      <c r="S3" s="372" t="s">
        <v>11</v>
      </c>
      <c r="T3" s="372" t="s">
        <v>12</v>
      </c>
      <c r="U3" s="372" t="s">
        <v>13</v>
      </c>
      <c r="V3" s="372" t="s">
        <v>14</v>
      </c>
      <c r="W3" s="372" t="s">
        <v>15</v>
      </c>
      <c r="X3" s="372" t="s">
        <v>9</v>
      </c>
      <c r="Y3" s="372" t="s">
        <v>10</v>
      </c>
      <c r="Z3" s="372" t="s">
        <v>11</v>
      </c>
      <c r="AA3" s="372" t="s">
        <v>12</v>
      </c>
      <c r="AB3" s="372" t="s">
        <v>13</v>
      </c>
      <c r="AC3" s="372" t="s">
        <v>14</v>
      </c>
      <c r="AD3" s="372" t="s">
        <v>15</v>
      </c>
      <c r="AE3" s="372" t="s">
        <v>9</v>
      </c>
      <c r="AF3" s="372" t="s">
        <v>10</v>
      </c>
      <c r="AG3" s="372" t="s">
        <v>11</v>
      </c>
      <c r="AH3" s="372" t="s">
        <v>12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170" t="s">
        <v>2609</v>
      </c>
      <c r="E4" s="186" t="s">
        <v>2609</v>
      </c>
      <c r="F4" s="186" t="s">
        <v>24</v>
      </c>
      <c r="G4" s="186" t="s">
        <v>1</v>
      </c>
      <c r="H4" s="381" t="s">
        <v>24</v>
      </c>
      <c r="I4" s="186" t="s">
        <v>24</v>
      </c>
      <c r="J4" s="1091" t="s">
        <v>2609</v>
      </c>
      <c r="K4" s="800" t="s">
        <v>2609</v>
      </c>
      <c r="L4" s="186" t="s">
        <v>2609</v>
      </c>
      <c r="M4" s="186" t="s">
        <v>24</v>
      </c>
      <c r="N4" s="186" t="s">
        <v>24</v>
      </c>
      <c r="O4" s="381" t="s">
        <v>2609</v>
      </c>
      <c r="P4" s="186" t="s">
        <v>2609</v>
      </c>
      <c r="Q4" s="1091" t="s">
        <v>2610</v>
      </c>
      <c r="R4" s="381" t="s">
        <v>2</v>
      </c>
      <c r="S4" s="186" t="s">
        <v>2610</v>
      </c>
      <c r="T4" s="290" t="s">
        <v>24</v>
      </c>
      <c r="U4" s="186" t="s">
        <v>24</v>
      </c>
      <c r="V4" s="381" t="s">
        <v>2609</v>
      </c>
      <c r="W4" s="186" t="s">
        <v>2609</v>
      </c>
      <c r="X4" s="381" t="s">
        <v>2609</v>
      </c>
      <c r="Y4" s="381" t="s">
        <v>2609</v>
      </c>
      <c r="Z4" s="186" t="s">
        <v>2609</v>
      </c>
      <c r="AA4" s="186" t="s">
        <v>24</v>
      </c>
      <c r="AB4" s="186" t="s">
        <v>24</v>
      </c>
      <c r="AC4" s="381" t="s">
        <v>2609</v>
      </c>
      <c r="AD4" s="186" t="s">
        <v>2611</v>
      </c>
      <c r="AE4" s="185" t="s">
        <v>2608</v>
      </c>
      <c r="AF4" s="381" t="s">
        <v>2609</v>
      </c>
      <c r="AG4" s="186" t="s">
        <v>2608</v>
      </c>
      <c r="AH4" s="1029" t="s">
        <v>24</v>
      </c>
      <c r="AI4" s="69">
        <f>COUNTIF(D4:AH4,"D")</f>
        <v>20</v>
      </c>
      <c r="AK4" t="s">
        <v>36</v>
      </c>
    </row>
    <row r="5" spans="1:39" ht="17.5" customHeight="1">
      <c r="A5" s="1644"/>
      <c r="B5" s="1646"/>
      <c r="C5" s="71"/>
      <c r="D5" s="1171"/>
      <c r="E5" s="171"/>
      <c r="F5" s="171"/>
      <c r="G5" s="171"/>
      <c r="H5" s="171"/>
      <c r="I5" s="171"/>
      <c r="J5" s="1092"/>
      <c r="K5" s="1092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4"/>
      <c r="B6" s="1647"/>
      <c r="C6" s="72" t="s">
        <v>37</v>
      </c>
      <c r="D6" s="1172"/>
      <c r="E6" s="173"/>
      <c r="F6" s="173"/>
      <c r="G6" s="177"/>
      <c r="H6" s="173"/>
      <c r="I6" s="177"/>
      <c r="J6" s="1093"/>
      <c r="K6" s="1093"/>
      <c r="L6" s="173"/>
      <c r="M6" s="173"/>
      <c r="N6" s="177"/>
      <c r="O6" s="173"/>
      <c r="P6" s="177"/>
      <c r="Q6" s="1093"/>
      <c r="R6" s="173"/>
      <c r="S6" s="173"/>
      <c r="T6" s="173"/>
      <c r="U6" s="177"/>
      <c r="V6" s="173"/>
      <c r="W6" s="177"/>
      <c r="X6" s="173"/>
      <c r="Y6" s="173"/>
      <c r="Z6" s="173"/>
      <c r="AA6" s="173"/>
      <c r="AB6" s="177"/>
      <c r="AC6" s="173"/>
      <c r="AD6" s="177"/>
      <c r="AE6" s="173"/>
      <c r="AF6" s="173"/>
      <c r="AG6" s="173"/>
      <c r="AH6" s="1031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173" t="s">
        <v>2609</v>
      </c>
      <c r="E7" s="116" t="s">
        <v>2609</v>
      </c>
      <c r="F7" s="116" t="s">
        <v>1</v>
      </c>
      <c r="G7" s="116" t="s">
        <v>24</v>
      </c>
      <c r="H7" s="116" t="s">
        <v>2608</v>
      </c>
      <c r="I7" s="116" t="s">
        <v>2608</v>
      </c>
      <c r="J7" s="843" t="s">
        <v>2609</v>
      </c>
      <c r="K7" s="181" t="s">
        <v>2609</v>
      </c>
      <c r="L7" s="116" t="s">
        <v>2609</v>
      </c>
      <c r="M7" s="290" t="s">
        <v>24</v>
      </c>
      <c r="N7" s="116" t="s">
        <v>24</v>
      </c>
      <c r="O7" s="116" t="s">
        <v>2609</v>
      </c>
      <c r="P7" s="116" t="s">
        <v>2609</v>
      </c>
      <c r="Q7" s="181" t="s">
        <v>2609</v>
      </c>
      <c r="R7" s="279" t="s">
        <v>2597</v>
      </c>
      <c r="S7" s="116" t="s">
        <v>2608</v>
      </c>
      <c r="T7" s="279" t="s">
        <v>2598</v>
      </c>
      <c r="U7" s="116" t="s">
        <v>24</v>
      </c>
      <c r="V7" s="116" t="s">
        <v>2609</v>
      </c>
      <c r="W7" s="116" t="s">
        <v>24</v>
      </c>
      <c r="X7" s="116" t="s">
        <v>24</v>
      </c>
      <c r="Y7" s="116" t="s">
        <v>2611</v>
      </c>
      <c r="Z7" s="116" t="s">
        <v>2609</v>
      </c>
      <c r="AA7" s="116" t="s">
        <v>2608</v>
      </c>
      <c r="AB7" s="116" t="s">
        <v>24</v>
      </c>
      <c r="AC7" s="116" t="s">
        <v>2609</v>
      </c>
      <c r="AD7" s="116" t="s">
        <v>2609</v>
      </c>
      <c r="AE7" s="290" t="s">
        <v>2609</v>
      </c>
      <c r="AF7" s="458" t="s">
        <v>2609</v>
      </c>
      <c r="AG7" s="116" t="s">
        <v>2609</v>
      </c>
      <c r="AH7" s="202" t="s">
        <v>24</v>
      </c>
      <c r="AI7" s="29">
        <f>COUNTIF(D7:AH7,"D")</f>
        <v>20</v>
      </c>
    </row>
    <row r="8" spans="1:39" ht="17.5" customHeight="1">
      <c r="A8" s="1644"/>
      <c r="B8" s="1646"/>
      <c r="C8" s="71"/>
      <c r="D8" s="1174"/>
      <c r="E8" s="175"/>
      <c r="F8" s="175"/>
      <c r="G8" s="175"/>
      <c r="H8" s="175"/>
      <c r="I8" s="175"/>
      <c r="J8" s="1095"/>
      <c r="K8" s="109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1175"/>
      <c r="E9" s="177"/>
      <c r="F9" s="177"/>
      <c r="G9" s="177"/>
      <c r="H9" s="177"/>
      <c r="I9" s="177"/>
      <c r="J9" s="1096"/>
      <c r="K9" s="1096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176" t="s">
        <v>2608</v>
      </c>
      <c r="E10" s="116" t="s">
        <v>24</v>
      </c>
      <c r="F10" s="116" t="s">
        <v>2609</v>
      </c>
      <c r="G10" s="167" t="s">
        <v>24</v>
      </c>
      <c r="H10" s="167" t="s">
        <v>2609</v>
      </c>
      <c r="I10" s="167" t="s">
        <v>24</v>
      </c>
      <c r="J10" s="167" t="s">
        <v>2609</v>
      </c>
      <c r="K10" s="843" t="s">
        <v>2608</v>
      </c>
      <c r="L10" s="116" t="s">
        <v>2609</v>
      </c>
      <c r="M10" s="116" t="s">
        <v>2609</v>
      </c>
      <c r="N10" s="167" t="s">
        <v>24</v>
      </c>
      <c r="O10" s="167" t="s">
        <v>2609</v>
      </c>
      <c r="P10" s="167" t="s">
        <v>24</v>
      </c>
      <c r="Q10" s="181" t="s">
        <v>2609</v>
      </c>
      <c r="R10" s="167" t="s">
        <v>2609</v>
      </c>
      <c r="S10" s="116" t="s">
        <v>24</v>
      </c>
      <c r="T10" s="116" t="s">
        <v>24</v>
      </c>
      <c r="U10" s="167" t="s">
        <v>24</v>
      </c>
      <c r="V10" s="167" t="s">
        <v>24</v>
      </c>
      <c r="W10" s="167" t="s">
        <v>2609</v>
      </c>
      <c r="X10" s="116" t="s">
        <v>2608</v>
      </c>
      <c r="Y10" s="167" t="s">
        <v>2609</v>
      </c>
      <c r="Z10" s="116" t="s">
        <v>2609</v>
      </c>
      <c r="AA10" s="116" t="s">
        <v>2609</v>
      </c>
      <c r="AB10" s="167" t="s">
        <v>24</v>
      </c>
      <c r="AC10" s="167" t="s">
        <v>2609</v>
      </c>
      <c r="AD10" s="167" t="s">
        <v>2609</v>
      </c>
      <c r="AE10" s="116" t="s">
        <v>24</v>
      </c>
      <c r="AF10" s="167" t="s">
        <v>2609</v>
      </c>
      <c r="AG10" s="116" t="s">
        <v>2609</v>
      </c>
      <c r="AH10" s="202" t="s">
        <v>2609</v>
      </c>
      <c r="AI10" s="26">
        <f>COUNTIF(D10:AH10,"D")</f>
        <v>20</v>
      </c>
      <c r="AJ10" s="106"/>
    </row>
    <row r="11" spans="1:39" ht="17.5" customHeight="1">
      <c r="A11" s="1644"/>
      <c r="B11" s="1646"/>
      <c r="C11" s="71"/>
      <c r="D11" s="1171"/>
      <c r="E11" s="171"/>
      <c r="F11" s="171"/>
      <c r="G11" s="175"/>
      <c r="H11" s="171"/>
      <c r="I11" s="175"/>
      <c r="J11" s="1092"/>
      <c r="K11" s="1092"/>
      <c r="L11" s="171"/>
      <c r="M11" s="171"/>
      <c r="N11" s="175"/>
      <c r="O11" s="171"/>
      <c r="P11" s="175"/>
      <c r="Q11" s="1092"/>
      <c r="R11" s="171"/>
      <c r="S11" s="171"/>
      <c r="T11" s="171"/>
      <c r="U11" s="175"/>
      <c r="V11" s="171"/>
      <c r="W11" s="175"/>
      <c r="X11" s="171"/>
      <c r="Y11" s="171"/>
      <c r="Z11" s="171"/>
      <c r="AA11" s="171"/>
      <c r="AB11" s="175"/>
      <c r="AC11" s="171"/>
      <c r="AD11" s="175"/>
      <c r="AE11" s="171"/>
      <c r="AF11" s="171"/>
      <c r="AG11" s="171"/>
      <c r="AH11" s="1030"/>
      <c r="AI11" s="25"/>
    </row>
    <row r="12" spans="1:39" ht="17.5" customHeight="1">
      <c r="A12" s="1644"/>
      <c r="B12" s="1647"/>
      <c r="C12" s="72" t="s">
        <v>40</v>
      </c>
      <c r="D12" s="1172"/>
      <c r="E12" s="173"/>
      <c r="F12" s="173"/>
      <c r="G12" s="173"/>
      <c r="H12" s="173"/>
      <c r="I12" s="173"/>
      <c r="J12" s="1093"/>
      <c r="K12" s="109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2"/>
      <c r="B13" s="1650"/>
      <c r="C13" s="79"/>
      <c r="D13" s="1173"/>
      <c r="E13" s="116"/>
      <c r="F13" s="116"/>
      <c r="G13" s="116"/>
      <c r="H13" s="116"/>
      <c r="I13" s="116"/>
      <c r="J13" s="181"/>
      <c r="K13" s="181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4"/>
      <c r="B14" s="1646"/>
      <c r="C14" s="71"/>
      <c r="D14" s="1171"/>
      <c r="E14" s="171"/>
      <c r="F14" s="171"/>
      <c r="G14" s="171"/>
      <c r="H14" s="171"/>
      <c r="I14" s="171"/>
      <c r="J14" s="1092"/>
      <c r="K14" s="1092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4"/>
      <c r="B15" s="1651"/>
      <c r="C15" s="81"/>
      <c r="D15" s="1175"/>
      <c r="E15" s="177"/>
      <c r="F15" s="177"/>
      <c r="G15" s="177"/>
      <c r="H15" s="177"/>
      <c r="I15" s="177"/>
      <c r="J15" s="1096"/>
      <c r="K15" s="1096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544" t="s">
        <v>2608</v>
      </c>
      <c r="E16" s="150" t="s">
        <v>2612</v>
      </c>
      <c r="F16" s="150" t="s">
        <v>24</v>
      </c>
      <c r="G16" s="167" t="s">
        <v>1</v>
      </c>
      <c r="H16" s="116" t="s">
        <v>2608</v>
      </c>
      <c r="I16" s="167" t="s">
        <v>2609</v>
      </c>
      <c r="J16" s="167" t="s">
        <v>2599</v>
      </c>
      <c r="K16" s="181" t="s">
        <v>2609</v>
      </c>
      <c r="L16" s="150" t="s">
        <v>2609</v>
      </c>
      <c r="M16" s="458" t="s">
        <v>24</v>
      </c>
      <c r="N16" s="167" t="s">
        <v>1</v>
      </c>
      <c r="O16" s="116" t="s">
        <v>2609</v>
      </c>
      <c r="P16" s="167" t="s">
        <v>2613</v>
      </c>
      <c r="Q16" s="181" t="s">
        <v>2608</v>
      </c>
      <c r="R16" s="116" t="s">
        <v>2608</v>
      </c>
      <c r="S16" s="150" t="s">
        <v>2609</v>
      </c>
      <c r="T16" s="458" t="s">
        <v>24</v>
      </c>
      <c r="U16" s="167" t="s">
        <v>1</v>
      </c>
      <c r="V16" s="116" t="s">
        <v>2608</v>
      </c>
      <c r="W16" s="167" t="s">
        <v>2609</v>
      </c>
      <c r="X16" s="116" t="s">
        <v>24</v>
      </c>
      <c r="Y16" s="116" t="s">
        <v>2608</v>
      </c>
      <c r="Z16" s="150" t="s">
        <v>2609</v>
      </c>
      <c r="AA16" s="458" t="s">
        <v>2609</v>
      </c>
      <c r="AB16" s="167" t="s">
        <v>1</v>
      </c>
      <c r="AC16" s="116" t="s">
        <v>24</v>
      </c>
      <c r="AD16" s="167" t="s">
        <v>2609</v>
      </c>
      <c r="AE16" s="116" t="s">
        <v>2608</v>
      </c>
      <c r="AF16" s="116" t="s">
        <v>2613</v>
      </c>
      <c r="AG16" s="150" t="s">
        <v>2608</v>
      </c>
      <c r="AH16" s="334" t="s">
        <v>24</v>
      </c>
      <c r="AI16" s="26">
        <f>COUNTIF(D16:AH16,"D")</f>
        <v>20</v>
      </c>
      <c r="AJ16" s="106"/>
    </row>
    <row r="17" spans="1:37" ht="17.5" customHeight="1">
      <c r="A17" s="1644"/>
      <c r="B17" s="1646"/>
      <c r="C17" s="71"/>
      <c r="D17" s="1171"/>
      <c r="E17" s="171"/>
      <c r="F17" s="171"/>
      <c r="G17" s="171"/>
      <c r="H17" s="171"/>
      <c r="I17" s="171"/>
      <c r="J17" s="1092"/>
      <c r="K17" s="1092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4"/>
      <c r="B18" s="1647"/>
      <c r="C18" s="72" t="s">
        <v>37</v>
      </c>
      <c r="D18" s="1172"/>
      <c r="E18" s="173"/>
      <c r="F18" s="173"/>
      <c r="G18" s="173"/>
      <c r="H18" s="173"/>
      <c r="I18" s="173"/>
      <c r="J18" s="1093"/>
      <c r="K18" s="109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2">
        <v>6</v>
      </c>
      <c r="B19" s="1654" t="s">
        <v>2525</v>
      </c>
      <c r="C19" s="83" t="s">
        <v>35</v>
      </c>
      <c r="D19" s="242" t="s">
        <v>2600</v>
      </c>
      <c r="E19" s="169" t="s">
        <v>2608</v>
      </c>
      <c r="F19" s="169" t="s">
        <v>24</v>
      </c>
      <c r="G19" s="117" t="s">
        <v>1</v>
      </c>
      <c r="H19" s="162" t="s">
        <v>24</v>
      </c>
      <c r="I19" s="117" t="s">
        <v>2609</v>
      </c>
      <c r="J19" s="159" t="s">
        <v>2609</v>
      </c>
      <c r="K19" s="397" t="s">
        <v>2609</v>
      </c>
      <c r="L19" s="169" t="s">
        <v>2609</v>
      </c>
      <c r="M19" s="116" t="s">
        <v>24</v>
      </c>
      <c r="N19" s="117" t="s">
        <v>1</v>
      </c>
      <c r="O19" s="162" t="s">
        <v>2609</v>
      </c>
      <c r="P19" s="117" t="s">
        <v>2609</v>
      </c>
      <c r="Q19" s="159" t="s">
        <v>2609</v>
      </c>
      <c r="R19" s="162" t="s">
        <v>2609</v>
      </c>
      <c r="S19" s="544" t="s">
        <v>24</v>
      </c>
      <c r="T19" s="116" t="s">
        <v>2609</v>
      </c>
      <c r="U19" s="117" t="s">
        <v>1</v>
      </c>
      <c r="V19" s="162" t="s">
        <v>2608</v>
      </c>
      <c r="W19" s="117" t="s">
        <v>2613</v>
      </c>
      <c r="X19" s="116" t="s">
        <v>2608</v>
      </c>
      <c r="Y19" s="162" t="s">
        <v>24</v>
      </c>
      <c r="Z19" s="169" t="s">
        <v>2609</v>
      </c>
      <c r="AA19" s="116" t="s">
        <v>2609</v>
      </c>
      <c r="AB19" s="117" t="s">
        <v>1</v>
      </c>
      <c r="AC19" s="162" t="s">
        <v>2609</v>
      </c>
      <c r="AD19" s="117" t="s">
        <v>24</v>
      </c>
      <c r="AE19" s="116" t="s">
        <v>2609</v>
      </c>
      <c r="AF19" s="162" t="s">
        <v>2609</v>
      </c>
      <c r="AG19" s="169" t="s">
        <v>2613</v>
      </c>
      <c r="AH19" s="536" t="s">
        <v>24</v>
      </c>
      <c r="AI19" s="26">
        <f>COUNTIF(D19:AH19,"D")</f>
        <v>19</v>
      </c>
      <c r="AK19" s="35"/>
    </row>
    <row r="20" spans="1:37" ht="17.5" customHeight="1">
      <c r="A20" s="1644"/>
      <c r="B20" s="1655"/>
      <c r="C20" s="71"/>
      <c r="D20" s="1171"/>
      <c r="E20" s="171"/>
      <c r="F20" s="171"/>
      <c r="G20" s="171"/>
      <c r="H20" s="171"/>
      <c r="I20" s="171"/>
      <c r="J20" s="1092"/>
      <c r="K20" s="1092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4"/>
      <c r="B21" s="1656"/>
      <c r="C21" s="72" t="s">
        <v>37</v>
      </c>
      <c r="D21" s="1175"/>
      <c r="E21" s="177"/>
      <c r="F21" s="177"/>
      <c r="G21" s="177"/>
      <c r="H21" s="177"/>
      <c r="I21" s="177"/>
      <c r="J21" s="1096"/>
      <c r="K21" s="1096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2">
        <v>7</v>
      </c>
      <c r="B22" s="1654" t="s">
        <v>79</v>
      </c>
      <c r="C22" s="79" t="s">
        <v>35</v>
      </c>
      <c r="D22" s="1173" t="s">
        <v>2608</v>
      </c>
      <c r="E22" s="279" t="s">
        <v>2597</v>
      </c>
      <c r="F22" s="116" t="s">
        <v>2608</v>
      </c>
      <c r="G22" s="116" t="s">
        <v>24</v>
      </c>
      <c r="H22" s="116" t="s">
        <v>2609</v>
      </c>
      <c r="I22" s="116" t="s">
        <v>2608</v>
      </c>
      <c r="J22" s="843" t="s">
        <v>2608</v>
      </c>
      <c r="K22" s="181" t="s">
        <v>2609</v>
      </c>
      <c r="L22" s="116" t="s">
        <v>24</v>
      </c>
      <c r="M22" s="116" t="s">
        <v>2609</v>
      </c>
      <c r="N22" s="116" t="s">
        <v>24</v>
      </c>
      <c r="O22" s="116" t="s">
        <v>24</v>
      </c>
      <c r="P22" s="116" t="s">
        <v>24</v>
      </c>
      <c r="Q22" s="279" t="s">
        <v>2598</v>
      </c>
      <c r="R22" s="116" t="s">
        <v>2609</v>
      </c>
      <c r="S22" s="116" t="s">
        <v>2609</v>
      </c>
      <c r="T22" s="116" t="s">
        <v>2609</v>
      </c>
      <c r="U22" s="116" t="s">
        <v>24</v>
      </c>
      <c r="V22" s="116" t="s">
        <v>2609</v>
      </c>
      <c r="W22" s="116" t="s">
        <v>2609</v>
      </c>
      <c r="X22" s="116" t="s">
        <v>2609</v>
      </c>
      <c r="Y22" s="116" t="s">
        <v>2608</v>
      </c>
      <c r="Z22" s="116" t="s">
        <v>24</v>
      </c>
      <c r="AA22" s="116" t="s">
        <v>24</v>
      </c>
      <c r="AB22" s="116" t="s">
        <v>24</v>
      </c>
      <c r="AC22" s="116" t="s">
        <v>2609</v>
      </c>
      <c r="AD22" s="116" t="s">
        <v>2608</v>
      </c>
      <c r="AE22" s="458" t="s">
        <v>24</v>
      </c>
      <c r="AF22" s="116" t="s">
        <v>2608</v>
      </c>
      <c r="AG22" s="116" t="s">
        <v>2611</v>
      </c>
      <c r="AH22" s="202" t="s">
        <v>2608</v>
      </c>
      <c r="AI22" s="29">
        <f>COUNTIF(D22:AH22,"D")</f>
        <v>19</v>
      </c>
    </row>
    <row r="23" spans="1:37" ht="17.5" customHeight="1">
      <c r="A23" s="1644"/>
      <c r="B23" s="1655"/>
      <c r="C23" s="71"/>
      <c r="D23" s="1171"/>
      <c r="E23" s="171"/>
      <c r="F23" s="171"/>
      <c r="G23" s="171"/>
      <c r="H23" s="171"/>
      <c r="I23" s="171"/>
      <c r="J23" s="1092"/>
      <c r="K23" s="1092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4"/>
      <c r="B24" s="1656"/>
      <c r="C24" s="81" t="s">
        <v>37</v>
      </c>
      <c r="D24" s="1175"/>
      <c r="E24" s="177"/>
      <c r="F24" s="177"/>
      <c r="G24" s="177"/>
      <c r="H24" s="177"/>
      <c r="I24" s="177"/>
      <c r="J24" s="1096"/>
      <c r="K24" s="1096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2"/>
      <c r="B25" s="1654"/>
      <c r="C25" s="83"/>
      <c r="D25" s="1173"/>
      <c r="E25" s="116"/>
      <c r="F25" s="116"/>
      <c r="G25" s="220"/>
      <c r="H25" s="116"/>
      <c r="I25" s="220"/>
      <c r="J25" s="181"/>
      <c r="K25" s="181"/>
      <c r="L25" s="116"/>
      <c r="M25" s="116"/>
      <c r="N25" s="220"/>
      <c r="O25" s="116"/>
      <c r="P25" s="220"/>
      <c r="Q25" s="181"/>
      <c r="R25" s="116"/>
      <c r="S25" s="116"/>
      <c r="T25" s="116"/>
      <c r="U25" s="220"/>
      <c r="V25" s="116"/>
      <c r="W25" s="220"/>
      <c r="X25" s="116"/>
      <c r="Y25" s="116"/>
      <c r="Z25" s="116"/>
      <c r="AA25" s="116"/>
      <c r="AB25" s="220"/>
      <c r="AC25" s="116"/>
      <c r="AD25" s="220"/>
      <c r="AE25" s="116"/>
      <c r="AF25" s="116"/>
      <c r="AG25" s="116"/>
      <c r="AH25" s="202"/>
      <c r="AI25" s="26"/>
      <c r="AK25" s="36"/>
    </row>
    <row r="26" spans="1:37" ht="17.5" hidden="1" customHeight="1">
      <c r="A26" s="1644"/>
      <c r="B26" s="1655"/>
      <c r="C26" s="71"/>
      <c r="D26" s="1171"/>
      <c r="E26" s="171"/>
      <c r="F26" s="171"/>
      <c r="G26" s="171"/>
      <c r="H26" s="171"/>
      <c r="I26" s="171"/>
      <c r="J26" s="1092"/>
      <c r="K26" s="1092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4"/>
      <c r="B27" s="1656"/>
      <c r="C27" s="72"/>
      <c r="D27" s="1172"/>
      <c r="E27" s="173"/>
      <c r="F27" s="173"/>
      <c r="G27" s="173"/>
      <c r="H27" s="173"/>
      <c r="I27" s="173"/>
      <c r="J27" s="1093"/>
      <c r="K27" s="109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173" t="s">
        <v>2609</v>
      </c>
      <c r="E28" s="220" t="s">
        <v>2609</v>
      </c>
      <c r="F28" s="220" t="s">
        <v>24</v>
      </c>
      <c r="G28" s="116" t="s">
        <v>24</v>
      </c>
      <c r="H28" s="116" t="s">
        <v>24</v>
      </c>
      <c r="I28" s="116" t="s">
        <v>24</v>
      </c>
      <c r="J28" s="181" t="s">
        <v>2609</v>
      </c>
      <c r="K28" s="181" t="s">
        <v>2608</v>
      </c>
      <c r="L28" s="220" t="s">
        <v>2611</v>
      </c>
      <c r="M28" s="220" t="s">
        <v>24</v>
      </c>
      <c r="N28" s="116" t="s">
        <v>24</v>
      </c>
      <c r="O28" s="116" t="s">
        <v>2608</v>
      </c>
      <c r="P28" s="116" t="s">
        <v>2609</v>
      </c>
      <c r="Q28" s="181" t="s">
        <v>2613</v>
      </c>
      <c r="R28" s="544" t="s">
        <v>2607</v>
      </c>
      <c r="S28" s="220" t="s">
        <v>2609</v>
      </c>
      <c r="T28" s="220" t="s">
        <v>24</v>
      </c>
      <c r="U28" s="116" t="s">
        <v>24</v>
      </c>
      <c r="V28" s="116" t="s">
        <v>2609</v>
      </c>
      <c r="W28" s="116" t="s">
        <v>2608</v>
      </c>
      <c r="X28" s="116" t="s">
        <v>2608</v>
      </c>
      <c r="Y28" s="116" t="s">
        <v>2609</v>
      </c>
      <c r="Z28" s="220" t="s">
        <v>2608</v>
      </c>
      <c r="AA28" s="220" t="s">
        <v>24</v>
      </c>
      <c r="AB28" s="116" t="s">
        <v>24</v>
      </c>
      <c r="AC28" s="116" t="s">
        <v>2608</v>
      </c>
      <c r="AD28" s="116" t="s">
        <v>2608</v>
      </c>
      <c r="AE28" s="116" t="s">
        <v>2609</v>
      </c>
      <c r="AF28" s="116" t="s">
        <v>2609</v>
      </c>
      <c r="AG28" s="220" t="s">
        <v>2608</v>
      </c>
      <c r="AH28" s="1036" t="s">
        <v>24</v>
      </c>
      <c r="AI28" s="26">
        <f>COUNTIF(D28:AH28,"D")</f>
        <v>19</v>
      </c>
      <c r="AK28" s="36"/>
    </row>
    <row r="29" spans="1:37" ht="17.5" customHeight="1">
      <c r="A29" s="1644"/>
      <c r="B29" s="1655"/>
      <c r="C29" s="71"/>
      <c r="D29" s="1174"/>
      <c r="E29" s="175"/>
      <c r="F29" s="175"/>
      <c r="G29" s="175"/>
      <c r="H29" s="175"/>
      <c r="I29" s="175"/>
      <c r="J29" s="1095"/>
      <c r="K29" s="109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7"/>
      <c r="B30" s="1658"/>
      <c r="C30" s="78" t="s">
        <v>37</v>
      </c>
      <c r="D30" s="1177"/>
      <c r="E30" s="179"/>
      <c r="F30" s="179"/>
      <c r="G30" s="179"/>
      <c r="H30" s="179"/>
      <c r="I30" s="179"/>
      <c r="J30" s="1097"/>
      <c r="K30" s="1097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231" t="s">
        <v>2609</v>
      </c>
      <c r="E31" s="116" t="s">
        <v>2613</v>
      </c>
      <c r="F31" s="116" t="s">
        <v>24</v>
      </c>
      <c r="G31" s="116" t="s">
        <v>24</v>
      </c>
      <c r="H31" s="544" t="s">
        <v>2608</v>
      </c>
      <c r="I31" s="116" t="s">
        <v>24</v>
      </c>
      <c r="J31" s="116" t="s">
        <v>24</v>
      </c>
      <c r="K31" s="254" t="s">
        <v>2608</v>
      </c>
      <c r="L31" s="116" t="s">
        <v>24</v>
      </c>
      <c r="M31" s="1261" t="s">
        <v>23</v>
      </c>
      <c r="N31" s="116" t="s">
        <v>24</v>
      </c>
      <c r="O31" s="119" t="s">
        <v>24</v>
      </c>
      <c r="P31" s="116" t="s">
        <v>2609</v>
      </c>
      <c r="Q31" s="181" t="s">
        <v>2608</v>
      </c>
      <c r="R31" s="119" t="s">
        <v>2608</v>
      </c>
      <c r="S31" s="116" t="s">
        <v>2608</v>
      </c>
      <c r="T31" s="116" t="s">
        <v>24</v>
      </c>
      <c r="U31" s="116" t="s">
        <v>24</v>
      </c>
      <c r="V31" s="1260" t="s">
        <v>22</v>
      </c>
      <c r="W31" s="1260" t="s">
        <v>22</v>
      </c>
      <c r="X31" s="1260" t="s">
        <v>22</v>
      </c>
      <c r="Y31" s="1260" t="s">
        <v>22</v>
      </c>
      <c r="Z31" s="1260" t="s">
        <v>22</v>
      </c>
      <c r="AA31" s="116" t="s">
        <v>2609</v>
      </c>
      <c r="AB31" s="116" t="s">
        <v>24</v>
      </c>
      <c r="AC31" s="116" t="s">
        <v>24</v>
      </c>
      <c r="AD31" s="116" t="s">
        <v>2608</v>
      </c>
      <c r="AE31" s="116" t="s">
        <v>2609</v>
      </c>
      <c r="AF31" s="119" t="s">
        <v>2611</v>
      </c>
      <c r="AG31" s="116" t="s">
        <v>2613</v>
      </c>
      <c r="AH31" s="202" t="s">
        <v>2608</v>
      </c>
      <c r="AI31" s="29">
        <f>COUNTIF(D31:AH31,"D")</f>
        <v>14</v>
      </c>
    </row>
    <row r="32" spans="1:37" ht="17.5" customHeight="1">
      <c r="A32" s="1644"/>
      <c r="B32" s="1655"/>
      <c r="C32" s="71"/>
      <c r="D32" s="1171"/>
      <c r="E32" s="171"/>
      <c r="F32" s="171"/>
      <c r="G32" s="171"/>
      <c r="H32" s="171"/>
      <c r="I32" s="171"/>
      <c r="J32" s="1092"/>
      <c r="K32" s="1092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4"/>
      <c r="B33" s="1656"/>
      <c r="C33" s="72" t="s">
        <v>37</v>
      </c>
      <c r="D33" s="1172"/>
      <c r="E33" s="173"/>
      <c r="F33" s="173"/>
      <c r="G33" s="173"/>
      <c r="H33" s="173"/>
      <c r="I33" s="173"/>
      <c r="J33" s="1093"/>
      <c r="K33" s="109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2"/>
      <c r="B34" s="1654"/>
      <c r="C34" s="79"/>
      <c r="D34" s="233"/>
      <c r="E34" s="116"/>
      <c r="F34" s="116"/>
      <c r="G34" s="116"/>
      <c r="H34" s="117"/>
      <c r="I34" s="116"/>
      <c r="J34" s="1098"/>
      <c r="K34" s="159"/>
      <c r="L34" s="116"/>
      <c r="M34" s="116"/>
      <c r="N34" s="116"/>
      <c r="O34" s="117"/>
      <c r="P34" s="116"/>
      <c r="Q34" s="181"/>
      <c r="R34" s="117"/>
      <c r="S34" s="116"/>
      <c r="T34" s="116"/>
      <c r="U34" s="116"/>
      <c r="V34" s="117"/>
      <c r="W34" s="116"/>
      <c r="X34" s="116"/>
      <c r="Y34" s="117"/>
      <c r="Z34" s="116"/>
      <c r="AA34" s="116"/>
      <c r="AB34" s="116"/>
      <c r="AC34" s="117"/>
      <c r="AD34" s="116"/>
      <c r="AE34" s="220"/>
      <c r="AF34" s="117"/>
      <c r="AG34" s="116"/>
      <c r="AH34" s="202"/>
      <c r="AI34" s="29"/>
      <c r="AJ34" s="33"/>
    </row>
    <row r="35" spans="1:37" ht="17.5" hidden="1" customHeight="1">
      <c r="A35" s="1644"/>
      <c r="B35" s="1655"/>
      <c r="C35" s="71"/>
      <c r="D35" s="1171"/>
      <c r="E35" s="171"/>
      <c r="F35" s="171"/>
      <c r="G35" s="171"/>
      <c r="H35" s="171"/>
      <c r="I35" s="171"/>
      <c r="J35" s="1092"/>
      <c r="K35" s="1092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4"/>
      <c r="B36" s="1656"/>
      <c r="C36" s="81"/>
      <c r="D36" s="1175"/>
      <c r="E36" s="177"/>
      <c r="F36" s="177"/>
      <c r="G36" s="177"/>
      <c r="H36" s="177"/>
      <c r="I36" s="177"/>
      <c r="J36" s="1096"/>
      <c r="K36" s="1096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2"/>
      <c r="B37" s="1654"/>
      <c r="C37" s="83" t="s">
        <v>35</v>
      </c>
      <c r="D37" s="1178"/>
      <c r="E37" s="220"/>
      <c r="F37" s="220"/>
      <c r="G37" s="116"/>
      <c r="H37" s="220"/>
      <c r="I37" s="116"/>
      <c r="J37" s="843"/>
      <c r="K37" s="1098"/>
      <c r="L37" s="220"/>
      <c r="M37" s="220"/>
      <c r="N37" s="116"/>
      <c r="O37" s="220"/>
      <c r="P37" s="116"/>
      <c r="Q37" s="843"/>
      <c r="R37" s="220"/>
      <c r="S37" s="220"/>
      <c r="T37" s="220"/>
      <c r="U37" s="116"/>
      <c r="V37" s="220"/>
      <c r="W37" s="116"/>
      <c r="X37" s="167"/>
      <c r="Y37" s="220"/>
      <c r="Z37" s="220"/>
      <c r="AA37" s="220"/>
      <c r="AB37" s="116"/>
      <c r="AC37" s="220"/>
      <c r="AD37" s="116"/>
      <c r="AE37" s="167"/>
      <c r="AF37" s="220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1171"/>
      <c r="E38" s="171"/>
      <c r="F38" s="171"/>
      <c r="G38" s="171"/>
      <c r="H38" s="171"/>
      <c r="I38" s="171"/>
      <c r="J38" s="1092"/>
      <c r="K38" s="1092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4"/>
      <c r="B39" s="1656"/>
      <c r="C39" s="72" t="s">
        <v>37</v>
      </c>
      <c r="D39" s="1172"/>
      <c r="E39" s="173"/>
      <c r="F39" s="173"/>
      <c r="G39" s="173"/>
      <c r="H39" s="173"/>
      <c r="I39" s="173"/>
      <c r="J39" s="1093"/>
      <c r="K39" s="109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1179" t="s">
        <v>2608</v>
      </c>
      <c r="E40" s="116" t="s">
        <v>2602</v>
      </c>
      <c r="F40" s="290" t="s">
        <v>2613</v>
      </c>
      <c r="G40" s="180" t="s">
        <v>1</v>
      </c>
      <c r="H40" s="544" t="s">
        <v>2609</v>
      </c>
      <c r="I40" s="180" t="s">
        <v>2609</v>
      </c>
      <c r="J40" s="167" t="s">
        <v>2609</v>
      </c>
      <c r="K40" s="1099" t="s">
        <v>2609</v>
      </c>
      <c r="L40" s="116" t="s">
        <v>2609</v>
      </c>
      <c r="M40" s="167" t="s">
        <v>24</v>
      </c>
      <c r="N40" s="180" t="s">
        <v>1</v>
      </c>
      <c r="O40" s="544" t="s">
        <v>2609</v>
      </c>
      <c r="P40" s="180" t="s">
        <v>2609</v>
      </c>
      <c r="Q40" s="1099" t="s">
        <v>2608</v>
      </c>
      <c r="R40" s="544" t="s">
        <v>24</v>
      </c>
      <c r="S40" s="116" t="s">
        <v>2608</v>
      </c>
      <c r="T40" s="116" t="s">
        <v>2609</v>
      </c>
      <c r="U40" s="180" t="s">
        <v>1</v>
      </c>
      <c r="V40" s="544" t="s">
        <v>2609</v>
      </c>
      <c r="W40" s="180" t="s">
        <v>2608</v>
      </c>
      <c r="X40" s="290" t="s">
        <v>2609</v>
      </c>
      <c r="Y40" s="544" t="s">
        <v>2608</v>
      </c>
      <c r="Z40" s="116" t="s">
        <v>2609</v>
      </c>
      <c r="AA40" s="116" t="s">
        <v>24</v>
      </c>
      <c r="AB40" s="180" t="s">
        <v>1</v>
      </c>
      <c r="AC40" s="544" t="s">
        <v>2608</v>
      </c>
      <c r="AD40" s="180" t="s">
        <v>2609</v>
      </c>
      <c r="AE40" s="544" t="s">
        <v>24</v>
      </c>
      <c r="AF40" s="544" t="s">
        <v>2607</v>
      </c>
      <c r="AG40" s="116" t="s">
        <v>24</v>
      </c>
      <c r="AH40" s="202" t="s">
        <v>24</v>
      </c>
      <c r="AI40" s="26">
        <f>COUNTIF(D40:AH40,"D")</f>
        <v>19</v>
      </c>
      <c r="AJ40" s="106"/>
      <c r="AK40" s="109"/>
    </row>
    <row r="41" spans="1:37" ht="17.5" customHeight="1">
      <c r="A41" s="1662"/>
      <c r="B41" s="1655"/>
      <c r="C41" s="71"/>
      <c r="D41" s="1171"/>
      <c r="E41" s="171"/>
      <c r="F41" s="171"/>
      <c r="G41" s="171"/>
      <c r="H41" s="171"/>
      <c r="I41" s="171"/>
      <c r="J41" s="1092"/>
      <c r="K41" s="1092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8"/>
      <c r="B42" s="1656"/>
      <c r="C42" s="467" t="s">
        <v>37</v>
      </c>
      <c r="D42" s="1172"/>
      <c r="E42" s="173"/>
      <c r="F42" s="173"/>
      <c r="G42" s="173"/>
      <c r="H42" s="173"/>
      <c r="I42" s="173"/>
      <c r="J42" s="1093"/>
      <c r="K42" s="109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2"/>
      <c r="B43" s="1654"/>
      <c r="C43" s="79"/>
      <c r="D43" s="1178"/>
      <c r="E43" s="150"/>
      <c r="F43" s="150"/>
      <c r="G43" s="220"/>
      <c r="H43" s="220"/>
      <c r="I43" s="220"/>
      <c r="J43" s="1098"/>
      <c r="K43" s="1098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1180"/>
      <c r="E44" s="549"/>
      <c r="F44" s="549"/>
      <c r="G44" s="549"/>
      <c r="H44" s="549"/>
      <c r="I44" s="549"/>
      <c r="J44" s="1100"/>
      <c r="K44" s="1100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1181"/>
      <c r="E45" s="45"/>
      <c r="F45" s="45"/>
      <c r="G45" s="45"/>
      <c r="H45" s="45"/>
      <c r="I45" s="45"/>
      <c r="J45" s="1101"/>
      <c r="K45" s="1101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2078</v>
      </c>
      <c r="C46" s="79" t="s">
        <v>35</v>
      </c>
      <c r="D46" s="1176" t="s">
        <v>2609</v>
      </c>
      <c r="E46" s="1065" t="s">
        <v>2609</v>
      </c>
      <c r="F46" s="1065" t="s">
        <v>24</v>
      </c>
      <c r="G46" s="1065" t="s">
        <v>24</v>
      </c>
      <c r="H46" s="544" t="s">
        <v>24</v>
      </c>
      <c r="I46" s="1065" t="s">
        <v>2608</v>
      </c>
      <c r="J46" s="1076" t="s">
        <v>2609</v>
      </c>
      <c r="K46" s="843" t="s">
        <v>2608</v>
      </c>
      <c r="L46" s="1065" t="s">
        <v>2609</v>
      </c>
      <c r="M46" s="1065" t="s">
        <v>2608</v>
      </c>
      <c r="N46" s="1065" t="s">
        <v>24</v>
      </c>
      <c r="O46" s="167" t="s">
        <v>2608</v>
      </c>
      <c r="P46" s="1065" t="s">
        <v>2609</v>
      </c>
      <c r="Q46" s="1076" t="s">
        <v>24</v>
      </c>
      <c r="R46" s="167" t="s">
        <v>2609</v>
      </c>
      <c r="S46" s="1065" t="s">
        <v>2609</v>
      </c>
      <c r="T46" s="1065" t="s">
        <v>24</v>
      </c>
      <c r="U46" s="1065" t="s">
        <v>24</v>
      </c>
      <c r="V46" s="167" t="s">
        <v>2609</v>
      </c>
      <c r="W46" s="1065" t="s">
        <v>2609</v>
      </c>
      <c r="X46" s="1065" t="s">
        <v>2608</v>
      </c>
      <c r="Y46" s="167" t="s">
        <v>24</v>
      </c>
      <c r="Z46" s="1065" t="s">
        <v>2608</v>
      </c>
      <c r="AA46" s="1065" t="s">
        <v>24</v>
      </c>
      <c r="AB46" s="1065" t="s">
        <v>24</v>
      </c>
      <c r="AC46" s="167" t="s">
        <v>2609</v>
      </c>
      <c r="AD46" s="1065" t="s">
        <v>24</v>
      </c>
      <c r="AE46" s="180" t="s">
        <v>2608</v>
      </c>
      <c r="AF46" s="167" t="s">
        <v>2608</v>
      </c>
      <c r="AG46" s="1065" t="s">
        <v>2608</v>
      </c>
      <c r="AH46" s="1224" t="s">
        <v>24</v>
      </c>
      <c r="AI46" s="26">
        <f t="shared" si="0"/>
        <v>19</v>
      </c>
      <c r="AK46" s="36"/>
    </row>
    <row r="47" spans="1:37" ht="17.5" customHeight="1">
      <c r="A47" s="1662"/>
      <c r="B47" s="1655"/>
      <c r="C47" s="71"/>
      <c r="D47" s="1171"/>
      <c r="E47" s="171"/>
      <c r="F47" s="171"/>
      <c r="G47" s="171"/>
      <c r="H47" s="171"/>
      <c r="I47" s="171"/>
      <c r="J47" s="1092"/>
      <c r="K47" s="1092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8"/>
      <c r="B48" s="1656"/>
      <c r="C48" s="467" t="s">
        <v>37</v>
      </c>
      <c r="D48" s="1182"/>
      <c r="E48" s="44"/>
      <c r="F48" s="44"/>
      <c r="G48" s="44"/>
      <c r="H48" s="44"/>
      <c r="I48" s="44"/>
      <c r="J48" s="1077"/>
      <c r="K48" s="1077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1178" t="s">
        <v>2609</v>
      </c>
      <c r="E49" s="180" t="s">
        <v>2608</v>
      </c>
      <c r="F49" s="279" t="s">
        <v>1225</v>
      </c>
      <c r="G49" s="116" t="s">
        <v>24</v>
      </c>
      <c r="H49" s="220" t="s">
        <v>24</v>
      </c>
      <c r="I49" s="116" t="s">
        <v>2608</v>
      </c>
      <c r="J49" s="181" t="s">
        <v>2609</v>
      </c>
      <c r="K49" s="1098" t="s">
        <v>2609</v>
      </c>
      <c r="L49" s="180" t="s">
        <v>2609</v>
      </c>
      <c r="M49" s="180" t="s">
        <v>24</v>
      </c>
      <c r="N49" s="116" t="s">
        <v>24</v>
      </c>
      <c r="O49" s="220" t="s">
        <v>2608</v>
      </c>
      <c r="P49" s="116" t="s">
        <v>24</v>
      </c>
      <c r="Q49" s="181" t="s">
        <v>2608</v>
      </c>
      <c r="R49" s="220" t="s">
        <v>2609</v>
      </c>
      <c r="S49" s="180" t="s">
        <v>2608</v>
      </c>
      <c r="T49" s="167" t="s">
        <v>24</v>
      </c>
      <c r="U49" s="116" t="s">
        <v>24</v>
      </c>
      <c r="V49" s="544" t="s">
        <v>2609</v>
      </c>
      <c r="W49" s="116" t="s">
        <v>2609</v>
      </c>
      <c r="X49" s="116" t="s">
        <v>2609</v>
      </c>
      <c r="Y49" s="220" t="s">
        <v>24</v>
      </c>
      <c r="Z49" s="180" t="s">
        <v>2609</v>
      </c>
      <c r="AA49" s="180" t="s">
        <v>24</v>
      </c>
      <c r="AB49" s="116" t="s">
        <v>2603</v>
      </c>
      <c r="AC49" s="220" t="s">
        <v>2608</v>
      </c>
      <c r="AD49" s="116" t="s">
        <v>2609</v>
      </c>
      <c r="AE49" s="116" t="s">
        <v>2609</v>
      </c>
      <c r="AF49" s="220" t="s">
        <v>2609</v>
      </c>
      <c r="AG49" s="116" t="s">
        <v>24</v>
      </c>
      <c r="AH49" s="1035" t="s">
        <v>2608</v>
      </c>
      <c r="AI49" s="26">
        <f>COUNTIF(D49:AH49,"D")</f>
        <v>19</v>
      </c>
      <c r="AJ49" s="106"/>
      <c r="AK49" s="107"/>
    </row>
    <row r="50" spans="1:38" ht="17.5" customHeight="1">
      <c r="A50" s="1662"/>
      <c r="B50" s="1655"/>
      <c r="C50" s="71"/>
      <c r="D50" s="1171"/>
      <c r="E50" s="171"/>
      <c r="F50" s="171"/>
      <c r="G50" s="171"/>
      <c r="H50" s="171"/>
      <c r="I50" s="171"/>
      <c r="J50" s="1092"/>
      <c r="K50" s="1092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8"/>
      <c r="B51" s="1656"/>
      <c r="C51" s="81" t="s">
        <v>37</v>
      </c>
      <c r="D51" s="1175"/>
      <c r="E51" s="177"/>
      <c r="F51" s="177"/>
      <c r="G51" s="177"/>
      <c r="H51" s="177"/>
      <c r="I51" s="177"/>
      <c r="J51" s="1096"/>
      <c r="K51" s="1096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1176" t="s">
        <v>2608</v>
      </c>
      <c r="E52" s="167" t="s">
        <v>2609</v>
      </c>
      <c r="F52" s="116" t="s">
        <v>1</v>
      </c>
      <c r="G52" s="116" t="s">
        <v>24</v>
      </c>
      <c r="H52" s="167" t="s">
        <v>2609</v>
      </c>
      <c r="I52" s="116" t="s">
        <v>2613</v>
      </c>
      <c r="J52" s="181" t="s">
        <v>2609</v>
      </c>
      <c r="K52" s="843" t="s">
        <v>2609</v>
      </c>
      <c r="L52" s="167" t="s">
        <v>24</v>
      </c>
      <c r="M52" s="167" t="s">
        <v>2609</v>
      </c>
      <c r="N52" s="116" t="s">
        <v>24</v>
      </c>
      <c r="O52" s="167" t="s">
        <v>2608</v>
      </c>
      <c r="P52" s="116" t="s">
        <v>2609</v>
      </c>
      <c r="Q52" s="1098" t="s">
        <v>2609</v>
      </c>
      <c r="R52" s="167" t="s">
        <v>24</v>
      </c>
      <c r="S52" s="167" t="s">
        <v>2609</v>
      </c>
      <c r="T52" s="167" t="s">
        <v>2609</v>
      </c>
      <c r="U52" s="116" t="s">
        <v>2604</v>
      </c>
      <c r="V52" s="167" t="s">
        <v>2609</v>
      </c>
      <c r="W52" s="116" t="s">
        <v>2608</v>
      </c>
      <c r="X52" s="116" t="s">
        <v>24</v>
      </c>
      <c r="Y52" s="167" t="s">
        <v>2609</v>
      </c>
      <c r="Z52" s="167" t="s">
        <v>2609</v>
      </c>
      <c r="AA52" s="167" t="s">
        <v>2608</v>
      </c>
      <c r="AB52" s="116" t="s">
        <v>24</v>
      </c>
      <c r="AC52" s="167" t="s">
        <v>2609</v>
      </c>
      <c r="AD52" s="116" t="s">
        <v>24</v>
      </c>
      <c r="AE52" s="116" t="s">
        <v>24</v>
      </c>
      <c r="AF52" s="167" t="s">
        <v>2609</v>
      </c>
      <c r="AG52" s="167" t="s">
        <v>2608</v>
      </c>
      <c r="AH52" s="657" t="s">
        <v>24</v>
      </c>
      <c r="AI52" s="29">
        <f>COUNTIF(D52:AH52,"D")</f>
        <v>20</v>
      </c>
      <c r="AK52" s="35"/>
    </row>
    <row r="53" spans="1:38" ht="17.5" customHeight="1">
      <c r="A53" s="1662"/>
      <c r="B53" s="1655"/>
      <c r="C53" s="71"/>
      <c r="D53" s="1183"/>
      <c r="E53" s="43"/>
      <c r="F53" s="43"/>
      <c r="G53" s="43"/>
      <c r="H53" s="43"/>
      <c r="I53" s="43"/>
      <c r="J53" s="1102"/>
      <c r="K53" s="1102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1181"/>
      <c r="E54" s="45"/>
      <c r="F54" s="45"/>
      <c r="G54" s="45"/>
      <c r="H54" s="45"/>
      <c r="I54" s="45"/>
      <c r="J54" s="1101"/>
      <c r="K54" s="1101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176" t="s">
        <v>2609</v>
      </c>
      <c r="E55" s="220" t="s">
        <v>2613</v>
      </c>
      <c r="F55" s="220" t="s">
        <v>24</v>
      </c>
      <c r="G55" s="116" t="s">
        <v>24</v>
      </c>
      <c r="H55" s="167" t="s">
        <v>2609</v>
      </c>
      <c r="I55" s="116" t="s">
        <v>24</v>
      </c>
      <c r="J55" s="181" t="s">
        <v>2609</v>
      </c>
      <c r="K55" s="843" t="s">
        <v>2608</v>
      </c>
      <c r="L55" s="220" t="s">
        <v>2609</v>
      </c>
      <c r="M55" s="220" t="s">
        <v>2609</v>
      </c>
      <c r="N55" s="116" t="s">
        <v>24</v>
      </c>
      <c r="O55" s="167" t="s">
        <v>2609</v>
      </c>
      <c r="P55" s="116" t="s">
        <v>2613</v>
      </c>
      <c r="Q55" s="279" t="s">
        <v>970</v>
      </c>
      <c r="R55" s="167" t="s">
        <v>2609</v>
      </c>
      <c r="S55" s="220" t="s">
        <v>2609</v>
      </c>
      <c r="T55" s="220" t="s">
        <v>24</v>
      </c>
      <c r="U55" s="116" t="s">
        <v>24</v>
      </c>
      <c r="V55" s="167" t="s">
        <v>2608</v>
      </c>
      <c r="W55" s="116" t="s">
        <v>2609</v>
      </c>
      <c r="X55" s="167" t="s">
        <v>2609</v>
      </c>
      <c r="Y55" s="167" t="s">
        <v>2609</v>
      </c>
      <c r="Z55" s="279" t="s">
        <v>2598</v>
      </c>
      <c r="AA55" s="220" t="s">
        <v>24</v>
      </c>
      <c r="AB55" s="116" t="s">
        <v>24</v>
      </c>
      <c r="AC55" s="167" t="s">
        <v>24</v>
      </c>
      <c r="AD55" s="116" t="s">
        <v>2609</v>
      </c>
      <c r="AE55" s="220" t="s">
        <v>2608</v>
      </c>
      <c r="AF55" s="167" t="s">
        <v>2609</v>
      </c>
      <c r="AG55" s="220" t="s">
        <v>2608</v>
      </c>
      <c r="AH55" s="1036" t="s">
        <v>2608</v>
      </c>
      <c r="AI55" s="26">
        <f>COUNTIF(D55:AH55,"D")</f>
        <v>20</v>
      </c>
      <c r="AK55" s="35"/>
    </row>
    <row r="56" spans="1:38" ht="17.25" customHeight="1">
      <c r="A56" s="1662"/>
      <c r="B56" s="1655"/>
      <c r="C56" s="71"/>
      <c r="D56" s="1171"/>
      <c r="E56" s="171"/>
      <c r="F56" s="171"/>
      <c r="G56" s="171"/>
      <c r="H56" s="171"/>
      <c r="I56" s="171"/>
      <c r="J56" s="1092"/>
      <c r="K56" s="1092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3"/>
      <c r="B57" s="1658"/>
      <c r="C57" s="78" t="s">
        <v>37</v>
      </c>
      <c r="D57" s="1177"/>
      <c r="E57" s="179"/>
      <c r="F57" s="179"/>
      <c r="G57" s="179"/>
      <c r="H57" s="179"/>
      <c r="I57" s="179"/>
      <c r="J57" s="1097"/>
      <c r="K57" s="1097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2">
        <v>15</v>
      </c>
      <c r="B58" s="1655" t="s">
        <v>44</v>
      </c>
      <c r="C58" s="79" t="s">
        <v>35</v>
      </c>
      <c r="D58" s="242" t="s">
        <v>2613</v>
      </c>
      <c r="E58" s="119" t="s">
        <v>2608</v>
      </c>
      <c r="F58" s="220" t="s">
        <v>2606</v>
      </c>
      <c r="G58" s="167" t="s">
        <v>1</v>
      </c>
      <c r="H58" s="162" t="s">
        <v>2609</v>
      </c>
      <c r="I58" s="220" t="s">
        <v>24</v>
      </c>
      <c r="J58" s="220" t="s">
        <v>2609</v>
      </c>
      <c r="K58" s="220" t="s">
        <v>2609</v>
      </c>
      <c r="L58" s="119" t="s">
        <v>2609</v>
      </c>
      <c r="M58" s="119" t="s">
        <v>2609</v>
      </c>
      <c r="N58" s="167" t="s">
        <v>1</v>
      </c>
      <c r="O58" s="162" t="s">
        <v>2609</v>
      </c>
      <c r="P58" s="167" t="s">
        <v>2609</v>
      </c>
      <c r="Q58" s="220" t="s">
        <v>24</v>
      </c>
      <c r="R58" s="119" t="s">
        <v>2609</v>
      </c>
      <c r="S58" s="119" t="s">
        <v>2609</v>
      </c>
      <c r="T58" s="220" t="s">
        <v>24</v>
      </c>
      <c r="U58" s="167" t="s">
        <v>1</v>
      </c>
      <c r="V58" s="162" t="s">
        <v>2613</v>
      </c>
      <c r="W58" s="167" t="s">
        <v>2609</v>
      </c>
      <c r="X58" s="119" t="s">
        <v>2609</v>
      </c>
      <c r="Y58" s="119" t="s">
        <v>2609</v>
      </c>
      <c r="Z58" s="220" t="s">
        <v>24</v>
      </c>
      <c r="AA58" s="220" t="s">
        <v>24</v>
      </c>
      <c r="AB58" s="167" t="s">
        <v>1</v>
      </c>
      <c r="AC58" s="162" t="s">
        <v>2609</v>
      </c>
      <c r="AD58" s="167" t="s">
        <v>2609</v>
      </c>
      <c r="AE58" s="116" t="s">
        <v>2611</v>
      </c>
      <c r="AF58" s="167" t="s">
        <v>2614</v>
      </c>
      <c r="AG58" s="119" t="s">
        <v>2608</v>
      </c>
      <c r="AH58" s="167" t="s">
        <v>1</v>
      </c>
      <c r="AI58" s="29">
        <f>COUNTIF(D58:AH58,"D")</f>
        <v>20</v>
      </c>
      <c r="AJ58" s="106"/>
      <c r="AK58" s="109"/>
    </row>
    <row r="59" spans="1:38" ht="17.5" customHeight="1">
      <c r="A59" s="1662"/>
      <c r="B59" s="1655"/>
      <c r="C59" s="71"/>
      <c r="D59" s="1171"/>
      <c r="E59" s="171"/>
      <c r="F59" s="171"/>
      <c r="G59" s="171"/>
      <c r="H59" s="171"/>
      <c r="I59" s="171"/>
      <c r="J59" s="1092"/>
      <c r="K59" s="1092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8"/>
      <c r="B60" s="1656"/>
      <c r="C60" s="72" t="s">
        <v>37</v>
      </c>
      <c r="D60" s="1172"/>
      <c r="E60" s="173"/>
      <c r="F60" s="173"/>
      <c r="G60" s="173"/>
      <c r="H60" s="173"/>
      <c r="I60" s="173"/>
      <c r="J60" s="1093"/>
      <c r="K60" s="109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1173" t="s">
        <v>2608</v>
      </c>
      <c r="E61" s="167" t="s">
        <v>2609</v>
      </c>
      <c r="F61" s="117" t="s">
        <v>24</v>
      </c>
      <c r="G61" s="220" t="s">
        <v>1</v>
      </c>
      <c r="H61" s="116" t="s">
        <v>24</v>
      </c>
      <c r="I61" s="220" t="s">
        <v>2609</v>
      </c>
      <c r="J61" s="159" t="s">
        <v>2609</v>
      </c>
      <c r="K61" s="181" t="s">
        <v>2609</v>
      </c>
      <c r="L61" s="117" t="s">
        <v>2608</v>
      </c>
      <c r="M61" s="117" t="s">
        <v>24</v>
      </c>
      <c r="N61" s="220" t="s">
        <v>1</v>
      </c>
      <c r="O61" s="116" t="s">
        <v>2609</v>
      </c>
      <c r="P61" s="220" t="s">
        <v>2609</v>
      </c>
      <c r="Q61" s="181" t="s">
        <v>2609</v>
      </c>
      <c r="R61" s="116" t="s">
        <v>2613</v>
      </c>
      <c r="S61" s="117" t="s">
        <v>2609</v>
      </c>
      <c r="T61" s="117" t="s">
        <v>24</v>
      </c>
      <c r="U61" s="220" t="s">
        <v>1</v>
      </c>
      <c r="V61" s="1257" t="s">
        <v>2608</v>
      </c>
      <c r="W61" s="220" t="s">
        <v>2611</v>
      </c>
      <c r="X61" s="116" t="s">
        <v>24</v>
      </c>
      <c r="Y61" s="116" t="s">
        <v>2609</v>
      </c>
      <c r="Z61" s="117" t="s">
        <v>2609</v>
      </c>
      <c r="AA61" s="167" t="s">
        <v>2604</v>
      </c>
      <c r="AB61" s="220" t="s">
        <v>1</v>
      </c>
      <c r="AC61" s="117" t="s">
        <v>2609</v>
      </c>
      <c r="AD61" s="220" t="s">
        <v>2608</v>
      </c>
      <c r="AE61" s="116" t="s">
        <v>2615</v>
      </c>
      <c r="AF61" s="116" t="s">
        <v>2608</v>
      </c>
      <c r="AG61" s="167" t="s">
        <v>1</v>
      </c>
      <c r="AH61" s="156" t="s">
        <v>2608</v>
      </c>
      <c r="AI61" s="29">
        <f>COUNTIF(D61:AH61,"D")</f>
        <v>20</v>
      </c>
      <c r="AJ61" s="32"/>
    </row>
    <row r="62" spans="1:38" ht="17.5" customHeight="1">
      <c r="A62" s="1662"/>
      <c r="B62" s="1655"/>
      <c r="C62" s="71"/>
      <c r="D62" s="1171"/>
      <c r="E62" s="171"/>
      <c r="F62" s="171"/>
      <c r="G62" s="171"/>
      <c r="H62" s="171"/>
      <c r="I62" s="171"/>
      <c r="J62" s="1092"/>
      <c r="K62" s="1092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8"/>
      <c r="B63" s="1656"/>
      <c r="C63" s="81" t="s">
        <v>37</v>
      </c>
      <c r="D63" s="1175"/>
      <c r="E63" s="177"/>
      <c r="F63" s="177"/>
      <c r="G63" s="177"/>
      <c r="H63" s="177"/>
      <c r="I63" s="177"/>
      <c r="J63" s="1096"/>
      <c r="K63" s="1096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1184" t="s">
        <v>2608</v>
      </c>
      <c r="E64" s="116" t="s">
        <v>24</v>
      </c>
      <c r="F64" s="116" t="s">
        <v>24</v>
      </c>
      <c r="G64" s="220" t="s">
        <v>24</v>
      </c>
      <c r="H64" s="117" t="s">
        <v>24</v>
      </c>
      <c r="I64" s="220" t="s">
        <v>2609</v>
      </c>
      <c r="J64" s="181" t="s">
        <v>2609</v>
      </c>
      <c r="K64" s="1169" t="s">
        <v>2609</v>
      </c>
      <c r="L64" s="116" t="s">
        <v>2609</v>
      </c>
      <c r="M64" s="116" t="s">
        <v>24</v>
      </c>
      <c r="N64" s="220" t="s">
        <v>24</v>
      </c>
      <c r="O64" s="117" t="s">
        <v>2608</v>
      </c>
      <c r="P64" s="220" t="s">
        <v>2609</v>
      </c>
      <c r="Q64" s="181" t="s">
        <v>2608</v>
      </c>
      <c r="R64" s="41" t="s">
        <v>2613</v>
      </c>
      <c r="S64" s="167" t="s">
        <v>2609</v>
      </c>
      <c r="T64" s="116" t="s">
        <v>24</v>
      </c>
      <c r="U64" s="220" t="s">
        <v>24</v>
      </c>
      <c r="V64" s="41" t="s">
        <v>2608</v>
      </c>
      <c r="W64" s="220" t="s">
        <v>2608</v>
      </c>
      <c r="X64" s="117" t="s">
        <v>2609</v>
      </c>
      <c r="Y64" s="41" t="s">
        <v>24</v>
      </c>
      <c r="Z64" s="116" t="s">
        <v>2611</v>
      </c>
      <c r="AA64" s="116" t="s">
        <v>2609</v>
      </c>
      <c r="AB64" s="220" t="s">
        <v>24</v>
      </c>
      <c r="AC64" s="220" t="s">
        <v>2609</v>
      </c>
      <c r="AD64" s="220" t="s">
        <v>2609</v>
      </c>
      <c r="AE64" s="116" t="s">
        <v>2609</v>
      </c>
      <c r="AF64" s="41" t="s">
        <v>2608</v>
      </c>
      <c r="AG64" s="116" t="s">
        <v>2608</v>
      </c>
      <c r="AH64" s="202" t="s">
        <v>24</v>
      </c>
      <c r="AI64" s="26">
        <f>COUNTIF(D64:AH64,"D")</f>
        <v>20</v>
      </c>
      <c r="AJ64" s="32"/>
    </row>
    <row r="65" spans="1:37" ht="17.5" customHeight="1">
      <c r="A65" s="1662"/>
      <c r="B65" s="1655"/>
      <c r="C65" s="71"/>
      <c r="D65" s="1183"/>
      <c r="E65" s="43"/>
      <c r="F65" s="43"/>
      <c r="G65" s="43"/>
      <c r="H65" s="43"/>
      <c r="I65" s="43"/>
      <c r="J65" s="1102"/>
      <c r="K65" s="1102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8"/>
      <c r="B66" s="1656"/>
      <c r="C66" s="72" t="s">
        <v>37</v>
      </c>
      <c r="D66" s="1182"/>
      <c r="E66" s="44"/>
      <c r="F66" s="44"/>
      <c r="G66" s="44"/>
      <c r="H66" s="44"/>
      <c r="I66" s="44"/>
      <c r="J66" s="1077"/>
      <c r="K66" s="1077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61">
        <v>18</v>
      </c>
      <c r="B67" s="1654" t="s">
        <v>574</v>
      </c>
      <c r="C67" s="79" t="s">
        <v>35</v>
      </c>
      <c r="D67" s="1173" t="s">
        <v>24</v>
      </c>
      <c r="E67" s="220" t="s">
        <v>2608</v>
      </c>
      <c r="F67" s="220" t="s">
        <v>2609</v>
      </c>
      <c r="G67" s="220" t="s">
        <v>24</v>
      </c>
      <c r="H67" s="117" t="s">
        <v>2615</v>
      </c>
      <c r="I67" s="220" t="s">
        <v>24</v>
      </c>
      <c r="J67" s="181" t="s">
        <v>2608</v>
      </c>
      <c r="K67" s="181" t="s">
        <v>2609</v>
      </c>
      <c r="L67" s="220" t="s">
        <v>2609</v>
      </c>
      <c r="M67" s="220" t="s">
        <v>24</v>
      </c>
      <c r="N67" s="220" t="s">
        <v>24</v>
      </c>
      <c r="O67" s="117" t="s">
        <v>2608</v>
      </c>
      <c r="P67" s="220" t="s">
        <v>2608</v>
      </c>
      <c r="Q67" s="181" t="s">
        <v>2615</v>
      </c>
      <c r="R67" s="116" t="s">
        <v>2608</v>
      </c>
      <c r="S67" s="220" t="s">
        <v>2609</v>
      </c>
      <c r="T67" s="220" t="s">
        <v>24</v>
      </c>
      <c r="U67" s="220" t="s">
        <v>24</v>
      </c>
      <c r="V67" s="117" t="s">
        <v>24</v>
      </c>
      <c r="W67" s="220" t="s">
        <v>2608</v>
      </c>
      <c r="X67" s="116" t="s">
        <v>2609</v>
      </c>
      <c r="Y67" s="116" t="s">
        <v>2609</v>
      </c>
      <c r="Z67" s="220" t="s">
        <v>2608</v>
      </c>
      <c r="AA67" s="220" t="s">
        <v>24</v>
      </c>
      <c r="AB67" s="220" t="s">
        <v>24</v>
      </c>
      <c r="AC67" s="116" t="s">
        <v>24</v>
      </c>
      <c r="AD67" s="220" t="s">
        <v>2608</v>
      </c>
      <c r="AE67" s="116" t="s">
        <v>2609</v>
      </c>
      <c r="AF67" s="116" t="s">
        <v>2609</v>
      </c>
      <c r="AG67" s="220" t="s">
        <v>2608</v>
      </c>
      <c r="AH67" s="1036" t="s">
        <v>24</v>
      </c>
      <c r="AI67" s="26">
        <f t="shared" ref="AI67" si="1">COUNTIF(D67:AH67,"D")</f>
        <v>19</v>
      </c>
      <c r="AK67" s="35"/>
    </row>
    <row r="68" spans="1:37" ht="17.5" customHeight="1">
      <c r="A68" s="1662"/>
      <c r="B68" s="165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8"/>
      <c r="B69" s="165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1"/>
      <c r="B70" s="165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  <mergeCell ref="A61:A63"/>
    <mergeCell ref="B61:B63"/>
    <mergeCell ref="A64:A66"/>
    <mergeCell ref="B64:B66"/>
    <mergeCell ref="A67:A69"/>
    <mergeCell ref="B67:B69"/>
    <mergeCell ref="A52:A54"/>
    <mergeCell ref="B52:B54"/>
    <mergeCell ref="A55:A57"/>
    <mergeCell ref="B55:B57"/>
    <mergeCell ref="A58:A60"/>
    <mergeCell ref="B58:B60"/>
    <mergeCell ref="A43:A45"/>
    <mergeCell ref="B43:B45"/>
    <mergeCell ref="A46:A48"/>
    <mergeCell ref="B46:B48"/>
    <mergeCell ref="A49:A51"/>
    <mergeCell ref="B49:B51"/>
    <mergeCell ref="A34:A36"/>
    <mergeCell ref="B34:B36"/>
    <mergeCell ref="A37:A39"/>
    <mergeCell ref="B37:B39"/>
    <mergeCell ref="A40:A42"/>
    <mergeCell ref="B40:B42"/>
    <mergeCell ref="A25:A27"/>
    <mergeCell ref="B25:B27"/>
    <mergeCell ref="A28:A30"/>
    <mergeCell ref="B28:B30"/>
    <mergeCell ref="A31:A33"/>
    <mergeCell ref="B31:B33"/>
    <mergeCell ref="A16:A18"/>
    <mergeCell ref="B16:B18"/>
    <mergeCell ref="A19:A21"/>
    <mergeCell ref="B19:B21"/>
    <mergeCell ref="A22:A24"/>
    <mergeCell ref="B22:B24"/>
    <mergeCell ref="A7:A9"/>
    <mergeCell ref="B7:B9"/>
    <mergeCell ref="A10:A12"/>
    <mergeCell ref="B10:B12"/>
    <mergeCell ref="A13:A15"/>
    <mergeCell ref="B13:B15"/>
    <mergeCell ref="A1:AI1"/>
    <mergeCell ref="A2:C2"/>
    <mergeCell ref="AI2:AI3"/>
    <mergeCell ref="A3:C3"/>
    <mergeCell ref="A4:A6"/>
    <mergeCell ref="B4:B6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V14" sqref="AV14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customWidth="1"/>
    <col min="45" max="45" width="3.5" style="1"/>
    <col min="46" max="46" width="9.6640625" style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2638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917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552" t="s">
        <v>2639</v>
      </c>
      <c r="H5" s="429" t="s">
        <v>355</v>
      </c>
      <c r="I5" s="430" t="s">
        <v>15</v>
      </c>
      <c r="J5" s="429" t="s">
        <v>9</v>
      </c>
      <c r="K5" s="429" t="s">
        <v>10</v>
      </c>
      <c r="L5" s="430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 t="s">
        <v>1</v>
      </c>
      <c r="H6" s="116" t="s">
        <v>2683</v>
      </c>
      <c r="I6" s="130" t="s">
        <v>2656</v>
      </c>
      <c r="J6" s="116" t="s">
        <v>2687</v>
      </c>
      <c r="K6" s="116" t="s">
        <v>2688</v>
      </c>
      <c r="L6" s="130" t="s">
        <v>1</v>
      </c>
      <c r="M6" s="130" t="s">
        <v>24</v>
      </c>
      <c r="N6" s="116" t="s">
        <v>2649</v>
      </c>
      <c r="O6" s="116" t="s">
        <v>2683</v>
      </c>
      <c r="P6" s="116" t="s">
        <v>2683</v>
      </c>
      <c r="Q6" s="116" t="s">
        <v>2688</v>
      </c>
      <c r="R6" s="116" t="s">
        <v>2641</v>
      </c>
      <c r="S6" s="116" t="s">
        <v>2683</v>
      </c>
      <c r="T6" s="130" t="s">
        <v>24</v>
      </c>
      <c r="U6" s="116" t="s">
        <v>1</v>
      </c>
      <c r="V6" s="116" t="s">
        <v>2683</v>
      </c>
      <c r="W6" s="660" t="s">
        <v>2683</v>
      </c>
      <c r="X6" s="116" t="s">
        <v>2688</v>
      </c>
      <c r="Y6" s="116" t="s">
        <v>2689</v>
      </c>
      <c r="Z6" s="116" t="s">
        <v>2683</v>
      </c>
      <c r="AA6" s="130" t="s">
        <v>24</v>
      </c>
      <c r="AB6" s="116" t="s">
        <v>1</v>
      </c>
      <c r="AC6" s="116" t="s">
        <v>2683</v>
      </c>
      <c r="AD6" s="116" t="s">
        <v>2683</v>
      </c>
      <c r="AE6" s="116" t="s">
        <v>2683</v>
      </c>
      <c r="AF6" s="1210"/>
      <c r="AG6" s="116" t="s">
        <v>2683</v>
      </c>
      <c r="AH6" s="253" t="s">
        <v>24</v>
      </c>
      <c r="AI6" s="116" t="s">
        <v>1</v>
      </c>
      <c r="AJ6" s="116" t="s">
        <v>2683</v>
      </c>
      <c r="AK6" s="1247"/>
      <c r="AL6" s="143">
        <f t="shared" ref="AL6:AL25" si="0">COUNTIF(G6:AK6,"▲")</f>
        <v>0</v>
      </c>
      <c r="AM6" s="51">
        <f t="shared" ref="AM6:AM25" si="1">COUNTIF(G6:AK6,"D")</f>
        <v>18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24</v>
      </c>
      <c r="H7" s="150" t="s">
        <v>2657</v>
      </c>
      <c r="I7" s="121" t="s">
        <v>2655</v>
      </c>
      <c r="J7" s="121" t="s">
        <v>2683</v>
      </c>
      <c r="K7" s="121" t="s">
        <v>2</v>
      </c>
      <c r="L7" s="121" t="s">
        <v>2657</v>
      </c>
      <c r="M7" s="211" t="s">
        <v>2657</v>
      </c>
      <c r="N7" s="121" t="s">
        <v>24</v>
      </c>
      <c r="O7" s="257" t="s">
        <v>2661</v>
      </c>
      <c r="P7" s="150" t="s">
        <v>2660</v>
      </c>
      <c r="Q7" s="121" t="s">
        <v>2683</v>
      </c>
      <c r="R7" s="121" t="s">
        <v>2641</v>
      </c>
      <c r="S7" s="121" t="s">
        <v>2690</v>
      </c>
      <c r="T7" s="305" t="s">
        <v>24</v>
      </c>
      <c r="U7" s="121" t="s">
        <v>24</v>
      </c>
      <c r="V7" s="246" t="s">
        <v>2727</v>
      </c>
      <c r="W7" s="556" t="s">
        <v>894</v>
      </c>
      <c r="X7" s="232" t="s">
        <v>2688</v>
      </c>
      <c r="Y7" s="342" t="s">
        <v>24</v>
      </c>
      <c r="Z7" s="121" t="s">
        <v>2683</v>
      </c>
      <c r="AA7" s="132" t="s">
        <v>24</v>
      </c>
      <c r="AB7" s="121" t="s">
        <v>24</v>
      </c>
      <c r="AC7" s="121" t="s">
        <v>2683</v>
      </c>
      <c r="AD7" s="121" t="s">
        <v>2683</v>
      </c>
      <c r="AE7" s="556" t="s">
        <v>894</v>
      </c>
      <c r="AF7" s="1211"/>
      <c r="AG7" s="121" t="s">
        <v>2688</v>
      </c>
      <c r="AH7" s="305" t="s">
        <v>24</v>
      </c>
      <c r="AI7" s="121" t="s">
        <v>24</v>
      </c>
      <c r="AJ7" s="246" t="s">
        <v>2683</v>
      </c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68" t="s">
        <v>24</v>
      </c>
      <c r="H8" s="1266" t="s">
        <v>67</v>
      </c>
      <c r="I8" s="583" t="s">
        <v>67</v>
      </c>
      <c r="J8" s="583" t="s">
        <v>2705</v>
      </c>
      <c r="K8" s="1267" t="s">
        <v>2761</v>
      </c>
      <c r="L8" s="478" t="s">
        <v>24</v>
      </c>
      <c r="M8" s="554" t="s">
        <v>24</v>
      </c>
      <c r="N8" s="167" t="s">
        <v>24</v>
      </c>
      <c r="O8" s="1121" t="s">
        <v>2683</v>
      </c>
      <c r="P8" s="660" t="s">
        <v>2683</v>
      </c>
      <c r="Q8" s="167" t="s">
        <v>2683</v>
      </c>
      <c r="R8" s="150" t="s">
        <v>2728</v>
      </c>
      <c r="S8" s="257" t="s">
        <v>1</v>
      </c>
      <c r="T8" s="660" t="s">
        <v>2650</v>
      </c>
      <c r="U8" s="167" t="s">
        <v>24</v>
      </c>
      <c r="V8" s="1121" t="s">
        <v>2683</v>
      </c>
      <c r="W8" s="162" t="s">
        <v>2683</v>
      </c>
      <c r="X8" s="167" t="s">
        <v>2683</v>
      </c>
      <c r="Y8" s="1127" t="s">
        <v>24</v>
      </c>
      <c r="Z8" s="1121" t="s">
        <v>2727</v>
      </c>
      <c r="AA8" s="660" t="s">
        <v>2650</v>
      </c>
      <c r="AB8" s="167" t="s">
        <v>24</v>
      </c>
      <c r="AC8" s="1127" t="s">
        <v>24</v>
      </c>
      <c r="AD8" s="150" t="s">
        <v>2</v>
      </c>
      <c r="AE8" s="167" t="s">
        <v>2683</v>
      </c>
      <c r="AF8" s="1227"/>
      <c r="AG8" s="1129" t="s">
        <v>67</v>
      </c>
      <c r="AH8" s="660" t="s">
        <v>2653</v>
      </c>
      <c r="AI8" s="167" t="s">
        <v>24</v>
      </c>
      <c r="AJ8" s="238" t="s">
        <v>2683</v>
      </c>
      <c r="AK8" s="604"/>
      <c r="AL8" s="143">
        <f t="shared" si="0"/>
        <v>4</v>
      </c>
      <c r="AM8" s="97">
        <f t="shared" si="1"/>
        <v>14</v>
      </c>
      <c r="AN8" s="98">
        <f t="shared" si="2"/>
        <v>11</v>
      </c>
      <c r="AO8" s="99">
        <f t="shared" si="3"/>
        <v>15</v>
      </c>
      <c r="AP8" s="15"/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161" t="s">
        <v>24</v>
      </c>
      <c r="H9" s="117" t="s">
        <v>2688</v>
      </c>
      <c r="I9" s="150" t="s">
        <v>2655</v>
      </c>
      <c r="J9" s="117" t="s">
        <v>2683</v>
      </c>
      <c r="K9" s="117" t="s">
        <v>2</v>
      </c>
      <c r="L9" s="117" t="s">
        <v>2655</v>
      </c>
      <c r="M9" s="342" t="s">
        <v>24</v>
      </c>
      <c r="N9" s="117" t="s">
        <v>24</v>
      </c>
      <c r="O9" s="117" t="s">
        <v>2683</v>
      </c>
      <c r="P9" s="150" t="s">
        <v>2</v>
      </c>
      <c r="Q9" s="257" t="s">
        <v>2698</v>
      </c>
      <c r="R9" s="117" t="s">
        <v>2641</v>
      </c>
      <c r="S9" s="117" t="s">
        <v>2683</v>
      </c>
      <c r="T9" s="270" t="s">
        <v>2646</v>
      </c>
      <c r="U9" s="117" t="s">
        <v>2645</v>
      </c>
      <c r="V9" s="122" t="s">
        <v>2683</v>
      </c>
      <c r="W9" s="122" t="s">
        <v>2683</v>
      </c>
      <c r="X9" s="148" t="s">
        <v>24</v>
      </c>
      <c r="Y9" s="117" t="s">
        <v>2683</v>
      </c>
      <c r="Z9" s="117" t="s">
        <v>2683</v>
      </c>
      <c r="AA9" s="257" t="s">
        <v>2656</v>
      </c>
      <c r="AB9" s="117" t="s">
        <v>24</v>
      </c>
      <c r="AC9" s="150" t="s">
        <v>2683</v>
      </c>
      <c r="AD9" s="117" t="s">
        <v>2683</v>
      </c>
      <c r="AE9" s="148" t="s">
        <v>24</v>
      </c>
      <c r="AF9" s="1203"/>
      <c r="AG9" s="267" t="s">
        <v>108</v>
      </c>
      <c r="AH9" s="150" t="s">
        <v>2648</v>
      </c>
      <c r="AI9" s="117" t="s">
        <v>24</v>
      </c>
      <c r="AJ9" s="257" t="s">
        <v>24</v>
      </c>
      <c r="AK9" s="257"/>
      <c r="AL9" s="61">
        <f t="shared" si="0"/>
        <v>0</v>
      </c>
      <c r="AM9" s="55">
        <f t="shared" si="1"/>
        <v>17</v>
      </c>
      <c r="AN9" s="98">
        <f t="shared" si="2"/>
        <v>11</v>
      </c>
      <c r="AO9" s="59">
        <f t="shared" si="3"/>
        <v>11</v>
      </c>
      <c r="AP9" s="15"/>
      <c r="AR9" t="s">
        <v>2531</v>
      </c>
      <c r="AS9" t="s">
        <v>2532</v>
      </c>
      <c r="AT9" t="s">
        <v>71</v>
      </c>
    </row>
    <row r="10" spans="1:81" ht="22" customHeight="1">
      <c r="A10" s="1496"/>
      <c r="B10" s="49">
        <v>5</v>
      </c>
      <c r="C10" s="1713" t="s">
        <v>79</v>
      </c>
      <c r="D10" s="1714"/>
      <c r="E10" s="1737" t="s">
        <v>29</v>
      </c>
      <c r="F10" s="1494"/>
      <c r="G10" s="161" t="s">
        <v>24</v>
      </c>
      <c r="H10" s="117" t="s">
        <v>2688</v>
      </c>
      <c r="I10" s="150" t="s">
        <v>2657</v>
      </c>
      <c r="J10" s="117" t="s">
        <v>2683</v>
      </c>
      <c r="K10" s="117" t="s">
        <v>2</v>
      </c>
      <c r="L10" s="117" t="s">
        <v>2647</v>
      </c>
      <c r="M10" s="148" t="s">
        <v>2685</v>
      </c>
      <c r="N10" s="117" t="s">
        <v>24</v>
      </c>
      <c r="O10" s="283" t="s">
        <v>2683</v>
      </c>
      <c r="P10" s="117" t="s">
        <v>2690</v>
      </c>
      <c r="Q10" s="117" t="s">
        <v>2683</v>
      </c>
      <c r="R10" s="150" t="s">
        <v>2641</v>
      </c>
      <c r="S10" s="342" t="s">
        <v>24</v>
      </c>
      <c r="T10" s="257" t="s">
        <v>24</v>
      </c>
      <c r="U10" s="117" t="s">
        <v>24</v>
      </c>
      <c r="V10" s="342" t="s">
        <v>24</v>
      </c>
      <c r="W10" s="117" t="s">
        <v>2729</v>
      </c>
      <c r="X10" s="117" t="s">
        <v>2688</v>
      </c>
      <c r="Y10" s="117" t="s">
        <v>2683</v>
      </c>
      <c r="Z10" s="117" t="s">
        <v>2688</v>
      </c>
      <c r="AA10" s="117" t="s">
        <v>2646</v>
      </c>
      <c r="AB10" s="117" t="s">
        <v>24</v>
      </c>
      <c r="AC10" s="150" t="s">
        <v>2683</v>
      </c>
      <c r="AD10" s="257" t="s">
        <v>24</v>
      </c>
      <c r="AE10" s="117" t="s">
        <v>2688</v>
      </c>
      <c r="AF10" s="1212" t="s">
        <v>2400</v>
      </c>
      <c r="AG10" s="119" t="s">
        <v>2691</v>
      </c>
      <c r="AH10" s="1265" t="s">
        <v>24</v>
      </c>
      <c r="AI10" s="117" t="s">
        <v>24</v>
      </c>
      <c r="AJ10" s="150" t="s">
        <v>2683</v>
      </c>
      <c r="AK10" s="334"/>
      <c r="AL10" s="61">
        <f t="shared" si="0"/>
        <v>0</v>
      </c>
      <c r="AM10" s="55">
        <f t="shared" si="1"/>
        <v>18</v>
      </c>
      <c r="AN10" s="98">
        <f t="shared" si="2"/>
        <v>11</v>
      </c>
      <c r="AO10" s="59">
        <f t="shared" si="3"/>
        <v>11</v>
      </c>
      <c r="AP10" s="582" t="s">
        <v>763</v>
      </c>
      <c r="AR10">
        <v>121</v>
      </c>
    </row>
    <row r="11" spans="1:81" ht="22" customHeight="1">
      <c r="A11" s="1496"/>
      <c r="B11" s="49">
        <v>6</v>
      </c>
      <c r="C11" s="1503" t="s">
        <v>2525</v>
      </c>
      <c r="D11" s="1781"/>
      <c r="E11" s="1747" t="s">
        <v>54</v>
      </c>
      <c r="F11" s="1506"/>
      <c r="G11" s="149" t="s">
        <v>24</v>
      </c>
      <c r="H11" s="147" t="s">
        <v>24</v>
      </c>
      <c r="I11" s="150" t="s">
        <v>2655</v>
      </c>
      <c r="J11" s="150" t="s">
        <v>2</v>
      </c>
      <c r="K11" s="150" t="s">
        <v>2640</v>
      </c>
      <c r="L11" s="150" t="s">
        <v>2655</v>
      </c>
      <c r="M11" s="150" t="s">
        <v>2647</v>
      </c>
      <c r="N11" s="150" t="s">
        <v>24</v>
      </c>
      <c r="O11" s="382" t="s">
        <v>24</v>
      </c>
      <c r="P11" s="150" t="s">
        <v>2683</v>
      </c>
      <c r="Q11" s="150" t="s">
        <v>2683</v>
      </c>
      <c r="R11" s="150" t="s">
        <v>2641</v>
      </c>
      <c r="S11" s="150" t="s">
        <v>2683</v>
      </c>
      <c r="T11" s="147" t="s">
        <v>24</v>
      </c>
      <c r="U11" s="150" t="s">
        <v>24</v>
      </c>
      <c r="V11" s="162" t="s">
        <v>2683</v>
      </c>
      <c r="W11" s="150" t="s">
        <v>2683</v>
      </c>
      <c r="X11" s="150" t="s">
        <v>2662</v>
      </c>
      <c r="Y11" s="150" t="s">
        <v>2727</v>
      </c>
      <c r="Z11" s="257" t="s">
        <v>24</v>
      </c>
      <c r="AA11" s="148" t="s">
        <v>24</v>
      </c>
      <c r="AB11" s="150" t="s">
        <v>24</v>
      </c>
      <c r="AC11" s="150" t="s">
        <v>2683</v>
      </c>
      <c r="AD11" s="270" t="s">
        <v>2683</v>
      </c>
      <c r="AE11" s="150" t="s">
        <v>2683</v>
      </c>
      <c r="AF11" s="1212"/>
      <c r="AG11" s="150" t="s">
        <v>2683</v>
      </c>
      <c r="AH11" s="342" t="s">
        <v>24</v>
      </c>
      <c r="AI11" s="150" t="s">
        <v>24</v>
      </c>
      <c r="AJ11" s="270" t="s">
        <v>2688</v>
      </c>
      <c r="AK11" s="1245"/>
      <c r="AL11" s="61">
        <f t="shared" si="0"/>
        <v>0</v>
      </c>
      <c r="AM11" s="55">
        <f t="shared" si="1"/>
        <v>18</v>
      </c>
      <c r="AN11" s="98">
        <f t="shared" si="2"/>
        <v>11</v>
      </c>
      <c r="AO11" s="59">
        <f t="shared" si="3"/>
        <v>11</v>
      </c>
      <c r="AP11" s="582">
        <v>1</v>
      </c>
      <c r="AR11" s="1">
        <v>1</v>
      </c>
      <c r="AS11">
        <v>2</v>
      </c>
      <c r="AT11">
        <v>1</v>
      </c>
    </row>
    <row r="12" spans="1:81" ht="22" customHeight="1" thickBo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224" t="s">
        <v>24</v>
      </c>
      <c r="H12" s="122" t="s">
        <v>2666</v>
      </c>
      <c r="I12" s="383" t="s">
        <v>2656</v>
      </c>
      <c r="J12" s="270" t="s">
        <v>2666</v>
      </c>
      <c r="K12" s="270" t="s">
        <v>2666</v>
      </c>
      <c r="L12" s="383" t="s">
        <v>2664</v>
      </c>
      <c r="M12" s="190" t="s">
        <v>24</v>
      </c>
      <c r="N12" s="211" t="s">
        <v>24</v>
      </c>
      <c r="O12" s="122" t="s">
        <v>2678</v>
      </c>
      <c r="P12" s="122" t="s">
        <v>2666</v>
      </c>
      <c r="Q12" s="270" t="s">
        <v>2666</v>
      </c>
      <c r="R12" s="270" t="s">
        <v>2666</v>
      </c>
      <c r="S12" s="265" t="s">
        <v>108</v>
      </c>
      <c r="T12" s="190" t="s">
        <v>24</v>
      </c>
      <c r="U12" s="211" t="s">
        <v>24</v>
      </c>
      <c r="V12" s="122" t="s">
        <v>2681</v>
      </c>
      <c r="W12" s="122" t="s">
        <v>2666</v>
      </c>
      <c r="X12" s="270" t="s">
        <v>2666</v>
      </c>
      <c r="Y12" s="270" t="s">
        <v>2666</v>
      </c>
      <c r="Z12" s="270" t="s">
        <v>2666</v>
      </c>
      <c r="AA12" s="190" t="s">
        <v>24</v>
      </c>
      <c r="AB12" s="211" t="s">
        <v>24</v>
      </c>
      <c r="AC12" s="122" t="s">
        <v>2679</v>
      </c>
      <c r="AD12" s="270" t="s">
        <v>2666</v>
      </c>
      <c r="AE12" s="270" t="s">
        <v>2666</v>
      </c>
      <c r="AF12" s="1213"/>
      <c r="AG12" s="270" t="s">
        <v>2680</v>
      </c>
      <c r="AH12" s="190" t="s">
        <v>24</v>
      </c>
      <c r="AI12" s="211" t="s">
        <v>24</v>
      </c>
      <c r="AJ12" s="270" t="s">
        <v>2666</v>
      </c>
      <c r="AK12" s="1245"/>
      <c r="AL12" s="502">
        <f t="shared" si="0"/>
        <v>0</v>
      </c>
      <c r="AM12" s="658">
        <f t="shared" si="1"/>
        <v>17</v>
      </c>
      <c r="AN12" s="68">
        <f t="shared" si="2"/>
        <v>11</v>
      </c>
      <c r="AO12" s="379">
        <f t="shared" si="3"/>
        <v>11</v>
      </c>
      <c r="AP12" s="15"/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64" t="s">
        <v>24</v>
      </c>
      <c r="H13" s="116" t="s">
        <v>2655</v>
      </c>
      <c r="I13" s="116" t="s">
        <v>2663</v>
      </c>
      <c r="J13" s="116" t="s">
        <v>2657</v>
      </c>
      <c r="K13" s="116" t="s">
        <v>2655</v>
      </c>
      <c r="L13" s="130" t="s">
        <v>24</v>
      </c>
      <c r="M13" s="130" t="s">
        <v>24</v>
      </c>
      <c r="N13" s="963" t="s">
        <v>24</v>
      </c>
      <c r="O13" s="167" t="s">
        <v>2688</v>
      </c>
      <c r="P13" s="116" t="s">
        <v>2692</v>
      </c>
      <c r="Q13" s="116" t="s">
        <v>2683</v>
      </c>
      <c r="R13" s="116" t="s">
        <v>2641</v>
      </c>
      <c r="S13" s="119" t="s">
        <v>2688</v>
      </c>
      <c r="T13" s="130" t="s">
        <v>24</v>
      </c>
      <c r="U13" s="963" t="s">
        <v>24</v>
      </c>
      <c r="V13" s="808" t="s">
        <v>2683</v>
      </c>
      <c r="W13" s="701" t="s">
        <v>24</v>
      </c>
      <c r="X13" s="186" t="s">
        <v>2683</v>
      </c>
      <c r="Y13" s="1271" t="s">
        <v>2691</v>
      </c>
      <c r="Z13" s="1272" t="s">
        <v>2688</v>
      </c>
      <c r="AA13" s="692" t="s">
        <v>2655</v>
      </c>
      <c r="AB13" s="963" t="s">
        <v>24</v>
      </c>
      <c r="AC13" s="458" t="s">
        <v>2688</v>
      </c>
      <c r="AD13" s="116" t="s">
        <v>2727</v>
      </c>
      <c r="AE13" s="130" t="s">
        <v>24</v>
      </c>
      <c r="AF13" s="1239" t="s">
        <v>2401</v>
      </c>
      <c r="AG13" s="116" t="s">
        <v>2683</v>
      </c>
      <c r="AH13" s="554" t="s">
        <v>24</v>
      </c>
      <c r="AI13" s="963" t="s">
        <v>24</v>
      </c>
      <c r="AJ13" s="1276" t="s">
        <v>2683</v>
      </c>
      <c r="AK13" s="1035"/>
      <c r="AL13" s="143">
        <f t="shared" si="0"/>
        <v>0</v>
      </c>
      <c r="AM13" s="51">
        <f t="shared" si="1"/>
        <v>18</v>
      </c>
      <c r="AN13" s="98">
        <f t="shared" si="2"/>
        <v>11</v>
      </c>
      <c r="AO13" s="57">
        <f t="shared" si="3"/>
        <v>11</v>
      </c>
      <c r="AP13" s="596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161" t="s">
        <v>24</v>
      </c>
      <c r="H14" s="117" t="s">
        <v>2657</v>
      </c>
      <c r="I14" s="257" t="s">
        <v>24</v>
      </c>
      <c r="J14" s="117" t="s">
        <v>2657</v>
      </c>
      <c r="K14" s="117" t="s">
        <v>2659</v>
      </c>
      <c r="L14" s="148" t="s">
        <v>24</v>
      </c>
      <c r="M14" s="150" t="s">
        <v>2655</v>
      </c>
      <c r="N14" s="249" t="s">
        <v>24</v>
      </c>
      <c r="O14" s="117" t="s">
        <v>2683</v>
      </c>
      <c r="P14" s="761" t="s">
        <v>0</v>
      </c>
      <c r="Q14" s="117" t="s">
        <v>2683</v>
      </c>
      <c r="R14" s="117" t="s">
        <v>2688</v>
      </c>
      <c r="S14" s="117" t="s">
        <v>2683</v>
      </c>
      <c r="T14" s="257" t="s">
        <v>24</v>
      </c>
      <c r="U14" s="249" t="s">
        <v>24</v>
      </c>
      <c r="V14" s="708" t="s">
        <v>2688</v>
      </c>
      <c r="W14" s="150" t="s">
        <v>2683</v>
      </c>
      <c r="X14" s="117" t="s">
        <v>2688</v>
      </c>
      <c r="Y14" s="117" t="s">
        <v>2688</v>
      </c>
      <c r="Z14" s="342" t="s">
        <v>2652</v>
      </c>
      <c r="AA14" s="802" t="s">
        <v>24</v>
      </c>
      <c r="AB14" s="249" t="s">
        <v>2704</v>
      </c>
      <c r="AC14" s="117" t="s">
        <v>2683</v>
      </c>
      <c r="AD14" s="117" t="s">
        <v>2688</v>
      </c>
      <c r="AE14" s="117" t="s">
        <v>2683</v>
      </c>
      <c r="AF14" s="1249"/>
      <c r="AG14" s="117" t="s">
        <v>2688</v>
      </c>
      <c r="AH14" s="257" t="s">
        <v>24</v>
      </c>
      <c r="AI14" s="249" t="s">
        <v>24</v>
      </c>
      <c r="AJ14" s="1277" t="s">
        <v>2683</v>
      </c>
      <c r="AK14" s="439"/>
      <c r="AL14" s="61">
        <f t="shared" si="0"/>
        <v>1</v>
      </c>
      <c r="AM14" s="97">
        <f t="shared" si="1"/>
        <v>17</v>
      </c>
      <c r="AN14" s="98">
        <f t="shared" si="2"/>
        <v>11</v>
      </c>
      <c r="AO14" s="59">
        <f t="shared" si="3"/>
        <v>12</v>
      </c>
      <c r="AP14" s="15">
        <v>1</v>
      </c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161" t="s">
        <v>24</v>
      </c>
      <c r="H15" s="342" t="s">
        <v>24</v>
      </c>
      <c r="I15" s="342" t="s">
        <v>24</v>
      </c>
      <c r="J15" s="117" t="s">
        <v>2655</v>
      </c>
      <c r="K15" s="117" t="s">
        <v>2657</v>
      </c>
      <c r="L15" s="117" t="s">
        <v>2655</v>
      </c>
      <c r="M15" s="257" t="s">
        <v>2677</v>
      </c>
      <c r="N15" s="249" t="s">
        <v>24</v>
      </c>
      <c r="O15" s="122" t="s">
        <v>2683</v>
      </c>
      <c r="P15" s="122" t="s">
        <v>2688</v>
      </c>
      <c r="Q15" s="761" t="s">
        <v>0</v>
      </c>
      <c r="R15" s="122" t="s">
        <v>2683</v>
      </c>
      <c r="S15" s="122" t="s">
        <v>2688</v>
      </c>
      <c r="T15" s="270" t="s">
        <v>2655</v>
      </c>
      <c r="U15" s="249" t="s">
        <v>24</v>
      </c>
      <c r="V15" s="819" t="s">
        <v>24</v>
      </c>
      <c r="W15" s="806" t="s">
        <v>2688</v>
      </c>
      <c r="X15" s="806" t="s">
        <v>2683</v>
      </c>
      <c r="Y15" s="806" t="s">
        <v>2683</v>
      </c>
      <c r="Z15" s="806" t="s">
        <v>2688</v>
      </c>
      <c r="AA15" s="798" t="s">
        <v>24</v>
      </c>
      <c r="AB15" s="249" t="s">
        <v>24</v>
      </c>
      <c r="AC15" s="117" t="s">
        <v>2688</v>
      </c>
      <c r="AD15" s="148" t="s">
        <v>24</v>
      </c>
      <c r="AE15" s="117" t="s">
        <v>2727</v>
      </c>
      <c r="AF15" s="1203"/>
      <c r="AG15" s="117" t="s">
        <v>2690</v>
      </c>
      <c r="AH15" s="150" t="s">
        <v>2655</v>
      </c>
      <c r="AI15" s="249" t="s">
        <v>24</v>
      </c>
      <c r="AJ15" s="1278" t="s">
        <v>2683</v>
      </c>
      <c r="AK15" s="537"/>
      <c r="AL15" s="61">
        <f t="shared" si="0"/>
        <v>1</v>
      </c>
      <c r="AM15" s="55">
        <f t="shared" si="1"/>
        <v>17</v>
      </c>
      <c r="AN15" s="98">
        <f t="shared" si="2"/>
        <v>11</v>
      </c>
      <c r="AO15" s="59">
        <f t="shared" si="3"/>
        <v>12</v>
      </c>
      <c r="AP15" s="15">
        <v>1</v>
      </c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149" t="s">
        <v>24</v>
      </c>
      <c r="H16" s="631" t="s">
        <v>2657</v>
      </c>
      <c r="I16" s="117" t="s">
        <v>2647</v>
      </c>
      <c r="J16" s="150" t="s">
        <v>2659</v>
      </c>
      <c r="K16" s="150" t="s">
        <v>2657</v>
      </c>
      <c r="L16" s="150" t="s">
        <v>2646</v>
      </c>
      <c r="M16" s="148" t="s">
        <v>24</v>
      </c>
      <c r="N16" s="165" t="s">
        <v>24</v>
      </c>
      <c r="O16" s="690" t="s">
        <v>2688</v>
      </c>
      <c r="P16" s="381" t="s">
        <v>2688</v>
      </c>
      <c r="Q16" s="381" t="s">
        <v>2688</v>
      </c>
      <c r="R16" s="381" t="s">
        <v>2683</v>
      </c>
      <c r="S16" s="1110" t="s">
        <v>24</v>
      </c>
      <c r="T16" s="692" t="s">
        <v>2647</v>
      </c>
      <c r="U16" s="165" t="s">
        <v>24</v>
      </c>
      <c r="V16" s="162" t="s">
        <v>2693</v>
      </c>
      <c r="W16" s="119" t="s">
        <v>2688</v>
      </c>
      <c r="X16" s="382" t="s">
        <v>24</v>
      </c>
      <c r="Y16" s="664" t="s">
        <v>2690</v>
      </c>
      <c r="Z16" s="162" t="s">
        <v>2691</v>
      </c>
      <c r="AA16" s="147" t="s">
        <v>24</v>
      </c>
      <c r="AB16" s="165" t="s">
        <v>24</v>
      </c>
      <c r="AC16" s="342" t="s">
        <v>24</v>
      </c>
      <c r="AD16" s="150" t="s">
        <v>2690</v>
      </c>
      <c r="AE16" s="150" t="s">
        <v>2683</v>
      </c>
      <c r="AF16" s="1203" t="s">
        <v>2402</v>
      </c>
      <c r="AG16" s="150" t="s">
        <v>2688</v>
      </c>
      <c r="AH16" s="148" t="s">
        <v>24</v>
      </c>
      <c r="AI16" s="165" t="s">
        <v>24</v>
      </c>
      <c r="AJ16" s="162" t="s">
        <v>2691</v>
      </c>
      <c r="AK16" s="204"/>
      <c r="AL16" s="61">
        <f t="shared" si="0"/>
        <v>0</v>
      </c>
      <c r="AM16" s="55">
        <f t="shared" si="1"/>
        <v>18</v>
      </c>
      <c r="AN16" s="98">
        <f t="shared" si="2"/>
        <v>11</v>
      </c>
      <c r="AO16" s="59">
        <f t="shared" si="3"/>
        <v>11</v>
      </c>
      <c r="AP16" s="15">
        <v>1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149" t="s">
        <v>1</v>
      </c>
      <c r="H17" s="150" t="s">
        <v>2651</v>
      </c>
      <c r="I17" s="150" t="s">
        <v>2646</v>
      </c>
      <c r="J17" s="150" t="s">
        <v>2650</v>
      </c>
      <c r="K17" s="150" t="s">
        <v>2657</v>
      </c>
      <c r="L17" s="148" t="s">
        <v>24</v>
      </c>
      <c r="M17" s="257" t="s">
        <v>2658</v>
      </c>
      <c r="N17" s="165" t="s">
        <v>1</v>
      </c>
      <c r="O17" s="831" t="s">
        <v>24</v>
      </c>
      <c r="P17" s="342" t="s">
        <v>24</v>
      </c>
      <c r="Q17" s="150" t="s">
        <v>2688</v>
      </c>
      <c r="R17" s="270" t="s">
        <v>2641</v>
      </c>
      <c r="S17" s="150" t="s">
        <v>2683</v>
      </c>
      <c r="T17" s="802" t="s">
        <v>24</v>
      </c>
      <c r="U17" s="165" t="s">
        <v>1</v>
      </c>
      <c r="V17" s="150" t="s">
        <v>2683</v>
      </c>
      <c r="W17" s="148" t="s">
        <v>24</v>
      </c>
      <c r="X17" s="150" t="s">
        <v>2683</v>
      </c>
      <c r="Y17" s="150" t="s">
        <v>2683</v>
      </c>
      <c r="Z17" s="150" t="s">
        <v>2683</v>
      </c>
      <c r="AA17" s="150" t="s">
        <v>2648</v>
      </c>
      <c r="AB17" s="165" t="s">
        <v>1</v>
      </c>
      <c r="AC17" s="150" t="s">
        <v>2688</v>
      </c>
      <c r="AD17" s="150" t="s">
        <v>2683</v>
      </c>
      <c r="AE17" s="150" t="s">
        <v>2683</v>
      </c>
      <c r="AF17" s="1203"/>
      <c r="AG17" s="150" t="s">
        <v>2688</v>
      </c>
      <c r="AH17" s="150" t="s">
        <v>2646</v>
      </c>
      <c r="AI17" s="165" t="s">
        <v>1</v>
      </c>
      <c r="AJ17" s="252" t="s">
        <v>67</v>
      </c>
      <c r="AK17" s="1264"/>
      <c r="AL17" s="61">
        <f t="shared" si="0"/>
        <v>1</v>
      </c>
      <c r="AM17" s="55">
        <f t="shared" si="1"/>
        <v>17</v>
      </c>
      <c r="AN17" s="98">
        <f t="shared" si="2"/>
        <v>11</v>
      </c>
      <c r="AO17" s="59">
        <f t="shared" si="3"/>
        <v>12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161" t="s">
        <v>24</v>
      </c>
      <c r="H18" s="454" t="s">
        <v>24</v>
      </c>
      <c r="I18" s="190" t="s">
        <v>24</v>
      </c>
      <c r="J18" s="122" t="s">
        <v>2650</v>
      </c>
      <c r="K18" s="122" t="s">
        <v>2650</v>
      </c>
      <c r="L18" s="122" t="s">
        <v>2647</v>
      </c>
      <c r="M18" s="270" t="s">
        <v>2647</v>
      </c>
      <c r="N18" s="249" t="s">
        <v>24</v>
      </c>
      <c r="O18" s="853" t="s">
        <v>2683</v>
      </c>
      <c r="P18" s="806" t="s">
        <v>2683</v>
      </c>
      <c r="Q18" s="1089" t="s">
        <v>2688</v>
      </c>
      <c r="R18" s="1087" t="s">
        <v>108</v>
      </c>
      <c r="S18" s="1022" t="s">
        <v>2683</v>
      </c>
      <c r="T18" s="798" t="s">
        <v>24</v>
      </c>
      <c r="U18" s="249" t="s">
        <v>24</v>
      </c>
      <c r="V18" s="342" t="s">
        <v>24</v>
      </c>
      <c r="W18" s="117" t="s">
        <v>2688</v>
      </c>
      <c r="X18" s="117" t="s">
        <v>2688</v>
      </c>
      <c r="Y18" s="206" t="s">
        <v>67</v>
      </c>
      <c r="Z18" s="206" t="s">
        <v>2682</v>
      </c>
      <c r="AA18" s="148" t="s">
        <v>24</v>
      </c>
      <c r="AB18" s="249" t="s">
        <v>24</v>
      </c>
      <c r="AC18" s="195" t="s">
        <v>2683</v>
      </c>
      <c r="AD18" s="605" t="s">
        <v>67</v>
      </c>
      <c r="AE18" s="761" t="s">
        <v>67</v>
      </c>
      <c r="AF18" s="1273" t="s">
        <v>67</v>
      </c>
      <c r="AG18" s="761" t="s">
        <v>67</v>
      </c>
      <c r="AH18" s="383" t="s">
        <v>24</v>
      </c>
      <c r="AI18" s="249" t="s">
        <v>24</v>
      </c>
      <c r="AJ18" s="150" t="s">
        <v>2688</v>
      </c>
      <c r="AK18" s="1248"/>
      <c r="AL18" s="61">
        <f t="shared" si="0"/>
        <v>6</v>
      </c>
      <c r="AM18" s="55">
        <f t="shared" si="1"/>
        <v>12</v>
      </c>
      <c r="AN18" s="98">
        <f t="shared" si="2"/>
        <v>11</v>
      </c>
      <c r="AO18" s="59">
        <f t="shared" si="3"/>
        <v>17</v>
      </c>
      <c r="AP18" s="15"/>
      <c r="AQ18" s="762" t="s">
        <v>2643</v>
      </c>
      <c r="AR18" s="1525" t="s">
        <v>2644</v>
      </c>
      <c r="AS18" s="152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233" t="s">
        <v>24</v>
      </c>
      <c r="H19" s="808" t="s">
        <v>2655</v>
      </c>
      <c r="I19" s="701" t="s">
        <v>24</v>
      </c>
      <c r="J19" s="186" t="s">
        <v>2657</v>
      </c>
      <c r="K19" s="186" t="s">
        <v>2657</v>
      </c>
      <c r="L19" s="186" t="s">
        <v>2684</v>
      </c>
      <c r="M19" s="810" t="s">
        <v>2685</v>
      </c>
      <c r="N19" s="249" t="s">
        <v>24</v>
      </c>
      <c r="O19" s="147" t="s">
        <v>24</v>
      </c>
      <c r="P19" s="119" t="s">
        <v>2683</v>
      </c>
      <c r="Q19" s="119" t="s">
        <v>2683</v>
      </c>
      <c r="R19" s="119" t="s">
        <v>2641</v>
      </c>
      <c r="S19" s="119" t="s">
        <v>2690</v>
      </c>
      <c r="T19" s="382" t="s">
        <v>2654</v>
      </c>
      <c r="U19" s="249" t="s">
        <v>24</v>
      </c>
      <c r="V19" s="117" t="s">
        <v>2683</v>
      </c>
      <c r="W19" s="117" t="s">
        <v>2688</v>
      </c>
      <c r="X19" s="206" t="s">
        <v>2686</v>
      </c>
      <c r="Y19" s="148" t="s">
        <v>24</v>
      </c>
      <c r="Z19" s="117" t="s">
        <v>2688</v>
      </c>
      <c r="AA19" s="150" t="s">
        <v>2650</v>
      </c>
      <c r="AB19" s="249" t="s">
        <v>24</v>
      </c>
      <c r="AC19" s="690" t="s">
        <v>2688</v>
      </c>
      <c r="AD19" s="381" t="s">
        <v>2683</v>
      </c>
      <c r="AE19" s="186" t="s">
        <v>2683</v>
      </c>
      <c r="AF19" s="1251" t="s">
        <v>2403</v>
      </c>
      <c r="AG19" s="186" t="s">
        <v>2688</v>
      </c>
      <c r="AH19" s="799" t="s">
        <v>24</v>
      </c>
      <c r="AI19" s="249" t="s">
        <v>24</v>
      </c>
      <c r="AJ19" s="150" t="s">
        <v>2683</v>
      </c>
      <c r="AK19" s="1248"/>
      <c r="AL19" s="61">
        <f t="shared" si="0"/>
        <v>1</v>
      </c>
      <c r="AM19" s="55">
        <f t="shared" si="1"/>
        <v>17</v>
      </c>
      <c r="AN19" s="98">
        <f t="shared" si="2"/>
        <v>11</v>
      </c>
      <c r="AO19" s="59">
        <f t="shared" si="3"/>
        <v>12</v>
      </c>
      <c r="AP19" s="15"/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233" t="s">
        <v>24</v>
      </c>
      <c r="H20" s="708" t="s">
        <v>2650</v>
      </c>
      <c r="I20" s="117" t="s">
        <v>2650</v>
      </c>
      <c r="J20" s="117" t="s">
        <v>2683</v>
      </c>
      <c r="K20" s="206" t="s">
        <v>67</v>
      </c>
      <c r="L20" s="148" t="s">
        <v>24</v>
      </c>
      <c r="M20" s="707" t="s">
        <v>2709</v>
      </c>
      <c r="N20" s="249" t="s">
        <v>24</v>
      </c>
      <c r="O20" s="117" t="s">
        <v>2683</v>
      </c>
      <c r="P20" s="117" t="s">
        <v>2694</v>
      </c>
      <c r="Q20" s="117" t="s">
        <v>2690</v>
      </c>
      <c r="R20" s="342" t="s">
        <v>2668</v>
      </c>
      <c r="S20" s="117" t="s">
        <v>2683</v>
      </c>
      <c r="T20" s="148" t="s">
        <v>24</v>
      </c>
      <c r="U20" s="249" t="s">
        <v>24</v>
      </c>
      <c r="V20" s="117" t="s">
        <v>2688</v>
      </c>
      <c r="W20" s="117" t="s">
        <v>2683</v>
      </c>
      <c r="X20" s="117" t="s">
        <v>2683</v>
      </c>
      <c r="Y20" s="1257" t="s">
        <v>2688</v>
      </c>
      <c r="Z20" s="117" t="s">
        <v>2683</v>
      </c>
      <c r="AA20" s="257" t="s">
        <v>24</v>
      </c>
      <c r="AB20" s="249" t="s">
        <v>24</v>
      </c>
      <c r="AC20" s="708" t="s">
        <v>2688</v>
      </c>
      <c r="AD20" s="342" t="s">
        <v>24</v>
      </c>
      <c r="AE20" s="117" t="s">
        <v>2688</v>
      </c>
      <c r="AF20" s="1240"/>
      <c r="AG20" s="117" t="s">
        <v>2683</v>
      </c>
      <c r="AH20" s="802" t="s">
        <v>24</v>
      </c>
      <c r="AI20" s="249" t="s">
        <v>24</v>
      </c>
      <c r="AJ20" s="206" t="s">
        <v>67</v>
      </c>
      <c r="AK20" s="156"/>
      <c r="AL20" s="61">
        <f t="shared" si="0"/>
        <v>2</v>
      </c>
      <c r="AM20" s="55">
        <f t="shared" si="1"/>
        <v>16</v>
      </c>
      <c r="AN20" s="98">
        <f t="shared" si="2"/>
        <v>11</v>
      </c>
      <c r="AO20" s="59">
        <f t="shared" si="3"/>
        <v>13</v>
      </c>
      <c r="AP20" s="15">
        <v>2</v>
      </c>
      <c r="AQ20" s="1529" t="s">
        <v>2518</v>
      </c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233" t="s">
        <v>1</v>
      </c>
      <c r="H21" s="702" t="s">
        <v>2657</v>
      </c>
      <c r="I21" s="117" t="s">
        <v>2651</v>
      </c>
      <c r="J21" s="206" t="s">
        <v>2699</v>
      </c>
      <c r="K21" s="117" t="s">
        <v>2657</v>
      </c>
      <c r="L21" s="148" t="s">
        <v>24</v>
      </c>
      <c r="M21" s="694" t="s">
        <v>2652</v>
      </c>
      <c r="N21" s="249" t="s">
        <v>1</v>
      </c>
      <c r="O21" s="117" t="s">
        <v>2683</v>
      </c>
      <c r="P21" s="117" t="s">
        <v>2688</v>
      </c>
      <c r="Q21" s="117" t="s">
        <v>2683</v>
      </c>
      <c r="R21" s="117" t="s">
        <v>2688</v>
      </c>
      <c r="S21" s="342" t="s">
        <v>24</v>
      </c>
      <c r="T21" s="257" t="s">
        <v>24</v>
      </c>
      <c r="U21" s="249" t="s">
        <v>1</v>
      </c>
      <c r="V21" s="117" t="s">
        <v>2691</v>
      </c>
      <c r="W21" s="150" t="s">
        <v>2683</v>
      </c>
      <c r="X21" s="117" t="s">
        <v>2683</v>
      </c>
      <c r="Y21" s="117" t="s">
        <v>2688</v>
      </c>
      <c r="Z21" s="206" t="s">
        <v>67</v>
      </c>
      <c r="AA21" s="342" t="s">
        <v>24</v>
      </c>
      <c r="AB21" s="249" t="s">
        <v>1</v>
      </c>
      <c r="AC21" s="708" t="s">
        <v>115</v>
      </c>
      <c r="AD21" s="117" t="s">
        <v>2688</v>
      </c>
      <c r="AE21" s="148" t="s">
        <v>24</v>
      </c>
      <c r="AF21" s="1240"/>
      <c r="AG21" s="117" t="s">
        <v>2683</v>
      </c>
      <c r="AH21" s="707" t="s">
        <v>2650</v>
      </c>
      <c r="AI21" s="249" t="s">
        <v>1</v>
      </c>
      <c r="AJ21" s="117" t="s">
        <v>2688</v>
      </c>
      <c r="AK21" s="223"/>
      <c r="AL21" s="61">
        <f t="shared" si="0"/>
        <v>2</v>
      </c>
      <c r="AM21" s="55">
        <f t="shared" si="1"/>
        <v>16</v>
      </c>
      <c r="AN21" s="98">
        <f t="shared" si="2"/>
        <v>11</v>
      </c>
      <c r="AO21" s="59">
        <f t="shared" si="3"/>
        <v>13</v>
      </c>
      <c r="AP21" s="15">
        <v>2</v>
      </c>
      <c r="AR21" s="1529"/>
      <c r="AS21" s="1529"/>
    </row>
    <row r="22" spans="1:83" ht="22" customHeight="1" thickBot="1">
      <c r="A22" s="40"/>
      <c r="B22" s="758">
        <v>17</v>
      </c>
      <c r="C22" s="1532" t="s">
        <v>574</v>
      </c>
      <c r="D22" s="1720"/>
      <c r="E22" s="1721" t="s">
        <v>51</v>
      </c>
      <c r="F22" s="1534"/>
      <c r="G22" s="1270" t="s">
        <v>24</v>
      </c>
      <c r="H22" s="853" t="s">
        <v>2650</v>
      </c>
      <c r="I22" s="1112" t="s">
        <v>24</v>
      </c>
      <c r="J22" s="806" t="s">
        <v>2650</v>
      </c>
      <c r="K22" s="806" t="s">
        <v>2651</v>
      </c>
      <c r="L22" s="806" t="s">
        <v>2650</v>
      </c>
      <c r="M22" s="737" t="s">
        <v>24</v>
      </c>
      <c r="N22" s="1081" t="s">
        <v>24</v>
      </c>
      <c r="O22" s="121" t="s">
        <v>2683</v>
      </c>
      <c r="P22" s="121" t="s">
        <v>2683</v>
      </c>
      <c r="Q22" s="448" t="s">
        <v>2718</v>
      </c>
      <c r="R22" s="121" t="s">
        <v>2688</v>
      </c>
      <c r="S22" s="121" t="s">
        <v>2683</v>
      </c>
      <c r="T22" s="211" t="s">
        <v>2709</v>
      </c>
      <c r="U22" s="1081" t="s">
        <v>24</v>
      </c>
      <c r="V22" s="121" t="s">
        <v>2683</v>
      </c>
      <c r="W22" s="132" t="s">
        <v>24</v>
      </c>
      <c r="X22" s="121" t="s">
        <v>2683</v>
      </c>
      <c r="Y22" s="121" t="s">
        <v>2695</v>
      </c>
      <c r="Z22" s="121" t="s">
        <v>2688</v>
      </c>
      <c r="AA22" s="305" t="s">
        <v>24</v>
      </c>
      <c r="AB22" s="1081" t="s">
        <v>24</v>
      </c>
      <c r="AC22" s="819" t="s">
        <v>24</v>
      </c>
      <c r="AD22" s="806" t="s">
        <v>2696</v>
      </c>
      <c r="AE22" s="806" t="s">
        <v>2683</v>
      </c>
      <c r="AF22" s="1275"/>
      <c r="AG22" s="806" t="s">
        <v>2688</v>
      </c>
      <c r="AH22" s="798" t="s">
        <v>24</v>
      </c>
      <c r="AI22" s="1081" t="s">
        <v>24</v>
      </c>
      <c r="AJ22" s="121" t="s">
        <v>2688</v>
      </c>
      <c r="AK22" s="528"/>
      <c r="AL22" s="502">
        <f t="shared" si="0"/>
        <v>1</v>
      </c>
      <c r="AM22" s="658">
        <f t="shared" si="1"/>
        <v>17</v>
      </c>
      <c r="AN22" s="68">
        <f t="shared" si="2"/>
        <v>11</v>
      </c>
      <c r="AO22" s="379">
        <f t="shared" si="3"/>
        <v>12</v>
      </c>
      <c r="AP22" s="15">
        <v>1</v>
      </c>
      <c r="AR22" s="214"/>
      <c r="AS22" s="214"/>
    </row>
    <row r="23" spans="1:83" ht="22" customHeight="1">
      <c r="A23" s="40"/>
      <c r="B23" s="758">
        <v>18</v>
      </c>
      <c r="C23" s="1754" t="s">
        <v>1584</v>
      </c>
      <c r="D23" s="1755"/>
      <c r="E23" s="1756" t="s">
        <v>1585</v>
      </c>
      <c r="F23" s="1757"/>
      <c r="G23" s="167" t="s">
        <v>24</v>
      </c>
      <c r="H23" s="162" t="s">
        <v>2688</v>
      </c>
      <c r="I23" s="147" t="s">
        <v>24</v>
      </c>
      <c r="J23" s="456" t="s">
        <v>2702</v>
      </c>
      <c r="K23" s="162" t="s">
        <v>2683</v>
      </c>
      <c r="L23" s="147" t="s">
        <v>24</v>
      </c>
      <c r="M23" s="147" t="s">
        <v>24</v>
      </c>
      <c r="N23" s="167" t="s">
        <v>24</v>
      </c>
      <c r="O23" s="119" t="s">
        <v>2688</v>
      </c>
      <c r="P23" s="162" t="s">
        <v>2688</v>
      </c>
      <c r="Q23" s="167" t="s">
        <v>2688</v>
      </c>
      <c r="R23" s="162" t="s">
        <v>2688</v>
      </c>
      <c r="S23" s="162" t="s">
        <v>2688</v>
      </c>
      <c r="T23" s="148" t="s">
        <v>24</v>
      </c>
      <c r="U23" s="167" t="s">
        <v>24</v>
      </c>
      <c r="V23" s="162" t="s">
        <v>2688</v>
      </c>
      <c r="W23" s="162" t="s">
        <v>2683</v>
      </c>
      <c r="X23" s="167" t="s">
        <v>2688</v>
      </c>
      <c r="Y23" s="162" t="s">
        <v>2688</v>
      </c>
      <c r="Z23" s="162" t="s">
        <v>2688</v>
      </c>
      <c r="AA23" s="148" t="s">
        <v>24</v>
      </c>
      <c r="AB23" s="167" t="s">
        <v>24</v>
      </c>
      <c r="AC23" s="162" t="s">
        <v>2683</v>
      </c>
      <c r="AD23" s="162" t="s">
        <v>2688</v>
      </c>
      <c r="AE23" s="162" t="s">
        <v>2688</v>
      </c>
      <c r="AF23" s="1274"/>
      <c r="AG23" s="162" t="s">
        <v>2688</v>
      </c>
      <c r="AH23" s="147" t="s">
        <v>24</v>
      </c>
      <c r="AI23" s="167" t="s">
        <v>24</v>
      </c>
      <c r="AJ23" s="162" t="s">
        <v>2688</v>
      </c>
      <c r="AK23" s="1263"/>
      <c r="AL23" s="143">
        <f t="shared" si="0"/>
        <v>1</v>
      </c>
      <c r="AM23" s="51">
        <f t="shared" si="1"/>
        <v>17</v>
      </c>
      <c r="AN23" s="98">
        <f t="shared" si="2"/>
        <v>11</v>
      </c>
      <c r="AO23" s="57">
        <f t="shared" si="3"/>
        <v>12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05" t="s">
        <v>1969</v>
      </c>
      <c r="F24" s="1758"/>
      <c r="G24" s="121" t="s">
        <v>24</v>
      </c>
      <c r="H24" s="294" t="s">
        <v>67</v>
      </c>
      <c r="I24" s="132" t="s">
        <v>24</v>
      </c>
      <c r="J24" s="294" t="s">
        <v>67</v>
      </c>
      <c r="K24" s="294" t="s">
        <v>2762</v>
      </c>
      <c r="L24" s="132" t="s">
        <v>24</v>
      </c>
      <c r="M24" s="132" t="s">
        <v>24</v>
      </c>
      <c r="N24" s="121" t="s">
        <v>24</v>
      </c>
      <c r="O24" s="121" t="s">
        <v>2688</v>
      </c>
      <c r="P24" s="121" t="s">
        <v>2688</v>
      </c>
      <c r="Q24" s="121" t="s">
        <v>2683</v>
      </c>
      <c r="R24" s="121" t="s">
        <v>2688</v>
      </c>
      <c r="S24" s="294" t="s">
        <v>0</v>
      </c>
      <c r="T24" s="132" t="s">
        <v>24</v>
      </c>
      <c r="U24" s="121" t="s">
        <v>24</v>
      </c>
      <c r="V24" s="121" t="s">
        <v>2683</v>
      </c>
      <c r="W24" s="211" t="s">
        <v>2683</v>
      </c>
      <c r="X24" s="121" t="s">
        <v>2688</v>
      </c>
      <c r="Y24" s="121" t="s">
        <v>2688</v>
      </c>
      <c r="Z24" s="121" t="s">
        <v>2683</v>
      </c>
      <c r="AA24" s="132" t="s">
        <v>24</v>
      </c>
      <c r="AB24" s="121" t="s">
        <v>24</v>
      </c>
      <c r="AC24" s="121" t="s">
        <v>2688</v>
      </c>
      <c r="AD24" s="211" t="s">
        <v>2683</v>
      </c>
      <c r="AE24" s="121" t="s">
        <v>2697</v>
      </c>
      <c r="AF24" s="1211"/>
      <c r="AG24" s="121" t="s">
        <v>2688</v>
      </c>
      <c r="AH24" s="132" t="s">
        <v>24</v>
      </c>
      <c r="AI24" s="121" t="s">
        <v>24</v>
      </c>
      <c r="AJ24" s="121" t="s">
        <v>2688</v>
      </c>
      <c r="AK24" s="528"/>
      <c r="AL24" s="61">
        <f t="shared" si="0"/>
        <v>4</v>
      </c>
      <c r="AM24" s="55">
        <f t="shared" si="1"/>
        <v>14</v>
      </c>
      <c r="AN24" s="98">
        <f t="shared" si="2"/>
        <v>11</v>
      </c>
      <c r="AO24" s="59">
        <f t="shared" si="3"/>
        <v>15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0</v>
      </c>
      <c r="H25" s="243">
        <f t="shared" ref="H25:AK25" si="4">COUNTIF(H6:H22,"D")</f>
        <v>13</v>
      </c>
      <c r="I25" s="243">
        <f t="shared" si="4"/>
        <v>9</v>
      </c>
      <c r="J25" s="243">
        <f t="shared" si="4"/>
        <v>15</v>
      </c>
      <c r="K25" s="243">
        <f t="shared" si="4"/>
        <v>15</v>
      </c>
      <c r="L25" s="243">
        <f t="shared" si="4"/>
        <v>9</v>
      </c>
      <c r="M25" s="243">
        <f t="shared" si="4"/>
        <v>5</v>
      </c>
      <c r="N25" s="243">
        <f t="shared" si="4"/>
        <v>0</v>
      </c>
      <c r="O25" s="243">
        <f t="shared" si="4"/>
        <v>13</v>
      </c>
      <c r="P25" s="243">
        <f t="shared" si="4"/>
        <v>15</v>
      </c>
      <c r="Q25" s="243">
        <f t="shared" si="4"/>
        <v>14</v>
      </c>
      <c r="R25" s="243">
        <f t="shared" si="4"/>
        <v>15</v>
      </c>
      <c r="S25" s="243">
        <f t="shared" si="4"/>
        <v>12</v>
      </c>
      <c r="T25" s="243">
        <f t="shared" si="4"/>
        <v>5</v>
      </c>
      <c r="U25" s="243">
        <f t="shared" si="4"/>
        <v>0</v>
      </c>
      <c r="V25" s="243">
        <f t="shared" si="4"/>
        <v>14</v>
      </c>
      <c r="W25" s="243">
        <f t="shared" si="4"/>
        <v>13</v>
      </c>
      <c r="X25" s="243">
        <f t="shared" si="4"/>
        <v>14</v>
      </c>
      <c r="Y25" s="243">
        <f t="shared" si="4"/>
        <v>13</v>
      </c>
      <c r="Z25" s="243">
        <f t="shared" si="4"/>
        <v>13</v>
      </c>
      <c r="AA25" s="243">
        <f t="shared" si="4"/>
        <v>5</v>
      </c>
      <c r="AB25" s="243">
        <f t="shared" si="4"/>
        <v>0</v>
      </c>
      <c r="AC25" s="243">
        <f t="shared" si="4"/>
        <v>14</v>
      </c>
      <c r="AD25" s="243">
        <f t="shared" si="4"/>
        <v>13</v>
      </c>
      <c r="AE25" s="243">
        <f t="shared" si="4"/>
        <v>12</v>
      </c>
      <c r="AF25" s="243">
        <f t="shared" si="4"/>
        <v>0</v>
      </c>
      <c r="AG25" s="243">
        <f t="shared" si="4"/>
        <v>14</v>
      </c>
      <c r="AH25" s="243">
        <f t="shared" si="4"/>
        <v>5</v>
      </c>
      <c r="AI25" s="243">
        <f t="shared" si="4"/>
        <v>0</v>
      </c>
      <c r="AJ25" s="243">
        <f t="shared" si="4"/>
        <v>14</v>
      </c>
      <c r="AK25" s="243">
        <f t="shared" si="4"/>
        <v>0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19</v>
      </c>
      <c r="H26" s="23">
        <f t="shared" si="5"/>
        <v>3</v>
      </c>
      <c r="I26" s="23">
        <f t="shared" si="5"/>
        <v>9</v>
      </c>
      <c r="J26" s="23">
        <f t="shared" si="5"/>
        <v>0</v>
      </c>
      <c r="K26" s="23">
        <f t="shared" si="5"/>
        <v>1</v>
      </c>
      <c r="L26" s="23">
        <f t="shared" si="5"/>
        <v>10</v>
      </c>
      <c r="M26" s="23">
        <f t="shared" si="5"/>
        <v>14</v>
      </c>
      <c r="N26" s="23">
        <f t="shared" si="5"/>
        <v>19</v>
      </c>
      <c r="O26" s="23">
        <f t="shared" si="5"/>
        <v>4</v>
      </c>
      <c r="P26" s="23">
        <f t="shared" si="5"/>
        <v>1</v>
      </c>
      <c r="Q26" s="23">
        <f t="shared" si="5"/>
        <v>1</v>
      </c>
      <c r="R26" s="23">
        <f t="shared" si="5"/>
        <v>1</v>
      </c>
      <c r="S26" s="23">
        <f t="shared" si="5"/>
        <v>4</v>
      </c>
      <c r="T26" s="23">
        <f t="shared" si="5"/>
        <v>14</v>
      </c>
      <c r="U26" s="23">
        <f t="shared" si="5"/>
        <v>19</v>
      </c>
      <c r="V26" s="23">
        <f t="shared" si="5"/>
        <v>3</v>
      </c>
      <c r="W26" s="23">
        <f t="shared" si="5"/>
        <v>3</v>
      </c>
      <c r="X26" s="23">
        <f t="shared" si="5"/>
        <v>2</v>
      </c>
      <c r="Y26" s="23">
        <f t="shared" si="5"/>
        <v>3</v>
      </c>
      <c r="Z26" s="23">
        <f t="shared" si="5"/>
        <v>2</v>
      </c>
      <c r="AA26" s="23">
        <f t="shared" si="5"/>
        <v>14</v>
      </c>
      <c r="AB26" s="23">
        <f t="shared" si="5"/>
        <v>19</v>
      </c>
      <c r="AC26" s="23">
        <f t="shared" si="5"/>
        <v>3</v>
      </c>
      <c r="AD26" s="23">
        <f t="shared" si="5"/>
        <v>3</v>
      </c>
      <c r="AE26" s="23">
        <f t="shared" si="5"/>
        <v>3</v>
      </c>
      <c r="AF26" s="23">
        <f t="shared" si="5"/>
        <v>0</v>
      </c>
      <c r="AG26" s="23">
        <f t="shared" si="5"/>
        <v>0</v>
      </c>
      <c r="AH26" s="23">
        <f t="shared" si="5"/>
        <v>14</v>
      </c>
      <c r="AI26" s="23">
        <f t="shared" si="5"/>
        <v>19</v>
      </c>
      <c r="AJ26" s="23">
        <f t="shared" si="5"/>
        <v>1</v>
      </c>
      <c r="AK26" s="23">
        <f t="shared" si="5"/>
        <v>0</v>
      </c>
      <c r="AL26" s="1557" t="s">
        <v>2624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2</v>
      </c>
      <c r="I27" s="23">
        <f t="shared" si="6"/>
        <v>1</v>
      </c>
      <c r="J27" s="23">
        <f t="shared" si="6"/>
        <v>4</v>
      </c>
      <c r="K27" s="23">
        <f t="shared" si="6"/>
        <v>2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1</v>
      </c>
      <c r="Q27" s="23">
        <f t="shared" si="6"/>
        <v>2</v>
      </c>
      <c r="R27" s="23">
        <f t="shared" si="6"/>
        <v>0</v>
      </c>
      <c r="S27" s="23">
        <f t="shared" si="6"/>
        <v>1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1</v>
      </c>
      <c r="AE27" s="23">
        <f t="shared" si="6"/>
        <v>1</v>
      </c>
      <c r="AF27" s="23">
        <f t="shared" si="6"/>
        <v>1</v>
      </c>
      <c r="AG27" s="23">
        <f t="shared" si="6"/>
        <v>2</v>
      </c>
      <c r="AH27" s="23">
        <f t="shared" si="6"/>
        <v>0</v>
      </c>
      <c r="AI27" s="23">
        <f t="shared" si="6"/>
        <v>0</v>
      </c>
      <c r="AJ27" s="23">
        <f t="shared" si="6"/>
        <v>2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2642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981</v>
      </c>
      <c r="S28" s="1542" t="s">
        <v>2635</v>
      </c>
      <c r="T28" s="1543"/>
      <c r="U28" s="1544"/>
      <c r="V28" s="10" t="s">
        <v>108</v>
      </c>
      <c r="W28" s="1545" t="s">
        <v>2634</v>
      </c>
      <c r="X28" s="1546"/>
      <c r="Y28" s="1546"/>
      <c r="Z28" s="10" t="s">
        <v>765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3" t="s">
        <v>24</v>
      </c>
      <c r="AI28" s="1539" t="s">
        <v>4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69" priority="11" operator="equal">
      <formula>8</formula>
    </cfRule>
    <cfRule type="cellIs" dxfId="168" priority="12" operator="equal">
      <formula>0</formula>
    </cfRule>
  </conditionalFormatting>
  <conditionalFormatting sqref="BZ19:BZ20">
    <cfRule type="cellIs" dxfId="167" priority="5" operator="equal">
      <formula>8</formula>
    </cfRule>
    <cfRule type="cellIs" dxfId="166" priority="6" operator="equal">
      <formula>0</formula>
    </cfRule>
  </conditionalFormatting>
  <conditionalFormatting sqref="CA18">
    <cfRule type="cellIs" dxfId="165" priority="1" operator="equal">
      <formula>8</formula>
    </cfRule>
    <cfRule type="cellIs" dxfId="164" priority="2" operator="equal">
      <formula>0</formula>
    </cfRule>
  </conditionalFormatting>
  <conditionalFormatting sqref="CA24">
    <cfRule type="cellIs" dxfId="163" priority="3" operator="equal">
      <formula>8</formula>
    </cfRule>
    <cfRule type="cellIs" dxfId="162" priority="4" operator="equal">
      <formula>0</formula>
    </cfRule>
  </conditionalFormatting>
  <conditionalFormatting sqref="CB23">
    <cfRule type="cellIs" dxfId="161" priority="7" operator="equal">
      <formula>8</formula>
    </cfRule>
    <cfRule type="cellIs" dxfId="1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>
    <tabColor rgb="FFFFFF00"/>
  </sheetPr>
  <dimension ref="A1:AM84"/>
  <sheetViews>
    <sheetView zoomScaleNormal="100" zoomScaleSheetLayoutView="70" workbookViewId="0">
      <pane xSplit="2" ySplit="3" topLeftCell="C4" activePane="bottomRight" state="frozen"/>
      <selection activeCell="AD25" sqref="AD25"/>
      <selection pane="topRight" activeCell="AD25" sqref="AD25"/>
      <selection pane="bottomLeft" activeCell="AD25" sqref="AD25"/>
      <selection pane="bottomRight" activeCell="AD9" sqref="AD9"/>
    </sheetView>
  </sheetViews>
  <sheetFormatPr baseColWidth="10" defaultColWidth="8.83203125" defaultRowHeight="17"/>
  <cols>
    <col min="1" max="1" width="4.1640625" customWidth="1"/>
    <col min="2" max="2" width="10.6640625" customWidth="1"/>
    <col min="3" max="3" width="9.6640625" style="13" customWidth="1"/>
    <col min="4" max="4" width="3.6640625" customWidth="1"/>
    <col min="5" max="5" width="3.6640625" style="731" customWidth="1"/>
    <col min="6" max="7" width="3.6640625" customWidth="1"/>
    <col min="8" max="8" width="3.6640625" style="731" customWidth="1"/>
    <col min="9" max="11" width="3.6640625" customWidth="1"/>
    <col min="12" max="12" width="3.6640625" style="731" customWidth="1"/>
    <col min="13" max="14" width="3.6640625" customWidth="1"/>
    <col min="15" max="15" width="3.6640625" style="731" customWidth="1"/>
    <col min="16" max="18" width="3.6640625" customWidth="1"/>
    <col min="19" max="19" width="3.6640625" style="731" customWidth="1"/>
    <col min="20" max="21" width="3.6640625" customWidth="1"/>
    <col min="22" max="22" width="3.6640625" style="731" customWidth="1"/>
    <col min="23" max="25" width="3.6640625" customWidth="1"/>
    <col min="26" max="26" width="3.6640625" style="731" customWidth="1"/>
    <col min="27" max="28" width="3.6640625" customWidth="1"/>
    <col min="29" max="29" width="3.6640625" style="731" customWidth="1"/>
    <col min="30" max="32" width="3.6640625" customWidth="1"/>
    <col min="33" max="33" width="3.6640625" style="771" customWidth="1"/>
    <col min="34" max="34" width="3.6640625" hidden="1" customWidth="1"/>
    <col min="35" max="35" width="5.6640625" style="13" customWidth="1"/>
    <col min="36" max="36" width="9" style="24"/>
  </cols>
  <sheetData>
    <row r="1" spans="1:39" ht="56.25" customHeight="1" thickBot="1">
      <c r="A1" s="1636" t="s">
        <v>2700</v>
      </c>
      <c r="B1" s="1636"/>
      <c r="C1" s="1636"/>
      <c r="D1" s="1636"/>
      <c r="E1" s="1636"/>
      <c r="F1" s="1636"/>
      <c r="G1" s="1636"/>
      <c r="H1" s="1636"/>
      <c r="I1" s="1636"/>
      <c r="J1" s="1636"/>
      <c r="K1" s="1636"/>
      <c r="L1" s="1636"/>
      <c r="M1" s="1636"/>
      <c r="N1" s="1636"/>
      <c r="O1" s="1636"/>
      <c r="P1" s="1636"/>
      <c r="Q1" s="1636"/>
      <c r="R1" s="1636"/>
      <c r="S1" s="1636"/>
      <c r="T1" s="1636"/>
      <c r="U1" s="1636"/>
      <c r="V1" s="1636"/>
      <c r="W1" s="1636"/>
      <c r="X1" s="1636"/>
      <c r="Y1" s="1636"/>
      <c r="Z1" s="1636"/>
      <c r="AA1" s="1636"/>
      <c r="AB1" s="1636"/>
      <c r="AC1" s="1636"/>
      <c r="AD1" s="1636"/>
      <c r="AE1" s="1636"/>
      <c r="AF1" s="1636"/>
      <c r="AG1" s="1636"/>
      <c r="AH1" s="1636"/>
      <c r="AI1" s="1636"/>
    </row>
    <row r="2" spans="1:39" ht="21" customHeight="1">
      <c r="A2" s="1637" t="s">
        <v>31</v>
      </c>
      <c r="B2" s="1638"/>
      <c r="C2" s="1638"/>
      <c r="D2" s="374">
        <v>1</v>
      </c>
      <c r="E2" s="712">
        <v>2</v>
      </c>
      <c r="F2" s="373">
        <v>3</v>
      </c>
      <c r="G2" s="373">
        <v>4</v>
      </c>
      <c r="H2" s="712">
        <v>5</v>
      </c>
      <c r="I2" s="373">
        <v>6</v>
      </c>
      <c r="J2" s="373">
        <v>7</v>
      </c>
      <c r="K2" s="373">
        <v>8</v>
      </c>
      <c r="L2" s="712">
        <v>9</v>
      </c>
      <c r="M2" s="373">
        <v>10</v>
      </c>
      <c r="N2" s="373">
        <v>11</v>
      </c>
      <c r="O2" s="712">
        <v>12</v>
      </c>
      <c r="P2" s="373">
        <v>13</v>
      </c>
      <c r="Q2" s="373">
        <v>14</v>
      </c>
      <c r="R2" s="373">
        <v>15</v>
      </c>
      <c r="S2" s="712">
        <v>16</v>
      </c>
      <c r="T2" s="373">
        <v>17</v>
      </c>
      <c r="U2" s="373">
        <v>18</v>
      </c>
      <c r="V2" s="712">
        <v>19</v>
      </c>
      <c r="W2" s="373">
        <v>20</v>
      </c>
      <c r="X2" s="373">
        <v>21</v>
      </c>
      <c r="Y2" s="373">
        <v>22</v>
      </c>
      <c r="Z2" s="712">
        <v>23</v>
      </c>
      <c r="AA2" s="373">
        <v>24</v>
      </c>
      <c r="AB2" s="373">
        <v>25</v>
      </c>
      <c r="AC2" s="712">
        <v>26</v>
      </c>
      <c r="AD2" s="373">
        <v>27</v>
      </c>
      <c r="AE2" s="373">
        <v>28</v>
      </c>
      <c r="AF2" s="373">
        <v>29</v>
      </c>
      <c r="AG2" s="770">
        <v>30</v>
      </c>
      <c r="AH2" s="90">
        <v>31</v>
      </c>
      <c r="AI2" s="1639" t="s">
        <v>32</v>
      </c>
    </row>
    <row r="3" spans="1:39" ht="21" customHeight="1" thickBot="1">
      <c r="A3" s="1664" t="s">
        <v>33</v>
      </c>
      <c r="B3" s="1642"/>
      <c r="C3" s="1642"/>
      <c r="D3" s="372" t="s">
        <v>342</v>
      </c>
      <c r="E3" s="372" t="s">
        <v>2701</v>
      </c>
      <c r="F3" s="372" t="s">
        <v>15</v>
      </c>
      <c r="G3" s="372" t="s">
        <v>9</v>
      </c>
      <c r="H3" s="372" t="s">
        <v>10</v>
      </c>
      <c r="I3" s="372" t="s">
        <v>11</v>
      </c>
      <c r="J3" s="372" t="s">
        <v>12</v>
      </c>
      <c r="K3" s="372" t="s">
        <v>13</v>
      </c>
      <c r="L3" s="372" t="s">
        <v>14</v>
      </c>
      <c r="M3" s="372" t="s">
        <v>15</v>
      </c>
      <c r="N3" s="372" t="s">
        <v>9</v>
      </c>
      <c r="O3" s="372" t="s">
        <v>10</v>
      </c>
      <c r="P3" s="372" t="s">
        <v>11</v>
      </c>
      <c r="Q3" s="372" t="s">
        <v>12</v>
      </c>
      <c r="R3" s="372" t="s">
        <v>13</v>
      </c>
      <c r="S3" s="372" t="s">
        <v>14</v>
      </c>
      <c r="T3" s="372" t="s">
        <v>15</v>
      </c>
      <c r="U3" s="372" t="s">
        <v>9</v>
      </c>
      <c r="V3" s="372" t="s">
        <v>10</v>
      </c>
      <c r="W3" s="372" t="s">
        <v>11</v>
      </c>
      <c r="X3" s="372" t="s">
        <v>12</v>
      </c>
      <c r="Y3" s="372" t="s">
        <v>13</v>
      </c>
      <c r="Z3" s="372" t="s">
        <v>14</v>
      </c>
      <c r="AA3" s="372" t="s">
        <v>15</v>
      </c>
      <c r="AB3" s="372" t="s">
        <v>9</v>
      </c>
      <c r="AC3" s="372" t="s">
        <v>10</v>
      </c>
      <c r="AD3" s="372" t="s">
        <v>11</v>
      </c>
      <c r="AE3" s="372" t="s">
        <v>12</v>
      </c>
      <c r="AF3" s="372" t="s">
        <v>13</v>
      </c>
      <c r="AG3" s="372" t="s">
        <v>14</v>
      </c>
      <c r="AH3" s="372" t="s">
        <v>12</v>
      </c>
      <c r="AI3" s="1640"/>
    </row>
    <row r="4" spans="1:39" ht="17.5" customHeight="1">
      <c r="A4" s="1643">
        <v>1</v>
      </c>
      <c r="B4" s="1645" t="s">
        <v>34</v>
      </c>
      <c r="C4" s="70" t="s">
        <v>35</v>
      </c>
      <c r="D4" s="186" t="s">
        <v>1</v>
      </c>
      <c r="E4" s="186" t="s">
        <v>2709</v>
      </c>
      <c r="F4" s="186" t="s">
        <v>24</v>
      </c>
      <c r="G4" s="186" t="s">
        <v>2709</v>
      </c>
      <c r="H4" s="381" t="s">
        <v>2711</v>
      </c>
      <c r="I4" s="186" t="s">
        <v>24</v>
      </c>
      <c r="J4" s="1091" t="s">
        <v>24</v>
      </c>
      <c r="K4" s="186" t="s">
        <v>1</v>
      </c>
      <c r="L4" s="186" t="s">
        <v>2709</v>
      </c>
      <c r="M4" s="186" t="s">
        <v>2709</v>
      </c>
      <c r="N4" s="186" t="s">
        <v>2709</v>
      </c>
      <c r="O4" s="381" t="s">
        <v>2711</v>
      </c>
      <c r="P4" s="186" t="s">
        <v>2709</v>
      </c>
      <c r="Q4" s="1091" t="s">
        <v>24</v>
      </c>
      <c r="R4" s="186" t="s">
        <v>1</v>
      </c>
      <c r="S4" s="186" t="s">
        <v>2709</v>
      </c>
      <c r="T4" s="290" t="s">
        <v>2709</v>
      </c>
      <c r="U4" s="186" t="s">
        <v>2709</v>
      </c>
      <c r="V4" s="381" t="s">
        <v>2709</v>
      </c>
      <c r="W4" s="186" t="s">
        <v>2709</v>
      </c>
      <c r="X4" s="381" t="s">
        <v>24</v>
      </c>
      <c r="Y4" s="186" t="s">
        <v>1</v>
      </c>
      <c r="Z4" s="186" t="s">
        <v>2712</v>
      </c>
      <c r="AA4" s="186" t="s">
        <v>2709</v>
      </c>
      <c r="AB4" s="186" t="s">
        <v>2709</v>
      </c>
      <c r="AC4" s="381" t="s">
        <v>2709</v>
      </c>
      <c r="AD4" s="186" t="s">
        <v>2709</v>
      </c>
      <c r="AE4" s="185" t="s">
        <v>24</v>
      </c>
      <c r="AF4" s="186" t="s">
        <v>1</v>
      </c>
      <c r="AG4" s="186" t="s">
        <v>2709</v>
      </c>
      <c r="AH4" s="1029"/>
      <c r="AI4" s="69">
        <f>COUNTIF(D4:AH4,"D")</f>
        <v>19</v>
      </c>
      <c r="AK4" t="s">
        <v>36</v>
      </c>
    </row>
    <row r="5" spans="1:39" ht="17.5" customHeight="1">
      <c r="A5" s="1644"/>
      <c r="B5" s="1646"/>
      <c r="C5" s="71"/>
      <c r="D5" s="171"/>
      <c r="E5" s="171"/>
      <c r="F5" s="171"/>
      <c r="G5" s="171"/>
      <c r="H5" s="171"/>
      <c r="I5" s="171"/>
      <c r="J5" s="1092"/>
      <c r="K5" s="171"/>
      <c r="L5" s="171"/>
      <c r="M5" s="171"/>
      <c r="N5" s="171"/>
      <c r="O5" s="171"/>
      <c r="P5" s="171"/>
      <c r="Q5" s="1092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171"/>
      <c r="AD5" s="171"/>
      <c r="AE5" s="171"/>
      <c r="AF5" s="171"/>
      <c r="AG5" s="171"/>
      <c r="AH5" s="1030"/>
      <c r="AI5" s="25"/>
    </row>
    <row r="6" spans="1:39" ht="17.5" customHeight="1">
      <c r="A6" s="1644"/>
      <c r="B6" s="1647"/>
      <c r="C6" s="72" t="s">
        <v>37</v>
      </c>
      <c r="D6" s="177"/>
      <c r="E6" s="173"/>
      <c r="F6" s="173"/>
      <c r="G6" s="177"/>
      <c r="H6" s="173"/>
      <c r="I6" s="177"/>
      <c r="J6" s="1093"/>
      <c r="K6" s="177"/>
      <c r="L6" s="173"/>
      <c r="M6" s="173"/>
      <c r="N6" s="177"/>
      <c r="O6" s="173"/>
      <c r="P6" s="177"/>
      <c r="Q6" s="1093"/>
      <c r="R6" s="177"/>
      <c r="S6" s="173"/>
      <c r="T6" s="173"/>
      <c r="U6" s="177"/>
      <c r="V6" s="173"/>
      <c r="W6" s="177"/>
      <c r="X6" s="173"/>
      <c r="Y6" s="177"/>
      <c r="Z6" s="173"/>
      <c r="AA6" s="173"/>
      <c r="AB6" s="177"/>
      <c r="AC6" s="173"/>
      <c r="AD6" s="177"/>
      <c r="AE6" s="173"/>
      <c r="AF6" s="177"/>
      <c r="AG6" s="173"/>
      <c r="AH6" s="1031"/>
      <c r="AI6" s="30"/>
    </row>
    <row r="7" spans="1:39" ht="17.5" customHeight="1">
      <c r="A7" s="1648">
        <v>2</v>
      </c>
      <c r="B7" s="1650" t="s">
        <v>38</v>
      </c>
      <c r="C7" s="79" t="s">
        <v>35</v>
      </c>
      <c r="D7" s="116" t="s">
        <v>24</v>
      </c>
      <c r="E7" s="116" t="s">
        <v>2711</v>
      </c>
      <c r="F7" s="116" t="s">
        <v>2709</v>
      </c>
      <c r="G7" s="116" t="s">
        <v>2709</v>
      </c>
      <c r="H7" s="116" t="s">
        <v>2709</v>
      </c>
      <c r="I7" s="116" t="s">
        <v>2709</v>
      </c>
      <c r="J7" s="843" t="s">
        <v>2709</v>
      </c>
      <c r="K7" s="116" t="s">
        <v>24</v>
      </c>
      <c r="L7" s="116" t="s">
        <v>24</v>
      </c>
      <c r="M7" s="290" t="s">
        <v>2709</v>
      </c>
      <c r="N7" s="116" t="s">
        <v>2709</v>
      </c>
      <c r="O7" s="116" t="s">
        <v>2709</v>
      </c>
      <c r="P7" s="116" t="s">
        <v>2709</v>
      </c>
      <c r="Q7" s="181" t="s">
        <v>24</v>
      </c>
      <c r="R7" s="116" t="s">
        <v>24</v>
      </c>
      <c r="S7" s="116" t="s">
        <v>24</v>
      </c>
      <c r="T7" s="309" t="s">
        <v>2711</v>
      </c>
      <c r="U7" s="116" t="s">
        <v>2709</v>
      </c>
      <c r="V7" s="116" t="s">
        <v>24</v>
      </c>
      <c r="W7" s="116" t="s">
        <v>2709</v>
      </c>
      <c r="X7" s="116" t="s">
        <v>24</v>
      </c>
      <c r="Y7" s="116" t="s">
        <v>24</v>
      </c>
      <c r="Z7" s="116" t="s">
        <v>2709</v>
      </c>
      <c r="AA7" s="116" t="s">
        <v>2709</v>
      </c>
      <c r="AB7" s="116" t="s">
        <v>2709</v>
      </c>
      <c r="AC7" s="116" t="s">
        <v>2713</v>
      </c>
      <c r="AD7" s="116" t="s">
        <v>2709</v>
      </c>
      <c r="AE7" s="290" t="s">
        <v>24</v>
      </c>
      <c r="AF7" s="116" t="s">
        <v>24</v>
      </c>
      <c r="AG7" s="116" t="s">
        <v>2709</v>
      </c>
      <c r="AH7" s="202"/>
      <c r="AI7" s="29">
        <f>COUNTIF(D7:AH7,"D")</f>
        <v>19</v>
      </c>
    </row>
    <row r="8" spans="1:39" ht="17.5" customHeight="1">
      <c r="A8" s="1644"/>
      <c r="B8" s="1646"/>
      <c r="C8" s="71"/>
      <c r="D8" s="175"/>
      <c r="E8" s="175"/>
      <c r="F8" s="175"/>
      <c r="G8" s="175"/>
      <c r="H8" s="175"/>
      <c r="I8" s="175"/>
      <c r="J8" s="1095"/>
      <c r="K8" s="175"/>
      <c r="L8" s="175"/>
      <c r="M8" s="175"/>
      <c r="N8" s="175"/>
      <c r="O8" s="175"/>
      <c r="P8" s="175"/>
      <c r="Q8" s="109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032"/>
      <c r="AI8" s="27"/>
      <c r="AM8" t="s">
        <v>68</v>
      </c>
    </row>
    <row r="9" spans="1:39" ht="17.5" customHeight="1">
      <c r="A9" s="1644"/>
      <c r="B9" s="1651"/>
      <c r="C9" s="81" t="s">
        <v>37</v>
      </c>
      <c r="D9" s="177"/>
      <c r="E9" s="177"/>
      <c r="F9" s="177"/>
      <c r="G9" s="177"/>
      <c r="H9" s="177"/>
      <c r="I9" s="177"/>
      <c r="J9" s="1096"/>
      <c r="K9" s="177"/>
      <c r="L9" s="177"/>
      <c r="M9" s="177"/>
      <c r="N9" s="177"/>
      <c r="O9" s="177"/>
      <c r="P9" s="177"/>
      <c r="Q9" s="1096"/>
      <c r="R9" s="177"/>
      <c r="S9" s="177"/>
      <c r="T9" s="177"/>
      <c r="U9" s="177"/>
      <c r="V9" s="177"/>
      <c r="W9" s="177"/>
      <c r="X9" s="177"/>
      <c r="Y9" s="177"/>
      <c r="Z9" s="177"/>
      <c r="AA9" s="177"/>
      <c r="AB9" s="177"/>
      <c r="AC9" s="177"/>
      <c r="AD9" s="177"/>
      <c r="AE9" s="177"/>
      <c r="AF9" s="177"/>
      <c r="AG9" s="177"/>
      <c r="AH9" s="1033"/>
      <c r="AI9" s="31"/>
    </row>
    <row r="10" spans="1:39" s="108" customFormat="1" ht="17.5" customHeight="1">
      <c r="A10" s="1652">
        <v>3</v>
      </c>
      <c r="B10" s="1653" t="s">
        <v>59</v>
      </c>
      <c r="C10" s="83" t="s">
        <v>39</v>
      </c>
      <c r="D10" s="167" t="s">
        <v>24</v>
      </c>
      <c r="E10" s="116" t="s">
        <v>67</v>
      </c>
      <c r="F10" s="116" t="s">
        <v>67</v>
      </c>
      <c r="G10" s="167" t="s">
        <v>67</v>
      </c>
      <c r="H10" s="167" t="s">
        <v>2706</v>
      </c>
      <c r="I10" s="167" t="s">
        <v>24</v>
      </c>
      <c r="J10" s="167" t="s">
        <v>24</v>
      </c>
      <c r="K10" s="167" t="s">
        <v>24</v>
      </c>
      <c r="L10" s="116" t="s">
        <v>2714</v>
      </c>
      <c r="M10" s="116" t="s">
        <v>2709</v>
      </c>
      <c r="N10" s="167" t="s">
        <v>2709</v>
      </c>
      <c r="O10" s="167" t="s">
        <v>24</v>
      </c>
      <c r="P10" s="167" t="s">
        <v>2709</v>
      </c>
      <c r="Q10" s="181" t="s">
        <v>2709</v>
      </c>
      <c r="R10" s="167" t="s">
        <v>24</v>
      </c>
      <c r="S10" s="116" t="s">
        <v>2715</v>
      </c>
      <c r="T10" s="116" t="s">
        <v>2709</v>
      </c>
      <c r="U10" s="167" t="s">
        <v>2709</v>
      </c>
      <c r="V10" s="167" t="s">
        <v>2709</v>
      </c>
      <c r="W10" s="167" t="s">
        <v>24</v>
      </c>
      <c r="X10" s="116" t="s">
        <v>2709</v>
      </c>
      <c r="Y10" s="167" t="s">
        <v>24</v>
      </c>
      <c r="Z10" s="116" t="s">
        <v>24</v>
      </c>
      <c r="AA10" s="116" t="s">
        <v>2709</v>
      </c>
      <c r="AB10" s="167" t="s">
        <v>2709</v>
      </c>
      <c r="AC10" s="167" t="s">
        <v>2709</v>
      </c>
      <c r="AD10" s="167" t="s">
        <v>2709</v>
      </c>
      <c r="AE10" s="116" t="s">
        <v>2709</v>
      </c>
      <c r="AF10" s="167" t="s">
        <v>24</v>
      </c>
      <c r="AG10" s="116"/>
      <c r="AH10" s="202"/>
      <c r="AI10" s="26">
        <f>COUNTIF(D10:AH10,"D")</f>
        <v>15</v>
      </c>
      <c r="AJ10" s="106"/>
    </row>
    <row r="11" spans="1:39" ht="17.5" customHeight="1">
      <c r="A11" s="1644"/>
      <c r="B11" s="1646"/>
      <c r="C11" s="71"/>
      <c r="D11" s="175"/>
      <c r="E11" s="171"/>
      <c r="F11" s="171"/>
      <c r="G11" s="175"/>
      <c r="H11" s="171"/>
      <c r="I11" s="175"/>
      <c r="J11" s="1092"/>
      <c r="K11" s="175"/>
      <c r="L11" s="171"/>
      <c r="M11" s="171"/>
      <c r="N11" s="175"/>
      <c r="O11" s="171"/>
      <c r="P11" s="175"/>
      <c r="Q11" s="1092"/>
      <c r="R11" s="175"/>
      <c r="S11" s="171"/>
      <c r="T11" s="171"/>
      <c r="U11" s="175"/>
      <c r="V11" s="171"/>
      <c r="W11" s="175"/>
      <c r="X11" s="171"/>
      <c r="Y11" s="175"/>
      <c r="Z11" s="171"/>
      <c r="AA11" s="171"/>
      <c r="AB11" s="175"/>
      <c r="AC11" s="171"/>
      <c r="AD11" s="175"/>
      <c r="AE11" s="171"/>
      <c r="AF11" s="175"/>
      <c r="AG11" s="171"/>
      <c r="AH11" s="1030"/>
      <c r="AI11" s="25"/>
    </row>
    <row r="12" spans="1:39" ht="17.5" customHeight="1">
      <c r="A12" s="1644"/>
      <c r="B12" s="1647"/>
      <c r="C12" s="72" t="s">
        <v>40</v>
      </c>
      <c r="D12" s="173"/>
      <c r="E12" s="173"/>
      <c r="F12" s="173"/>
      <c r="G12" s="173"/>
      <c r="H12" s="173"/>
      <c r="I12" s="173"/>
      <c r="J12" s="1093"/>
      <c r="K12" s="173"/>
      <c r="L12" s="173"/>
      <c r="M12" s="173"/>
      <c r="N12" s="173"/>
      <c r="O12" s="173"/>
      <c r="P12" s="173"/>
      <c r="Q12" s="1093"/>
      <c r="R12" s="173"/>
      <c r="S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031"/>
      <c r="AI12" s="30"/>
    </row>
    <row r="13" spans="1:39" ht="17.5" hidden="1" customHeight="1">
      <c r="A13" s="1652"/>
      <c r="B13" s="1650"/>
      <c r="C13" s="79"/>
      <c r="D13" s="116"/>
      <c r="E13" s="116"/>
      <c r="F13" s="116"/>
      <c r="G13" s="116"/>
      <c r="H13" s="116"/>
      <c r="I13" s="116"/>
      <c r="J13" s="181"/>
      <c r="K13" s="116"/>
      <c r="L13" s="116"/>
      <c r="M13" s="116"/>
      <c r="N13" s="116"/>
      <c r="O13" s="116"/>
      <c r="P13" s="116"/>
      <c r="Q13" s="181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16"/>
      <c r="AE13" s="116"/>
      <c r="AF13" s="116"/>
      <c r="AG13" s="116"/>
      <c r="AH13" s="202"/>
      <c r="AI13" s="29"/>
    </row>
    <row r="14" spans="1:39" ht="17.5" hidden="1" customHeight="1">
      <c r="A14" s="1644"/>
      <c r="B14" s="1646"/>
      <c r="C14" s="71"/>
      <c r="D14" s="171"/>
      <c r="E14" s="171"/>
      <c r="F14" s="171"/>
      <c r="G14" s="171"/>
      <c r="H14" s="171"/>
      <c r="I14" s="171"/>
      <c r="J14" s="1092"/>
      <c r="K14" s="171"/>
      <c r="L14" s="171"/>
      <c r="M14" s="171"/>
      <c r="N14" s="171"/>
      <c r="O14" s="171"/>
      <c r="P14" s="171"/>
      <c r="Q14" s="1092"/>
      <c r="R14" s="171"/>
      <c r="S14" s="171"/>
      <c r="T14" s="171"/>
      <c r="U14" s="171"/>
      <c r="V14" s="171"/>
      <c r="W14" s="171"/>
      <c r="X14" s="171"/>
      <c r="Y14" s="171"/>
      <c r="Z14" s="171"/>
      <c r="AA14" s="171"/>
      <c r="AB14" s="171"/>
      <c r="AC14" s="171"/>
      <c r="AD14" s="171"/>
      <c r="AE14" s="171"/>
      <c r="AF14" s="171"/>
      <c r="AG14" s="171"/>
      <c r="AH14" s="1030"/>
      <c r="AI14" s="25"/>
    </row>
    <row r="15" spans="1:39" ht="17.5" hidden="1" customHeight="1">
      <c r="A15" s="1644"/>
      <c r="B15" s="1651"/>
      <c r="C15" s="81"/>
      <c r="D15" s="177"/>
      <c r="E15" s="177"/>
      <c r="F15" s="177"/>
      <c r="G15" s="177"/>
      <c r="H15" s="177"/>
      <c r="I15" s="177"/>
      <c r="J15" s="1096"/>
      <c r="K15" s="177"/>
      <c r="L15" s="177"/>
      <c r="M15" s="177"/>
      <c r="N15" s="177"/>
      <c r="O15" s="177"/>
      <c r="P15" s="177"/>
      <c r="Q15" s="1096"/>
      <c r="R15" s="177"/>
      <c r="S15" s="177"/>
      <c r="T15" s="177"/>
      <c r="U15" s="177"/>
      <c r="V15" s="177"/>
      <c r="W15" s="177"/>
      <c r="X15" s="177"/>
      <c r="Y15" s="177"/>
      <c r="Z15" s="177"/>
      <c r="AA15" s="177"/>
      <c r="AB15" s="177"/>
      <c r="AC15" s="177"/>
      <c r="AD15" s="177"/>
      <c r="AE15" s="177"/>
      <c r="AF15" s="177"/>
      <c r="AG15" s="177"/>
      <c r="AH15" s="1033"/>
      <c r="AI15" s="85"/>
    </row>
    <row r="16" spans="1:39" s="108" customFormat="1" ht="17.5" customHeight="1">
      <c r="A16" s="1652">
        <v>5</v>
      </c>
      <c r="B16" s="1653" t="s">
        <v>55</v>
      </c>
      <c r="C16" s="83" t="s">
        <v>35</v>
      </c>
      <c r="D16" s="167" t="s">
        <v>1</v>
      </c>
      <c r="E16" s="150" t="s">
        <v>2711</v>
      </c>
      <c r="F16" s="150" t="s">
        <v>2709</v>
      </c>
      <c r="G16" s="167" t="s">
        <v>2711</v>
      </c>
      <c r="H16" s="116" t="s">
        <v>2709</v>
      </c>
      <c r="I16" s="167" t="s">
        <v>2709</v>
      </c>
      <c r="J16" s="167" t="s">
        <v>1</v>
      </c>
      <c r="K16" s="167" t="s">
        <v>1</v>
      </c>
      <c r="L16" s="150" t="s">
        <v>2711</v>
      </c>
      <c r="M16" s="458" t="s">
        <v>2711</v>
      </c>
      <c r="N16" s="167" t="s">
        <v>24</v>
      </c>
      <c r="O16" s="116" t="s">
        <v>2711</v>
      </c>
      <c r="P16" s="167" t="s">
        <v>2709</v>
      </c>
      <c r="Q16" s="181" t="s">
        <v>2709</v>
      </c>
      <c r="R16" s="167" t="s">
        <v>1</v>
      </c>
      <c r="S16" s="150" t="s">
        <v>2709</v>
      </c>
      <c r="T16" s="458" t="s">
        <v>2709</v>
      </c>
      <c r="U16" s="167" t="s">
        <v>24</v>
      </c>
      <c r="V16" s="116" t="s">
        <v>2709</v>
      </c>
      <c r="W16" s="167" t="s">
        <v>2711</v>
      </c>
      <c r="X16" s="116" t="s">
        <v>24</v>
      </c>
      <c r="Y16" s="167" t="s">
        <v>1</v>
      </c>
      <c r="Z16" s="150" t="s">
        <v>2711</v>
      </c>
      <c r="AA16" s="458" t="s">
        <v>2711</v>
      </c>
      <c r="AB16" s="167" t="s">
        <v>24</v>
      </c>
      <c r="AC16" s="116" t="s">
        <v>2711</v>
      </c>
      <c r="AD16" s="167" t="s">
        <v>2709</v>
      </c>
      <c r="AE16" s="116" t="s">
        <v>2709</v>
      </c>
      <c r="AF16" s="167" t="s">
        <v>1</v>
      </c>
      <c r="AG16" s="150" t="s">
        <v>24</v>
      </c>
      <c r="AH16" s="334"/>
      <c r="AI16" s="26">
        <f>COUNTIF(D16:AH16,"D")</f>
        <v>19</v>
      </c>
      <c r="AJ16" s="106"/>
    </row>
    <row r="17" spans="1:37" ht="17.5" customHeight="1">
      <c r="A17" s="1644"/>
      <c r="B17" s="1646"/>
      <c r="C17" s="71"/>
      <c r="D17" s="171"/>
      <c r="E17" s="171"/>
      <c r="F17" s="171"/>
      <c r="G17" s="171"/>
      <c r="H17" s="171"/>
      <c r="I17" s="171"/>
      <c r="J17" s="1092"/>
      <c r="K17" s="171"/>
      <c r="L17" s="171"/>
      <c r="M17" s="171"/>
      <c r="N17" s="171"/>
      <c r="O17" s="171"/>
      <c r="P17" s="171"/>
      <c r="Q17" s="1092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030"/>
      <c r="AI17" s="25"/>
    </row>
    <row r="18" spans="1:37" ht="17.5" customHeight="1">
      <c r="A18" s="1644"/>
      <c r="B18" s="1647"/>
      <c r="C18" s="72" t="s">
        <v>37</v>
      </c>
      <c r="D18" s="173"/>
      <c r="E18" s="173"/>
      <c r="F18" s="173"/>
      <c r="G18" s="173"/>
      <c r="H18" s="173"/>
      <c r="I18" s="173"/>
      <c r="J18" s="1093"/>
      <c r="K18" s="173"/>
      <c r="L18" s="173"/>
      <c r="M18" s="173"/>
      <c r="N18" s="173"/>
      <c r="O18" s="173"/>
      <c r="P18" s="173"/>
      <c r="Q18" s="1093"/>
      <c r="R18" s="173"/>
      <c r="S18" s="173"/>
      <c r="T18" s="173"/>
      <c r="U18" s="173"/>
      <c r="V18" s="173"/>
      <c r="W18" s="173"/>
      <c r="X18" s="173"/>
      <c r="Y18" s="173"/>
      <c r="Z18" s="173"/>
      <c r="AA18" s="173"/>
      <c r="AB18" s="173"/>
      <c r="AC18" s="173"/>
      <c r="AD18" s="173"/>
      <c r="AE18" s="173"/>
      <c r="AF18" s="173"/>
      <c r="AG18" s="173"/>
      <c r="AH18" s="1031"/>
      <c r="AI18" s="28"/>
    </row>
    <row r="19" spans="1:37" ht="17.5" customHeight="1">
      <c r="A19" s="1652">
        <v>6</v>
      </c>
      <c r="B19" s="1654" t="s">
        <v>79</v>
      </c>
      <c r="C19" s="83" t="s">
        <v>35</v>
      </c>
      <c r="D19" s="117" t="s">
        <v>1</v>
      </c>
      <c r="E19" s="169" t="s">
        <v>2711</v>
      </c>
      <c r="F19" s="169" t="s">
        <v>2711</v>
      </c>
      <c r="G19" s="117" t="s">
        <v>2711</v>
      </c>
      <c r="H19" s="162" t="s">
        <v>2709</v>
      </c>
      <c r="I19" s="117" t="s">
        <v>2709</v>
      </c>
      <c r="J19" s="159" t="s">
        <v>24</v>
      </c>
      <c r="K19" s="117" t="s">
        <v>1</v>
      </c>
      <c r="L19" s="169" t="s">
        <v>2711</v>
      </c>
      <c r="M19" s="116" t="s">
        <v>2711</v>
      </c>
      <c r="N19" s="117" t="s">
        <v>2709</v>
      </c>
      <c r="O19" s="162" t="s">
        <v>2711</v>
      </c>
      <c r="P19" s="117" t="s">
        <v>24</v>
      </c>
      <c r="Q19" s="159" t="s">
        <v>24</v>
      </c>
      <c r="R19" s="117" t="s">
        <v>1</v>
      </c>
      <c r="S19" s="544" t="s">
        <v>24</v>
      </c>
      <c r="T19" s="167" t="s">
        <v>2707</v>
      </c>
      <c r="U19" s="117" t="s">
        <v>2712</v>
      </c>
      <c r="V19" s="162" t="s">
        <v>2709</v>
      </c>
      <c r="W19" s="117" t="s">
        <v>2711</v>
      </c>
      <c r="X19" s="116" t="s">
        <v>2709</v>
      </c>
      <c r="Y19" s="117" t="s">
        <v>1</v>
      </c>
      <c r="Z19" s="169" t="s">
        <v>2711</v>
      </c>
      <c r="AA19" s="544" t="s">
        <v>24</v>
      </c>
      <c r="AB19" s="117" t="s">
        <v>2711</v>
      </c>
      <c r="AC19" s="162" t="s">
        <v>2713</v>
      </c>
      <c r="AD19" s="117" t="s">
        <v>2709</v>
      </c>
      <c r="AE19" s="544" t="s">
        <v>24</v>
      </c>
      <c r="AF19" s="117" t="s">
        <v>1</v>
      </c>
      <c r="AG19" s="169" t="s">
        <v>2709</v>
      </c>
      <c r="AH19" s="536"/>
      <c r="AI19" s="26">
        <f>COUNTIF(D19:AH19,"D")</f>
        <v>18</v>
      </c>
      <c r="AK19" s="35"/>
    </row>
    <row r="20" spans="1:37" ht="17.5" customHeight="1">
      <c r="A20" s="1644"/>
      <c r="B20" s="1655"/>
      <c r="C20" s="71"/>
      <c r="D20" s="171"/>
      <c r="E20" s="171"/>
      <c r="F20" s="171"/>
      <c r="G20" s="171"/>
      <c r="H20" s="171"/>
      <c r="I20" s="171"/>
      <c r="J20" s="1092"/>
      <c r="K20" s="171"/>
      <c r="L20" s="171"/>
      <c r="M20" s="171"/>
      <c r="N20" s="171"/>
      <c r="O20" s="171"/>
      <c r="P20" s="171"/>
      <c r="Q20" s="1092"/>
      <c r="R20" s="171"/>
      <c r="S20" s="171"/>
      <c r="T20" s="171"/>
      <c r="U20" s="171"/>
      <c r="V20" s="171"/>
      <c r="W20" s="171"/>
      <c r="X20" s="171"/>
      <c r="Y20" s="171"/>
      <c r="Z20" s="171"/>
      <c r="AA20" s="171"/>
      <c r="AB20" s="171"/>
      <c r="AC20" s="171"/>
      <c r="AD20" s="171"/>
      <c r="AE20" s="171"/>
      <c r="AF20" s="171"/>
      <c r="AG20" s="171"/>
      <c r="AH20" s="1030"/>
      <c r="AI20" s="25"/>
      <c r="AK20" s="36"/>
    </row>
    <row r="21" spans="1:37" ht="17.5" customHeight="1">
      <c r="A21" s="1644"/>
      <c r="B21" s="1656"/>
      <c r="C21" s="72" t="s">
        <v>37</v>
      </c>
      <c r="D21" s="177"/>
      <c r="E21" s="177"/>
      <c r="F21" s="177"/>
      <c r="G21" s="177"/>
      <c r="H21" s="177"/>
      <c r="I21" s="177"/>
      <c r="J21" s="1096"/>
      <c r="K21" s="177"/>
      <c r="L21" s="177"/>
      <c r="M21" s="177"/>
      <c r="N21" s="177"/>
      <c r="O21" s="177"/>
      <c r="P21" s="177"/>
      <c r="Q21" s="1096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033"/>
      <c r="AI21" s="28"/>
      <c r="AK21" s="35"/>
    </row>
    <row r="22" spans="1:37" ht="17.5" customHeight="1">
      <c r="A22" s="1652">
        <v>7</v>
      </c>
      <c r="B22" s="1654" t="s">
        <v>2525</v>
      </c>
      <c r="C22" s="79" t="s">
        <v>35</v>
      </c>
      <c r="D22" s="164" t="s">
        <v>24</v>
      </c>
      <c r="E22" s="458" t="s">
        <v>24</v>
      </c>
      <c r="F22" s="116" t="s">
        <v>2713</v>
      </c>
      <c r="G22" s="181" t="s">
        <v>2709</v>
      </c>
      <c r="H22" s="116" t="s">
        <v>2709</v>
      </c>
      <c r="I22" s="116" t="s">
        <v>2711</v>
      </c>
      <c r="J22" s="843" t="s">
        <v>2711</v>
      </c>
      <c r="K22" s="116" t="s">
        <v>24</v>
      </c>
      <c r="L22" s="458" t="s">
        <v>24</v>
      </c>
      <c r="M22" s="116" t="s">
        <v>2711</v>
      </c>
      <c r="N22" s="116" t="s">
        <v>2709</v>
      </c>
      <c r="O22" s="116" t="s">
        <v>2709</v>
      </c>
      <c r="P22" s="116" t="s">
        <v>2709</v>
      </c>
      <c r="Q22" s="458" t="s">
        <v>24</v>
      </c>
      <c r="R22" s="116" t="s">
        <v>24</v>
      </c>
      <c r="S22" s="116" t="s">
        <v>2711</v>
      </c>
      <c r="T22" s="116" t="s">
        <v>2711</v>
      </c>
      <c r="U22" s="116" t="s">
        <v>2711</v>
      </c>
      <c r="V22" s="458" t="s">
        <v>24</v>
      </c>
      <c r="W22" s="116" t="s">
        <v>2709</v>
      </c>
      <c r="X22" s="458" t="s">
        <v>24</v>
      </c>
      <c r="Y22" s="116" t="s">
        <v>24</v>
      </c>
      <c r="Z22" s="116" t="s">
        <v>2711</v>
      </c>
      <c r="AA22" s="116" t="s">
        <v>2712</v>
      </c>
      <c r="AB22" s="116" t="s">
        <v>2711</v>
      </c>
      <c r="AC22" s="116" t="s">
        <v>2711</v>
      </c>
      <c r="AD22" s="116" t="s">
        <v>2711</v>
      </c>
      <c r="AE22" s="458" t="s">
        <v>24</v>
      </c>
      <c r="AF22" s="116" t="s">
        <v>24</v>
      </c>
      <c r="AG22" s="116" t="s">
        <v>2711</v>
      </c>
      <c r="AH22" s="202"/>
      <c r="AI22" s="29">
        <f>COUNTIF(D22:AH22,"D")</f>
        <v>19</v>
      </c>
    </row>
    <row r="23" spans="1:37" ht="17.5" customHeight="1">
      <c r="A23" s="1644"/>
      <c r="B23" s="1655"/>
      <c r="C23" s="71"/>
      <c r="D23" s="171"/>
      <c r="E23" s="171"/>
      <c r="F23" s="171"/>
      <c r="G23" s="171"/>
      <c r="H23" s="171"/>
      <c r="I23" s="171"/>
      <c r="J23" s="1092"/>
      <c r="K23" s="171"/>
      <c r="L23" s="171"/>
      <c r="M23" s="171"/>
      <c r="N23" s="171"/>
      <c r="O23" s="171"/>
      <c r="P23" s="171"/>
      <c r="Q23" s="1092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030"/>
      <c r="AI23" s="25"/>
    </row>
    <row r="24" spans="1:37" ht="17.5" customHeight="1">
      <c r="A24" s="1644"/>
      <c r="B24" s="1656"/>
      <c r="C24" s="81" t="s">
        <v>37</v>
      </c>
      <c r="D24" s="177"/>
      <c r="E24" s="177"/>
      <c r="F24" s="177"/>
      <c r="G24" s="177"/>
      <c r="H24" s="177"/>
      <c r="I24" s="177"/>
      <c r="J24" s="1096"/>
      <c r="K24" s="177"/>
      <c r="L24" s="177"/>
      <c r="M24" s="177"/>
      <c r="N24" s="177"/>
      <c r="O24" s="177"/>
      <c r="P24" s="177"/>
      <c r="Q24" s="1096"/>
      <c r="R24" s="177"/>
      <c r="S24" s="177"/>
      <c r="T24" s="177"/>
      <c r="U24" s="177"/>
      <c r="V24" s="177"/>
      <c r="W24" s="177"/>
      <c r="X24" s="177"/>
      <c r="Y24" s="177"/>
      <c r="Z24" s="177"/>
      <c r="AA24" s="177"/>
      <c r="AB24" s="177"/>
      <c r="AC24" s="177"/>
      <c r="AD24" s="177"/>
      <c r="AE24" s="177"/>
      <c r="AF24" s="177"/>
      <c r="AG24" s="177"/>
      <c r="AH24" s="1033"/>
      <c r="AI24" s="31"/>
    </row>
    <row r="25" spans="1:37" ht="17.5" hidden="1" customHeight="1">
      <c r="A25" s="1652"/>
      <c r="B25" s="1654"/>
      <c r="C25" s="83"/>
      <c r="D25" s="220"/>
      <c r="E25" s="116"/>
      <c r="F25" s="116"/>
      <c r="G25" s="220"/>
      <c r="H25" s="116"/>
      <c r="I25" s="220"/>
      <c r="J25" s="181"/>
      <c r="K25" s="220"/>
      <c r="L25" s="116"/>
      <c r="M25" s="116"/>
      <c r="N25" s="220"/>
      <c r="O25" s="116"/>
      <c r="P25" s="220"/>
      <c r="Q25" s="181"/>
      <c r="R25" s="220"/>
      <c r="S25" s="116"/>
      <c r="T25" s="116"/>
      <c r="U25" s="220"/>
      <c r="V25" s="116"/>
      <c r="W25" s="220"/>
      <c r="X25" s="116"/>
      <c r="Y25" s="220"/>
      <c r="Z25" s="116"/>
      <c r="AA25" s="116"/>
      <c r="AB25" s="220"/>
      <c r="AC25" s="116"/>
      <c r="AD25" s="220"/>
      <c r="AE25" s="116"/>
      <c r="AF25" s="220"/>
      <c r="AG25" s="116"/>
      <c r="AH25" s="202"/>
      <c r="AI25" s="26"/>
      <c r="AK25" s="36"/>
    </row>
    <row r="26" spans="1:37" ht="17.5" hidden="1" customHeight="1">
      <c r="A26" s="1644"/>
      <c r="B26" s="1655"/>
      <c r="C26" s="71"/>
      <c r="D26" s="171"/>
      <c r="E26" s="171"/>
      <c r="F26" s="171"/>
      <c r="G26" s="171"/>
      <c r="H26" s="171"/>
      <c r="I26" s="171"/>
      <c r="J26" s="1092"/>
      <c r="K26" s="171"/>
      <c r="L26" s="171"/>
      <c r="M26" s="171"/>
      <c r="N26" s="171"/>
      <c r="O26" s="171"/>
      <c r="P26" s="171"/>
      <c r="Q26" s="1092"/>
      <c r="R26" s="171"/>
      <c r="S26" s="171"/>
      <c r="T26" s="171"/>
      <c r="U26" s="171"/>
      <c r="V26" s="171"/>
      <c r="W26" s="171"/>
      <c r="X26" s="171"/>
      <c r="Y26" s="171"/>
      <c r="Z26" s="171"/>
      <c r="AA26" s="171"/>
      <c r="AB26" s="171"/>
      <c r="AC26" s="171"/>
      <c r="AD26" s="171"/>
      <c r="AE26" s="171"/>
      <c r="AF26" s="171"/>
      <c r="AG26" s="171"/>
      <c r="AH26" s="1030"/>
      <c r="AI26" s="25"/>
      <c r="AK26" s="35"/>
    </row>
    <row r="27" spans="1:37" ht="17.5" hidden="1" customHeight="1">
      <c r="A27" s="1644"/>
      <c r="B27" s="1656"/>
      <c r="C27" s="72"/>
      <c r="D27" s="173"/>
      <c r="E27" s="173"/>
      <c r="F27" s="173"/>
      <c r="G27" s="173"/>
      <c r="H27" s="173"/>
      <c r="I27" s="173"/>
      <c r="J27" s="1093"/>
      <c r="K27" s="173"/>
      <c r="L27" s="173"/>
      <c r="M27" s="173"/>
      <c r="N27" s="173"/>
      <c r="O27" s="173"/>
      <c r="P27" s="173"/>
      <c r="Q27" s="1093"/>
      <c r="R27" s="173"/>
      <c r="S27" s="173"/>
      <c r="T27" s="173"/>
      <c r="U27" s="173"/>
      <c r="V27" s="173"/>
      <c r="W27" s="173"/>
      <c r="X27" s="173"/>
      <c r="Y27" s="173"/>
      <c r="Z27" s="173"/>
      <c r="AA27" s="173"/>
      <c r="AB27" s="173"/>
      <c r="AC27" s="173"/>
      <c r="AD27" s="173"/>
      <c r="AE27" s="173"/>
      <c r="AF27" s="173"/>
      <c r="AG27" s="173"/>
      <c r="AH27" s="1031"/>
      <c r="AI27" s="28"/>
      <c r="AK27" s="36"/>
    </row>
    <row r="28" spans="1:37" ht="17.5" customHeight="1">
      <c r="A28" s="1652">
        <v>8</v>
      </c>
      <c r="B28" s="1654" t="s">
        <v>49</v>
      </c>
      <c r="C28" s="83" t="s">
        <v>35</v>
      </c>
      <c r="D28" s="116" t="s">
        <v>24</v>
      </c>
      <c r="E28" s="220" t="s">
        <v>2709</v>
      </c>
      <c r="F28" s="116" t="s">
        <v>24</v>
      </c>
      <c r="G28" s="116" t="s">
        <v>2711</v>
      </c>
      <c r="H28" s="116" t="s">
        <v>2711</v>
      </c>
      <c r="I28" s="116" t="s">
        <v>24</v>
      </c>
      <c r="J28" s="116" t="s">
        <v>24</v>
      </c>
      <c r="K28" s="116" t="s">
        <v>24</v>
      </c>
      <c r="L28" s="220" t="s">
        <v>2711</v>
      </c>
      <c r="M28" s="220" t="s">
        <v>2709</v>
      </c>
      <c r="N28" s="116" t="s">
        <v>2711</v>
      </c>
      <c r="O28" s="116" t="s">
        <v>2711</v>
      </c>
      <c r="P28" s="116" t="s">
        <v>2711</v>
      </c>
      <c r="Q28" s="116" t="s">
        <v>24</v>
      </c>
      <c r="R28" s="116" t="s">
        <v>24</v>
      </c>
      <c r="S28" s="220" t="s">
        <v>2709</v>
      </c>
      <c r="T28" s="220" t="s">
        <v>2711</v>
      </c>
      <c r="U28" s="116" t="s">
        <v>2709</v>
      </c>
      <c r="V28" s="116" t="s">
        <v>2709</v>
      </c>
      <c r="W28" s="116" t="s">
        <v>2711</v>
      </c>
      <c r="X28" s="116" t="s">
        <v>24</v>
      </c>
      <c r="Y28" s="116" t="s">
        <v>24</v>
      </c>
      <c r="Z28" s="220" t="s">
        <v>2709</v>
      </c>
      <c r="AA28" s="220" t="s">
        <v>2711</v>
      </c>
      <c r="AB28" s="116" t="s">
        <v>2709</v>
      </c>
      <c r="AC28" s="116" t="s">
        <v>2709</v>
      </c>
      <c r="AD28" s="116" t="s">
        <v>2711</v>
      </c>
      <c r="AE28" s="116" t="s">
        <v>24</v>
      </c>
      <c r="AF28" s="116" t="s">
        <v>24</v>
      </c>
      <c r="AG28" s="220" t="s">
        <v>2709</v>
      </c>
      <c r="AH28" s="1036"/>
      <c r="AI28" s="26">
        <f>COUNTIF(D28:AH28,"D")</f>
        <v>19</v>
      </c>
      <c r="AK28" s="36"/>
    </row>
    <row r="29" spans="1:37" ht="17.5" customHeight="1">
      <c r="A29" s="1644"/>
      <c r="B29" s="1655"/>
      <c r="C29" s="71"/>
      <c r="D29" s="175"/>
      <c r="E29" s="175"/>
      <c r="F29" s="175"/>
      <c r="G29" s="175"/>
      <c r="H29" s="175"/>
      <c r="I29" s="175"/>
      <c r="J29" s="1095"/>
      <c r="K29" s="175"/>
      <c r="L29" s="175"/>
      <c r="M29" s="175"/>
      <c r="N29" s="175"/>
      <c r="O29" s="175"/>
      <c r="P29" s="175"/>
      <c r="Q29" s="1095"/>
      <c r="R29" s="175"/>
      <c r="S29" s="175"/>
      <c r="T29" s="175"/>
      <c r="U29" s="175"/>
      <c r="V29" s="175"/>
      <c r="W29" s="175"/>
      <c r="X29" s="175"/>
      <c r="Y29" s="175"/>
      <c r="Z29" s="175"/>
      <c r="AA29" s="175"/>
      <c r="AB29" s="175"/>
      <c r="AC29" s="175"/>
      <c r="AD29" s="175"/>
      <c r="AE29" s="175"/>
      <c r="AF29" s="175"/>
      <c r="AG29" s="175"/>
      <c r="AH29" s="1032"/>
      <c r="AI29" s="25"/>
      <c r="AK29" s="35"/>
    </row>
    <row r="30" spans="1:37" ht="17.5" customHeight="1" thickBot="1">
      <c r="A30" s="1657"/>
      <c r="B30" s="1658"/>
      <c r="C30" s="78" t="s">
        <v>37</v>
      </c>
      <c r="D30" s="179"/>
      <c r="E30" s="179"/>
      <c r="F30" s="179"/>
      <c r="G30" s="179"/>
      <c r="H30" s="179"/>
      <c r="I30" s="179"/>
      <c r="J30" s="1097"/>
      <c r="K30" s="179"/>
      <c r="L30" s="179"/>
      <c r="M30" s="179"/>
      <c r="N30" s="179"/>
      <c r="O30" s="179"/>
      <c r="P30" s="179"/>
      <c r="Q30" s="1097"/>
      <c r="R30" s="179"/>
      <c r="S30" s="179"/>
      <c r="T30" s="179"/>
      <c r="U30" s="179"/>
      <c r="V30" s="179"/>
      <c r="W30" s="179"/>
      <c r="X30" s="179"/>
      <c r="Y30" s="179"/>
      <c r="Z30" s="179"/>
      <c r="AA30" s="179"/>
      <c r="AB30" s="179"/>
      <c r="AC30" s="179"/>
      <c r="AD30" s="179"/>
      <c r="AE30" s="179"/>
      <c r="AF30" s="179"/>
      <c r="AG30" s="179"/>
      <c r="AH30" s="1034"/>
      <c r="AI30" s="34"/>
      <c r="AK30" s="36"/>
    </row>
    <row r="31" spans="1:37" ht="17.5" customHeight="1">
      <c r="A31" s="1648">
        <v>9</v>
      </c>
      <c r="B31" s="1655" t="s">
        <v>43</v>
      </c>
      <c r="C31" s="79" t="s">
        <v>35</v>
      </c>
      <c r="D31" s="116" t="s">
        <v>24</v>
      </c>
      <c r="E31" s="116" t="s">
        <v>2709</v>
      </c>
      <c r="F31" s="116" t="s">
        <v>2711</v>
      </c>
      <c r="G31" s="116" t="s">
        <v>2711</v>
      </c>
      <c r="H31" s="544" t="s">
        <v>2709</v>
      </c>
      <c r="I31" s="116" t="s">
        <v>24</v>
      </c>
      <c r="J31" s="116" t="s">
        <v>24</v>
      </c>
      <c r="K31" s="116" t="s">
        <v>24</v>
      </c>
      <c r="L31" s="1079" t="s">
        <v>2711</v>
      </c>
      <c r="M31" s="1271" t="s">
        <v>2709</v>
      </c>
      <c r="N31" s="1279" t="s">
        <v>2709</v>
      </c>
      <c r="O31" s="1280" t="s">
        <v>2709</v>
      </c>
      <c r="P31" s="1079" t="s">
        <v>2709</v>
      </c>
      <c r="Q31" s="116" t="s">
        <v>24</v>
      </c>
      <c r="R31" s="116" t="s">
        <v>24</v>
      </c>
      <c r="S31" s="116" t="s">
        <v>2711</v>
      </c>
      <c r="T31" s="116" t="s">
        <v>24</v>
      </c>
      <c r="U31" s="1079" t="s">
        <v>2713</v>
      </c>
      <c r="V31" s="1281" t="s">
        <v>2711</v>
      </c>
      <c r="W31" s="1281" t="s">
        <v>2709</v>
      </c>
      <c r="X31" s="1281" t="s">
        <v>2711</v>
      </c>
      <c r="Y31" s="116" t="s">
        <v>24</v>
      </c>
      <c r="Z31" s="1281" t="s">
        <v>2711</v>
      </c>
      <c r="AA31" s="116" t="s">
        <v>24</v>
      </c>
      <c r="AB31" s="116" t="s">
        <v>2709</v>
      </c>
      <c r="AC31" s="116" t="s">
        <v>2709</v>
      </c>
      <c r="AD31" s="116" t="s">
        <v>2709</v>
      </c>
      <c r="AE31" s="116" t="s">
        <v>24</v>
      </c>
      <c r="AF31" s="116" t="s">
        <v>24</v>
      </c>
      <c r="AG31" s="116" t="s">
        <v>2711</v>
      </c>
      <c r="AH31" s="202"/>
      <c r="AI31" s="29">
        <f>COUNTIF(D31:AH31,"D")</f>
        <v>19</v>
      </c>
    </row>
    <row r="32" spans="1:37" ht="17.5" customHeight="1">
      <c r="A32" s="1644"/>
      <c r="B32" s="1655"/>
      <c r="C32" s="71"/>
      <c r="D32" s="171"/>
      <c r="E32" s="171"/>
      <c r="F32" s="171"/>
      <c r="G32" s="171"/>
      <c r="H32" s="171"/>
      <c r="I32" s="171"/>
      <c r="J32" s="1092"/>
      <c r="K32" s="171"/>
      <c r="L32" s="171"/>
      <c r="M32" s="171"/>
      <c r="N32" s="171"/>
      <c r="O32" s="171"/>
      <c r="P32" s="171"/>
      <c r="Q32" s="1092"/>
      <c r="R32" s="171"/>
      <c r="S32" s="171"/>
      <c r="T32" s="171"/>
      <c r="U32" s="171"/>
      <c r="V32" s="171"/>
      <c r="W32" s="171"/>
      <c r="X32" s="171"/>
      <c r="Y32" s="171"/>
      <c r="Z32" s="171"/>
      <c r="AA32" s="171"/>
      <c r="AB32" s="171"/>
      <c r="AC32" s="171"/>
      <c r="AD32" s="171"/>
      <c r="AE32" s="171"/>
      <c r="AF32" s="171"/>
      <c r="AG32" s="171"/>
      <c r="AH32" s="1030"/>
      <c r="AI32" s="27"/>
    </row>
    <row r="33" spans="1:37" ht="17.5" customHeight="1">
      <c r="A33" s="1644"/>
      <c r="B33" s="1656"/>
      <c r="C33" s="72" t="s">
        <v>37</v>
      </c>
      <c r="D33" s="173"/>
      <c r="E33" s="173"/>
      <c r="F33" s="173"/>
      <c r="G33" s="173"/>
      <c r="H33" s="173"/>
      <c r="I33" s="173"/>
      <c r="J33" s="1093"/>
      <c r="K33" s="173"/>
      <c r="L33" s="173"/>
      <c r="M33" s="173"/>
      <c r="N33" s="173"/>
      <c r="O33" s="173"/>
      <c r="P33" s="173"/>
      <c r="Q33" s="109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031"/>
      <c r="AI33" s="28"/>
    </row>
    <row r="34" spans="1:37" ht="17.5" hidden="1" customHeight="1">
      <c r="A34" s="1652"/>
      <c r="B34" s="1654"/>
      <c r="C34" s="79"/>
      <c r="D34" s="116"/>
      <c r="E34" s="116"/>
      <c r="F34" s="116"/>
      <c r="G34" s="116"/>
      <c r="H34" s="117"/>
      <c r="I34" s="116"/>
      <c r="J34" s="1098"/>
      <c r="K34" s="116"/>
      <c r="L34" s="116"/>
      <c r="M34" s="116"/>
      <c r="N34" s="116"/>
      <c r="O34" s="117"/>
      <c r="P34" s="116"/>
      <c r="Q34" s="181"/>
      <c r="R34" s="116"/>
      <c r="S34" s="116"/>
      <c r="T34" s="116"/>
      <c r="U34" s="116"/>
      <c r="V34" s="117"/>
      <c r="W34" s="116"/>
      <c r="X34" s="116"/>
      <c r="Y34" s="116"/>
      <c r="Z34" s="116"/>
      <c r="AA34" s="116"/>
      <c r="AB34" s="116"/>
      <c r="AC34" s="117"/>
      <c r="AD34" s="116"/>
      <c r="AE34" s="220"/>
      <c r="AF34" s="116"/>
      <c r="AG34" s="116"/>
      <c r="AH34" s="202"/>
      <c r="AI34" s="29"/>
      <c r="AJ34" s="33"/>
    </row>
    <row r="35" spans="1:37" ht="17.5" hidden="1" customHeight="1">
      <c r="A35" s="1644"/>
      <c r="B35" s="1655"/>
      <c r="C35" s="71"/>
      <c r="D35" s="171"/>
      <c r="E35" s="171"/>
      <c r="F35" s="171"/>
      <c r="G35" s="171"/>
      <c r="H35" s="171"/>
      <c r="I35" s="171"/>
      <c r="J35" s="1092"/>
      <c r="K35" s="171"/>
      <c r="L35" s="171"/>
      <c r="M35" s="171"/>
      <c r="N35" s="171"/>
      <c r="O35" s="171"/>
      <c r="P35" s="171"/>
      <c r="Q35" s="1092"/>
      <c r="R35" s="171"/>
      <c r="S35" s="171"/>
      <c r="T35" s="171"/>
      <c r="U35" s="171"/>
      <c r="V35" s="171"/>
      <c r="W35" s="171"/>
      <c r="X35" s="171"/>
      <c r="Y35" s="171"/>
      <c r="Z35" s="171"/>
      <c r="AA35" s="171"/>
      <c r="AB35" s="171"/>
      <c r="AC35" s="171"/>
      <c r="AD35" s="171"/>
      <c r="AE35" s="171"/>
      <c r="AF35" s="171"/>
      <c r="AG35" s="171"/>
      <c r="AH35" s="1030"/>
      <c r="AI35" s="27"/>
    </row>
    <row r="36" spans="1:37" ht="17.5" hidden="1" customHeight="1">
      <c r="A36" s="1644"/>
      <c r="B36" s="1656"/>
      <c r="C36" s="81"/>
      <c r="D36" s="177"/>
      <c r="E36" s="177"/>
      <c r="F36" s="177"/>
      <c r="G36" s="177"/>
      <c r="H36" s="177"/>
      <c r="I36" s="177"/>
      <c r="J36" s="1096"/>
      <c r="K36" s="177"/>
      <c r="L36" s="177"/>
      <c r="M36" s="177"/>
      <c r="N36" s="177"/>
      <c r="O36" s="177"/>
      <c r="P36" s="177"/>
      <c r="Q36" s="1096"/>
      <c r="R36" s="177"/>
      <c r="S36" s="177"/>
      <c r="T36" s="177"/>
      <c r="U36" s="177"/>
      <c r="V36" s="177"/>
      <c r="W36" s="177"/>
      <c r="X36" s="177"/>
      <c r="Y36" s="177"/>
      <c r="Z36" s="177"/>
      <c r="AA36" s="177"/>
      <c r="AB36" s="177"/>
      <c r="AC36" s="177"/>
      <c r="AD36" s="177"/>
      <c r="AE36" s="177"/>
      <c r="AF36" s="177"/>
      <c r="AG36" s="177"/>
      <c r="AH36" s="1033"/>
      <c r="AI36" s="31"/>
    </row>
    <row r="37" spans="1:37" s="108" customFormat="1" ht="17.5" hidden="1" customHeight="1">
      <c r="A37" s="1652"/>
      <c r="B37" s="1654"/>
      <c r="C37" s="83" t="s">
        <v>35</v>
      </c>
      <c r="D37" s="116"/>
      <c r="E37" s="220"/>
      <c r="F37" s="220"/>
      <c r="G37" s="116"/>
      <c r="H37" s="220"/>
      <c r="I37" s="116"/>
      <c r="J37" s="843"/>
      <c r="K37" s="116"/>
      <c r="L37" s="220"/>
      <c r="M37" s="220"/>
      <c r="N37" s="116"/>
      <c r="O37" s="220"/>
      <c r="P37" s="116"/>
      <c r="Q37" s="843"/>
      <c r="R37" s="116"/>
      <c r="S37" s="220"/>
      <c r="T37" s="220"/>
      <c r="U37" s="116"/>
      <c r="V37" s="220"/>
      <c r="W37" s="116"/>
      <c r="X37" s="167"/>
      <c r="Y37" s="116"/>
      <c r="Z37" s="220"/>
      <c r="AA37" s="220"/>
      <c r="AB37" s="116"/>
      <c r="AC37" s="220"/>
      <c r="AD37" s="116"/>
      <c r="AE37" s="167"/>
      <c r="AF37" s="116"/>
      <c r="AG37" s="220"/>
      <c r="AH37" s="1036"/>
      <c r="AI37" s="26">
        <f>COUNTIF(D37:AH37,"D")</f>
        <v>0</v>
      </c>
      <c r="AJ37" s="110"/>
    </row>
    <row r="38" spans="1:37" ht="17.5" hidden="1" customHeight="1">
      <c r="A38" s="1644"/>
      <c r="B38" s="1655"/>
      <c r="C38" s="71"/>
      <c r="D38" s="171"/>
      <c r="E38" s="171"/>
      <c r="F38" s="171"/>
      <c r="G38" s="171"/>
      <c r="H38" s="171"/>
      <c r="I38" s="171"/>
      <c r="J38" s="1092"/>
      <c r="K38" s="171"/>
      <c r="L38" s="171"/>
      <c r="M38" s="171"/>
      <c r="N38" s="171"/>
      <c r="O38" s="171"/>
      <c r="P38" s="171"/>
      <c r="Q38" s="1092"/>
      <c r="R38" s="171"/>
      <c r="S38" s="171"/>
      <c r="T38" s="171"/>
      <c r="U38" s="171"/>
      <c r="V38" s="171"/>
      <c r="W38" s="171"/>
      <c r="X38" s="171"/>
      <c r="Y38" s="171"/>
      <c r="Z38" s="171"/>
      <c r="AA38" s="171"/>
      <c r="AB38" s="171"/>
      <c r="AC38" s="171"/>
      <c r="AD38" s="171"/>
      <c r="AE38" s="171"/>
      <c r="AF38" s="171"/>
      <c r="AG38" s="171"/>
      <c r="AH38" s="1030"/>
      <c r="AI38" s="27"/>
    </row>
    <row r="39" spans="1:37" ht="17.25" hidden="1" customHeight="1">
      <c r="A39" s="1644"/>
      <c r="B39" s="1656"/>
      <c r="C39" s="72" t="s">
        <v>37</v>
      </c>
      <c r="D39" s="173"/>
      <c r="E39" s="173"/>
      <c r="F39" s="173"/>
      <c r="G39" s="173"/>
      <c r="H39" s="173"/>
      <c r="I39" s="173"/>
      <c r="J39" s="1093"/>
      <c r="K39" s="173"/>
      <c r="L39" s="173"/>
      <c r="M39" s="173"/>
      <c r="N39" s="173"/>
      <c r="O39" s="173"/>
      <c r="P39" s="173"/>
      <c r="Q39" s="1093"/>
      <c r="R39" s="173"/>
      <c r="S39" s="173"/>
      <c r="T39" s="173"/>
      <c r="U39" s="173"/>
      <c r="V39" s="173"/>
      <c r="W39" s="173"/>
      <c r="X39" s="173"/>
      <c r="Y39" s="173"/>
      <c r="Z39" s="173"/>
      <c r="AA39" s="173"/>
      <c r="AB39" s="173"/>
      <c r="AC39" s="173"/>
      <c r="AD39" s="173"/>
      <c r="AE39" s="173"/>
      <c r="AF39" s="173"/>
      <c r="AG39" s="173"/>
      <c r="AH39" s="1031"/>
      <c r="AI39" s="28"/>
      <c r="AK39" s="35"/>
    </row>
    <row r="40" spans="1:37" s="108" customFormat="1" ht="17.5" customHeight="1">
      <c r="A40" s="1662">
        <v>11</v>
      </c>
      <c r="B40" s="1654" t="s">
        <v>91</v>
      </c>
      <c r="C40" s="79" t="s">
        <v>35</v>
      </c>
      <c r="D40" s="180" t="s">
        <v>1</v>
      </c>
      <c r="E40" s="116" t="s">
        <v>2709</v>
      </c>
      <c r="F40" s="290" t="s">
        <v>24</v>
      </c>
      <c r="G40" s="180" t="s">
        <v>2711</v>
      </c>
      <c r="H40" s="544" t="s">
        <v>2711</v>
      </c>
      <c r="I40" s="180" t="s">
        <v>24</v>
      </c>
      <c r="J40" s="167" t="s">
        <v>2711</v>
      </c>
      <c r="K40" s="180" t="s">
        <v>1</v>
      </c>
      <c r="L40" s="116" t="s">
        <v>2711</v>
      </c>
      <c r="M40" s="167" t="s">
        <v>67</v>
      </c>
      <c r="N40" s="180" t="s">
        <v>2711</v>
      </c>
      <c r="O40" s="544" t="s">
        <v>2711</v>
      </c>
      <c r="P40" s="180" t="s">
        <v>2709</v>
      </c>
      <c r="Q40" s="1099" t="s">
        <v>24</v>
      </c>
      <c r="R40" s="180" t="s">
        <v>1</v>
      </c>
      <c r="S40" s="116" t="s">
        <v>2712</v>
      </c>
      <c r="T40" s="116" t="s">
        <v>2709</v>
      </c>
      <c r="U40" s="180" t="s">
        <v>2711</v>
      </c>
      <c r="V40" s="544" t="s">
        <v>2709</v>
      </c>
      <c r="W40" s="180" t="s">
        <v>24</v>
      </c>
      <c r="X40" s="290" t="s">
        <v>24</v>
      </c>
      <c r="Y40" s="180" t="s">
        <v>1</v>
      </c>
      <c r="Z40" s="116" t="s">
        <v>2711</v>
      </c>
      <c r="AA40" s="116" t="s">
        <v>2711</v>
      </c>
      <c r="AB40" s="180" t="s">
        <v>2709</v>
      </c>
      <c r="AC40" s="544" t="s">
        <v>2711</v>
      </c>
      <c r="AD40" s="180" t="s">
        <v>2709</v>
      </c>
      <c r="AE40" s="544" t="s">
        <v>24</v>
      </c>
      <c r="AF40" s="180" t="s">
        <v>1</v>
      </c>
      <c r="AG40" s="116" t="s">
        <v>2709</v>
      </c>
      <c r="AH40" s="202"/>
      <c r="AI40" s="26">
        <f>COUNTIF(D40:AH40,"D")</f>
        <v>18</v>
      </c>
      <c r="AJ40" s="106"/>
      <c r="AK40" s="109"/>
    </row>
    <row r="41" spans="1:37" ht="17.5" customHeight="1">
      <c r="A41" s="1662"/>
      <c r="B41" s="1655"/>
      <c r="C41" s="71"/>
      <c r="D41" s="171"/>
      <c r="E41" s="171"/>
      <c r="F41" s="171"/>
      <c r="G41" s="171"/>
      <c r="H41" s="171"/>
      <c r="I41" s="171"/>
      <c r="J41" s="1092"/>
      <c r="K41" s="171"/>
      <c r="L41" s="171"/>
      <c r="M41" s="171"/>
      <c r="N41" s="171"/>
      <c r="O41" s="171"/>
      <c r="P41" s="171"/>
      <c r="Q41" s="1092"/>
      <c r="R41" s="171"/>
      <c r="S41" s="171"/>
      <c r="T41" s="171"/>
      <c r="U41" s="171"/>
      <c r="V41" s="171"/>
      <c r="W41" s="171"/>
      <c r="X41" s="171"/>
      <c r="Y41" s="171"/>
      <c r="Z41" s="171"/>
      <c r="AA41" s="171"/>
      <c r="AB41" s="171"/>
      <c r="AC41" s="171"/>
      <c r="AD41" s="171"/>
      <c r="AE41" s="171"/>
      <c r="AF41" s="171"/>
      <c r="AG41" s="171"/>
      <c r="AH41" s="1030"/>
      <c r="AI41" s="26"/>
      <c r="AK41" s="36"/>
    </row>
    <row r="42" spans="1:37" ht="17.5" customHeight="1">
      <c r="A42" s="1648"/>
      <c r="B42" s="1656"/>
      <c r="C42" s="467" t="s">
        <v>37</v>
      </c>
      <c r="D42" s="173"/>
      <c r="E42" s="173"/>
      <c r="F42" s="173"/>
      <c r="G42" s="173"/>
      <c r="H42" s="173"/>
      <c r="I42" s="173"/>
      <c r="J42" s="1093"/>
      <c r="K42" s="173"/>
      <c r="L42" s="173"/>
      <c r="M42" s="173"/>
      <c r="N42" s="173"/>
      <c r="O42" s="173"/>
      <c r="P42" s="173"/>
      <c r="Q42" s="1093"/>
      <c r="R42" s="173"/>
      <c r="S42" s="173"/>
      <c r="T42" s="173"/>
      <c r="U42" s="173"/>
      <c r="V42" s="173"/>
      <c r="W42" s="173"/>
      <c r="X42" s="173"/>
      <c r="Y42" s="173"/>
      <c r="Z42" s="173"/>
      <c r="AA42" s="173"/>
      <c r="AB42" s="173"/>
      <c r="AC42" s="173"/>
      <c r="AD42" s="173"/>
      <c r="AE42" s="173"/>
      <c r="AF42" s="173"/>
      <c r="AG42" s="173"/>
      <c r="AH42" s="1031"/>
      <c r="AI42" s="26"/>
      <c r="AK42" s="35"/>
    </row>
    <row r="43" spans="1:37" ht="17.5" hidden="1" customHeight="1">
      <c r="A43" s="1662"/>
      <c r="B43" s="1654"/>
      <c r="C43" s="79"/>
      <c r="D43" s="220"/>
      <c r="E43" s="150"/>
      <c r="F43" s="150"/>
      <c r="G43" s="220"/>
      <c r="H43" s="220"/>
      <c r="I43" s="220"/>
      <c r="J43" s="1098"/>
      <c r="K43" s="220"/>
      <c r="L43" s="150"/>
      <c r="M43" s="150"/>
      <c r="N43" s="220"/>
      <c r="O43" s="220"/>
      <c r="P43" s="220"/>
      <c r="Q43" s="181"/>
      <c r="R43" s="220"/>
      <c r="S43" s="150"/>
      <c r="T43" s="150"/>
      <c r="U43" s="220"/>
      <c r="V43" s="220"/>
      <c r="W43" s="220"/>
      <c r="X43" s="116"/>
      <c r="Y43" s="220"/>
      <c r="Z43" s="150"/>
      <c r="AA43" s="150"/>
      <c r="AB43" s="220"/>
      <c r="AC43" s="220"/>
      <c r="AD43" s="220"/>
      <c r="AE43" s="116"/>
      <c r="AF43" s="220"/>
      <c r="AG43" s="150"/>
      <c r="AH43" s="334"/>
      <c r="AI43" s="26">
        <f t="shared" ref="AI43:AI46" si="0">COUNTIF(D43:AH43,"D")</f>
        <v>0</v>
      </c>
      <c r="AK43" s="36"/>
    </row>
    <row r="44" spans="1:37" ht="17.5" hidden="1" customHeight="1">
      <c r="A44" s="1662"/>
      <c r="B44" s="1655"/>
      <c r="C44" s="71"/>
      <c r="D44" s="549"/>
      <c r="E44" s="549"/>
      <c r="F44" s="549"/>
      <c r="G44" s="549"/>
      <c r="H44" s="549"/>
      <c r="I44" s="549"/>
      <c r="J44" s="1100"/>
      <c r="K44" s="549"/>
      <c r="L44" s="549"/>
      <c r="M44" s="549"/>
      <c r="N44" s="549"/>
      <c r="O44" s="549"/>
      <c r="P44" s="549"/>
      <c r="Q44" s="1100"/>
      <c r="R44" s="549"/>
      <c r="S44" s="549"/>
      <c r="T44" s="549"/>
      <c r="U44" s="549"/>
      <c r="V44" s="549"/>
      <c r="W44" s="549"/>
      <c r="X44" s="549"/>
      <c r="Y44" s="549"/>
      <c r="Z44" s="549"/>
      <c r="AA44" s="549"/>
      <c r="AB44" s="549"/>
      <c r="AC44" s="549"/>
      <c r="AD44" s="549"/>
      <c r="AE44" s="549"/>
      <c r="AF44" s="549"/>
      <c r="AG44" s="549"/>
      <c r="AH44" s="1037"/>
      <c r="AI44" s="26">
        <f t="shared" si="0"/>
        <v>0</v>
      </c>
      <c r="AK44" s="37"/>
    </row>
    <row r="45" spans="1:37" ht="17.5" hidden="1" customHeight="1">
      <c r="A45" s="1648"/>
      <c r="B45" s="1656"/>
      <c r="C45" s="72"/>
      <c r="D45" s="45"/>
      <c r="E45" s="45"/>
      <c r="F45" s="45"/>
      <c r="G45" s="45"/>
      <c r="H45" s="45"/>
      <c r="I45" s="45"/>
      <c r="J45" s="1101"/>
      <c r="K45" s="45"/>
      <c r="L45" s="45"/>
      <c r="M45" s="45"/>
      <c r="N45" s="45"/>
      <c r="O45" s="45"/>
      <c r="P45" s="45"/>
      <c r="Q45" s="1101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1040"/>
      <c r="AI45" s="26">
        <f t="shared" si="0"/>
        <v>0</v>
      </c>
      <c r="AK45" s="36"/>
    </row>
    <row r="46" spans="1:37" ht="17.5" customHeight="1">
      <c r="A46" s="1661">
        <v>12</v>
      </c>
      <c r="B46" s="1654" t="s">
        <v>2078</v>
      </c>
      <c r="C46" s="79" t="s">
        <v>35</v>
      </c>
      <c r="D46" s="1065" t="s">
        <v>2708</v>
      </c>
      <c r="E46" s="1065" t="s">
        <v>24</v>
      </c>
      <c r="F46" s="1065" t="s">
        <v>2711</v>
      </c>
      <c r="G46" s="1065" t="s">
        <v>2711</v>
      </c>
      <c r="H46" s="544" t="s">
        <v>2711</v>
      </c>
      <c r="I46" s="1065" t="s">
        <v>2711</v>
      </c>
      <c r="J46" s="1076" t="s">
        <v>24</v>
      </c>
      <c r="K46" s="1065" t="s">
        <v>24</v>
      </c>
      <c r="L46" s="1065" t="s">
        <v>2711</v>
      </c>
      <c r="M46" s="1065" t="s">
        <v>2711</v>
      </c>
      <c r="N46" s="167" t="s">
        <v>67</v>
      </c>
      <c r="O46" s="167" t="s">
        <v>2709</v>
      </c>
      <c r="P46" s="1065" t="s">
        <v>2709</v>
      </c>
      <c r="Q46" s="1076" t="s">
        <v>2709</v>
      </c>
      <c r="R46" s="1065" t="s">
        <v>24</v>
      </c>
      <c r="S46" s="1065" t="s">
        <v>24</v>
      </c>
      <c r="T46" s="1065" t="s">
        <v>2711</v>
      </c>
      <c r="U46" s="1065" t="s">
        <v>2709</v>
      </c>
      <c r="V46" s="167" t="s">
        <v>2709</v>
      </c>
      <c r="W46" s="1065" t="s">
        <v>2709</v>
      </c>
      <c r="X46" s="1065" t="s">
        <v>24</v>
      </c>
      <c r="Y46" s="1065" t="s">
        <v>24</v>
      </c>
      <c r="Z46" s="1065" t="s">
        <v>2709</v>
      </c>
      <c r="AA46" s="1065" t="s">
        <v>2709</v>
      </c>
      <c r="AB46" s="1065" t="s">
        <v>24</v>
      </c>
      <c r="AC46" s="167" t="s">
        <v>2709</v>
      </c>
      <c r="AD46" s="1065" t="s">
        <v>2711</v>
      </c>
      <c r="AE46" s="180" t="s">
        <v>2709</v>
      </c>
      <c r="AF46" s="1065" t="s">
        <v>24</v>
      </c>
      <c r="AG46" s="1065" t="s">
        <v>2709</v>
      </c>
      <c r="AH46" s="1224"/>
      <c r="AI46" s="26">
        <f t="shared" si="0"/>
        <v>19</v>
      </c>
      <c r="AK46" s="36"/>
    </row>
    <row r="47" spans="1:37" ht="17.5" customHeight="1">
      <c r="A47" s="1662"/>
      <c r="B47" s="1655"/>
      <c r="C47" s="71"/>
      <c r="D47" s="171"/>
      <c r="E47" s="171"/>
      <c r="F47" s="171"/>
      <c r="G47" s="171"/>
      <c r="H47" s="171"/>
      <c r="I47" s="171"/>
      <c r="J47" s="1092"/>
      <c r="K47" s="171"/>
      <c r="L47" s="171"/>
      <c r="M47" s="171"/>
      <c r="N47" s="171"/>
      <c r="O47" s="171"/>
      <c r="P47" s="171"/>
      <c r="Q47" s="1092"/>
      <c r="R47" s="171"/>
      <c r="S47" s="171"/>
      <c r="T47" s="171"/>
      <c r="U47" s="171"/>
      <c r="V47" s="171"/>
      <c r="W47" s="171"/>
      <c r="X47" s="171"/>
      <c r="Y47" s="171"/>
      <c r="Z47" s="171"/>
      <c r="AA47" s="171"/>
      <c r="AB47" s="171"/>
      <c r="AC47" s="171"/>
      <c r="AD47" s="171"/>
      <c r="AE47" s="171"/>
      <c r="AF47" s="171"/>
      <c r="AG47" s="171"/>
      <c r="AH47" s="1030"/>
      <c r="AI47" s="27"/>
      <c r="AK47" s="36"/>
    </row>
    <row r="48" spans="1:37" ht="17.5" customHeight="1">
      <c r="A48" s="1648"/>
      <c r="B48" s="1656"/>
      <c r="C48" s="467" t="s">
        <v>37</v>
      </c>
      <c r="D48" s="44"/>
      <c r="E48" s="44"/>
      <c r="F48" s="44"/>
      <c r="G48" s="44"/>
      <c r="H48" s="44"/>
      <c r="I48" s="44"/>
      <c r="J48" s="1077"/>
      <c r="K48" s="44"/>
      <c r="L48" s="44"/>
      <c r="M48" s="44"/>
      <c r="N48" s="44"/>
      <c r="O48" s="44"/>
      <c r="P48" s="44"/>
      <c r="Q48" s="1077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1038"/>
      <c r="AI48" s="28"/>
      <c r="AK48" s="36"/>
    </row>
    <row r="49" spans="1:38" s="108" customFormat="1" ht="17.5" customHeight="1">
      <c r="A49" s="1662">
        <v>12</v>
      </c>
      <c r="B49" s="1655" t="s">
        <v>66</v>
      </c>
      <c r="C49" s="79" t="s">
        <v>35</v>
      </c>
      <c r="D49" s="116" t="s">
        <v>24</v>
      </c>
      <c r="E49" s="180" t="s">
        <v>2711</v>
      </c>
      <c r="F49" s="309" t="s">
        <v>2711</v>
      </c>
      <c r="G49" s="116" t="s">
        <v>2709</v>
      </c>
      <c r="H49" s="220" t="s">
        <v>2711</v>
      </c>
      <c r="I49" s="116" t="s">
        <v>2709</v>
      </c>
      <c r="J49" s="181" t="s">
        <v>24</v>
      </c>
      <c r="K49" s="116" t="s">
        <v>24</v>
      </c>
      <c r="L49" s="180" t="s">
        <v>2711</v>
      </c>
      <c r="M49" s="180" t="s">
        <v>2709</v>
      </c>
      <c r="N49" s="116" t="s">
        <v>2709</v>
      </c>
      <c r="O49" s="220" t="s">
        <v>2711</v>
      </c>
      <c r="P49" s="116" t="s">
        <v>24</v>
      </c>
      <c r="Q49" s="181" t="s">
        <v>2711</v>
      </c>
      <c r="R49" s="116" t="s">
        <v>24</v>
      </c>
      <c r="S49" s="180" t="s">
        <v>2711</v>
      </c>
      <c r="T49" s="167" t="s">
        <v>2711</v>
      </c>
      <c r="U49" s="116" t="s">
        <v>24</v>
      </c>
      <c r="V49" s="544" t="s">
        <v>2711</v>
      </c>
      <c r="W49" s="116" t="s">
        <v>2711</v>
      </c>
      <c r="X49" s="116" t="s">
        <v>24</v>
      </c>
      <c r="Y49" s="116" t="s">
        <v>24</v>
      </c>
      <c r="Z49" s="180" t="s">
        <v>24</v>
      </c>
      <c r="AA49" s="180" t="s">
        <v>2709</v>
      </c>
      <c r="AB49" s="116" t="s">
        <v>2709</v>
      </c>
      <c r="AC49" s="220" t="s">
        <v>2711</v>
      </c>
      <c r="AD49" s="116" t="s">
        <v>2709</v>
      </c>
      <c r="AE49" s="116" t="s">
        <v>24</v>
      </c>
      <c r="AF49" s="116" t="s">
        <v>24</v>
      </c>
      <c r="AG49" s="116" t="s">
        <v>2711</v>
      </c>
      <c r="AH49" s="1035"/>
      <c r="AI49" s="26">
        <f>COUNTIF(D49:AH49,"D")</f>
        <v>19</v>
      </c>
      <c r="AJ49" s="106"/>
      <c r="AK49" s="107"/>
    </row>
    <row r="50" spans="1:38" ht="17.5" customHeight="1">
      <c r="A50" s="1662"/>
      <c r="B50" s="1655"/>
      <c r="C50" s="71"/>
      <c r="D50" s="171"/>
      <c r="E50" s="171"/>
      <c r="F50" s="171"/>
      <c r="G50" s="171"/>
      <c r="H50" s="171"/>
      <c r="I50" s="171"/>
      <c r="J50" s="1092"/>
      <c r="K50" s="171"/>
      <c r="L50" s="171"/>
      <c r="M50" s="171"/>
      <c r="N50" s="171"/>
      <c r="O50" s="171"/>
      <c r="P50" s="171"/>
      <c r="Q50" s="1092"/>
      <c r="R50" s="171"/>
      <c r="S50" s="171"/>
      <c r="T50" s="171"/>
      <c r="U50" s="171"/>
      <c r="V50" s="171"/>
      <c r="W50" s="171"/>
      <c r="X50" s="171"/>
      <c r="Y50" s="171"/>
      <c r="Z50" s="171"/>
      <c r="AA50" s="171"/>
      <c r="AB50" s="171"/>
      <c r="AC50" s="171"/>
      <c r="AD50" s="171"/>
      <c r="AE50" s="171"/>
      <c r="AF50" s="171"/>
      <c r="AG50" s="171"/>
      <c r="AH50" s="1030"/>
      <c r="AI50" s="27"/>
      <c r="AK50" s="35"/>
    </row>
    <row r="51" spans="1:38" ht="17.5" customHeight="1">
      <c r="A51" s="1648"/>
      <c r="B51" s="1656"/>
      <c r="C51" s="81" t="s">
        <v>37</v>
      </c>
      <c r="D51" s="177"/>
      <c r="E51" s="177"/>
      <c r="F51" s="177"/>
      <c r="G51" s="177"/>
      <c r="H51" s="177"/>
      <c r="I51" s="177"/>
      <c r="J51" s="1096"/>
      <c r="K51" s="177"/>
      <c r="L51" s="177"/>
      <c r="M51" s="177"/>
      <c r="N51" s="177"/>
      <c r="O51" s="177"/>
      <c r="P51" s="177"/>
      <c r="Q51" s="1096"/>
      <c r="R51" s="177"/>
      <c r="S51" s="177"/>
      <c r="T51" s="177"/>
      <c r="U51" s="177"/>
      <c r="V51" s="177"/>
      <c r="W51" s="177"/>
      <c r="X51" s="177"/>
      <c r="Y51" s="177"/>
      <c r="Z51" s="177"/>
      <c r="AA51" s="177"/>
      <c r="AB51" s="177"/>
      <c r="AC51" s="177"/>
      <c r="AD51" s="177"/>
      <c r="AE51" s="177"/>
      <c r="AF51" s="177"/>
      <c r="AG51" s="177"/>
      <c r="AH51" s="1033"/>
      <c r="AI51" s="28"/>
      <c r="AK51" s="36"/>
    </row>
    <row r="52" spans="1:38" ht="17.5" customHeight="1">
      <c r="A52" s="1662">
        <v>13</v>
      </c>
      <c r="B52" s="1654" t="s">
        <v>75</v>
      </c>
      <c r="C52" s="83" t="s">
        <v>35</v>
      </c>
      <c r="D52" s="116" t="s">
        <v>24</v>
      </c>
      <c r="E52" s="167" t="s">
        <v>2709</v>
      </c>
      <c r="F52" s="116" t="s">
        <v>2711</v>
      </c>
      <c r="G52" s="116" t="s">
        <v>2711</v>
      </c>
      <c r="H52" s="167" t="s">
        <v>2709</v>
      </c>
      <c r="I52" s="116" t="s">
        <v>24</v>
      </c>
      <c r="J52" s="181" t="s">
        <v>24</v>
      </c>
      <c r="K52" s="116" t="s">
        <v>24</v>
      </c>
      <c r="L52" s="167" t="s">
        <v>24</v>
      </c>
      <c r="M52" s="167" t="s">
        <v>24</v>
      </c>
      <c r="N52" s="116" t="s">
        <v>2711</v>
      </c>
      <c r="O52" s="167" t="s">
        <v>2709</v>
      </c>
      <c r="P52" s="116" t="s">
        <v>2711</v>
      </c>
      <c r="Q52" s="1098" t="s">
        <v>24</v>
      </c>
      <c r="R52" s="116" t="s">
        <v>24</v>
      </c>
      <c r="S52" s="167" t="s">
        <v>2709</v>
      </c>
      <c r="T52" s="167" t="s">
        <v>24</v>
      </c>
      <c r="U52" s="116" t="s">
        <v>2711</v>
      </c>
      <c r="V52" s="167" t="s">
        <v>2709</v>
      </c>
      <c r="W52" s="116" t="s">
        <v>2709</v>
      </c>
      <c r="X52" s="116" t="s">
        <v>2709</v>
      </c>
      <c r="Y52" s="116" t="s">
        <v>24</v>
      </c>
      <c r="Z52" s="167" t="s">
        <v>2711</v>
      </c>
      <c r="AA52" s="167" t="s">
        <v>2711</v>
      </c>
      <c r="AB52" s="116" t="s">
        <v>2709</v>
      </c>
      <c r="AC52" s="167" t="s">
        <v>2711</v>
      </c>
      <c r="AD52" s="116" t="s">
        <v>2709</v>
      </c>
      <c r="AE52" s="116" t="s">
        <v>2711</v>
      </c>
      <c r="AF52" s="116" t="s">
        <v>24</v>
      </c>
      <c r="AG52" s="167" t="s">
        <v>67</v>
      </c>
      <c r="AH52" s="657"/>
      <c r="AI52" s="29">
        <f>COUNTIF(D52:AH52,"D")</f>
        <v>18</v>
      </c>
      <c r="AK52" s="35"/>
    </row>
    <row r="53" spans="1:38" ht="17.5" customHeight="1">
      <c r="A53" s="1662"/>
      <c r="B53" s="1655"/>
      <c r="C53" s="71"/>
      <c r="D53" s="43"/>
      <c r="E53" s="43"/>
      <c r="F53" s="43"/>
      <c r="G53" s="43"/>
      <c r="H53" s="43"/>
      <c r="I53" s="43"/>
      <c r="J53" s="1102"/>
      <c r="K53" s="43"/>
      <c r="L53" s="43"/>
      <c r="M53" s="43"/>
      <c r="N53" s="43"/>
      <c r="O53" s="43"/>
      <c r="P53" s="43"/>
      <c r="Q53" s="1102"/>
      <c r="R53" s="43"/>
      <c r="S53" s="43"/>
      <c r="T53" s="43"/>
      <c r="U53" s="43"/>
      <c r="V53" s="43"/>
      <c r="W53" s="43"/>
      <c r="X53" s="43"/>
      <c r="Y53" s="43"/>
      <c r="Z53" s="43"/>
      <c r="AA53" s="43"/>
      <c r="AB53" s="43"/>
      <c r="AC53" s="43"/>
      <c r="AD53" s="43"/>
      <c r="AE53" s="43"/>
      <c r="AF53" s="43"/>
      <c r="AG53" s="43"/>
      <c r="AH53" s="1039"/>
      <c r="AI53" s="25"/>
      <c r="AK53" s="36"/>
      <c r="AL53" t="s">
        <v>47</v>
      </c>
    </row>
    <row r="54" spans="1:38" ht="17.5" customHeight="1">
      <c r="A54" s="1648"/>
      <c r="B54" s="1656"/>
      <c r="C54" s="72" t="s">
        <v>37</v>
      </c>
      <c r="D54" s="45"/>
      <c r="E54" s="45"/>
      <c r="F54" s="45"/>
      <c r="G54" s="45"/>
      <c r="H54" s="45"/>
      <c r="I54" s="45"/>
      <c r="J54" s="1101"/>
      <c r="K54" s="45"/>
      <c r="L54" s="45"/>
      <c r="M54" s="45"/>
      <c r="N54" s="45"/>
      <c r="O54" s="45"/>
      <c r="P54" s="45"/>
      <c r="Q54" s="1101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1040"/>
      <c r="AI54" s="31"/>
      <c r="AK54" s="35"/>
    </row>
    <row r="55" spans="1:38" ht="17.5" customHeight="1">
      <c r="A55" s="1661">
        <v>14</v>
      </c>
      <c r="B55" s="1654" t="s">
        <v>1682</v>
      </c>
      <c r="C55" s="83" t="s">
        <v>35</v>
      </c>
      <c r="D55" s="116" t="s">
        <v>24</v>
      </c>
      <c r="E55" s="116" t="s">
        <v>24</v>
      </c>
      <c r="F55" s="116" t="s">
        <v>24</v>
      </c>
      <c r="G55" s="116" t="s">
        <v>2709</v>
      </c>
      <c r="H55" s="167" t="s">
        <v>2711</v>
      </c>
      <c r="I55" s="116" t="s">
        <v>2711</v>
      </c>
      <c r="J55" s="181" t="s">
        <v>2709</v>
      </c>
      <c r="K55" s="116" t="s">
        <v>24</v>
      </c>
      <c r="L55" s="220" t="s">
        <v>2711</v>
      </c>
      <c r="M55" s="220" t="s">
        <v>2711</v>
      </c>
      <c r="N55" s="116" t="s">
        <v>2709</v>
      </c>
      <c r="O55" s="167" t="s">
        <v>2709</v>
      </c>
      <c r="P55" s="116" t="s">
        <v>2711</v>
      </c>
      <c r="Q55" s="116" t="s">
        <v>24</v>
      </c>
      <c r="R55" s="116" t="s">
        <v>24</v>
      </c>
      <c r="S55" s="116" t="s">
        <v>24</v>
      </c>
      <c r="T55" s="220" t="s">
        <v>2709</v>
      </c>
      <c r="U55" s="116" t="s">
        <v>2709</v>
      </c>
      <c r="V55" s="167" t="s">
        <v>67</v>
      </c>
      <c r="W55" s="167" t="s">
        <v>67</v>
      </c>
      <c r="X55" s="116" t="s">
        <v>24</v>
      </c>
      <c r="Y55" s="116" t="s">
        <v>24</v>
      </c>
      <c r="Z55" s="309" t="s">
        <v>2711</v>
      </c>
      <c r="AA55" s="167" t="s">
        <v>67</v>
      </c>
      <c r="AB55" s="167" t="s">
        <v>67</v>
      </c>
      <c r="AC55" s="167" t="s">
        <v>67</v>
      </c>
      <c r="AD55" s="167" t="s">
        <v>67</v>
      </c>
      <c r="AE55" s="116" t="s">
        <v>24</v>
      </c>
      <c r="AF55" s="116" t="s">
        <v>24</v>
      </c>
      <c r="AG55" s="220" t="s">
        <v>2711</v>
      </c>
      <c r="AH55" s="1036"/>
      <c r="AI55" s="26">
        <f>COUNTIF(D55:AH55,"D")</f>
        <v>13</v>
      </c>
      <c r="AK55" s="35"/>
    </row>
    <row r="56" spans="1:38" ht="17.25" customHeight="1">
      <c r="A56" s="1662"/>
      <c r="B56" s="1655"/>
      <c r="C56" s="71"/>
      <c r="D56" s="171"/>
      <c r="E56" s="171"/>
      <c r="F56" s="171"/>
      <c r="G56" s="171"/>
      <c r="H56" s="171"/>
      <c r="I56" s="171"/>
      <c r="J56" s="1092"/>
      <c r="K56" s="171"/>
      <c r="L56" s="171"/>
      <c r="M56" s="171"/>
      <c r="N56" s="171"/>
      <c r="O56" s="171"/>
      <c r="P56" s="171"/>
      <c r="Q56" s="1092"/>
      <c r="R56" s="171"/>
      <c r="S56" s="171"/>
      <c r="T56" s="171"/>
      <c r="U56" s="171"/>
      <c r="V56" s="171"/>
      <c r="W56" s="171"/>
      <c r="X56" s="171"/>
      <c r="Y56" s="171"/>
      <c r="Z56" s="171"/>
      <c r="AA56" s="171"/>
      <c r="AB56" s="171"/>
      <c r="AC56" s="171"/>
      <c r="AD56" s="171"/>
      <c r="AE56" s="171"/>
      <c r="AF56" s="171"/>
      <c r="AG56" s="171"/>
      <c r="AH56" s="1030"/>
      <c r="AI56" s="27"/>
      <c r="AK56" s="36"/>
    </row>
    <row r="57" spans="1:38" ht="17.5" customHeight="1" thickBot="1">
      <c r="A57" s="1663"/>
      <c r="B57" s="1658"/>
      <c r="C57" s="78" t="s">
        <v>37</v>
      </c>
      <c r="D57" s="179"/>
      <c r="E57" s="179"/>
      <c r="F57" s="179"/>
      <c r="G57" s="179"/>
      <c r="H57" s="179"/>
      <c r="I57" s="179"/>
      <c r="J57" s="1097"/>
      <c r="K57" s="179"/>
      <c r="L57" s="179"/>
      <c r="M57" s="179"/>
      <c r="N57" s="179"/>
      <c r="O57" s="179"/>
      <c r="P57" s="179"/>
      <c r="Q57" s="1097"/>
      <c r="R57" s="179"/>
      <c r="S57" s="179"/>
      <c r="T57" s="179"/>
      <c r="U57" s="179"/>
      <c r="V57" s="179"/>
      <c r="W57" s="179"/>
      <c r="X57" s="179"/>
      <c r="Y57" s="179"/>
      <c r="Z57" s="179"/>
      <c r="AA57" s="179"/>
      <c r="AB57" s="179"/>
      <c r="AC57" s="179"/>
      <c r="AD57" s="179"/>
      <c r="AE57" s="179"/>
      <c r="AF57" s="179"/>
      <c r="AG57" s="179"/>
      <c r="AH57" s="1034"/>
      <c r="AI57" s="34"/>
      <c r="AK57" s="35"/>
    </row>
    <row r="58" spans="1:38" s="108" customFormat="1" ht="17.5" customHeight="1">
      <c r="A58" s="1662">
        <v>15</v>
      </c>
      <c r="B58" s="1655" t="s">
        <v>44</v>
      </c>
      <c r="C58" s="79" t="s">
        <v>35</v>
      </c>
      <c r="D58" s="167" t="s">
        <v>1</v>
      </c>
      <c r="E58" s="119" t="s">
        <v>2709</v>
      </c>
      <c r="F58" s="167" t="s">
        <v>1</v>
      </c>
      <c r="G58" s="167" t="s">
        <v>2711</v>
      </c>
      <c r="H58" s="162" t="s">
        <v>2711</v>
      </c>
      <c r="I58" s="220" t="s">
        <v>2709</v>
      </c>
      <c r="J58" s="167" t="s">
        <v>1</v>
      </c>
      <c r="K58" s="167" t="s">
        <v>1</v>
      </c>
      <c r="L58" s="167" t="s">
        <v>1</v>
      </c>
      <c r="M58" s="119" t="s">
        <v>2711</v>
      </c>
      <c r="N58" s="167" t="s">
        <v>2711</v>
      </c>
      <c r="O58" s="162" t="s">
        <v>2709</v>
      </c>
      <c r="P58" s="167" t="s">
        <v>2711</v>
      </c>
      <c r="Q58" s="167" t="s">
        <v>1</v>
      </c>
      <c r="R58" s="167" t="s">
        <v>1</v>
      </c>
      <c r="S58" s="119" t="s">
        <v>2709</v>
      </c>
      <c r="T58" s="220" t="s">
        <v>2711</v>
      </c>
      <c r="U58" s="167" t="s">
        <v>67</v>
      </c>
      <c r="V58" s="167" t="s">
        <v>1</v>
      </c>
      <c r="W58" s="167" t="s">
        <v>2711</v>
      </c>
      <c r="X58" s="119" t="s">
        <v>2711</v>
      </c>
      <c r="Y58" s="167" t="s">
        <v>1</v>
      </c>
      <c r="Z58" s="220" t="s">
        <v>2709</v>
      </c>
      <c r="AA58" s="220" t="s">
        <v>2709</v>
      </c>
      <c r="AB58" s="167" t="s">
        <v>2709</v>
      </c>
      <c r="AC58" s="162" t="s">
        <v>2711</v>
      </c>
      <c r="AD58" s="167" t="s">
        <v>2711</v>
      </c>
      <c r="AE58" s="167" t="s">
        <v>1</v>
      </c>
      <c r="AF58" s="167" t="s">
        <v>1</v>
      </c>
      <c r="AG58" s="119" t="s">
        <v>2709</v>
      </c>
      <c r="AH58" s="167"/>
      <c r="AI58" s="29">
        <f>COUNTIF(D58:AH58,"D")</f>
        <v>18</v>
      </c>
      <c r="AJ58" s="106"/>
      <c r="AK58" s="109"/>
    </row>
    <row r="59" spans="1:38" ht="17.5" customHeight="1">
      <c r="A59" s="1662"/>
      <c r="B59" s="1655"/>
      <c r="C59" s="71"/>
      <c r="D59" s="171"/>
      <c r="E59" s="171"/>
      <c r="F59" s="171"/>
      <c r="G59" s="171"/>
      <c r="H59" s="171"/>
      <c r="I59" s="171"/>
      <c r="J59" s="1092"/>
      <c r="K59" s="171"/>
      <c r="L59" s="171"/>
      <c r="M59" s="171"/>
      <c r="N59" s="171"/>
      <c r="O59" s="171"/>
      <c r="P59" s="171"/>
      <c r="Q59" s="1092"/>
      <c r="R59" s="171"/>
      <c r="S59" s="171"/>
      <c r="T59" s="171"/>
      <c r="U59" s="171"/>
      <c r="V59" s="171"/>
      <c r="W59" s="171"/>
      <c r="X59" s="171"/>
      <c r="Y59" s="171"/>
      <c r="Z59" s="171"/>
      <c r="AA59" s="171"/>
      <c r="AB59" s="171"/>
      <c r="AC59" s="171"/>
      <c r="AD59" s="171"/>
      <c r="AE59" s="171"/>
      <c r="AF59" s="171"/>
      <c r="AG59" s="171"/>
      <c r="AH59" s="1030"/>
      <c r="AI59" s="27"/>
      <c r="AK59" s="36"/>
    </row>
    <row r="60" spans="1:38" ht="17.5" customHeight="1">
      <c r="A60" s="1648"/>
      <c r="B60" s="1656"/>
      <c r="C60" s="72" t="s">
        <v>37</v>
      </c>
      <c r="D60" s="173"/>
      <c r="E60" s="173"/>
      <c r="F60" s="173"/>
      <c r="G60" s="173"/>
      <c r="H60" s="173"/>
      <c r="I60" s="173"/>
      <c r="J60" s="1093"/>
      <c r="K60" s="173"/>
      <c r="L60" s="173"/>
      <c r="M60" s="173"/>
      <c r="N60" s="173"/>
      <c r="O60" s="173"/>
      <c r="P60" s="173"/>
      <c r="Q60" s="109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031"/>
      <c r="AI60" s="28"/>
      <c r="AK60" s="35"/>
    </row>
    <row r="61" spans="1:38" ht="17.5" customHeight="1">
      <c r="A61" s="1662">
        <v>16</v>
      </c>
      <c r="B61" s="1654" t="s">
        <v>64</v>
      </c>
      <c r="C61" s="79" t="s">
        <v>35</v>
      </c>
      <c r="D61" s="220" t="s">
        <v>1</v>
      </c>
      <c r="E61" s="167" t="s">
        <v>2709</v>
      </c>
      <c r="F61" s="117" t="s">
        <v>2709</v>
      </c>
      <c r="G61" s="220" t="s">
        <v>2716</v>
      </c>
      <c r="H61" s="167" t="s">
        <v>67</v>
      </c>
      <c r="I61" s="167" t="s">
        <v>1</v>
      </c>
      <c r="J61" s="167" t="s">
        <v>2710</v>
      </c>
      <c r="K61" s="220" t="s">
        <v>1</v>
      </c>
      <c r="L61" s="117" t="s">
        <v>2709</v>
      </c>
      <c r="M61" s="117" t="s">
        <v>2713</v>
      </c>
      <c r="N61" s="220" t="s">
        <v>2711</v>
      </c>
      <c r="O61" s="167" t="s">
        <v>1</v>
      </c>
      <c r="P61" s="220" t="s">
        <v>2709</v>
      </c>
      <c r="Q61" s="181" t="s">
        <v>2709</v>
      </c>
      <c r="R61" s="220" t="s">
        <v>1</v>
      </c>
      <c r="S61" s="117" t="s">
        <v>2711</v>
      </c>
      <c r="T61" s="117" t="s">
        <v>2709</v>
      </c>
      <c r="U61" s="220" t="s">
        <v>2709</v>
      </c>
      <c r="V61" s="1257" t="s">
        <v>2711</v>
      </c>
      <c r="W61" s="220" t="s">
        <v>2709</v>
      </c>
      <c r="X61" s="167" t="s">
        <v>1</v>
      </c>
      <c r="Y61" s="220" t="s">
        <v>1</v>
      </c>
      <c r="Z61" s="117" t="s">
        <v>2711</v>
      </c>
      <c r="AA61" s="167" t="s">
        <v>1</v>
      </c>
      <c r="AB61" s="220" t="s">
        <v>2711</v>
      </c>
      <c r="AC61" s="117" t="s">
        <v>2709</v>
      </c>
      <c r="AD61" s="220" t="s">
        <v>2709</v>
      </c>
      <c r="AE61" s="167" t="s">
        <v>1</v>
      </c>
      <c r="AF61" s="220" t="s">
        <v>1</v>
      </c>
      <c r="AG61" s="167" t="s">
        <v>67</v>
      </c>
      <c r="AH61" s="156"/>
      <c r="AI61" s="29">
        <f>COUNTIF(D61:AH61,"D")</f>
        <v>18</v>
      </c>
      <c r="AJ61" s="32"/>
    </row>
    <row r="62" spans="1:38" ht="17.5" customHeight="1">
      <c r="A62" s="1662"/>
      <c r="B62" s="1655"/>
      <c r="C62" s="71"/>
      <c r="D62" s="171"/>
      <c r="E62" s="171"/>
      <c r="F62" s="171"/>
      <c r="G62" s="171"/>
      <c r="H62" s="171"/>
      <c r="I62" s="171"/>
      <c r="J62" s="1092"/>
      <c r="K62" s="171"/>
      <c r="L62" s="171"/>
      <c r="M62" s="171"/>
      <c r="N62" s="171"/>
      <c r="O62" s="171"/>
      <c r="P62" s="171"/>
      <c r="Q62" s="1092"/>
      <c r="R62" s="171"/>
      <c r="S62" s="171"/>
      <c r="T62" s="171"/>
      <c r="U62" s="171"/>
      <c r="V62" s="171"/>
      <c r="W62" s="171"/>
      <c r="X62" s="171"/>
      <c r="Y62" s="171"/>
      <c r="Z62" s="171"/>
      <c r="AA62" s="171"/>
      <c r="AB62" s="171"/>
      <c r="AC62" s="171"/>
      <c r="AD62" s="171"/>
      <c r="AE62" s="171"/>
      <c r="AF62" s="171"/>
      <c r="AG62" s="171"/>
      <c r="AH62" s="1030"/>
      <c r="AI62" s="27"/>
    </row>
    <row r="63" spans="1:38" ht="17.5" customHeight="1">
      <c r="A63" s="1648"/>
      <c r="B63" s="1656"/>
      <c r="C63" s="81" t="s">
        <v>37</v>
      </c>
      <c r="D63" s="177"/>
      <c r="E63" s="177"/>
      <c r="F63" s="177"/>
      <c r="G63" s="177"/>
      <c r="H63" s="177"/>
      <c r="I63" s="177"/>
      <c r="J63" s="1096"/>
      <c r="K63" s="177"/>
      <c r="L63" s="177"/>
      <c r="M63" s="177"/>
      <c r="N63" s="177"/>
      <c r="O63" s="177"/>
      <c r="P63" s="177"/>
      <c r="Q63" s="1096"/>
      <c r="R63" s="177"/>
      <c r="S63" s="177"/>
      <c r="T63" s="177"/>
      <c r="U63" s="177"/>
      <c r="V63" s="177"/>
      <c r="W63" s="177"/>
      <c r="X63" s="177"/>
      <c r="Y63" s="177"/>
      <c r="Z63" s="177"/>
      <c r="AA63" s="177"/>
      <c r="AB63" s="177"/>
      <c r="AC63" s="177"/>
      <c r="AD63" s="177"/>
      <c r="AE63" s="177"/>
      <c r="AF63" s="177"/>
      <c r="AG63" s="177"/>
      <c r="AH63" s="1033"/>
      <c r="AI63" s="31"/>
      <c r="AK63" s="35"/>
    </row>
    <row r="64" spans="1:38" ht="17.5" customHeight="1">
      <c r="A64" s="1661">
        <v>17</v>
      </c>
      <c r="B64" s="1654" t="s">
        <v>63</v>
      </c>
      <c r="C64" s="83" t="s">
        <v>35</v>
      </c>
      <c r="D64" s="220" t="s">
        <v>24</v>
      </c>
      <c r="E64" s="116" t="s">
        <v>2711</v>
      </c>
      <c r="F64" s="116" t="s">
        <v>2709</v>
      </c>
      <c r="G64" s="167" t="s">
        <v>67</v>
      </c>
      <c r="H64" s="116" t="s">
        <v>2711</v>
      </c>
      <c r="I64" s="167" t="s">
        <v>1</v>
      </c>
      <c r="J64" s="167" t="s">
        <v>1</v>
      </c>
      <c r="K64" s="220" t="s">
        <v>24</v>
      </c>
      <c r="L64" s="116" t="s">
        <v>2711</v>
      </c>
      <c r="M64" s="116" t="s">
        <v>2709</v>
      </c>
      <c r="N64" s="220" t="s">
        <v>2709</v>
      </c>
      <c r="O64" s="116" t="s">
        <v>2711</v>
      </c>
      <c r="P64" s="167" t="s">
        <v>1</v>
      </c>
      <c r="Q64" s="167" t="s">
        <v>1</v>
      </c>
      <c r="R64" s="220" t="s">
        <v>24</v>
      </c>
      <c r="S64" s="167" t="s">
        <v>2711</v>
      </c>
      <c r="T64" s="116" t="s">
        <v>2709</v>
      </c>
      <c r="U64" s="220" t="s">
        <v>2709</v>
      </c>
      <c r="V64" s="41" t="s">
        <v>2711</v>
      </c>
      <c r="W64" s="167" t="s">
        <v>67</v>
      </c>
      <c r="X64" s="167" t="s">
        <v>1</v>
      </c>
      <c r="Y64" s="220" t="s">
        <v>24</v>
      </c>
      <c r="Z64" s="116" t="s">
        <v>2709</v>
      </c>
      <c r="AA64" s="116" t="s">
        <v>2711</v>
      </c>
      <c r="AB64" s="220" t="s">
        <v>24</v>
      </c>
      <c r="AC64" s="220" t="s">
        <v>2711</v>
      </c>
      <c r="AD64" s="220" t="s">
        <v>2709</v>
      </c>
      <c r="AE64" s="116" t="s">
        <v>2711</v>
      </c>
      <c r="AF64" s="220" t="s">
        <v>24</v>
      </c>
      <c r="AG64" s="116" t="s">
        <v>2709</v>
      </c>
      <c r="AH64" s="202"/>
      <c r="AI64" s="26">
        <f>COUNTIF(D64:AH64,"D")</f>
        <v>17</v>
      </c>
      <c r="AJ64" s="32"/>
    </row>
    <row r="65" spans="1:37" ht="17.5" customHeight="1">
      <c r="A65" s="1662"/>
      <c r="B65" s="1655"/>
      <c r="C65" s="71"/>
      <c r="D65" s="43"/>
      <c r="E65" s="43"/>
      <c r="F65" s="43"/>
      <c r="G65" s="43"/>
      <c r="H65" s="43"/>
      <c r="I65" s="43"/>
      <c r="J65" s="1102"/>
      <c r="K65" s="43"/>
      <c r="L65" s="43"/>
      <c r="M65" s="43"/>
      <c r="N65" s="43"/>
      <c r="O65" s="43"/>
      <c r="P65" s="43"/>
      <c r="Q65" s="1102"/>
      <c r="R65" s="43"/>
      <c r="S65" s="43"/>
      <c r="T65" s="43"/>
      <c r="U65" s="43"/>
      <c r="V65" s="43"/>
      <c r="W65" s="43"/>
      <c r="X65" s="43"/>
      <c r="Y65" s="43"/>
      <c r="Z65" s="43"/>
      <c r="AA65" s="43"/>
      <c r="AB65" s="43"/>
      <c r="AC65" s="43"/>
      <c r="AD65" s="43"/>
      <c r="AE65" s="43"/>
      <c r="AF65" s="43"/>
      <c r="AG65" s="43"/>
      <c r="AH65" s="1039"/>
      <c r="AI65" s="26"/>
    </row>
    <row r="66" spans="1:37" ht="17.5" customHeight="1">
      <c r="A66" s="1648"/>
      <c r="B66" s="1656"/>
      <c r="C66" s="72" t="s">
        <v>37</v>
      </c>
      <c r="D66" s="44"/>
      <c r="E66" s="44"/>
      <c r="F66" s="44"/>
      <c r="G66" s="44"/>
      <c r="H66" s="44"/>
      <c r="I66" s="44"/>
      <c r="J66" s="1077"/>
      <c r="K66" s="44"/>
      <c r="L66" s="44"/>
      <c r="M66" s="44"/>
      <c r="N66" s="44"/>
      <c r="O66" s="44"/>
      <c r="P66" s="44"/>
      <c r="Q66" s="1077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1038"/>
      <c r="AI66" s="26"/>
    </row>
    <row r="67" spans="1:37" ht="17.5" customHeight="1">
      <c r="A67" s="1661">
        <v>18</v>
      </c>
      <c r="B67" s="1654" t="s">
        <v>574</v>
      </c>
      <c r="C67" s="79" t="s">
        <v>35</v>
      </c>
      <c r="D67" s="220" t="s">
        <v>24</v>
      </c>
      <c r="E67" s="220" t="s">
        <v>2709</v>
      </c>
      <c r="F67" s="167" t="s">
        <v>1</v>
      </c>
      <c r="G67" s="220" t="s">
        <v>2711</v>
      </c>
      <c r="H67" s="117" t="s">
        <v>2711</v>
      </c>
      <c r="I67" s="220" t="s">
        <v>2711</v>
      </c>
      <c r="J67" s="167" t="s">
        <v>1</v>
      </c>
      <c r="K67" s="220" t="s">
        <v>24</v>
      </c>
      <c r="L67" s="220" t="s">
        <v>2709</v>
      </c>
      <c r="M67" s="220" t="s">
        <v>2709</v>
      </c>
      <c r="N67" s="167" t="s">
        <v>67</v>
      </c>
      <c r="O67" s="117" t="s">
        <v>2713</v>
      </c>
      <c r="P67" s="220" t="s">
        <v>2709</v>
      </c>
      <c r="Q67" s="181" t="s">
        <v>2711</v>
      </c>
      <c r="R67" s="220" t="s">
        <v>24</v>
      </c>
      <c r="S67" s="220" t="s">
        <v>2711</v>
      </c>
      <c r="T67" s="220" t="s">
        <v>24</v>
      </c>
      <c r="U67" s="220" t="s">
        <v>2711</v>
      </c>
      <c r="V67" s="117" t="s">
        <v>2711</v>
      </c>
      <c r="W67" s="220" t="s">
        <v>2709</v>
      </c>
      <c r="X67" s="220" t="s">
        <v>24</v>
      </c>
      <c r="Y67" s="220" t="s">
        <v>24</v>
      </c>
      <c r="Z67" s="220" t="s">
        <v>24</v>
      </c>
      <c r="AA67" s="220" t="s">
        <v>2717</v>
      </c>
      <c r="AB67" s="220" t="s">
        <v>2711</v>
      </c>
      <c r="AC67" s="116" t="s">
        <v>2709</v>
      </c>
      <c r="AD67" s="220" t="s">
        <v>2709</v>
      </c>
      <c r="AE67" s="220" t="s">
        <v>24</v>
      </c>
      <c r="AF67" s="220" t="s">
        <v>24</v>
      </c>
      <c r="AG67" s="220" t="s">
        <v>2711</v>
      </c>
      <c r="AH67" s="1036"/>
      <c r="AI67" s="26">
        <f t="shared" ref="AI67" si="1">COUNTIF(D67:AH67,"D")</f>
        <v>18</v>
      </c>
      <c r="AK67" s="35"/>
    </row>
    <row r="68" spans="1:37" ht="17.5" customHeight="1">
      <c r="A68" s="1662"/>
      <c r="B68" s="1655"/>
      <c r="C68" s="71"/>
      <c r="D68" s="1171"/>
      <c r="E68" s="171"/>
      <c r="F68" s="171"/>
      <c r="G68" s="171"/>
      <c r="H68" s="171"/>
      <c r="I68" s="171"/>
      <c r="J68" s="1092"/>
      <c r="K68" s="1092"/>
      <c r="L68" s="171"/>
      <c r="M68" s="171"/>
      <c r="N68" s="171"/>
      <c r="O68" s="171"/>
      <c r="P68" s="171"/>
      <c r="Q68" s="1092"/>
      <c r="R68" s="171"/>
      <c r="S68" s="171"/>
      <c r="T68" s="171"/>
      <c r="U68" s="171"/>
      <c r="V68" s="171"/>
      <c r="W68" s="171"/>
      <c r="X68" s="171"/>
      <c r="Y68" s="171"/>
      <c r="Z68" s="171"/>
      <c r="AA68" s="171"/>
      <c r="AB68" s="171"/>
      <c r="AC68" s="171"/>
      <c r="AD68" s="171"/>
      <c r="AE68" s="171"/>
      <c r="AF68" s="171"/>
      <c r="AG68" s="171"/>
      <c r="AH68" s="1030"/>
      <c r="AI68" s="27"/>
      <c r="AK68" s="35"/>
    </row>
    <row r="69" spans="1:37" ht="17.5" customHeight="1">
      <c r="A69" s="1648"/>
      <c r="B69" s="1656"/>
      <c r="C69" s="467" t="s">
        <v>37</v>
      </c>
      <c r="D69" s="1172"/>
      <c r="E69" s="173"/>
      <c r="F69" s="173"/>
      <c r="G69" s="173"/>
      <c r="H69" s="173"/>
      <c r="I69" s="173"/>
      <c r="J69" s="1093"/>
      <c r="K69" s="1093"/>
      <c r="L69" s="173"/>
      <c r="M69" s="173"/>
      <c r="N69" s="173"/>
      <c r="O69" s="173"/>
      <c r="P69" s="173"/>
      <c r="Q69" s="109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031"/>
      <c r="AI69" s="28"/>
      <c r="AK69" s="35"/>
    </row>
    <row r="70" spans="1:37" ht="17.5" customHeight="1">
      <c r="A70" s="1661"/>
      <c r="B70" s="1654"/>
      <c r="C70" s="79"/>
      <c r="D70" s="1176"/>
      <c r="E70" s="167"/>
      <c r="F70" s="167"/>
      <c r="G70" s="116"/>
      <c r="H70" s="167"/>
      <c r="I70" s="167"/>
      <c r="J70" s="181"/>
      <c r="K70" s="843"/>
      <c r="L70" s="167"/>
      <c r="M70" s="116"/>
      <c r="N70" s="116"/>
      <c r="O70" s="167"/>
      <c r="P70" s="220"/>
      <c r="Q70" s="167"/>
      <c r="R70" s="167"/>
      <c r="S70" s="167"/>
      <c r="T70" s="116"/>
      <c r="U70" s="116"/>
      <c r="V70" s="167"/>
      <c r="W70" s="116"/>
      <c r="X70" s="116"/>
      <c r="Y70" s="167"/>
      <c r="Z70" s="167"/>
      <c r="AA70" s="116"/>
      <c r="AB70" s="116"/>
      <c r="AC70" s="167"/>
      <c r="AD70" s="167"/>
      <c r="AE70" s="116"/>
      <c r="AF70" s="167"/>
      <c r="AG70" s="167"/>
      <c r="AH70" s="657"/>
      <c r="AI70" s="26">
        <f>COUNTIF(D70:AH70,"D")</f>
        <v>0</v>
      </c>
      <c r="AK70" s="36"/>
    </row>
    <row r="71" spans="1:37" ht="17.5" customHeight="1">
      <c r="A71" s="1662"/>
      <c r="B71" s="1655"/>
      <c r="C71" s="71"/>
      <c r="D71" s="548"/>
      <c r="E71" s="549"/>
      <c r="F71" s="549"/>
      <c r="G71" s="549"/>
      <c r="H71" s="549"/>
      <c r="I71" s="549"/>
      <c r="J71" s="549"/>
      <c r="K71" s="549"/>
      <c r="L71" s="549"/>
      <c r="M71" s="549"/>
      <c r="N71" s="549"/>
      <c r="O71" s="549"/>
      <c r="P71" s="549"/>
      <c r="Q71" s="549"/>
      <c r="R71" s="549"/>
      <c r="S71" s="549"/>
      <c r="T71" s="549"/>
      <c r="U71" s="549"/>
      <c r="V71" s="549"/>
      <c r="W71" s="549"/>
      <c r="X71" s="549"/>
      <c r="Y71" s="549"/>
      <c r="Z71" s="549"/>
      <c r="AA71" s="549"/>
      <c r="AB71" s="549"/>
      <c r="AC71" s="549"/>
      <c r="AD71" s="549"/>
      <c r="AE71" s="549"/>
      <c r="AF71" s="549"/>
      <c r="AG71" s="549"/>
      <c r="AH71" s="410"/>
      <c r="AI71" s="27"/>
      <c r="AK71" s="37"/>
    </row>
    <row r="72" spans="1:37" ht="17.5" customHeight="1">
      <c r="A72" s="1648"/>
      <c r="B72" s="1656"/>
      <c r="C72" s="467"/>
      <c r="D72" s="80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94"/>
      <c r="AI72" s="31"/>
      <c r="AK72" s="36"/>
    </row>
    <row r="73" spans="1:37" ht="17.5" customHeight="1">
      <c r="A73" s="1662"/>
      <c r="B73" s="1654"/>
      <c r="C73" s="83"/>
      <c r="D73" s="168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80"/>
      <c r="T73" s="180"/>
      <c r="U73" s="116"/>
      <c r="V73" s="116"/>
      <c r="W73" s="116"/>
      <c r="X73" s="116"/>
      <c r="Y73" s="116"/>
      <c r="Z73" s="180"/>
      <c r="AA73" s="116"/>
      <c r="AB73" s="116"/>
      <c r="AC73" s="116"/>
      <c r="AD73" s="116"/>
      <c r="AE73" s="116"/>
      <c r="AF73" s="180"/>
      <c r="AG73" s="180"/>
      <c r="AH73" s="95"/>
      <c r="AI73" s="26">
        <f>COUNTIF(D73:AH73,"D")</f>
        <v>0</v>
      </c>
      <c r="AK73" s="35"/>
    </row>
    <row r="74" spans="1:37" ht="17.5" customHeight="1">
      <c r="A74" s="1662"/>
      <c r="B74" s="1655"/>
      <c r="C74" s="71"/>
      <c r="D74" s="182"/>
      <c r="E74" s="549"/>
      <c r="F74" s="549"/>
      <c r="G74" s="549"/>
      <c r="H74" s="549"/>
      <c r="I74" s="549"/>
      <c r="J74" s="549"/>
      <c r="K74" s="549"/>
      <c r="L74" s="549"/>
      <c r="M74" s="549"/>
      <c r="N74" s="549"/>
      <c r="O74" s="549"/>
      <c r="P74" s="549"/>
      <c r="Q74" s="549"/>
      <c r="R74" s="549"/>
      <c r="S74" s="549"/>
      <c r="T74" s="549"/>
      <c r="U74" s="549"/>
      <c r="V74" s="549"/>
      <c r="W74" s="549"/>
      <c r="X74" s="549"/>
      <c r="Y74" s="549"/>
      <c r="Z74" s="549"/>
      <c r="AA74" s="549"/>
      <c r="AB74" s="549"/>
      <c r="AC74" s="549"/>
      <c r="AD74" s="549"/>
      <c r="AE74" s="549"/>
      <c r="AF74" s="549"/>
      <c r="AG74" s="549"/>
      <c r="AH74" s="410"/>
      <c r="AI74" s="25"/>
      <c r="AK74" s="35"/>
    </row>
    <row r="75" spans="1:37" ht="17.5" customHeight="1">
      <c r="A75" s="1648"/>
      <c r="B75" s="1656"/>
      <c r="C75" s="72"/>
      <c r="D75" s="113"/>
      <c r="E75" s="44"/>
      <c r="F75" s="44"/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92"/>
      <c r="AI75" s="28"/>
      <c r="AK75" s="35"/>
    </row>
    <row r="76" spans="1:37" ht="17.5" customHeight="1">
      <c r="A76" s="1652"/>
      <c r="B76" s="1650"/>
      <c r="C76" s="79"/>
      <c r="D76" s="77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  <c r="AF76" s="42"/>
      <c r="AG76" s="42"/>
      <c r="AH76" s="93"/>
      <c r="AI76" s="29">
        <v>0</v>
      </c>
      <c r="AK76" s="36"/>
    </row>
    <row r="77" spans="1:37" ht="17.5" customHeight="1">
      <c r="A77" s="1644"/>
      <c r="B77" s="1646"/>
      <c r="C77" s="71"/>
      <c r="D77" s="75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3"/>
      <c r="S77" s="43"/>
      <c r="T77" s="43"/>
      <c r="U77" s="43"/>
      <c r="V77" s="43"/>
      <c r="W77" s="43"/>
      <c r="X77" s="43"/>
      <c r="Y77" s="43"/>
      <c r="Z77" s="43"/>
      <c r="AA77" s="43"/>
      <c r="AB77" s="43"/>
      <c r="AC77" s="43"/>
      <c r="AD77" s="43"/>
      <c r="AE77" s="43"/>
      <c r="AF77" s="43"/>
      <c r="AG77" s="43"/>
      <c r="AH77" s="91"/>
      <c r="AI77" s="27"/>
      <c r="AK77" s="35"/>
    </row>
    <row r="78" spans="1:37" ht="17.5" customHeight="1">
      <c r="A78" s="1644"/>
      <c r="B78" s="1651"/>
      <c r="C78" s="81"/>
      <c r="D78" s="82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94"/>
      <c r="AI78" s="31"/>
      <c r="AK78" s="36"/>
    </row>
    <row r="79" spans="1:37" ht="17.5" customHeight="1">
      <c r="A79" s="1652"/>
      <c r="B79" s="1653"/>
      <c r="C79" s="83"/>
      <c r="D79" s="84"/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  <c r="AA79" s="41"/>
      <c r="AB79" s="41"/>
      <c r="AC79" s="41"/>
      <c r="AD79" s="41"/>
      <c r="AE79" s="41"/>
      <c r="AF79" s="41"/>
      <c r="AG79" s="41"/>
      <c r="AH79" s="95"/>
      <c r="AI79" s="26">
        <v>0</v>
      </c>
      <c r="AK79" s="35"/>
    </row>
    <row r="80" spans="1:37" ht="17.5" customHeight="1">
      <c r="A80" s="1644"/>
      <c r="B80" s="1646"/>
      <c r="C80" s="71"/>
      <c r="D80" s="75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3"/>
      <c r="AC80" s="43"/>
      <c r="AD80" s="43"/>
      <c r="AE80" s="43"/>
      <c r="AF80" s="43"/>
      <c r="AG80" s="43"/>
      <c r="AH80" s="91"/>
      <c r="AI80" s="27"/>
      <c r="AK80" s="36"/>
    </row>
    <row r="81" spans="1:37" ht="17.5" customHeight="1">
      <c r="A81" s="1644"/>
      <c r="B81" s="1647"/>
      <c r="C81" s="72"/>
      <c r="D81" s="80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92"/>
      <c r="AI81" s="28"/>
      <c r="AK81" s="35"/>
    </row>
    <row r="82" spans="1:37" ht="17.5" customHeight="1">
      <c r="A82" s="1648"/>
      <c r="B82" s="1650"/>
      <c r="C82" s="79"/>
      <c r="D82" s="77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  <c r="AF82" s="42"/>
      <c r="AG82" s="42"/>
      <c r="AH82" s="93"/>
      <c r="AI82" s="29">
        <v>0</v>
      </c>
      <c r="AK82" s="35"/>
    </row>
    <row r="83" spans="1:37" ht="17.5" customHeight="1">
      <c r="A83" s="1652"/>
      <c r="B83" s="1646"/>
      <c r="C83" s="71"/>
      <c r="D83" s="75"/>
      <c r="E83" s="43"/>
      <c r="F83" s="43"/>
      <c r="G83" s="43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3"/>
      <c r="AC83" s="43"/>
      <c r="AD83" s="43"/>
      <c r="AE83" s="43"/>
      <c r="AF83" s="43"/>
      <c r="AG83" s="43"/>
      <c r="AH83" s="91"/>
      <c r="AI83" s="27"/>
      <c r="AK83" s="36"/>
    </row>
    <row r="84" spans="1:37" ht="17.5" customHeight="1" thickBot="1">
      <c r="A84" s="1660"/>
      <c r="B84" s="1659"/>
      <c r="C84" s="78"/>
      <c r="D84" s="7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96"/>
      <c r="AI84" s="34"/>
      <c r="AK84" s="35"/>
    </row>
  </sheetData>
  <mergeCells count="58">
    <mergeCell ref="A1:AI1"/>
    <mergeCell ref="A2:C2"/>
    <mergeCell ref="AI2:AI3"/>
    <mergeCell ref="A3:C3"/>
    <mergeCell ref="A4:A6"/>
    <mergeCell ref="B4:B6"/>
    <mergeCell ref="A7:A9"/>
    <mergeCell ref="B7:B9"/>
    <mergeCell ref="A10:A12"/>
    <mergeCell ref="B10:B12"/>
    <mergeCell ref="A13:A15"/>
    <mergeCell ref="B13:B15"/>
    <mergeCell ref="A16:A18"/>
    <mergeCell ref="B16:B18"/>
    <mergeCell ref="A19:A21"/>
    <mergeCell ref="B19:B21"/>
    <mergeCell ref="A22:A24"/>
    <mergeCell ref="B22:B24"/>
    <mergeCell ref="A25:A27"/>
    <mergeCell ref="B25:B27"/>
    <mergeCell ref="A28:A30"/>
    <mergeCell ref="B28:B30"/>
    <mergeCell ref="A31:A33"/>
    <mergeCell ref="B31:B33"/>
    <mergeCell ref="A34:A36"/>
    <mergeCell ref="B34:B36"/>
    <mergeCell ref="A37:A39"/>
    <mergeCell ref="B37:B39"/>
    <mergeCell ref="A40:A42"/>
    <mergeCell ref="B40:B42"/>
    <mergeCell ref="A43:A45"/>
    <mergeCell ref="B43:B45"/>
    <mergeCell ref="A46:A48"/>
    <mergeCell ref="B46:B48"/>
    <mergeCell ref="A49:A51"/>
    <mergeCell ref="B49:B51"/>
    <mergeCell ref="A52:A54"/>
    <mergeCell ref="B52:B54"/>
    <mergeCell ref="A55:A57"/>
    <mergeCell ref="B55:B57"/>
    <mergeCell ref="A58:A60"/>
    <mergeCell ref="B58:B60"/>
    <mergeCell ref="A61:A63"/>
    <mergeCell ref="B61:B63"/>
    <mergeCell ref="A64:A66"/>
    <mergeCell ref="B64:B66"/>
    <mergeCell ref="A67:A69"/>
    <mergeCell ref="B67:B69"/>
    <mergeCell ref="A79:A81"/>
    <mergeCell ref="B79:B81"/>
    <mergeCell ref="A82:A84"/>
    <mergeCell ref="B82:B84"/>
    <mergeCell ref="A70:A72"/>
    <mergeCell ref="B70:B72"/>
    <mergeCell ref="A73:A75"/>
    <mergeCell ref="B73:B75"/>
    <mergeCell ref="A76:A78"/>
    <mergeCell ref="B76:B78"/>
  </mergeCells>
  <phoneticPr fontId="2" type="noConversion"/>
  <printOptions horizontalCentered="1" verticalCentered="1"/>
  <pageMargins left="0" right="0" top="0" bottom="0" header="0" footer="0"/>
  <pageSetup paperSize="9" scale="90" orientation="landscape" r:id="rId1"/>
  <headerFooter>
    <oddHeader>페이지 &amp;P</oddHeader>
  </headerFooter>
  <rowBreaks count="2" manualBreakCount="2">
    <brk id="30" max="34" man="1"/>
    <brk id="57" max="34" man="1"/>
  </rowBreaks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Z19" sqref="Z1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2724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111">
        <v>24</v>
      </c>
      <c r="AE4" s="111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28" t="s">
        <v>2725</v>
      </c>
      <c r="H5" s="429" t="s">
        <v>2726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29" t="s">
        <v>10</v>
      </c>
      <c r="AE5" s="429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10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 t="s">
        <v>2739</v>
      </c>
      <c r="H6" s="116" t="s">
        <v>2739</v>
      </c>
      <c r="I6" s="116" t="s">
        <v>2739</v>
      </c>
      <c r="J6" s="116" t="s">
        <v>2742</v>
      </c>
      <c r="K6" s="403" t="s">
        <v>2734</v>
      </c>
      <c r="L6" s="116" t="s">
        <v>1</v>
      </c>
      <c r="M6" s="116" t="s">
        <v>2739</v>
      </c>
      <c r="N6" s="116" t="s">
        <v>115</v>
      </c>
      <c r="O6" s="116" t="s">
        <v>2739</v>
      </c>
      <c r="P6" s="241" t="s">
        <v>894</v>
      </c>
      <c r="Q6" s="148" t="s">
        <v>24</v>
      </c>
      <c r="R6" s="130" t="s">
        <v>2758</v>
      </c>
      <c r="S6" s="116" t="s">
        <v>1</v>
      </c>
      <c r="T6" s="116" t="s">
        <v>2739</v>
      </c>
      <c r="U6" s="116" t="s">
        <v>2739</v>
      </c>
      <c r="V6" s="116" t="s">
        <v>115</v>
      </c>
      <c r="W6" s="660" t="s">
        <v>2739</v>
      </c>
      <c r="X6" s="116" t="s">
        <v>115</v>
      </c>
      <c r="Y6" s="130" t="s">
        <v>2740</v>
      </c>
      <c r="Z6" s="116" t="s">
        <v>1</v>
      </c>
      <c r="AA6" s="116" t="s">
        <v>2739</v>
      </c>
      <c r="AB6" s="116" t="s">
        <v>2739</v>
      </c>
      <c r="AC6" s="116" t="s">
        <v>2739</v>
      </c>
      <c r="AD6" s="116" t="s">
        <v>2739</v>
      </c>
      <c r="AE6" s="116" t="s">
        <v>2739</v>
      </c>
      <c r="AF6" s="130" t="s">
        <v>2732</v>
      </c>
      <c r="AG6" s="116" t="s">
        <v>1</v>
      </c>
      <c r="AH6" s="130" t="s">
        <v>1</v>
      </c>
      <c r="AI6" s="130" t="s">
        <v>1</v>
      </c>
      <c r="AJ6" s="130" t="s">
        <v>24</v>
      </c>
      <c r="AK6" s="1210" t="s">
        <v>2746</v>
      </c>
      <c r="AL6" s="143">
        <f t="shared" ref="AL6:AL25" si="0">COUNTIF(G6:AK6,"▲")</f>
        <v>0</v>
      </c>
      <c r="AM6" s="51">
        <f t="shared" ref="AM6:AM25" si="1">COUNTIF(G6:AK6,"D")</f>
        <v>18</v>
      </c>
      <c r="AN6" s="1226" t="s">
        <v>2861</v>
      </c>
      <c r="AO6" s="863" t="s">
        <v>2862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2742</v>
      </c>
      <c r="H7" s="150" t="s">
        <v>2739</v>
      </c>
      <c r="I7" s="121" t="s">
        <v>2739</v>
      </c>
      <c r="J7" s="121" t="s">
        <v>2739</v>
      </c>
      <c r="K7" s="425" t="s">
        <v>24</v>
      </c>
      <c r="L7" s="121" t="s">
        <v>24</v>
      </c>
      <c r="M7" s="211" t="s">
        <v>2739</v>
      </c>
      <c r="N7" s="121" t="s">
        <v>2739</v>
      </c>
      <c r="O7" s="150" t="s">
        <v>2739</v>
      </c>
      <c r="P7" s="150" t="s">
        <v>2748</v>
      </c>
      <c r="Q7" s="121" t="s">
        <v>2739</v>
      </c>
      <c r="R7" s="132" t="s">
        <v>24</v>
      </c>
      <c r="S7" s="121" t="s">
        <v>24</v>
      </c>
      <c r="T7" s="211" t="s">
        <v>2739</v>
      </c>
      <c r="U7" s="121" t="s">
        <v>2739</v>
      </c>
      <c r="V7" s="132" t="s">
        <v>24</v>
      </c>
      <c r="W7" s="662" t="s">
        <v>2739</v>
      </c>
      <c r="X7" s="121" t="s">
        <v>2742</v>
      </c>
      <c r="Y7" s="150" t="s">
        <v>2739</v>
      </c>
      <c r="Z7" s="121" t="s">
        <v>24</v>
      </c>
      <c r="AA7" s="121" t="s">
        <v>2739</v>
      </c>
      <c r="AB7" s="121" t="s">
        <v>2742</v>
      </c>
      <c r="AC7" s="121" t="s">
        <v>2739</v>
      </c>
      <c r="AD7" s="121" t="s">
        <v>2739</v>
      </c>
      <c r="AE7" s="121" t="s">
        <v>2739</v>
      </c>
      <c r="AF7" s="132" t="s">
        <v>24</v>
      </c>
      <c r="AG7" s="121" t="s">
        <v>24</v>
      </c>
      <c r="AH7" s="211" t="s">
        <v>2739</v>
      </c>
      <c r="AI7" s="121" t="s">
        <v>2742</v>
      </c>
      <c r="AJ7" s="121" t="s">
        <v>2739</v>
      </c>
      <c r="AK7" s="1211" t="s">
        <v>2739</v>
      </c>
      <c r="AL7" s="502">
        <f t="shared" si="0"/>
        <v>0</v>
      </c>
      <c r="AM7" s="658">
        <f t="shared" si="1"/>
        <v>23</v>
      </c>
      <c r="AN7" s="68">
        <f t="shared" ref="AN7:AN25" si="2">COUNTIF(G7:AK7,"●")</f>
        <v>8</v>
      </c>
      <c r="AO7" s="379">
        <f t="shared" ref="AO7:AO25" si="3">AN7+AL7</f>
        <v>8</v>
      </c>
      <c r="AP7" s="15"/>
      <c r="AT7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284" t="s">
        <v>24</v>
      </c>
      <c r="H8" s="1194" t="s">
        <v>2739</v>
      </c>
      <c r="I8" s="167" t="s">
        <v>2730</v>
      </c>
      <c r="J8" s="583" t="s">
        <v>2786</v>
      </c>
      <c r="K8" s="1194" t="s">
        <v>2739</v>
      </c>
      <c r="L8" s="167" t="s">
        <v>24</v>
      </c>
      <c r="M8" s="167" t="s">
        <v>2783</v>
      </c>
      <c r="N8" s="167" t="s">
        <v>115</v>
      </c>
      <c r="O8" s="1121" t="s">
        <v>2783</v>
      </c>
      <c r="P8" s="756" t="s">
        <v>24</v>
      </c>
      <c r="Q8" s="167" t="s">
        <v>2739</v>
      </c>
      <c r="R8" s="150" t="s">
        <v>2739</v>
      </c>
      <c r="S8" s="167" t="s">
        <v>24</v>
      </c>
      <c r="T8" s="660" t="s">
        <v>2788</v>
      </c>
      <c r="U8" s="167" t="s">
        <v>2782</v>
      </c>
      <c r="V8" s="660" t="s">
        <v>2739</v>
      </c>
      <c r="W8" s="150" t="s">
        <v>2739</v>
      </c>
      <c r="X8" s="167" t="s">
        <v>115</v>
      </c>
      <c r="Y8" s="1285" t="s">
        <v>24</v>
      </c>
      <c r="Z8" s="167" t="s">
        <v>24</v>
      </c>
      <c r="AA8" s="660" t="s">
        <v>2739</v>
      </c>
      <c r="AB8" s="167" t="s">
        <v>2739</v>
      </c>
      <c r="AC8" s="660" t="s">
        <v>2739</v>
      </c>
      <c r="AD8" s="257" t="s">
        <v>24</v>
      </c>
      <c r="AE8" s="167" t="s">
        <v>2739</v>
      </c>
      <c r="AF8" s="238" t="s">
        <v>2739</v>
      </c>
      <c r="AG8" s="167" t="s">
        <v>24</v>
      </c>
      <c r="AH8" s="1128" t="s">
        <v>67</v>
      </c>
      <c r="AI8" s="167" t="s">
        <v>2852</v>
      </c>
      <c r="AJ8" s="238" t="s">
        <v>2853</v>
      </c>
      <c r="AK8" s="1286" t="s">
        <v>2739</v>
      </c>
      <c r="AL8" s="143">
        <f t="shared" si="0"/>
        <v>2</v>
      </c>
      <c r="AM8" s="97">
        <f t="shared" si="1"/>
        <v>21</v>
      </c>
      <c r="AN8" s="98">
        <f t="shared" si="2"/>
        <v>8</v>
      </c>
      <c r="AO8" s="99">
        <f t="shared" si="3"/>
        <v>10</v>
      </c>
      <c r="AP8" s="15" t="s">
        <v>2772</v>
      </c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161" t="s">
        <v>2739</v>
      </c>
      <c r="H9" s="241" t="s">
        <v>108</v>
      </c>
      <c r="I9" s="117" t="s">
        <v>2730</v>
      </c>
      <c r="J9" s="117" t="s">
        <v>2739</v>
      </c>
      <c r="K9" s="447" t="s">
        <v>24</v>
      </c>
      <c r="L9" s="117" t="s">
        <v>24</v>
      </c>
      <c r="M9" s="150" t="s">
        <v>2739</v>
      </c>
      <c r="N9" s="117" t="s">
        <v>2739</v>
      </c>
      <c r="O9" s="257" t="s">
        <v>24</v>
      </c>
      <c r="P9" s="150" t="s">
        <v>2779</v>
      </c>
      <c r="Q9" s="150" t="s">
        <v>2739</v>
      </c>
      <c r="R9" s="117" t="s">
        <v>2739</v>
      </c>
      <c r="S9" s="117" t="s">
        <v>24</v>
      </c>
      <c r="T9" s="270" t="s">
        <v>2785</v>
      </c>
      <c r="U9" s="117" t="s">
        <v>2739</v>
      </c>
      <c r="V9" s="270" t="s">
        <v>2</v>
      </c>
      <c r="W9" s="122" t="s">
        <v>2739</v>
      </c>
      <c r="X9" s="122" t="s">
        <v>2</v>
      </c>
      <c r="Y9" s="342" t="s">
        <v>2755</v>
      </c>
      <c r="Z9" s="117" t="s">
        <v>24</v>
      </c>
      <c r="AA9" s="150" t="s">
        <v>2739</v>
      </c>
      <c r="AB9" s="117" t="s">
        <v>2742</v>
      </c>
      <c r="AC9" s="270" t="s">
        <v>2739</v>
      </c>
      <c r="AD9" s="117" t="s">
        <v>2765</v>
      </c>
      <c r="AE9" s="206" t="s">
        <v>67</v>
      </c>
      <c r="AF9" s="1265" t="s">
        <v>24</v>
      </c>
      <c r="AG9" s="117" t="s">
        <v>24</v>
      </c>
      <c r="AH9" s="252" t="s">
        <v>2766</v>
      </c>
      <c r="AI9" s="117" t="s">
        <v>2739</v>
      </c>
      <c r="AJ9" s="150" t="s">
        <v>2739</v>
      </c>
      <c r="AK9" s="1287" t="s">
        <v>2739</v>
      </c>
      <c r="AL9" s="61">
        <f t="shared" si="0"/>
        <v>2</v>
      </c>
      <c r="AM9" s="55">
        <f t="shared" si="1"/>
        <v>20</v>
      </c>
      <c r="AN9" s="98">
        <f t="shared" si="2"/>
        <v>8</v>
      </c>
      <c r="AO9" s="59">
        <f t="shared" si="3"/>
        <v>10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6"/>
      <c r="B10" s="49">
        <v>5</v>
      </c>
      <c r="C10" s="1713" t="s">
        <v>79</v>
      </c>
      <c r="D10" s="1714"/>
      <c r="E10" s="1737" t="s">
        <v>29</v>
      </c>
      <c r="F10" s="1494"/>
      <c r="G10" s="1299" t="s">
        <v>67</v>
      </c>
      <c r="H10" s="117" t="s">
        <v>2765</v>
      </c>
      <c r="I10" s="117" t="s">
        <v>2739</v>
      </c>
      <c r="J10" s="117" t="s">
        <v>2739</v>
      </c>
      <c r="K10" s="159" t="s">
        <v>2742</v>
      </c>
      <c r="L10" s="117" t="s">
        <v>24</v>
      </c>
      <c r="M10" s="117" t="s">
        <v>2739</v>
      </c>
      <c r="N10" s="342" t="s">
        <v>24</v>
      </c>
      <c r="O10" s="283" t="s">
        <v>2739</v>
      </c>
      <c r="P10" s="117" t="s">
        <v>2739</v>
      </c>
      <c r="Q10" s="117" t="s">
        <v>2</v>
      </c>
      <c r="R10" s="383" t="s">
        <v>24</v>
      </c>
      <c r="S10" s="117" t="s">
        <v>24</v>
      </c>
      <c r="T10" s="150" t="s">
        <v>2742</v>
      </c>
      <c r="U10" s="117" t="s">
        <v>2</v>
      </c>
      <c r="V10" s="257" t="s">
        <v>24</v>
      </c>
      <c r="W10" s="117" t="s">
        <v>2794</v>
      </c>
      <c r="X10" s="117" t="s">
        <v>2739</v>
      </c>
      <c r="Y10" s="117" t="s">
        <v>2739</v>
      </c>
      <c r="Z10" s="117" t="s">
        <v>24</v>
      </c>
      <c r="AA10" s="117" t="s">
        <v>2784</v>
      </c>
      <c r="AB10" s="117" t="s">
        <v>2</v>
      </c>
      <c r="AC10" s="150" t="s">
        <v>2860</v>
      </c>
      <c r="AD10" s="150" t="s">
        <v>2765</v>
      </c>
      <c r="AE10" s="117" t="s">
        <v>2739</v>
      </c>
      <c r="AF10" s="342" t="s">
        <v>24</v>
      </c>
      <c r="AG10" s="117" t="s">
        <v>24</v>
      </c>
      <c r="AH10" s="270" t="s">
        <v>2739</v>
      </c>
      <c r="AI10" s="117" t="s">
        <v>2739</v>
      </c>
      <c r="AJ10" s="150" t="s">
        <v>2742</v>
      </c>
      <c r="AK10" s="1288" t="s">
        <v>2247</v>
      </c>
      <c r="AL10" s="61">
        <f t="shared" si="0"/>
        <v>1</v>
      </c>
      <c r="AM10" s="55">
        <f t="shared" si="1"/>
        <v>22</v>
      </c>
      <c r="AN10" s="98">
        <f t="shared" si="2"/>
        <v>8</v>
      </c>
      <c r="AO10" s="59">
        <f t="shared" si="3"/>
        <v>9</v>
      </c>
      <c r="AP10" s="582"/>
      <c r="AR10">
        <v>112</v>
      </c>
    </row>
    <row r="11" spans="1:81" ht="22" customHeight="1">
      <c r="A11" s="1496"/>
      <c r="B11" s="49">
        <v>6</v>
      </c>
      <c r="C11" s="1503" t="s">
        <v>2525</v>
      </c>
      <c r="D11" s="1781"/>
      <c r="E11" s="1747" t="s">
        <v>54</v>
      </c>
      <c r="F11" s="1506"/>
      <c r="G11" s="149" t="s">
        <v>2739</v>
      </c>
      <c r="H11" s="119" t="s">
        <v>2739</v>
      </c>
      <c r="I11" s="150" t="s">
        <v>2731</v>
      </c>
      <c r="J11" s="150" t="s">
        <v>2742</v>
      </c>
      <c r="K11" s="296" t="s">
        <v>24</v>
      </c>
      <c r="L11" s="150" t="s">
        <v>24</v>
      </c>
      <c r="M11" s="150" t="s">
        <v>2739</v>
      </c>
      <c r="N11" s="150" t="s">
        <v>2739</v>
      </c>
      <c r="O11" s="162" t="s">
        <v>2739</v>
      </c>
      <c r="P11" s="150" t="s">
        <v>2739</v>
      </c>
      <c r="Q11" s="241" t="s">
        <v>108</v>
      </c>
      <c r="R11" s="342" t="s">
        <v>24</v>
      </c>
      <c r="S11" s="150" t="s">
        <v>24</v>
      </c>
      <c r="T11" s="119" t="s">
        <v>2742</v>
      </c>
      <c r="U11" s="150" t="s">
        <v>2739</v>
      </c>
      <c r="V11" s="162" t="s">
        <v>2739</v>
      </c>
      <c r="W11" s="150" t="s">
        <v>2739</v>
      </c>
      <c r="X11" s="150" t="s">
        <v>2739</v>
      </c>
      <c r="Y11" s="257" t="s">
        <v>24</v>
      </c>
      <c r="Z11" s="150" t="s">
        <v>24</v>
      </c>
      <c r="AA11" s="117" t="s">
        <v>2739</v>
      </c>
      <c r="AB11" s="257" t="s">
        <v>24</v>
      </c>
      <c r="AC11" s="150" t="s">
        <v>2742</v>
      </c>
      <c r="AD11" s="270" t="s">
        <v>2739</v>
      </c>
      <c r="AE11" s="150" t="s">
        <v>2748</v>
      </c>
      <c r="AF11" s="270" t="s">
        <v>2739</v>
      </c>
      <c r="AG11" s="150" t="s">
        <v>2740</v>
      </c>
      <c r="AH11" s="150" t="s">
        <v>2739</v>
      </c>
      <c r="AI11" s="150" t="s">
        <v>2742</v>
      </c>
      <c r="AJ11" s="270" t="s">
        <v>2739</v>
      </c>
      <c r="AK11" s="1288" t="s">
        <v>2739</v>
      </c>
      <c r="AL11" s="61">
        <f t="shared" si="0"/>
        <v>0</v>
      </c>
      <c r="AM11" s="55">
        <f t="shared" si="1"/>
        <v>22</v>
      </c>
      <c r="AN11" s="98">
        <f t="shared" si="2"/>
        <v>8</v>
      </c>
      <c r="AO11" s="59">
        <f t="shared" si="3"/>
        <v>8</v>
      </c>
      <c r="AP11" s="582"/>
      <c r="AS11"/>
      <c r="AT11"/>
    </row>
    <row r="12" spans="1:81" ht="22" customHeight="1" thickBo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157" t="s">
        <v>2739</v>
      </c>
      <c r="H12" s="122" t="s">
        <v>2742</v>
      </c>
      <c r="I12" s="270" t="s">
        <v>2739</v>
      </c>
      <c r="J12" s="270" t="s">
        <v>2739</v>
      </c>
      <c r="K12" s="1002" t="s">
        <v>2733</v>
      </c>
      <c r="L12" s="270" t="s">
        <v>24</v>
      </c>
      <c r="M12" s="122" t="s">
        <v>2739</v>
      </c>
      <c r="N12" s="270" t="s">
        <v>2739</v>
      </c>
      <c r="O12" s="122" t="s">
        <v>2742</v>
      </c>
      <c r="P12" s="122" t="s">
        <v>2739</v>
      </c>
      <c r="Q12" s="270" t="s">
        <v>2739</v>
      </c>
      <c r="R12" s="383" t="s">
        <v>24</v>
      </c>
      <c r="S12" s="270" t="s">
        <v>24</v>
      </c>
      <c r="T12" s="122" t="s">
        <v>2739</v>
      </c>
      <c r="U12" s="270" t="s">
        <v>2739</v>
      </c>
      <c r="V12" s="122" t="s">
        <v>2739</v>
      </c>
      <c r="W12" s="122" t="s">
        <v>2739</v>
      </c>
      <c r="X12" s="270" t="s">
        <v>2739</v>
      </c>
      <c r="Y12" s="383" t="s">
        <v>24</v>
      </c>
      <c r="Z12" s="270" t="s">
        <v>24</v>
      </c>
      <c r="AA12" s="122" t="s">
        <v>2739</v>
      </c>
      <c r="AB12" s="270" t="s">
        <v>2739</v>
      </c>
      <c r="AC12" s="122" t="s">
        <v>2739</v>
      </c>
      <c r="AD12" s="270" t="s">
        <v>2739</v>
      </c>
      <c r="AE12" s="270" t="s">
        <v>2739</v>
      </c>
      <c r="AF12" s="1265" t="s">
        <v>24</v>
      </c>
      <c r="AG12" s="270" t="s">
        <v>24</v>
      </c>
      <c r="AH12" s="122" t="s">
        <v>2739</v>
      </c>
      <c r="AI12" s="270" t="s">
        <v>2742</v>
      </c>
      <c r="AJ12" s="270" t="s">
        <v>2742</v>
      </c>
      <c r="AK12" s="1288" t="s">
        <v>2739</v>
      </c>
      <c r="AL12" s="502">
        <f t="shared" si="0"/>
        <v>0</v>
      </c>
      <c r="AM12" s="658">
        <f t="shared" si="1"/>
        <v>23</v>
      </c>
      <c r="AN12" s="68">
        <f t="shared" si="2"/>
        <v>8</v>
      </c>
      <c r="AO12" s="379">
        <f t="shared" si="3"/>
        <v>8</v>
      </c>
      <c r="AP12" s="15" t="s">
        <v>2775</v>
      </c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64" t="s">
        <v>2742</v>
      </c>
      <c r="H13" s="116" t="s">
        <v>2739</v>
      </c>
      <c r="I13" s="116" t="s">
        <v>2742</v>
      </c>
      <c r="J13" s="116" t="s">
        <v>2742</v>
      </c>
      <c r="K13" s="130" t="s">
        <v>24</v>
      </c>
      <c r="L13" s="963" t="s">
        <v>24</v>
      </c>
      <c r="M13" s="1293" t="s">
        <v>2742</v>
      </c>
      <c r="N13" s="822" t="s">
        <v>2739</v>
      </c>
      <c r="O13" s="821" t="s">
        <v>2739</v>
      </c>
      <c r="P13" s="186" t="s">
        <v>2739</v>
      </c>
      <c r="Q13" s="1024" t="s">
        <v>2743</v>
      </c>
      <c r="R13" s="734" t="s">
        <v>2790</v>
      </c>
      <c r="S13" s="169" t="s">
        <v>2734</v>
      </c>
      <c r="T13" s="302" t="s">
        <v>2791</v>
      </c>
      <c r="U13" s="583" t="s">
        <v>2787</v>
      </c>
      <c r="V13" s="116" t="s">
        <v>2739</v>
      </c>
      <c r="W13" s="116" t="s">
        <v>2739</v>
      </c>
      <c r="X13" s="116" t="s">
        <v>2739</v>
      </c>
      <c r="Y13" s="130" t="s">
        <v>24</v>
      </c>
      <c r="Z13" s="181" t="s">
        <v>24</v>
      </c>
      <c r="AA13" s="167" t="s">
        <v>2739</v>
      </c>
      <c r="AB13" s="116" t="s">
        <v>2742</v>
      </c>
      <c r="AC13" s="458" t="s">
        <v>2739</v>
      </c>
      <c r="AD13" s="1193" t="s">
        <v>992</v>
      </c>
      <c r="AE13" s="116" t="s">
        <v>2742</v>
      </c>
      <c r="AF13" s="1290" t="s">
        <v>24</v>
      </c>
      <c r="AG13" s="963" t="s">
        <v>24</v>
      </c>
      <c r="AH13" s="690" t="s">
        <v>2742</v>
      </c>
      <c r="AI13" s="186" t="s">
        <v>2742</v>
      </c>
      <c r="AJ13" s="381" t="s">
        <v>2739</v>
      </c>
      <c r="AK13" s="1311" t="s">
        <v>2</v>
      </c>
      <c r="AL13" s="679">
        <f t="shared" si="0"/>
        <v>2</v>
      </c>
      <c r="AM13" s="51">
        <f t="shared" si="1"/>
        <v>20</v>
      </c>
      <c r="AN13" s="98">
        <f t="shared" si="2"/>
        <v>8</v>
      </c>
      <c r="AO13" s="57">
        <f t="shared" si="3"/>
        <v>10</v>
      </c>
      <c r="AP13" s="596" t="s">
        <v>2774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161" t="s">
        <v>2739</v>
      </c>
      <c r="H14" s="298" t="s">
        <v>24</v>
      </c>
      <c r="I14" s="150" t="s">
        <v>2742</v>
      </c>
      <c r="J14" s="117" t="s">
        <v>2739</v>
      </c>
      <c r="K14" s="117" t="s">
        <v>2736</v>
      </c>
      <c r="L14" s="249" t="s">
        <v>24</v>
      </c>
      <c r="M14" s="1188" t="s">
        <v>2735</v>
      </c>
      <c r="N14" s="206" t="s">
        <v>2743</v>
      </c>
      <c r="O14" s="206" t="s">
        <v>2756</v>
      </c>
      <c r="P14" s="117" t="s">
        <v>2739</v>
      </c>
      <c r="Q14" s="117" t="s">
        <v>2739</v>
      </c>
      <c r="R14" s="694" t="s">
        <v>24</v>
      </c>
      <c r="S14" s="155" t="s">
        <v>24</v>
      </c>
      <c r="T14" s="150" t="s">
        <v>2739</v>
      </c>
      <c r="U14" s="117" t="s">
        <v>2742</v>
      </c>
      <c r="V14" s="117" t="s">
        <v>2739</v>
      </c>
      <c r="W14" s="252" t="s">
        <v>67</v>
      </c>
      <c r="X14" s="283" t="s">
        <v>115</v>
      </c>
      <c r="Y14" s="117" t="s">
        <v>2792</v>
      </c>
      <c r="Z14" s="159" t="s">
        <v>24</v>
      </c>
      <c r="AA14" s="150" t="s">
        <v>2742</v>
      </c>
      <c r="AB14" s="206" t="s">
        <v>2781</v>
      </c>
      <c r="AC14" s="117" t="s">
        <v>2739</v>
      </c>
      <c r="AD14" s="117" t="s">
        <v>2742</v>
      </c>
      <c r="AE14" s="117" t="s">
        <v>2739</v>
      </c>
      <c r="AF14" s="257" t="s">
        <v>24</v>
      </c>
      <c r="AG14" s="249" t="s">
        <v>24</v>
      </c>
      <c r="AH14" s="702" t="s">
        <v>2793</v>
      </c>
      <c r="AI14" s="117" t="s">
        <v>2742</v>
      </c>
      <c r="AJ14" s="150" t="s">
        <v>2749</v>
      </c>
      <c r="AK14" s="1295" t="s">
        <v>2739</v>
      </c>
      <c r="AL14" s="680">
        <f t="shared" si="0"/>
        <v>4</v>
      </c>
      <c r="AM14" s="97">
        <f t="shared" si="1"/>
        <v>19</v>
      </c>
      <c r="AN14" s="98">
        <v>8</v>
      </c>
      <c r="AO14" s="59">
        <f t="shared" si="3"/>
        <v>12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575" t="s">
        <v>2739</v>
      </c>
      <c r="H15" s="238" t="s">
        <v>2742</v>
      </c>
      <c r="I15" s="270" t="s">
        <v>2739</v>
      </c>
      <c r="J15" s="384" t="s">
        <v>2737</v>
      </c>
      <c r="K15" s="190" t="s">
        <v>24</v>
      </c>
      <c r="L15" s="249" t="s">
        <v>24</v>
      </c>
      <c r="M15" s="696" t="s">
        <v>2739</v>
      </c>
      <c r="N15" s="806" t="s">
        <v>2739</v>
      </c>
      <c r="O15" s="806" t="s">
        <v>2739</v>
      </c>
      <c r="P15" s="806" t="s">
        <v>2739</v>
      </c>
      <c r="Q15" s="806" t="s">
        <v>2739</v>
      </c>
      <c r="R15" s="737" t="s">
        <v>24</v>
      </c>
      <c r="S15" s="155" t="s">
        <v>24</v>
      </c>
      <c r="T15" s="270" t="s">
        <v>2739</v>
      </c>
      <c r="U15" s="122" t="s">
        <v>2742</v>
      </c>
      <c r="V15" s="761" t="s">
        <v>67</v>
      </c>
      <c r="W15" s="122" t="s">
        <v>2739</v>
      </c>
      <c r="X15" s="122" t="s">
        <v>2739</v>
      </c>
      <c r="Y15" s="190" t="s">
        <v>24</v>
      </c>
      <c r="Z15" s="159" t="s">
        <v>24</v>
      </c>
      <c r="AA15" s="270" t="s">
        <v>2816</v>
      </c>
      <c r="AB15" s="122" t="s">
        <v>2815</v>
      </c>
      <c r="AC15" s="761" t="s">
        <v>67</v>
      </c>
      <c r="AD15" s="122" t="s">
        <v>2742</v>
      </c>
      <c r="AE15" s="122" t="s">
        <v>2739</v>
      </c>
      <c r="AF15" s="270" t="s">
        <v>2741</v>
      </c>
      <c r="AG15" s="249" t="s">
        <v>24</v>
      </c>
      <c r="AH15" s="696" t="s">
        <v>2739</v>
      </c>
      <c r="AI15" s="806" t="s">
        <v>2739</v>
      </c>
      <c r="AJ15" s="697" t="s">
        <v>2739</v>
      </c>
      <c r="AK15" s="1296" t="s">
        <v>2748</v>
      </c>
      <c r="AL15" s="680">
        <f t="shared" si="0"/>
        <v>2</v>
      </c>
      <c r="AM15" s="55">
        <f t="shared" si="1"/>
        <v>21</v>
      </c>
      <c r="AN15" s="98">
        <f t="shared" si="2"/>
        <v>8</v>
      </c>
      <c r="AO15" s="59">
        <f t="shared" si="3"/>
        <v>10</v>
      </c>
      <c r="AP15" s="15"/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690" t="s">
        <v>2739</v>
      </c>
      <c r="H16" s="381" t="s">
        <v>2742</v>
      </c>
      <c r="I16" s="186" t="s">
        <v>2739</v>
      </c>
      <c r="J16" s="381" t="s">
        <v>2742</v>
      </c>
      <c r="K16" s="799" t="s">
        <v>24</v>
      </c>
      <c r="L16" s="129" t="s">
        <v>24</v>
      </c>
      <c r="M16" s="205" t="s">
        <v>67</v>
      </c>
      <c r="N16" s="162" t="s">
        <v>2742</v>
      </c>
      <c r="O16" s="162" t="s">
        <v>2739</v>
      </c>
      <c r="P16" s="162" t="s">
        <v>2750</v>
      </c>
      <c r="Q16" s="162" t="s">
        <v>2742</v>
      </c>
      <c r="R16" s="1289" t="s">
        <v>24</v>
      </c>
      <c r="S16" s="204" t="s">
        <v>24</v>
      </c>
      <c r="T16" s="150" t="s">
        <v>2742</v>
      </c>
      <c r="U16" s="150" t="s">
        <v>2739</v>
      </c>
      <c r="V16" s="150" t="s">
        <v>2739</v>
      </c>
      <c r="W16" s="117" t="s">
        <v>2794</v>
      </c>
      <c r="X16" s="150" t="s">
        <v>2739</v>
      </c>
      <c r="Y16" s="264" t="s">
        <v>24</v>
      </c>
      <c r="Z16" s="165" t="s">
        <v>24</v>
      </c>
      <c r="AA16" s="808" t="s">
        <v>2739</v>
      </c>
      <c r="AB16" s="381" t="s">
        <v>2794</v>
      </c>
      <c r="AC16" s="381" t="s">
        <v>2739</v>
      </c>
      <c r="AD16" s="381" t="s">
        <v>2739</v>
      </c>
      <c r="AE16" s="381" t="s">
        <v>2739</v>
      </c>
      <c r="AF16" s="1297" t="s">
        <v>67</v>
      </c>
      <c r="AG16" s="129" t="s">
        <v>24</v>
      </c>
      <c r="AH16" s="297" t="s">
        <v>24</v>
      </c>
      <c r="AI16" s="456" t="s">
        <v>2763</v>
      </c>
      <c r="AJ16" s="456" t="s">
        <v>69</v>
      </c>
      <c r="AK16" s="1197" t="s">
        <v>115</v>
      </c>
      <c r="AL16" s="680">
        <f t="shared" si="0"/>
        <v>4</v>
      </c>
      <c r="AM16" s="55">
        <f t="shared" si="1"/>
        <v>19</v>
      </c>
      <c r="AN16" s="98">
        <f t="shared" si="2"/>
        <v>8</v>
      </c>
      <c r="AO16" s="59">
        <f t="shared" si="3"/>
        <v>12</v>
      </c>
      <c r="AP16" s="15" t="s">
        <v>2777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831" t="s">
        <v>24</v>
      </c>
      <c r="H17" s="150" t="s">
        <v>2742</v>
      </c>
      <c r="I17" s="150" t="s">
        <v>2739</v>
      </c>
      <c r="J17" s="150" t="s">
        <v>2739</v>
      </c>
      <c r="K17" s="707" t="s">
        <v>2730</v>
      </c>
      <c r="L17" s="129" t="s">
        <v>1</v>
      </c>
      <c r="M17" s="150" t="s">
        <v>2739</v>
      </c>
      <c r="N17" s="150" t="s">
        <v>2739</v>
      </c>
      <c r="O17" s="150" t="s">
        <v>2767</v>
      </c>
      <c r="P17" s="257" t="s">
        <v>24</v>
      </c>
      <c r="Q17" s="252" t="s">
        <v>2778</v>
      </c>
      <c r="R17" s="447" t="s">
        <v>2760</v>
      </c>
      <c r="S17" s="204" t="s">
        <v>1</v>
      </c>
      <c r="T17" s="342" t="s">
        <v>2732</v>
      </c>
      <c r="U17" s="252" t="s">
        <v>2769</v>
      </c>
      <c r="V17" s="150" t="s">
        <v>2746</v>
      </c>
      <c r="W17" s="117" t="s">
        <v>2746</v>
      </c>
      <c r="X17" s="252" t="s">
        <v>67</v>
      </c>
      <c r="Y17" s="117" t="s">
        <v>115</v>
      </c>
      <c r="Z17" s="165" t="s">
        <v>1</v>
      </c>
      <c r="AA17" s="693" t="s">
        <v>67</v>
      </c>
      <c r="AB17" s="150" t="s">
        <v>2739</v>
      </c>
      <c r="AC17" s="150" t="s">
        <v>2793</v>
      </c>
      <c r="AD17" s="150" t="s">
        <v>115</v>
      </c>
      <c r="AE17" s="150" t="s">
        <v>2739</v>
      </c>
      <c r="AF17" s="707" t="s">
        <v>2759</v>
      </c>
      <c r="AG17" s="129" t="s">
        <v>1</v>
      </c>
      <c r="AH17" s="150" t="s">
        <v>2750</v>
      </c>
      <c r="AI17" s="150" t="s">
        <v>2739</v>
      </c>
      <c r="AJ17" s="150" t="s">
        <v>2742</v>
      </c>
      <c r="AK17" s="1300" t="s">
        <v>2794</v>
      </c>
      <c r="AL17" s="680">
        <f t="shared" si="0"/>
        <v>4</v>
      </c>
      <c r="AM17" s="55">
        <f t="shared" si="1"/>
        <v>19</v>
      </c>
      <c r="AN17" s="98">
        <f t="shared" si="2"/>
        <v>8</v>
      </c>
      <c r="AO17" s="59">
        <f t="shared" si="3"/>
        <v>12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853" t="s">
        <v>2739</v>
      </c>
      <c r="H18" s="697" t="s">
        <v>2739</v>
      </c>
      <c r="I18" s="813" t="s">
        <v>2768</v>
      </c>
      <c r="J18" s="813" t="s">
        <v>2766</v>
      </c>
      <c r="K18" s="737" t="s">
        <v>24</v>
      </c>
      <c r="L18" s="155" t="s">
        <v>24</v>
      </c>
      <c r="M18" s="270" t="s">
        <v>2739</v>
      </c>
      <c r="N18" s="761" t="s">
        <v>67</v>
      </c>
      <c r="O18" s="761" t="s">
        <v>2766</v>
      </c>
      <c r="P18" s="122" t="s">
        <v>2739</v>
      </c>
      <c r="Q18" s="122" t="s">
        <v>2739</v>
      </c>
      <c r="R18" s="270" t="s">
        <v>2730</v>
      </c>
      <c r="S18" s="159" t="s">
        <v>24</v>
      </c>
      <c r="T18" s="270" t="s">
        <v>2742</v>
      </c>
      <c r="U18" s="122" t="s">
        <v>2739</v>
      </c>
      <c r="V18" s="383" t="s">
        <v>24</v>
      </c>
      <c r="W18" s="122" t="s">
        <v>2739</v>
      </c>
      <c r="X18" s="122" t="s">
        <v>2742</v>
      </c>
      <c r="Y18" s="190" t="s">
        <v>24</v>
      </c>
      <c r="Z18" s="249" t="s">
        <v>24</v>
      </c>
      <c r="AA18" s="853" t="s">
        <v>2739</v>
      </c>
      <c r="AB18" s="806" t="s">
        <v>2742</v>
      </c>
      <c r="AC18" s="697" t="s">
        <v>2739</v>
      </c>
      <c r="AD18" s="697" t="s">
        <v>2739</v>
      </c>
      <c r="AE18" s="806" t="s">
        <v>2795</v>
      </c>
      <c r="AF18" s="737" t="s">
        <v>24</v>
      </c>
      <c r="AG18" s="155" t="s">
        <v>24</v>
      </c>
      <c r="AH18" s="270" t="s">
        <v>2739</v>
      </c>
      <c r="AI18" s="122" t="s">
        <v>2739</v>
      </c>
      <c r="AJ18" s="270" t="s">
        <v>2739</v>
      </c>
      <c r="AK18" s="1291" t="s">
        <v>2739</v>
      </c>
      <c r="AL18" s="680">
        <f t="shared" si="0"/>
        <v>4</v>
      </c>
      <c r="AM18" s="55">
        <f t="shared" si="1"/>
        <v>19</v>
      </c>
      <c r="AN18" s="98">
        <f t="shared" si="2"/>
        <v>8</v>
      </c>
      <c r="AO18" s="59">
        <f t="shared" si="3"/>
        <v>12</v>
      </c>
      <c r="AP18" s="15"/>
      <c r="AQ18" s="762"/>
      <c r="AR18" s="1525"/>
      <c r="AS18" s="152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338" t="s">
        <v>2742</v>
      </c>
      <c r="H19" s="119" t="s">
        <v>2742</v>
      </c>
      <c r="I19" s="119" t="s">
        <v>2739</v>
      </c>
      <c r="J19" s="205" t="s">
        <v>67</v>
      </c>
      <c r="K19" s="297" t="s">
        <v>2738</v>
      </c>
      <c r="L19" s="159" t="s">
        <v>24</v>
      </c>
      <c r="M19" s="117" t="s">
        <v>2739</v>
      </c>
      <c r="N19" s="206" t="s">
        <v>67</v>
      </c>
      <c r="O19" s="206" t="s">
        <v>67</v>
      </c>
      <c r="P19" s="148" t="s">
        <v>24</v>
      </c>
      <c r="Q19" s="117" t="s">
        <v>2739</v>
      </c>
      <c r="R19" s="117" t="s">
        <v>2730</v>
      </c>
      <c r="S19" s="249" t="s">
        <v>24</v>
      </c>
      <c r="T19" s="809" t="s">
        <v>67</v>
      </c>
      <c r="U19" s="186" t="s">
        <v>2739</v>
      </c>
      <c r="V19" s="186" t="s">
        <v>2739</v>
      </c>
      <c r="W19" s="186" t="s">
        <v>2739</v>
      </c>
      <c r="X19" s="186" t="s">
        <v>2739</v>
      </c>
      <c r="Y19" s="810" t="s">
        <v>24</v>
      </c>
      <c r="Z19" s="155" t="s">
        <v>24</v>
      </c>
      <c r="AA19" s="162" t="s">
        <v>2739</v>
      </c>
      <c r="AB19" s="119" t="s">
        <v>2748</v>
      </c>
      <c r="AC19" s="162" t="s">
        <v>2757</v>
      </c>
      <c r="AD19" s="162" t="s">
        <v>2742</v>
      </c>
      <c r="AE19" s="119" t="s">
        <v>2742</v>
      </c>
      <c r="AF19" s="1294" t="s">
        <v>2744</v>
      </c>
      <c r="AG19" s="159" t="s">
        <v>24</v>
      </c>
      <c r="AH19" s="150" t="s">
        <v>2739</v>
      </c>
      <c r="AI19" s="117" t="s">
        <v>2739</v>
      </c>
      <c r="AJ19" s="252" t="s">
        <v>67</v>
      </c>
      <c r="AK19" s="1298" t="s">
        <v>67</v>
      </c>
      <c r="AL19" s="680">
        <f t="shared" si="0"/>
        <v>6</v>
      </c>
      <c r="AM19" s="55">
        <f t="shared" si="1"/>
        <v>17</v>
      </c>
      <c r="AN19" s="98">
        <f t="shared" si="2"/>
        <v>8</v>
      </c>
      <c r="AO19" s="59">
        <f t="shared" si="3"/>
        <v>14</v>
      </c>
      <c r="AP19" s="15" t="s">
        <v>2773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161" t="s">
        <v>2742</v>
      </c>
      <c r="H20" s="117" t="s">
        <v>2739</v>
      </c>
      <c r="I20" s="206" t="s">
        <v>126</v>
      </c>
      <c r="J20" s="117" t="s">
        <v>2742</v>
      </c>
      <c r="K20" s="447" t="s">
        <v>24</v>
      </c>
      <c r="L20" s="159" t="s">
        <v>24</v>
      </c>
      <c r="M20" s="150" t="s">
        <v>2742</v>
      </c>
      <c r="N20" s="117" t="s">
        <v>2751</v>
      </c>
      <c r="O20" s="117" t="s">
        <v>2739</v>
      </c>
      <c r="P20" s="117" t="s">
        <v>2739</v>
      </c>
      <c r="Q20" s="117" t="s">
        <v>2742</v>
      </c>
      <c r="R20" s="257" t="s">
        <v>24</v>
      </c>
      <c r="S20" s="249" t="s">
        <v>24</v>
      </c>
      <c r="T20" s="708" t="s">
        <v>2742</v>
      </c>
      <c r="U20" s="117" t="s">
        <v>2739</v>
      </c>
      <c r="V20" s="117" t="s">
        <v>2742</v>
      </c>
      <c r="W20" s="117" t="s">
        <v>2739</v>
      </c>
      <c r="X20" s="117" t="s">
        <v>2739</v>
      </c>
      <c r="Y20" s="694" t="s">
        <v>2745</v>
      </c>
      <c r="Z20" s="155" t="s">
        <v>24</v>
      </c>
      <c r="AA20" s="252" t="s">
        <v>67</v>
      </c>
      <c r="AB20" s="342" t="s">
        <v>24</v>
      </c>
      <c r="AC20" s="117" t="s">
        <v>2742</v>
      </c>
      <c r="AD20" s="252" t="s">
        <v>2743</v>
      </c>
      <c r="AE20" s="117" t="s">
        <v>2739</v>
      </c>
      <c r="AF20" s="117" t="s">
        <v>2742</v>
      </c>
      <c r="AG20" s="159" t="s">
        <v>24</v>
      </c>
      <c r="AH20" s="150" t="s">
        <v>2739</v>
      </c>
      <c r="AI20" s="117" t="s">
        <v>2742</v>
      </c>
      <c r="AJ20" s="117" t="s">
        <v>2739</v>
      </c>
      <c r="AK20" s="1198" t="s">
        <v>2739</v>
      </c>
      <c r="AL20" s="680">
        <f t="shared" si="0"/>
        <v>3</v>
      </c>
      <c r="AM20" s="55">
        <f t="shared" si="1"/>
        <v>20</v>
      </c>
      <c r="AN20" s="98">
        <f t="shared" si="2"/>
        <v>8</v>
      </c>
      <c r="AO20" s="59">
        <f t="shared" si="3"/>
        <v>11</v>
      </c>
      <c r="AP20" s="15" t="s">
        <v>2776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161" t="s">
        <v>2739</v>
      </c>
      <c r="H21" s="252" t="s">
        <v>67</v>
      </c>
      <c r="I21" s="117" t="s">
        <v>2739</v>
      </c>
      <c r="J21" s="117" t="s">
        <v>2739</v>
      </c>
      <c r="K21" s="159" t="s">
        <v>2742</v>
      </c>
      <c r="L21" s="159" t="s">
        <v>1</v>
      </c>
      <c r="M21" s="342" t="s">
        <v>2747</v>
      </c>
      <c r="N21" s="117" t="s">
        <v>2739</v>
      </c>
      <c r="O21" s="117" t="s">
        <v>2739</v>
      </c>
      <c r="P21" s="117" t="s">
        <v>2739</v>
      </c>
      <c r="Q21" s="117" t="s">
        <v>2739</v>
      </c>
      <c r="R21" s="148" t="s">
        <v>24</v>
      </c>
      <c r="S21" s="249" t="s">
        <v>1</v>
      </c>
      <c r="T21" s="702" t="s">
        <v>2739</v>
      </c>
      <c r="U21" s="206" t="s">
        <v>2771</v>
      </c>
      <c r="V21" s="252" t="s">
        <v>2764</v>
      </c>
      <c r="W21" s="150" t="s">
        <v>2742</v>
      </c>
      <c r="X21" s="206" t="s">
        <v>67</v>
      </c>
      <c r="Y21" s="694" t="s">
        <v>24</v>
      </c>
      <c r="Z21" s="155" t="s">
        <v>1</v>
      </c>
      <c r="AA21" s="150" t="s">
        <v>2739</v>
      </c>
      <c r="AB21" s="117" t="s">
        <v>2739</v>
      </c>
      <c r="AC21" s="206" t="s">
        <v>2770</v>
      </c>
      <c r="AD21" s="117" t="s">
        <v>2742</v>
      </c>
      <c r="AE21" s="117" t="s">
        <v>2742</v>
      </c>
      <c r="AF21" s="148" t="s">
        <v>24</v>
      </c>
      <c r="AG21" s="159" t="s">
        <v>1</v>
      </c>
      <c r="AH21" s="252" t="s">
        <v>67</v>
      </c>
      <c r="AI21" s="206" t="s">
        <v>67</v>
      </c>
      <c r="AJ21" s="117" t="s">
        <v>2739</v>
      </c>
      <c r="AK21" s="1198" t="s">
        <v>2739</v>
      </c>
      <c r="AL21" s="680">
        <f t="shared" si="0"/>
        <v>7</v>
      </c>
      <c r="AM21" s="55">
        <f t="shared" si="1"/>
        <v>16</v>
      </c>
      <c r="AN21" s="98">
        <f t="shared" si="2"/>
        <v>8</v>
      </c>
      <c r="AO21" s="59">
        <f t="shared" si="3"/>
        <v>15</v>
      </c>
      <c r="AP21" s="15"/>
      <c r="AR21" s="1529"/>
      <c r="AS21" s="1529"/>
    </row>
    <row r="22" spans="1:83" ht="22" customHeight="1" thickBot="1">
      <c r="A22" s="40"/>
      <c r="B22" s="758">
        <v>17</v>
      </c>
      <c r="C22" s="1532" t="s">
        <v>574</v>
      </c>
      <c r="D22" s="1720"/>
      <c r="E22" s="1721" t="s">
        <v>51</v>
      </c>
      <c r="F22" s="1534"/>
      <c r="G22" s="306" t="s">
        <v>2739</v>
      </c>
      <c r="H22" s="121" t="s">
        <v>2742</v>
      </c>
      <c r="I22" s="211" t="s">
        <v>2742</v>
      </c>
      <c r="J22" s="121" t="s">
        <v>2742</v>
      </c>
      <c r="K22" s="396" t="s">
        <v>24</v>
      </c>
      <c r="L22" s="246" t="s">
        <v>24</v>
      </c>
      <c r="M22" s="121" t="s">
        <v>2742</v>
      </c>
      <c r="N22" s="121" t="s">
        <v>2742</v>
      </c>
      <c r="O22" s="121" t="s">
        <v>2739</v>
      </c>
      <c r="P22" s="121" t="s">
        <v>2739</v>
      </c>
      <c r="Q22" s="448" t="s">
        <v>67</v>
      </c>
      <c r="R22" s="132" t="s">
        <v>24</v>
      </c>
      <c r="S22" s="1221" t="s">
        <v>24</v>
      </c>
      <c r="T22" s="696" t="s">
        <v>2742</v>
      </c>
      <c r="U22" s="806" t="s">
        <v>2739</v>
      </c>
      <c r="V22" s="806" t="s">
        <v>2739</v>
      </c>
      <c r="W22" s="1112" t="s">
        <v>24</v>
      </c>
      <c r="X22" s="806" t="s">
        <v>2739</v>
      </c>
      <c r="Y22" s="700" t="s">
        <v>2746</v>
      </c>
      <c r="Z22" s="232" t="s">
        <v>24</v>
      </c>
      <c r="AA22" s="211" t="s">
        <v>2739</v>
      </c>
      <c r="AB22" s="121" t="s">
        <v>2739</v>
      </c>
      <c r="AC22" s="121" t="s">
        <v>2754</v>
      </c>
      <c r="AD22" s="121" t="s">
        <v>2739</v>
      </c>
      <c r="AE22" s="294" t="s">
        <v>67</v>
      </c>
      <c r="AF22" s="132" t="s">
        <v>24</v>
      </c>
      <c r="AG22" s="246" t="s">
        <v>24</v>
      </c>
      <c r="AH22" s="211" t="s">
        <v>2742</v>
      </c>
      <c r="AI22" s="121" t="s">
        <v>2739</v>
      </c>
      <c r="AJ22" s="121" t="s">
        <v>2739</v>
      </c>
      <c r="AK22" s="1196" t="s">
        <v>2739</v>
      </c>
      <c r="AL22" s="1109">
        <f t="shared" si="0"/>
        <v>2</v>
      </c>
      <c r="AM22" s="658">
        <f t="shared" si="1"/>
        <v>21</v>
      </c>
      <c r="AN22" s="68">
        <f t="shared" si="2"/>
        <v>8</v>
      </c>
      <c r="AO22" s="379">
        <f t="shared" si="3"/>
        <v>10</v>
      </c>
      <c r="AP22" s="15"/>
      <c r="AR22" s="214"/>
      <c r="AS22" s="214"/>
    </row>
    <row r="23" spans="1:83" ht="22" customHeight="1">
      <c r="A23" s="40"/>
      <c r="B23" s="758">
        <v>18</v>
      </c>
      <c r="C23" s="1481" t="s">
        <v>1584</v>
      </c>
      <c r="D23" s="1785"/>
      <c r="E23" s="1756" t="s">
        <v>1585</v>
      </c>
      <c r="F23" s="1757"/>
      <c r="G23" s="152" t="s">
        <v>2739</v>
      </c>
      <c r="H23" s="162" t="s">
        <v>2742</v>
      </c>
      <c r="I23" s="119" t="s">
        <v>2739</v>
      </c>
      <c r="J23" s="162" t="s">
        <v>2739</v>
      </c>
      <c r="K23" s="382" t="s">
        <v>24</v>
      </c>
      <c r="L23" s="167" t="s">
        <v>24</v>
      </c>
      <c r="M23" s="119" t="s">
        <v>2739</v>
      </c>
      <c r="N23" s="206" t="s">
        <v>67</v>
      </c>
      <c r="O23" s="119" t="s">
        <v>2739</v>
      </c>
      <c r="P23" s="162" t="s">
        <v>2742</v>
      </c>
      <c r="Q23" s="162" t="s">
        <v>2742</v>
      </c>
      <c r="R23" s="382" t="s">
        <v>24</v>
      </c>
      <c r="S23" s="162" t="s">
        <v>24</v>
      </c>
      <c r="T23" s="119" t="s">
        <v>2739</v>
      </c>
      <c r="U23" s="162" t="s">
        <v>2739</v>
      </c>
      <c r="V23" s="162" t="s">
        <v>2739</v>
      </c>
      <c r="W23" s="162" t="s">
        <v>2742</v>
      </c>
      <c r="X23" s="162" t="s">
        <v>2742</v>
      </c>
      <c r="Y23" s="382" t="s">
        <v>24</v>
      </c>
      <c r="Z23" s="167" t="s">
        <v>24</v>
      </c>
      <c r="AA23" s="119" t="s">
        <v>2742</v>
      </c>
      <c r="AB23" s="162" t="s">
        <v>2742</v>
      </c>
      <c r="AC23" s="162" t="s">
        <v>2739</v>
      </c>
      <c r="AD23" s="456" t="s">
        <v>67</v>
      </c>
      <c r="AE23" s="294" t="s">
        <v>67</v>
      </c>
      <c r="AF23" s="147" t="s">
        <v>24</v>
      </c>
      <c r="AG23" s="167" t="s">
        <v>24</v>
      </c>
      <c r="AH23" s="119" t="s">
        <v>2789</v>
      </c>
      <c r="AI23" s="162" t="s">
        <v>2739</v>
      </c>
      <c r="AJ23" s="162" t="s">
        <v>2752</v>
      </c>
      <c r="AK23" s="1292" t="s">
        <v>2739</v>
      </c>
      <c r="AL23" s="679">
        <v>1</v>
      </c>
      <c r="AM23" s="51">
        <f t="shared" si="1"/>
        <v>20</v>
      </c>
      <c r="AN23" s="98">
        <f t="shared" si="2"/>
        <v>8</v>
      </c>
      <c r="AO23" s="57">
        <f t="shared" si="3"/>
        <v>9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758">
        <v>19</v>
      </c>
      <c r="C24" s="1733" t="s">
        <v>1973</v>
      </c>
      <c r="D24" s="1734"/>
      <c r="E24" s="1784" t="s">
        <v>1969</v>
      </c>
      <c r="F24" s="1758"/>
      <c r="G24" s="306" t="s">
        <v>2739</v>
      </c>
      <c r="H24" s="121" t="s">
        <v>2739</v>
      </c>
      <c r="I24" s="121" t="s">
        <v>2739</v>
      </c>
      <c r="J24" s="121" t="s">
        <v>2752</v>
      </c>
      <c r="K24" s="132" t="s">
        <v>24</v>
      </c>
      <c r="L24" s="121" t="s">
        <v>24</v>
      </c>
      <c r="M24" s="121" t="s">
        <v>2739</v>
      </c>
      <c r="N24" s="121" t="s">
        <v>2752</v>
      </c>
      <c r="O24" s="121" t="s">
        <v>2739</v>
      </c>
      <c r="P24" s="294" t="s">
        <v>2780</v>
      </c>
      <c r="Q24" s="294" t="s">
        <v>0</v>
      </c>
      <c r="R24" s="132" t="s">
        <v>24</v>
      </c>
      <c r="S24" s="121" t="s">
        <v>24</v>
      </c>
      <c r="T24" s="121" t="s">
        <v>2742</v>
      </c>
      <c r="U24" s="121" t="s">
        <v>2739</v>
      </c>
      <c r="V24" s="121" t="s">
        <v>2742</v>
      </c>
      <c r="W24" s="211" t="s">
        <v>2742</v>
      </c>
      <c r="X24" s="121" t="s">
        <v>2750</v>
      </c>
      <c r="Y24" s="132" t="s">
        <v>24</v>
      </c>
      <c r="Z24" s="121" t="s">
        <v>24</v>
      </c>
      <c r="AA24" s="121" t="s">
        <v>2739</v>
      </c>
      <c r="AB24" s="121" t="s">
        <v>2742</v>
      </c>
      <c r="AC24" s="121" t="s">
        <v>2742</v>
      </c>
      <c r="AD24" s="211" t="s">
        <v>2739</v>
      </c>
      <c r="AE24" s="121" t="s">
        <v>2742</v>
      </c>
      <c r="AF24" s="132" t="s">
        <v>24</v>
      </c>
      <c r="AG24" s="121" t="s">
        <v>24</v>
      </c>
      <c r="AH24" s="121" t="s">
        <v>2753</v>
      </c>
      <c r="AI24" s="121" t="s">
        <v>2739</v>
      </c>
      <c r="AJ24" s="121" t="s">
        <v>2750</v>
      </c>
      <c r="AK24" s="1196" t="s">
        <v>2754</v>
      </c>
      <c r="AL24" s="680">
        <f t="shared" si="0"/>
        <v>2</v>
      </c>
      <c r="AM24" s="55">
        <f t="shared" si="1"/>
        <v>21</v>
      </c>
      <c r="AN24" s="98">
        <f t="shared" si="2"/>
        <v>8</v>
      </c>
      <c r="AO24" s="59">
        <f t="shared" si="3"/>
        <v>10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14</v>
      </c>
      <c r="H25" s="243">
        <f t="shared" ref="H25:AK25" si="4">COUNTIF(H6:H22,"D")</f>
        <v>14</v>
      </c>
      <c r="I25" s="243">
        <f t="shared" si="4"/>
        <v>15</v>
      </c>
      <c r="J25" s="243">
        <f t="shared" si="4"/>
        <v>13</v>
      </c>
      <c r="K25" s="243">
        <f t="shared" si="4"/>
        <v>5</v>
      </c>
      <c r="L25" s="243">
        <f t="shared" si="4"/>
        <v>0</v>
      </c>
      <c r="M25" s="243">
        <f t="shared" si="4"/>
        <v>14</v>
      </c>
      <c r="N25" s="243">
        <f t="shared" si="4"/>
        <v>13</v>
      </c>
      <c r="O25" s="243">
        <f t="shared" si="4"/>
        <v>13</v>
      </c>
      <c r="P25" s="243">
        <f t="shared" si="4"/>
        <v>13</v>
      </c>
      <c r="Q25" s="243">
        <f t="shared" si="4"/>
        <v>12</v>
      </c>
      <c r="R25" s="243">
        <f t="shared" si="4"/>
        <v>5</v>
      </c>
      <c r="S25" s="243">
        <f t="shared" si="4"/>
        <v>0</v>
      </c>
      <c r="T25" s="243">
        <f t="shared" si="4"/>
        <v>14</v>
      </c>
      <c r="U25" s="243">
        <f t="shared" si="4"/>
        <v>14</v>
      </c>
      <c r="V25" s="243">
        <f t="shared" si="4"/>
        <v>12</v>
      </c>
      <c r="W25" s="243">
        <f t="shared" si="4"/>
        <v>15</v>
      </c>
      <c r="X25" s="243">
        <f t="shared" si="4"/>
        <v>15</v>
      </c>
      <c r="Y25" s="243">
        <f t="shared" si="4"/>
        <v>5</v>
      </c>
      <c r="Z25" s="243">
        <f t="shared" si="4"/>
        <v>0</v>
      </c>
      <c r="AA25" s="243">
        <f t="shared" si="4"/>
        <v>15</v>
      </c>
      <c r="AB25" s="243">
        <f t="shared" si="4"/>
        <v>14</v>
      </c>
      <c r="AC25" s="243">
        <f t="shared" si="4"/>
        <v>15</v>
      </c>
      <c r="AD25" s="243">
        <f t="shared" si="4"/>
        <v>14</v>
      </c>
      <c r="AE25" s="243">
        <f t="shared" si="4"/>
        <v>15</v>
      </c>
      <c r="AF25" s="243">
        <f t="shared" si="4"/>
        <v>5</v>
      </c>
      <c r="AG25" s="243">
        <f t="shared" si="4"/>
        <v>0</v>
      </c>
      <c r="AH25" s="243">
        <f t="shared" si="4"/>
        <v>12</v>
      </c>
      <c r="AI25" s="243">
        <f t="shared" si="4"/>
        <v>14</v>
      </c>
      <c r="AJ25" s="243">
        <f t="shared" si="4"/>
        <v>14</v>
      </c>
      <c r="AK25" s="243">
        <f t="shared" si="4"/>
        <v>16</v>
      </c>
      <c r="AL25" s="502">
        <f t="shared" si="0"/>
        <v>0</v>
      </c>
      <c r="AM25" s="658">
        <f t="shared" si="1"/>
        <v>0</v>
      </c>
      <c r="AN25" s="98">
        <f t="shared" si="2"/>
        <v>0</v>
      </c>
      <c r="AO25" s="379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2</v>
      </c>
      <c r="H26" s="23">
        <f t="shared" si="5"/>
        <v>1</v>
      </c>
      <c r="I26" s="23">
        <f t="shared" si="5"/>
        <v>0</v>
      </c>
      <c r="J26" s="23">
        <f t="shared" si="5"/>
        <v>1</v>
      </c>
      <c r="K26" s="23">
        <f t="shared" si="5"/>
        <v>14</v>
      </c>
      <c r="L26" s="23">
        <f t="shared" si="5"/>
        <v>19</v>
      </c>
      <c r="M26" s="23">
        <f t="shared" si="5"/>
        <v>2</v>
      </c>
      <c r="N26" s="23">
        <f t="shared" si="5"/>
        <v>1</v>
      </c>
      <c r="O26" s="23">
        <f t="shared" si="5"/>
        <v>1</v>
      </c>
      <c r="P26" s="23">
        <f t="shared" si="5"/>
        <v>3</v>
      </c>
      <c r="Q26" s="23">
        <f t="shared" si="5"/>
        <v>1</v>
      </c>
      <c r="R26" s="23">
        <f t="shared" si="5"/>
        <v>14</v>
      </c>
      <c r="S26" s="23">
        <f t="shared" si="5"/>
        <v>19</v>
      </c>
      <c r="T26" s="23">
        <f t="shared" si="5"/>
        <v>2</v>
      </c>
      <c r="U26" s="23">
        <f t="shared" si="5"/>
        <v>0</v>
      </c>
      <c r="V26" s="23">
        <f t="shared" si="5"/>
        <v>3</v>
      </c>
      <c r="W26" s="23">
        <f t="shared" si="5"/>
        <v>1</v>
      </c>
      <c r="X26" s="23">
        <f t="shared" si="5"/>
        <v>0</v>
      </c>
      <c r="Y26" s="23">
        <f t="shared" si="5"/>
        <v>14</v>
      </c>
      <c r="Z26" s="23">
        <f t="shared" si="5"/>
        <v>19</v>
      </c>
      <c r="AA26" s="23">
        <f t="shared" si="5"/>
        <v>0</v>
      </c>
      <c r="AB26" s="23">
        <f t="shared" si="5"/>
        <v>2</v>
      </c>
      <c r="AC26" s="23">
        <f t="shared" si="5"/>
        <v>0</v>
      </c>
      <c r="AD26" s="23">
        <f t="shared" si="5"/>
        <v>1</v>
      </c>
      <c r="AE26" s="23">
        <f t="shared" si="5"/>
        <v>0</v>
      </c>
      <c r="AF26" s="23">
        <f t="shared" si="5"/>
        <v>13</v>
      </c>
      <c r="AG26" s="23">
        <f t="shared" si="5"/>
        <v>19</v>
      </c>
      <c r="AH26" s="23">
        <f t="shared" si="5"/>
        <v>2</v>
      </c>
      <c r="AI26" s="23">
        <f t="shared" si="5"/>
        <v>1</v>
      </c>
      <c r="AJ26" s="23">
        <f t="shared" si="5"/>
        <v>1</v>
      </c>
      <c r="AK26" s="23">
        <f t="shared" si="5"/>
        <v>0</v>
      </c>
      <c r="AL26" s="1557" t="s">
        <v>2624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1</v>
      </c>
      <c r="H27" s="23">
        <f t="shared" si="6"/>
        <v>1</v>
      </c>
      <c r="I27" s="23">
        <f t="shared" si="6"/>
        <v>2</v>
      </c>
      <c r="J27" s="23">
        <f t="shared" si="6"/>
        <v>3</v>
      </c>
      <c r="K27" s="23">
        <f t="shared" si="6"/>
        <v>0</v>
      </c>
      <c r="L27" s="23">
        <f t="shared" si="6"/>
        <v>0</v>
      </c>
      <c r="M27" s="23">
        <f t="shared" si="6"/>
        <v>1</v>
      </c>
      <c r="N27" s="23">
        <f t="shared" si="6"/>
        <v>4</v>
      </c>
      <c r="O27" s="23">
        <f t="shared" si="6"/>
        <v>3</v>
      </c>
      <c r="P27" s="23">
        <f t="shared" si="6"/>
        <v>1</v>
      </c>
      <c r="Q27" s="23">
        <f t="shared" si="6"/>
        <v>4</v>
      </c>
      <c r="R27" s="23">
        <f t="shared" si="6"/>
        <v>0</v>
      </c>
      <c r="S27" s="23">
        <f t="shared" si="6"/>
        <v>0</v>
      </c>
      <c r="T27" s="23">
        <f t="shared" si="6"/>
        <v>1</v>
      </c>
      <c r="U27" s="23">
        <f t="shared" si="6"/>
        <v>3</v>
      </c>
      <c r="V27" s="23">
        <f t="shared" si="6"/>
        <v>2</v>
      </c>
      <c r="W27" s="23">
        <f t="shared" si="6"/>
        <v>1</v>
      </c>
      <c r="X27" s="23">
        <f t="shared" si="6"/>
        <v>2</v>
      </c>
      <c r="Y27" s="23">
        <f t="shared" si="6"/>
        <v>0</v>
      </c>
      <c r="Z27" s="23">
        <f t="shared" si="6"/>
        <v>0</v>
      </c>
      <c r="AA27" s="23">
        <f t="shared" si="6"/>
        <v>2</v>
      </c>
      <c r="AB27" s="23">
        <f t="shared" si="6"/>
        <v>1</v>
      </c>
      <c r="AC27" s="23">
        <f t="shared" si="6"/>
        <v>2</v>
      </c>
      <c r="AD27" s="23">
        <f t="shared" si="6"/>
        <v>2</v>
      </c>
      <c r="AE27" s="23">
        <f t="shared" si="6"/>
        <v>3</v>
      </c>
      <c r="AF27" s="23">
        <f t="shared" si="6"/>
        <v>1</v>
      </c>
      <c r="AG27" s="23">
        <f t="shared" si="6"/>
        <v>0</v>
      </c>
      <c r="AH27" s="23">
        <f t="shared" si="6"/>
        <v>3</v>
      </c>
      <c r="AI27" s="23">
        <f t="shared" si="6"/>
        <v>2</v>
      </c>
      <c r="AJ27" s="23">
        <f t="shared" si="6"/>
        <v>2</v>
      </c>
      <c r="AK27" s="23">
        <f t="shared" si="6"/>
        <v>1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0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981</v>
      </c>
      <c r="S28" s="1542" t="s">
        <v>2635</v>
      </c>
      <c r="T28" s="1543"/>
      <c r="U28" s="1544"/>
      <c r="V28" s="10" t="s">
        <v>108</v>
      </c>
      <c r="W28" s="1545" t="s">
        <v>2634</v>
      </c>
      <c r="X28" s="1546"/>
      <c r="Y28" s="1546"/>
      <c r="Z28" s="10" t="s">
        <v>765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3" t="s">
        <v>24</v>
      </c>
      <c r="AI28" s="1539" t="s">
        <v>4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59" priority="11" operator="equal">
      <formula>8</formula>
    </cfRule>
    <cfRule type="cellIs" dxfId="158" priority="12" operator="equal">
      <formula>0</formula>
    </cfRule>
  </conditionalFormatting>
  <conditionalFormatting sqref="BZ19:BZ20">
    <cfRule type="cellIs" dxfId="157" priority="5" operator="equal">
      <formula>8</formula>
    </cfRule>
    <cfRule type="cellIs" dxfId="156" priority="6" operator="equal">
      <formula>0</formula>
    </cfRule>
  </conditionalFormatting>
  <conditionalFormatting sqref="CA18">
    <cfRule type="cellIs" dxfId="155" priority="1" operator="equal">
      <formula>8</formula>
    </cfRule>
    <cfRule type="cellIs" dxfId="154" priority="2" operator="equal">
      <formula>0</formula>
    </cfRule>
  </conditionalFormatting>
  <conditionalFormatting sqref="CA24">
    <cfRule type="cellIs" dxfId="153" priority="3" operator="equal">
      <formula>8</formula>
    </cfRule>
    <cfRule type="cellIs" dxfId="152" priority="4" operator="equal">
      <formula>0</formula>
    </cfRule>
  </conditionalFormatting>
  <conditionalFormatting sqref="CB23">
    <cfRule type="cellIs" dxfId="151" priority="7" operator="equal">
      <formula>8</formula>
    </cfRule>
    <cfRule type="cellIs" dxfId="1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U7" sqref="U7:U9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2796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93">
        <v>1</v>
      </c>
      <c r="H4" s="285">
        <v>2</v>
      </c>
      <c r="I4" s="133">
        <v>3</v>
      </c>
      <c r="J4" s="111">
        <v>4</v>
      </c>
      <c r="K4" s="111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111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28" t="s">
        <v>2797</v>
      </c>
      <c r="H5" s="430" t="s">
        <v>248</v>
      </c>
      <c r="I5" s="432" t="s">
        <v>13</v>
      </c>
      <c r="J5" s="429" t="s">
        <v>14</v>
      </c>
      <c r="K5" s="429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30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29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342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26</v>
      </c>
      <c r="D6" s="1482"/>
      <c r="E6" s="1483" t="s">
        <v>56</v>
      </c>
      <c r="F6" s="1484"/>
      <c r="G6" s="164" t="s">
        <v>2821</v>
      </c>
      <c r="H6" s="130" t="s">
        <v>2805</v>
      </c>
      <c r="I6" s="116" t="s">
        <v>1</v>
      </c>
      <c r="J6" s="116" t="s">
        <v>2827</v>
      </c>
      <c r="K6" s="116" t="s">
        <v>2821</v>
      </c>
      <c r="L6" s="116" t="s">
        <v>2821</v>
      </c>
      <c r="M6" s="116" t="s">
        <v>2821</v>
      </c>
      <c r="N6" s="116" t="s">
        <v>2828</v>
      </c>
      <c r="O6" s="130" t="s">
        <v>2805</v>
      </c>
      <c r="P6" s="116" t="s">
        <v>1</v>
      </c>
      <c r="Q6" s="116" t="s">
        <v>2821</v>
      </c>
      <c r="R6" s="116" t="s">
        <v>2821</v>
      </c>
      <c r="S6" s="137" t="s">
        <v>2823</v>
      </c>
      <c r="T6" s="116" t="s">
        <v>2821</v>
      </c>
      <c r="U6" s="130" t="s">
        <v>2848</v>
      </c>
      <c r="V6" s="130" t="s">
        <v>2812</v>
      </c>
      <c r="W6" s="116" t="s">
        <v>1</v>
      </c>
      <c r="X6" s="116" t="s">
        <v>2821</v>
      </c>
      <c r="Y6" s="116" t="s">
        <v>2829</v>
      </c>
      <c r="Z6" s="116" t="s">
        <v>2821</v>
      </c>
      <c r="AA6" s="116" t="s">
        <v>2821</v>
      </c>
      <c r="AB6" s="116" t="s">
        <v>2821</v>
      </c>
      <c r="AC6" s="130" t="s">
        <v>24</v>
      </c>
      <c r="AD6" s="116" t="s">
        <v>1</v>
      </c>
      <c r="AE6" s="116" t="s">
        <v>2821</v>
      </c>
      <c r="AF6" s="116" t="s">
        <v>2821</v>
      </c>
      <c r="AG6" s="116" t="s">
        <v>2821</v>
      </c>
      <c r="AH6" s="116" t="s">
        <v>2830</v>
      </c>
      <c r="AI6" s="116" t="s">
        <v>2831</v>
      </c>
      <c r="AJ6" s="130" t="s">
        <v>2817</v>
      </c>
      <c r="AK6" s="116" t="s">
        <v>1</v>
      </c>
      <c r="AL6" s="143">
        <f t="shared" ref="AL6:AL25" si="0">COUNTIF(G6:AK6,"▲")</f>
        <v>0</v>
      </c>
      <c r="AM6" s="51">
        <f t="shared" ref="AM6:AM25" si="1">COUNTIF(G6:AK6,"D")</f>
        <v>20</v>
      </c>
      <c r="AN6" s="52">
        <f t="shared" ref="AN6:AN25" si="2">COUNTIF(G6:AK6,"●")</f>
        <v>11</v>
      </c>
      <c r="AO6" s="57">
        <f t="shared" ref="AO6:AO25" si="3">AN6+AL6</f>
        <v>11</v>
      </c>
      <c r="AP6" s="15"/>
    </row>
    <row r="7" spans="1:81" ht="21.75" customHeight="1">
      <c r="B7" s="758">
        <v>2</v>
      </c>
      <c r="C7" s="1485" t="s">
        <v>27</v>
      </c>
      <c r="D7" s="1486"/>
      <c r="E7" s="1487" t="s">
        <v>28</v>
      </c>
      <c r="F7" s="1488"/>
      <c r="G7" s="306" t="s">
        <v>2821</v>
      </c>
      <c r="H7" s="305" t="s">
        <v>24</v>
      </c>
      <c r="I7" s="121" t="s">
        <v>24</v>
      </c>
      <c r="J7" s="121" t="s">
        <v>115</v>
      </c>
      <c r="K7" s="121" t="s">
        <v>2821</v>
      </c>
      <c r="L7" s="121" t="s">
        <v>2821</v>
      </c>
      <c r="M7" s="211" t="s">
        <v>2821</v>
      </c>
      <c r="N7" s="121" t="s">
        <v>2821</v>
      </c>
      <c r="O7" s="211" t="s">
        <v>2810</v>
      </c>
      <c r="P7" s="121" t="s">
        <v>24</v>
      </c>
      <c r="Q7" s="121" t="s">
        <v>2821</v>
      </c>
      <c r="R7" s="121" t="s">
        <v>2821</v>
      </c>
      <c r="S7" s="121" t="s">
        <v>115</v>
      </c>
      <c r="T7" s="211" t="s">
        <v>2821</v>
      </c>
      <c r="U7" s="121" t="s">
        <v>2803</v>
      </c>
      <c r="V7" s="121" t="s">
        <v>115</v>
      </c>
      <c r="W7" s="121" t="s">
        <v>24</v>
      </c>
      <c r="X7" s="132" t="s">
        <v>119</v>
      </c>
      <c r="Y7" s="445" t="s">
        <v>24</v>
      </c>
      <c r="Z7" s="132" t="s">
        <v>119</v>
      </c>
      <c r="AA7" s="121" t="s">
        <v>2832</v>
      </c>
      <c r="AB7" s="121" t="s">
        <v>2821</v>
      </c>
      <c r="AC7" s="132" t="s">
        <v>24</v>
      </c>
      <c r="AD7" s="121" t="s">
        <v>24</v>
      </c>
      <c r="AE7" s="121" t="s">
        <v>2821</v>
      </c>
      <c r="AF7" s="121" t="s">
        <v>2821</v>
      </c>
      <c r="AG7" s="121" t="s">
        <v>2821</v>
      </c>
      <c r="AH7" s="211" t="s">
        <v>2821</v>
      </c>
      <c r="AI7" s="121" t="s">
        <v>2821</v>
      </c>
      <c r="AJ7" s="132" t="s">
        <v>24</v>
      </c>
      <c r="AK7" s="121" t="s">
        <v>24</v>
      </c>
      <c r="AL7" s="502">
        <f t="shared" si="0"/>
        <v>0</v>
      </c>
      <c r="AM7" s="658">
        <f t="shared" si="1"/>
        <v>20</v>
      </c>
      <c r="AN7" s="68">
        <f t="shared" si="2"/>
        <v>11</v>
      </c>
      <c r="AO7" s="379">
        <f t="shared" si="3"/>
        <v>11</v>
      </c>
      <c r="AP7" s="15"/>
      <c r="AT7"/>
    </row>
    <row r="8" spans="1:81" ht="22" customHeight="1">
      <c r="B8" s="758">
        <v>3</v>
      </c>
      <c r="C8" s="1489" t="s">
        <v>59</v>
      </c>
      <c r="D8" s="1760"/>
      <c r="E8" s="1761" t="s">
        <v>61</v>
      </c>
      <c r="F8" s="1492"/>
      <c r="G8" s="152" t="s">
        <v>2823</v>
      </c>
      <c r="H8" s="162" t="s">
        <v>2811</v>
      </c>
      <c r="I8" s="167" t="s">
        <v>2880</v>
      </c>
      <c r="J8" s="382" t="s">
        <v>24</v>
      </c>
      <c r="K8" s="162" t="s">
        <v>2839</v>
      </c>
      <c r="L8" s="167" t="s">
        <v>2821</v>
      </c>
      <c r="M8" s="456" t="s">
        <v>0</v>
      </c>
      <c r="N8" s="456" t="s">
        <v>0</v>
      </c>
      <c r="O8" s="382" t="s">
        <v>24</v>
      </c>
      <c r="P8" s="167" t="s">
        <v>24</v>
      </c>
      <c r="Q8" s="162" t="s">
        <v>2823</v>
      </c>
      <c r="R8" s="456" t="s">
        <v>67</v>
      </c>
      <c r="S8" s="167" t="s">
        <v>2824</v>
      </c>
      <c r="T8" s="162" t="s">
        <v>2865</v>
      </c>
      <c r="U8" s="162" t="s">
        <v>2847</v>
      </c>
      <c r="V8" s="162" t="s">
        <v>2823</v>
      </c>
      <c r="W8" s="167" t="s">
        <v>24</v>
      </c>
      <c r="X8" s="394" t="s">
        <v>24</v>
      </c>
      <c r="Y8" s="382" t="s">
        <v>24</v>
      </c>
      <c r="Z8" s="554" t="s">
        <v>24</v>
      </c>
      <c r="AA8" s="162" t="s">
        <v>2833</v>
      </c>
      <c r="AB8" s="162" t="s">
        <v>2840</v>
      </c>
      <c r="AC8" s="162" t="s">
        <v>2823</v>
      </c>
      <c r="AD8" s="167" t="s">
        <v>24</v>
      </c>
      <c r="AE8" s="162" t="s">
        <v>2839</v>
      </c>
      <c r="AF8" s="162" t="s">
        <v>2823</v>
      </c>
      <c r="AG8" s="167" t="s">
        <v>2886</v>
      </c>
      <c r="AH8" s="162" t="s">
        <v>2840</v>
      </c>
      <c r="AI8" s="162" t="s">
        <v>2922</v>
      </c>
      <c r="AJ8" s="298" t="s">
        <v>1</v>
      </c>
      <c r="AK8" s="167" t="s">
        <v>24</v>
      </c>
      <c r="AL8" s="143">
        <f t="shared" si="0"/>
        <v>3</v>
      </c>
      <c r="AM8" s="51">
        <f t="shared" si="1"/>
        <v>17</v>
      </c>
      <c r="AN8" s="52">
        <f t="shared" si="2"/>
        <v>11</v>
      </c>
      <c r="AO8" s="57">
        <f t="shared" si="3"/>
        <v>14</v>
      </c>
      <c r="AP8" s="15" t="s">
        <v>2772</v>
      </c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575" t="s">
        <v>2840</v>
      </c>
      <c r="H9" s="631" t="s">
        <v>2803</v>
      </c>
      <c r="I9" s="117" t="s">
        <v>24</v>
      </c>
      <c r="J9" s="150" t="s">
        <v>2856</v>
      </c>
      <c r="K9" s="257" t="s">
        <v>2326</v>
      </c>
      <c r="L9" s="117" t="s">
        <v>2840</v>
      </c>
      <c r="M9" s="150" t="s">
        <v>2840</v>
      </c>
      <c r="N9" s="117" t="s">
        <v>2840</v>
      </c>
      <c r="O9" s="298" t="s">
        <v>1</v>
      </c>
      <c r="P9" s="117" t="s">
        <v>24</v>
      </c>
      <c r="Q9" s="150" t="s">
        <v>2841</v>
      </c>
      <c r="R9" s="117" t="s">
        <v>2840</v>
      </c>
      <c r="S9" s="117" t="s">
        <v>2839</v>
      </c>
      <c r="T9" s="150" t="s">
        <v>2840</v>
      </c>
      <c r="U9" s="117" t="s">
        <v>2814</v>
      </c>
      <c r="V9" s="257" t="s">
        <v>2818</v>
      </c>
      <c r="W9" s="117" t="s">
        <v>24</v>
      </c>
      <c r="X9" s="117" t="s">
        <v>2839</v>
      </c>
      <c r="Y9" s="150" t="s">
        <v>2840</v>
      </c>
      <c r="Z9" s="117" t="s">
        <v>2840</v>
      </c>
      <c r="AA9" s="257" t="s">
        <v>2822</v>
      </c>
      <c r="AB9" s="117" t="s">
        <v>2839</v>
      </c>
      <c r="AC9" s="150" t="s">
        <v>2803</v>
      </c>
      <c r="AD9" s="117" t="s">
        <v>24</v>
      </c>
      <c r="AE9" s="117" t="s">
        <v>2839</v>
      </c>
      <c r="AF9" s="257" t="s">
        <v>1</v>
      </c>
      <c r="AG9" s="117" t="s">
        <v>2839</v>
      </c>
      <c r="AH9" s="150" t="s">
        <v>2839</v>
      </c>
      <c r="AI9" s="206" t="s">
        <v>67</v>
      </c>
      <c r="AJ9" s="257" t="s">
        <v>24</v>
      </c>
      <c r="AK9" s="117" t="s">
        <v>24</v>
      </c>
      <c r="AL9" s="61">
        <f t="shared" si="0"/>
        <v>1</v>
      </c>
      <c r="AM9" s="55">
        <f t="shared" si="1"/>
        <v>19</v>
      </c>
      <c r="AN9" s="56">
        <f t="shared" si="2"/>
        <v>11</v>
      </c>
      <c r="AO9" s="59">
        <f t="shared" si="3"/>
        <v>12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6"/>
      <c r="B10" s="49">
        <v>5</v>
      </c>
      <c r="C10" s="1713" t="s">
        <v>79</v>
      </c>
      <c r="D10" s="1714"/>
      <c r="E10" s="1737" t="s">
        <v>29</v>
      </c>
      <c r="F10" s="1494"/>
      <c r="G10" s="575" t="s">
        <v>2839</v>
      </c>
      <c r="H10" s="148" t="s">
        <v>2805</v>
      </c>
      <c r="I10" s="117" t="s">
        <v>24</v>
      </c>
      <c r="J10" s="117" t="s">
        <v>2821</v>
      </c>
      <c r="K10" s="117" t="s">
        <v>2821</v>
      </c>
      <c r="L10" s="117" t="s">
        <v>2840</v>
      </c>
      <c r="M10" s="117" t="s">
        <v>2839</v>
      </c>
      <c r="N10" s="117" t="s">
        <v>2840</v>
      </c>
      <c r="O10" s="298" t="s">
        <v>1</v>
      </c>
      <c r="P10" s="117" t="s">
        <v>24</v>
      </c>
      <c r="Q10" s="117" t="s">
        <v>2866</v>
      </c>
      <c r="R10" s="270" t="s">
        <v>2840</v>
      </c>
      <c r="S10" s="298" t="s">
        <v>1</v>
      </c>
      <c r="T10" s="150" t="s">
        <v>2840</v>
      </c>
      <c r="U10" s="117" t="s">
        <v>2813</v>
      </c>
      <c r="V10" s="150" t="s">
        <v>2803</v>
      </c>
      <c r="W10" s="117" t="s">
        <v>24</v>
      </c>
      <c r="X10" s="148" t="s">
        <v>2867</v>
      </c>
      <c r="Y10" s="148" t="s">
        <v>24</v>
      </c>
      <c r="Z10" s="206" t="s">
        <v>2883</v>
      </c>
      <c r="AA10" s="117" t="s">
        <v>2840</v>
      </c>
      <c r="AB10" s="117" t="s">
        <v>2840</v>
      </c>
      <c r="AC10" s="150" t="s">
        <v>2864</v>
      </c>
      <c r="AD10" s="117" t="s">
        <v>24</v>
      </c>
      <c r="AE10" s="148" t="s">
        <v>24</v>
      </c>
      <c r="AF10" s="150" t="s">
        <v>2840</v>
      </c>
      <c r="AG10" s="117" t="s">
        <v>2839</v>
      </c>
      <c r="AH10" s="150" t="s">
        <v>2840</v>
      </c>
      <c r="AI10" s="117" t="s">
        <v>2842</v>
      </c>
      <c r="AJ10" s="150" t="s">
        <v>2865</v>
      </c>
      <c r="AK10" s="117" t="s">
        <v>24</v>
      </c>
      <c r="AL10" s="61">
        <f t="shared" si="0"/>
        <v>1</v>
      </c>
      <c r="AM10" s="55">
        <f t="shared" si="1"/>
        <v>19</v>
      </c>
      <c r="AN10" s="56">
        <f t="shared" si="2"/>
        <v>11</v>
      </c>
      <c r="AO10" s="59">
        <f t="shared" si="3"/>
        <v>12</v>
      </c>
      <c r="AP10" s="582"/>
      <c r="AR10">
        <v>112</v>
      </c>
    </row>
    <row r="11" spans="1:81" ht="22" customHeight="1">
      <c r="A11" s="1496"/>
      <c r="B11" s="49">
        <v>6</v>
      </c>
      <c r="C11" s="1503" t="s">
        <v>2525</v>
      </c>
      <c r="D11" s="1781"/>
      <c r="E11" s="1747" t="s">
        <v>54</v>
      </c>
      <c r="F11" s="1506"/>
      <c r="G11" s="1307" t="s">
        <v>907</v>
      </c>
      <c r="H11" s="298" t="s">
        <v>1</v>
      </c>
      <c r="I11" s="150" t="s">
        <v>24</v>
      </c>
      <c r="J11" s="150" t="s">
        <v>2839</v>
      </c>
      <c r="K11" s="150" t="s">
        <v>2840</v>
      </c>
      <c r="L11" s="257" t="s">
        <v>24</v>
      </c>
      <c r="M11" s="150" t="s">
        <v>2839</v>
      </c>
      <c r="N11" s="150" t="s">
        <v>2840</v>
      </c>
      <c r="O11" s="150" t="s">
        <v>2804</v>
      </c>
      <c r="P11" s="150" t="s">
        <v>24</v>
      </c>
      <c r="Q11" s="1308" t="s">
        <v>2847</v>
      </c>
      <c r="R11" s="150" t="s">
        <v>2315</v>
      </c>
      <c r="S11" s="129" t="s">
        <v>2840</v>
      </c>
      <c r="T11" s="122" t="s">
        <v>2821</v>
      </c>
      <c r="U11" s="257" t="s">
        <v>24</v>
      </c>
      <c r="V11" s="257" t="s">
        <v>24</v>
      </c>
      <c r="W11" s="150" t="s">
        <v>2798</v>
      </c>
      <c r="X11" s="150" t="s">
        <v>2840</v>
      </c>
      <c r="Y11" s="150" t="s">
        <v>2840</v>
      </c>
      <c r="Z11" s="150" t="s">
        <v>2840</v>
      </c>
      <c r="AA11" s="117" t="s">
        <v>2840</v>
      </c>
      <c r="AB11" s="252" t="s">
        <v>67</v>
      </c>
      <c r="AC11" s="298" t="s">
        <v>1</v>
      </c>
      <c r="AD11" s="150" t="s">
        <v>24</v>
      </c>
      <c r="AE11" s="150" t="s">
        <v>2840</v>
      </c>
      <c r="AF11" s="204" t="s">
        <v>2839</v>
      </c>
      <c r="AG11" s="304" t="s">
        <v>907</v>
      </c>
      <c r="AH11" s="257" t="s">
        <v>24</v>
      </c>
      <c r="AI11" s="150" t="s">
        <v>2850</v>
      </c>
      <c r="AJ11" s="150" t="s">
        <v>2803</v>
      </c>
      <c r="AK11" s="334" t="s">
        <v>24</v>
      </c>
      <c r="AL11" s="61">
        <f t="shared" si="0"/>
        <v>1</v>
      </c>
      <c r="AM11" s="55">
        <f t="shared" si="1"/>
        <v>17</v>
      </c>
      <c r="AN11" s="56">
        <f t="shared" si="2"/>
        <v>11</v>
      </c>
      <c r="AO11" s="59">
        <f t="shared" si="3"/>
        <v>12</v>
      </c>
      <c r="AP11" s="1309" t="s">
        <v>2851</v>
      </c>
      <c r="AS11"/>
      <c r="AT11"/>
    </row>
    <row r="12" spans="1:81" ht="22" customHeight="1" thickBo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157" t="s">
        <v>2840</v>
      </c>
      <c r="H12" s="148" t="s">
        <v>2805</v>
      </c>
      <c r="I12" s="117" t="s">
        <v>1</v>
      </c>
      <c r="J12" s="117" t="s">
        <v>2840</v>
      </c>
      <c r="K12" s="117" t="s">
        <v>2840</v>
      </c>
      <c r="L12" s="117" t="s">
        <v>2840</v>
      </c>
      <c r="M12" s="117" t="s">
        <v>2839</v>
      </c>
      <c r="N12" s="117" t="s">
        <v>2840</v>
      </c>
      <c r="O12" s="148" t="s">
        <v>24</v>
      </c>
      <c r="P12" s="117" t="s">
        <v>1</v>
      </c>
      <c r="Q12" s="117" t="s">
        <v>2840</v>
      </c>
      <c r="R12" s="117" t="s">
        <v>2840</v>
      </c>
      <c r="S12" s="117" t="s">
        <v>2840</v>
      </c>
      <c r="T12" s="556" t="s">
        <v>907</v>
      </c>
      <c r="U12" s="148" t="s">
        <v>24</v>
      </c>
      <c r="V12" s="148" t="s">
        <v>24</v>
      </c>
      <c r="W12" s="117" t="s">
        <v>1</v>
      </c>
      <c r="X12" s="117" t="s">
        <v>2840</v>
      </c>
      <c r="Y12" s="117" t="s">
        <v>2840</v>
      </c>
      <c r="Z12" s="117" t="s">
        <v>2840</v>
      </c>
      <c r="AA12" s="122" t="s">
        <v>2840</v>
      </c>
      <c r="AB12" s="117" t="s">
        <v>2839</v>
      </c>
      <c r="AC12" s="148" t="s">
        <v>24</v>
      </c>
      <c r="AD12" s="117" t="s">
        <v>1</v>
      </c>
      <c r="AE12" s="122" t="s">
        <v>2840</v>
      </c>
      <c r="AF12" s="117" t="s">
        <v>2840</v>
      </c>
      <c r="AG12" s="117" t="s">
        <v>2840</v>
      </c>
      <c r="AH12" s="122" t="s">
        <v>2840</v>
      </c>
      <c r="AI12" s="304" t="s">
        <v>907</v>
      </c>
      <c r="AJ12" s="148" t="s">
        <v>24</v>
      </c>
      <c r="AK12" s="156" t="s">
        <v>1</v>
      </c>
      <c r="AL12" s="502">
        <f t="shared" si="0"/>
        <v>0</v>
      </c>
      <c r="AM12" s="658">
        <f t="shared" si="1"/>
        <v>18</v>
      </c>
      <c r="AN12" s="68">
        <f t="shared" si="2"/>
        <v>11</v>
      </c>
      <c r="AO12" s="379">
        <f t="shared" si="3"/>
        <v>11</v>
      </c>
      <c r="AP12" s="15">
        <v>1</v>
      </c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1111" t="s">
        <v>2884</v>
      </c>
      <c r="H13" s="1306" t="s">
        <v>2799</v>
      </c>
      <c r="I13" s="963" t="s">
        <v>24</v>
      </c>
      <c r="J13" s="116" t="s">
        <v>2840</v>
      </c>
      <c r="K13" s="116" t="s">
        <v>2839</v>
      </c>
      <c r="L13" s="116" t="s">
        <v>2821</v>
      </c>
      <c r="M13" s="130" t="s">
        <v>24</v>
      </c>
      <c r="N13" s="116" t="s">
        <v>2839</v>
      </c>
      <c r="O13" s="478" t="s">
        <v>24</v>
      </c>
      <c r="P13" s="963" t="s">
        <v>24</v>
      </c>
      <c r="Q13" s="167" t="s">
        <v>2841</v>
      </c>
      <c r="R13" s="116" t="s">
        <v>2840</v>
      </c>
      <c r="S13" s="963" t="s">
        <v>2840</v>
      </c>
      <c r="T13" s="116" t="s">
        <v>2840</v>
      </c>
      <c r="U13" s="167" t="s">
        <v>2840</v>
      </c>
      <c r="V13" s="130" t="s">
        <v>2826</v>
      </c>
      <c r="W13" s="963" t="s">
        <v>24</v>
      </c>
      <c r="X13" s="808" t="s">
        <v>2840</v>
      </c>
      <c r="Y13" s="186" t="s">
        <v>2840</v>
      </c>
      <c r="Z13" s="1302" t="s">
        <v>2840</v>
      </c>
      <c r="AA13" s="1126" t="s">
        <v>1</v>
      </c>
      <c r="AB13" s="186" t="s">
        <v>2839</v>
      </c>
      <c r="AC13" s="1303" t="s">
        <v>2802</v>
      </c>
      <c r="AD13" s="963" t="s">
        <v>24</v>
      </c>
      <c r="AE13" s="219" t="s">
        <v>2921</v>
      </c>
      <c r="AF13" s="167" t="s">
        <v>2840</v>
      </c>
      <c r="AG13" s="181" t="s">
        <v>2839</v>
      </c>
      <c r="AH13" s="554" t="s">
        <v>24</v>
      </c>
      <c r="AI13" s="116" t="s">
        <v>2839</v>
      </c>
      <c r="AJ13" s="554" t="s">
        <v>24</v>
      </c>
      <c r="AK13" s="963" t="s">
        <v>24</v>
      </c>
      <c r="AL13" s="143">
        <f t="shared" si="0"/>
        <v>1</v>
      </c>
      <c r="AM13" s="51">
        <f t="shared" si="1"/>
        <v>19</v>
      </c>
      <c r="AN13" s="52">
        <v>11</v>
      </c>
      <c r="AO13" s="57">
        <f t="shared" si="3"/>
        <v>12</v>
      </c>
      <c r="AP13" s="596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804" t="s">
        <v>2840</v>
      </c>
      <c r="H14" s="694" t="s">
        <v>24</v>
      </c>
      <c r="I14" s="249" t="s">
        <v>24</v>
      </c>
      <c r="J14" s="117" t="s">
        <v>2840</v>
      </c>
      <c r="K14" s="117" t="s">
        <v>2839</v>
      </c>
      <c r="L14" s="241" t="s">
        <v>2353</v>
      </c>
      <c r="M14" s="117" t="s">
        <v>2840</v>
      </c>
      <c r="N14" s="117" t="s">
        <v>2840</v>
      </c>
      <c r="O14" s="298" t="s">
        <v>2801</v>
      </c>
      <c r="P14" s="249" t="s">
        <v>24</v>
      </c>
      <c r="Q14" s="117" t="s">
        <v>2847</v>
      </c>
      <c r="R14" s="117" t="s">
        <v>2840</v>
      </c>
      <c r="S14" s="249" t="s">
        <v>2840</v>
      </c>
      <c r="T14" s="150" t="s">
        <v>2840</v>
      </c>
      <c r="U14" s="148" t="s">
        <v>24</v>
      </c>
      <c r="V14" s="117" t="s">
        <v>2802</v>
      </c>
      <c r="W14" s="249" t="s">
        <v>24</v>
      </c>
      <c r="X14" s="1304" t="s">
        <v>2839</v>
      </c>
      <c r="Y14" s="117" t="s">
        <v>2841</v>
      </c>
      <c r="Z14" s="249" t="s">
        <v>2840</v>
      </c>
      <c r="AA14" s="150" t="s">
        <v>2839</v>
      </c>
      <c r="AB14" s="117" t="s">
        <v>2840</v>
      </c>
      <c r="AC14" s="694" t="s">
        <v>2882</v>
      </c>
      <c r="AD14" s="249" t="s">
        <v>24</v>
      </c>
      <c r="AE14" s="117" t="s">
        <v>2839</v>
      </c>
      <c r="AF14" s="150" t="s">
        <v>2840</v>
      </c>
      <c r="AG14" s="241" t="s">
        <v>2353</v>
      </c>
      <c r="AH14" s="150" t="s">
        <v>2839</v>
      </c>
      <c r="AI14" s="117" t="s">
        <v>2839</v>
      </c>
      <c r="AJ14" s="342" t="s">
        <v>24</v>
      </c>
      <c r="AK14" s="249" t="s">
        <v>24</v>
      </c>
      <c r="AL14" s="61">
        <f t="shared" si="0"/>
        <v>0</v>
      </c>
      <c r="AM14" s="55">
        <f t="shared" si="1"/>
        <v>19</v>
      </c>
      <c r="AN14" s="56">
        <v>11</v>
      </c>
      <c r="AO14" s="59">
        <f t="shared" si="3"/>
        <v>11</v>
      </c>
      <c r="AP14" s="15"/>
      <c r="AQ14" t="s">
        <v>2255</v>
      </c>
      <c r="AR14" s="214"/>
      <c r="AS14" s="214"/>
    </row>
    <row r="15" spans="1:81" ht="21.75" customHeight="1" thickBo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853" t="s">
        <v>2839</v>
      </c>
      <c r="H15" s="798" t="s">
        <v>2807</v>
      </c>
      <c r="I15" s="249" t="s">
        <v>24</v>
      </c>
      <c r="J15" s="117" t="s">
        <v>2839</v>
      </c>
      <c r="K15" s="298" t="s">
        <v>24</v>
      </c>
      <c r="L15" s="249" t="s">
        <v>2839</v>
      </c>
      <c r="M15" s="150" t="s">
        <v>2839</v>
      </c>
      <c r="N15" s="117" t="s">
        <v>2840</v>
      </c>
      <c r="O15" s="117" t="s">
        <v>2799</v>
      </c>
      <c r="P15" s="249" t="s">
        <v>24</v>
      </c>
      <c r="Q15" s="122" t="s">
        <v>2840</v>
      </c>
      <c r="R15" s="122" t="s">
        <v>2847</v>
      </c>
      <c r="S15" s="248" t="s">
        <v>2839</v>
      </c>
      <c r="T15" s="270" t="s">
        <v>2840</v>
      </c>
      <c r="U15" s="190" t="s">
        <v>24</v>
      </c>
      <c r="V15" s="384" t="s">
        <v>2806</v>
      </c>
      <c r="W15" s="249" t="s">
        <v>24</v>
      </c>
      <c r="X15" s="853" t="s">
        <v>2839</v>
      </c>
      <c r="Y15" s="806" t="s">
        <v>2840</v>
      </c>
      <c r="Z15" s="1305" t="s">
        <v>2839</v>
      </c>
      <c r="AA15" s="697" t="s">
        <v>2840</v>
      </c>
      <c r="AB15" s="806" t="s">
        <v>2841</v>
      </c>
      <c r="AC15" s="737" t="s">
        <v>24</v>
      </c>
      <c r="AD15" s="249" t="s">
        <v>24</v>
      </c>
      <c r="AE15" s="117" t="s">
        <v>2839</v>
      </c>
      <c r="AF15" s="257" t="s">
        <v>24</v>
      </c>
      <c r="AG15" s="249" t="s">
        <v>2842</v>
      </c>
      <c r="AH15" s="150" t="s">
        <v>2840</v>
      </c>
      <c r="AI15" s="117" t="s">
        <v>2</v>
      </c>
      <c r="AJ15" s="150" t="s">
        <v>2799</v>
      </c>
      <c r="AK15" s="249" t="s">
        <v>24</v>
      </c>
      <c r="AL15" s="61">
        <f t="shared" si="0"/>
        <v>0</v>
      </c>
      <c r="AM15" s="55">
        <f t="shared" si="1"/>
        <v>20</v>
      </c>
      <c r="AN15" s="56">
        <f t="shared" si="2"/>
        <v>11</v>
      </c>
      <c r="AO15" s="59">
        <f t="shared" si="3"/>
        <v>11</v>
      </c>
      <c r="AP15" s="15"/>
      <c r="AR15" s="214"/>
      <c r="AS15" s="214"/>
    </row>
    <row r="16" spans="1:81" ht="21.75" customHeight="1">
      <c r="A16" s="40"/>
      <c r="B16" s="758">
        <v>11</v>
      </c>
      <c r="C16" s="1518" t="s">
        <v>66</v>
      </c>
      <c r="D16" s="1717"/>
      <c r="E16" s="1737" t="s">
        <v>51</v>
      </c>
      <c r="F16" s="1494"/>
      <c r="G16" s="152" t="s">
        <v>2839</v>
      </c>
      <c r="H16" s="382" t="s">
        <v>24</v>
      </c>
      <c r="I16" s="129" t="s">
        <v>24</v>
      </c>
      <c r="J16" s="298" t="s">
        <v>1</v>
      </c>
      <c r="K16" s="150" t="s">
        <v>2840</v>
      </c>
      <c r="L16" s="129" t="s">
        <v>2839</v>
      </c>
      <c r="M16" s="117" t="s">
        <v>2839</v>
      </c>
      <c r="N16" s="257" t="s">
        <v>24</v>
      </c>
      <c r="O16" s="150" t="s">
        <v>2803</v>
      </c>
      <c r="P16" s="165" t="s">
        <v>24</v>
      </c>
      <c r="Q16" s="690" t="s">
        <v>2839</v>
      </c>
      <c r="R16" s="186" t="s">
        <v>2839</v>
      </c>
      <c r="S16" s="185" t="s">
        <v>2840</v>
      </c>
      <c r="T16" s="381" t="s">
        <v>2840</v>
      </c>
      <c r="U16" s="381" t="s">
        <v>2840</v>
      </c>
      <c r="V16" s="799" t="s">
        <v>1</v>
      </c>
      <c r="W16" s="129" t="s">
        <v>24</v>
      </c>
      <c r="X16" s="162" t="s">
        <v>2842</v>
      </c>
      <c r="Y16" s="119" t="s">
        <v>2840</v>
      </c>
      <c r="Z16" s="153" t="s">
        <v>2886</v>
      </c>
      <c r="AA16" s="147" t="s">
        <v>24</v>
      </c>
      <c r="AB16" s="162" t="s">
        <v>2840</v>
      </c>
      <c r="AC16" s="162" t="s">
        <v>2803</v>
      </c>
      <c r="AD16" s="129" t="s">
        <v>24</v>
      </c>
      <c r="AE16" s="150" t="s">
        <v>2840</v>
      </c>
      <c r="AF16" s="117" t="s">
        <v>2823</v>
      </c>
      <c r="AG16" s="129" t="s">
        <v>2840</v>
      </c>
      <c r="AH16" s="117" t="s">
        <v>2840</v>
      </c>
      <c r="AI16" s="150" t="s">
        <v>2840</v>
      </c>
      <c r="AJ16" s="257" t="s">
        <v>24</v>
      </c>
      <c r="AK16" s="129" t="s">
        <v>24</v>
      </c>
      <c r="AL16" s="61">
        <f t="shared" si="0"/>
        <v>0</v>
      </c>
      <c r="AM16" s="55">
        <f t="shared" si="1"/>
        <v>20</v>
      </c>
      <c r="AN16" s="56">
        <f t="shared" si="2"/>
        <v>11</v>
      </c>
      <c r="AO16" s="59">
        <f t="shared" si="3"/>
        <v>11</v>
      </c>
      <c r="AP16" s="15" t="s">
        <v>2777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75</v>
      </c>
      <c r="D17" s="1690"/>
      <c r="E17" s="1737" t="s">
        <v>51</v>
      </c>
      <c r="F17" s="1494"/>
      <c r="G17" s="149" t="s">
        <v>2839</v>
      </c>
      <c r="H17" s="257" t="s">
        <v>24</v>
      </c>
      <c r="I17" s="129" t="s">
        <v>2809</v>
      </c>
      <c r="J17" s="150" t="s">
        <v>2840</v>
      </c>
      <c r="K17" s="150" t="s">
        <v>2839</v>
      </c>
      <c r="L17" s="129" t="s">
        <v>2825</v>
      </c>
      <c r="M17" s="150" t="s">
        <v>2839</v>
      </c>
      <c r="N17" s="150" t="s">
        <v>2839</v>
      </c>
      <c r="O17" s="342" t="s">
        <v>2820</v>
      </c>
      <c r="P17" s="165" t="s">
        <v>1</v>
      </c>
      <c r="Q17" s="702" t="s">
        <v>2823</v>
      </c>
      <c r="R17" s="117" t="s">
        <v>2840</v>
      </c>
      <c r="S17" s="129" t="s">
        <v>2863</v>
      </c>
      <c r="T17" s="150" t="s">
        <v>2840</v>
      </c>
      <c r="U17" s="257" t="s">
        <v>24</v>
      </c>
      <c r="V17" s="707" t="s">
        <v>2808</v>
      </c>
      <c r="W17" s="129" t="s">
        <v>1</v>
      </c>
      <c r="X17" s="298" t="s">
        <v>1</v>
      </c>
      <c r="Y17" s="117" t="s">
        <v>2821</v>
      </c>
      <c r="Z17" s="129" t="s">
        <v>2839</v>
      </c>
      <c r="AA17" s="150" t="s">
        <v>2823</v>
      </c>
      <c r="AB17" s="241" t="s">
        <v>894</v>
      </c>
      <c r="AC17" s="257" t="s">
        <v>24</v>
      </c>
      <c r="AD17" s="129" t="s">
        <v>1</v>
      </c>
      <c r="AE17" s="150" t="s">
        <v>2843</v>
      </c>
      <c r="AF17" s="150" t="s">
        <v>2823</v>
      </c>
      <c r="AG17" s="241" t="s">
        <v>894</v>
      </c>
      <c r="AH17" s="150" t="s">
        <v>2821</v>
      </c>
      <c r="AI17" s="150" t="s">
        <v>2840</v>
      </c>
      <c r="AJ17" s="150" t="s">
        <v>2869</v>
      </c>
      <c r="AK17" s="129" t="s">
        <v>1</v>
      </c>
      <c r="AL17" s="61">
        <f t="shared" si="0"/>
        <v>0</v>
      </c>
      <c r="AM17" s="55">
        <f t="shared" si="1"/>
        <v>19</v>
      </c>
      <c r="AN17" s="56">
        <v>11</v>
      </c>
      <c r="AO17" s="59">
        <f t="shared" si="3"/>
        <v>11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 thickBo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161" t="s">
        <v>2855</v>
      </c>
      <c r="H18" s="150" t="s">
        <v>2803</v>
      </c>
      <c r="I18" s="155" t="s">
        <v>24</v>
      </c>
      <c r="J18" s="122" t="s">
        <v>2839</v>
      </c>
      <c r="K18" s="122" t="s">
        <v>2840</v>
      </c>
      <c r="L18" s="450" t="s">
        <v>2868</v>
      </c>
      <c r="M18" s="270" t="s">
        <v>2839</v>
      </c>
      <c r="N18" s="122" t="s">
        <v>2839</v>
      </c>
      <c r="O18" s="298" t="s">
        <v>1</v>
      </c>
      <c r="P18" s="249" t="s">
        <v>24</v>
      </c>
      <c r="Q18" s="819" t="s">
        <v>2880</v>
      </c>
      <c r="R18" s="697" t="s">
        <v>2</v>
      </c>
      <c r="S18" s="1022" t="s">
        <v>2821</v>
      </c>
      <c r="T18" s="697" t="s">
        <v>2840</v>
      </c>
      <c r="U18" s="806" t="s">
        <v>2842</v>
      </c>
      <c r="V18" s="1115" t="s">
        <v>1</v>
      </c>
      <c r="W18" s="155" t="s">
        <v>24</v>
      </c>
      <c r="X18" s="117" t="s">
        <v>2823</v>
      </c>
      <c r="Y18" s="117" t="s">
        <v>2821</v>
      </c>
      <c r="Z18" s="155" t="s">
        <v>2839</v>
      </c>
      <c r="AA18" s="117" t="s">
        <v>2834</v>
      </c>
      <c r="AB18" s="117" t="s">
        <v>2870</v>
      </c>
      <c r="AC18" s="298" t="s">
        <v>1</v>
      </c>
      <c r="AD18" s="155" t="s">
        <v>24</v>
      </c>
      <c r="AE18" s="190" t="s">
        <v>24</v>
      </c>
      <c r="AF18" s="122" t="s">
        <v>2823</v>
      </c>
      <c r="AG18" s="196" t="s">
        <v>2839</v>
      </c>
      <c r="AH18" s="270" t="s">
        <v>2859</v>
      </c>
      <c r="AI18" s="122" t="s">
        <v>2839</v>
      </c>
      <c r="AJ18" s="206" t="s">
        <v>259</v>
      </c>
      <c r="AK18" s="155" t="s">
        <v>24</v>
      </c>
      <c r="AL18" s="61">
        <f t="shared" si="0"/>
        <v>1</v>
      </c>
      <c r="AM18" s="55">
        <f t="shared" si="1"/>
        <v>19</v>
      </c>
      <c r="AN18" s="56">
        <f t="shared" si="2"/>
        <v>11</v>
      </c>
      <c r="AO18" s="59">
        <f t="shared" si="3"/>
        <v>12</v>
      </c>
      <c r="AP18" s="15" t="s">
        <v>2838</v>
      </c>
      <c r="AQ18" s="762"/>
      <c r="AR18" s="1525"/>
      <c r="AS18" s="152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711" t="s">
        <v>44</v>
      </c>
      <c r="D19" s="1688"/>
      <c r="E19" s="1527" t="s">
        <v>51</v>
      </c>
      <c r="F19" s="1528"/>
      <c r="G19" s="161" t="s">
        <v>2819</v>
      </c>
      <c r="H19" s="117" t="s">
        <v>2854</v>
      </c>
      <c r="I19" s="159" t="s">
        <v>24</v>
      </c>
      <c r="J19" s="808" t="s">
        <v>2840</v>
      </c>
      <c r="K19" s="186" t="s">
        <v>2840</v>
      </c>
      <c r="L19" s="965" t="s">
        <v>2839</v>
      </c>
      <c r="M19" s="186" t="s">
        <v>118</v>
      </c>
      <c r="N19" s="186" t="s">
        <v>2840</v>
      </c>
      <c r="O19" s="810" t="s">
        <v>24</v>
      </c>
      <c r="P19" s="249" t="s">
        <v>24</v>
      </c>
      <c r="Q19" s="119" t="s">
        <v>2835</v>
      </c>
      <c r="R19" s="147" t="s">
        <v>24</v>
      </c>
      <c r="S19" s="254" t="s">
        <v>2840</v>
      </c>
      <c r="T19" s="1258" t="s">
        <v>907</v>
      </c>
      <c r="U19" s="119" t="s">
        <v>2810</v>
      </c>
      <c r="V19" s="147" t="s">
        <v>24</v>
      </c>
      <c r="W19" s="159" t="s">
        <v>24</v>
      </c>
      <c r="X19" s="117" t="s">
        <v>2839</v>
      </c>
      <c r="Y19" s="117" t="s">
        <v>2840</v>
      </c>
      <c r="Z19" s="159" t="s">
        <v>2839</v>
      </c>
      <c r="AA19" s="150" t="s">
        <v>2835</v>
      </c>
      <c r="AB19" s="298" t="s">
        <v>24</v>
      </c>
      <c r="AC19" s="257" t="s">
        <v>1</v>
      </c>
      <c r="AD19" s="159" t="s">
        <v>24</v>
      </c>
      <c r="AE19" s="794" t="s">
        <v>1</v>
      </c>
      <c r="AF19" s="381" t="s">
        <v>2836</v>
      </c>
      <c r="AG19" s="965" t="s">
        <v>2836</v>
      </c>
      <c r="AH19" s="381" t="s">
        <v>2836</v>
      </c>
      <c r="AI19" s="186" t="s">
        <v>2835</v>
      </c>
      <c r="AJ19" s="1312" t="s">
        <v>67</v>
      </c>
      <c r="AK19" s="249" t="s">
        <v>24</v>
      </c>
      <c r="AL19" s="61">
        <f t="shared" si="0"/>
        <v>1</v>
      </c>
      <c r="AM19" s="55">
        <f t="shared" si="1"/>
        <v>18</v>
      </c>
      <c r="AN19" s="56">
        <f t="shared" si="2"/>
        <v>11</v>
      </c>
      <c r="AO19" s="59">
        <f t="shared" si="3"/>
        <v>12</v>
      </c>
      <c r="AP19" s="15" t="s">
        <v>2773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64</v>
      </c>
      <c r="D20" s="1689"/>
      <c r="E20" s="1524" t="s">
        <v>51</v>
      </c>
      <c r="F20" s="1524"/>
      <c r="G20" s="161" t="s">
        <v>2819</v>
      </c>
      <c r="H20" s="148" t="s">
        <v>2820</v>
      </c>
      <c r="I20" s="159" t="s">
        <v>24</v>
      </c>
      <c r="J20" s="708" t="s">
        <v>2841</v>
      </c>
      <c r="K20" s="117" t="s">
        <v>2839</v>
      </c>
      <c r="L20" s="159" t="s">
        <v>2821</v>
      </c>
      <c r="M20" s="150" t="s">
        <v>2836</v>
      </c>
      <c r="N20" s="117" t="s">
        <v>2844</v>
      </c>
      <c r="O20" s="694" t="s">
        <v>24</v>
      </c>
      <c r="P20" s="249" t="s">
        <v>2800</v>
      </c>
      <c r="Q20" s="298" t="s">
        <v>24</v>
      </c>
      <c r="R20" s="150" t="s">
        <v>2813</v>
      </c>
      <c r="S20" s="159" t="s">
        <v>2821</v>
      </c>
      <c r="T20" s="159" t="s">
        <v>2813</v>
      </c>
      <c r="U20" s="117" t="s">
        <v>2840</v>
      </c>
      <c r="V20" s="148" t="s">
        <v>24</v>
      </c>
      <c r="W20" s="159" t="s">
        <v>24</v>
      </c>
      <c r="X20" s="117" t="s">
        <v>2821</v>
      </c>
      <c r="Y20" s="117" t="s">
        <v>2821</v>
      </c>
      <c r="Z20" s="117" t="s">
        <v>2840</v>
      </c>
      <c r="AA20" s="257" t="s">
        <v>24</v>
      </c>
      <c r="AB20" s="150" t="s">
        <v>2835</v>
      </c>
      <c r="AC20" s="150" t="s">
        <v>2803</v>
      </c>
      <c r="AD20" s="159" t="s">
        <v>24</v>
      </c>
      <c r="AE20" s="708" t="s">
        <v>2836</v>
      </c>
      <c r="AF20" s="148" t="s">
        <v>1</v>
      </c>
      <c r="AG20" s="159" t="s">
        <v>2835</v>
      </c>
      <c r="AH20" s="150" t="s">
        <v>2823</v>
      </c>
      <c r="AI20" s="117" t="s">
        <v>2836</v>
      </c>
      <c r="AJ20" s="796" t="s">
        <v>2810</v>
      </c>
      <c r="AK20" s="249" t="s">
        <v>24</v>
      </c>
      <c r="AL20" s="61">
        <f t="shared" si="0"/>
        <v>0</v>
      </c>
      <c r="AM20" s="55">
        <f t="shared" si="1"/>
        <v>20</v>
      </c>
      <c r="AN20" s="56">
        <f t="shared" si="2"/>
        <v>11</v>
      </c>
      <c r="AO20" s="59">
        <f t="shared" si="3"/>
        <v>11</v>
      </c>
      <c r="AP20" s="15">
        <v>2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 thickBot="1">
      <c r="A21" s="40"/>
      <c r="B21" s="758">
        <v>16</v>
      </c>
      <c r="C21" s="1522" t="s">
        <v>63</v>
      </c>
      <c r="D21" s="1726"/>
      <c r="E21" s="1524" t="s">
        <v>51</v>
      </c>
      <c r="F21" s="1524"/>
      <c r="G21" s="161" t="s">
        <v>2819</v>
      </c>
      <c r="H21" s="257" t="s">
        <v>24</v>
      </c>
      <c r="I21" s="159" t="s">
        <v>1</v>
      </c>
      <c r="J21" s="708" t="s">
        <v>2839</v>
      </c>
      <c r="K21" s="117" t="s">
        <v>2839</v>
      </c>
      <c r="L21" s="159" t="s">
        <v>2839</v>
      </c>
      <c r="M21" s="150" t="s">
        <v>2836</v>
      </c>
      <c r="N21" s="117" t="s">
        <v>2839</v>
      </c>
      <c r="O21" s="796" t="s">
        <v>2854</v>
      </c>
      <c r="P21" s="249" t="s">
        <v>1</v>
      </c>
      <c r="Q21" s="117" t="s">
        <v>2836</v>
      </c>
      <c r="R21" s="117" t="s">
        <v>2849</v>
      </c>
      <c r="S21" s="159" t="s">
        <v>2839</v>
      </c>
      <c r="T21" s="159" t="s">
        <v>2835</v>
      </c>
      <c r="U21" s="148" t="s">
        <v>24</v>
      </c>
      <c r="V21" s="150" t="s">
        <v>2810</v>
      </c>
      <c r="W21" s="159" t="s">
        <v>1</v>
      </c>
      <c r="X21" s="117" t="s">
        <v>2840</v>
      </c>
      <c r="Y21" s="117" t="s">
        <v>2839</v>
      </c>
      <c r="Z21" s="159" t="s">
        <v>2840</v>
      </c>
      <c r="AA21" s="150" t="s">
        <v>2840</v>
      </c>
      <c r="AB21" s="117" t="s">
        <v>2836</v>
      </c>
      <c r="AC21" s="148" t="s">
        <v>24</v>
      </c>
      <c r="AD21" s="159" t="s">
        <v>1</v>
      </c>
      <c r="AE21" s="708" t="s">
        <v>2837</v>
      </c>
      <c r="AF21" s="117" t="s">
        <v>2835</v>
      </c>
      <c r="AG21" s="447" t="s">
        <v>24</v>
      </c>
      <c r="AH21" s="257" t="s">
        <v>24</v>
      </c>
      <c r="AI21" s="206" t="s">
        <v>67</v>
      </c>
      <c r="AJ21" s="694" t="s">
        <v>24</v>
      </c>
      <c r="AK21" s="249" t="s">
        <v>1</v>
      </c>
      <c r="AL21" s="61">
        <f t="shared" si="0"/>
        <v>1</v>
      </c>
      <c r="AM21" s="55">
        <f t="shared" si="1"/>
        <v>19</v>
      </c>
      <c r="AN21" s="56">
        <f t="shared" si="2"/>
        <v>11</v>
      </c>
      <c r="AO21" s="59">
        <f t="shared" si="3"/>
        <v>12</v>
      </c>
      <c r="AP21" s="15"/>
      <c r="AR21" s="1529"/>
      <c r="AS21" s="1529"/>
    </row>
    <row r="22" spans="1:83" ht="22" hidden="1" customHeight="1" thickBot="1">
      <c r="A22" s="40"/>
      <c r="B22" s="758">
        <v>17</v>
      </c>
      <c r="C22" s="1532"/>
      <c r="D22" s="1720"/>
      <c r="E22" s="1721"/>
      <c r="F22" s="1534"/>
      <c r="G22" s="306"/>
      <c r="H22" s="121"/>
      <c r="I22" s="246"/>
      <c r="J22" s="853"/>
      <c r="K22" s="806"/>
      <c r="L22" s="1089"/>
      <c r="M22" s="806"/>
      <c r="N22" s="806"/>
      <c r="O22" s="700"/>
      <c r="P22" s="1081"/>
      <c r="Q22" s="448"/>
      <c r="R22" s="132"/>
      <c r="S22" s="246"/>
      <c r="T22" s="211"/>
      <c r="U22" s="121"/>
      <c r="V22" s="121"/>
      <c r="W22" s="246"/>
      <c r="X22" s="121"/>
      <c r="Y22" s="121"/>
      <c r="Z22" s="246"/>
      <c r="AA22" s="211"/>
      <c r="AB22" s="121"/>
      <c r="AC22" s="121"/>
      <c r="AD22" s="246"/>
      <c r="AE22" s="817"/>
      <c r="AF22" s="704"/>
      <c r="AG22" s="1089"/>
      <c r="AH22" s="697"/>
      <c r="AI22" s="806"/>
      <c r="AJ22" s="700"/>
      <c r="AK22" s="1081"/>
      <c r="AL22" s="502">
        <f t="shared" si="0"/>
        <v>0</v>
      </c>
      <c r="AM22" s="658">
        <f t="shared" si="1"/>
        <v>0</v>
      </c>
      <c r="AN22" s="68">
        <f t="shared" si="2"/>
        <v>0</v>
      </c>
      <c r="AO22" s="379">
        <f t="shared" si="3"/>
        <v>0</v>
      </c>
      <c r="AP22" s="15"/>
      <c r="AR22" s="214"/>
      <c r="AS22" s="214"/>
    </row>
    <row r="23" spans="1:83" ht="22" customHeight="1">
      <c r="A23" s="40"/>
      <c r="B23" s="758">
        <v>18</v>
      </c>
      <c r="C23" s="1481" t="s">
        <v>1584</v>
      </c>
      <c r="D23" s="1785"/>
      <c r="E23" s="1756" t="s">
        <v>1585</v>
      </c>
      <c r="F23" s="1757"/>
      <c r="G23" s="1310" t="s">
        <v>67</v>
      </c>
      <c r="H23" s="554" t="s">
        <v>24</v>
      </c>
      <c r="I23" s="167" t="s">
        <v>24</v>
      </c>
      <c r="J23" s="381" t="s">
        <v>2840</v>
      </c>
      <c r="K23" s="381" t="s">
        <v>2839</v>
      </c>
      <c r="L23" s="381" t="s">
        <v>2845</v>
      </c>
      <c r="M23" s="381" t="s">
        <v>2857</v>
      </c>
      <c r="N23" s="381" t="s">
        <v>2858</v>
      </c>
      <c r="O23" s="701" t="s">
        <v>24</v>
      </c>
      <c r="P23" s="167" t="s">
        <v>24</v>
      </c>
      <c r="Q23" s="167" t="s">
        <v>2839</v>
      </c>
      <c r="R23" s="167" t="s">
        <v>2839</v>
      </c>
      <c r="S23" s="167" t="s">
        <v>2840</v>
      </c>
      <c r="T23" s="116" t="s">
        <v>2839</v>
      </c>
      <c r="U23" s="554" t="s">
        <v>24</v>
      </c>
      <c r="V23" s="554" t="s">
        <v>24</v>
      </c>
      <c r="W23" s="167" t="s">
        <v>24</v>
      </c>
      <c r="X23" s="167" t="s">
        <v>2839</v>
      </c>
      <c r="Y23" s="167" t="s">
        <v>2840</v>
      </c>
      <c r="Z23" s="583" t="s">
        <v>67</v>
      </c>
      <c r="AA23" s="116" t="s">
        <v>2839</v>
      </c>
      <c r="AB23" s="167" t="s">
        <v>2840</v>
      </c>
      <c r="AC23" s="554" t="s">
        <v>24</v>
      </c>
      <c r="AD23" s="167" t="s">
        <v>24</v>
      </c>
      <c r="AE23" s="1019" t="s">
        <v>67</v>
      </c>
      <c r="AF23" s="186" t="s">
        <v>2842</v>
      </c>
      <c r="AG23" s="381" t="s">
        <v>2842</v>
      </c>
      <c r="AH23" s="186" t="s">
        <v>2840</v>
      </c>
      <c r="AI23" s="381" t="s">
        <v>2839</v>
      </c>
      <c r="AJ23" s="803" t="s">
        <v>24</v>
      </c>
      <c r="AK23" s="657" t="s">
        <v>24</v>
      </c>
      <c r="AL23" s="143">
        <f t="shared" si="0"/>
        <v>3</v>
      </c>
      <c r="AM23" s="51">
        <f t="shared" si="1"/>
        <v>17</v>
      </c>
      <c r="AN23" s="52">
        <f t="shared" si="2"/>
        <v>11</v>
      </c>
      <c r="AO23" s="57">
        <f t="shared" si="3"/>
        <v>14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42">
        <v>19</v>
      </c>
      <c r="C24" s="1532" t="s">
        <v>1973</v>
      </c>
      <c r="D24" s="1720"/>
      <c r="E24" s="1784" t="s">
        <v>1969</v>
      </c>
      <c r="F24" s="1758"/>
      <c r="G24" s="306" t="s">
        <v>2839</v>
      </c>
      <c r="H24" s="305" t="s">
        <v>24</v>
      </c>
      <c r="I24" s="211" t="s">
        <v>24</v>
      </c>
      <c r="J24" s="211" t="s">
        <v>2840</v>
      </c>
      <c r="K24" s="211" t="s">
        <v>2840</v>
      </c>
      <c r="L24" s="211" t="s">
        <v>2842</v>
      </c>
      <c r="M24" s="448" t="s">
        <v>0</v>
      </c>
      <c r="N24" s="448" t="s">
        <v>0</v>
      </c>
      <c r="O24" s="132" t="s">
        <v>24</v>
      </c>
      <c r="P24" s="211" t="s">
        <v>24</v>
      </c>
      <c r="Q24" s="211" t="s">
        <v>2839</v>
      </c>
      <c r="R24" s="211" t="s">
        <v>2840</v>
      </c>
      <c r="S24" s="211" t="s">
        <v>2839</v>
      </c>
      <c r="T24" s="121" t="s">
        <v>2839</v>
      </c>
      <c r="U24" s="305" t="s">
        <v>24</v>
      </c>
      <c r="V24" s="305" t="s">
        <v>24</v>
      </c>
      <c r="W24" s="211" t="s">
        <v>2846</v>
      </c>
      <c r="X24" s="211" t="s">
        <v>2840</v>
      </c>
      <c r="Y24" s="211" t="s">
        <v>2842</v>
      </c>
      <c r="Z24" s="211" t="s">
        <v>2839</v>
      </c>
      <c r="AA24" s="121" t="s">
        <v>2839</v>
      </c>
      <c r="AB24" s="211" t="s">
        <v>2840</v>
      </c>
      <c r="AC24" s="305" t="s">
        <v>24</v>
      </c>
      <c r="AD24" s="211" t="s">
        <v>24</v>
      </c>
      <c r="AE24" s="121" t="s">
        <v>2839</v>
      </c>
      <c r="AF24" s="121" t="s">
        <v>2839</v>
      </c>
      <c r="AG24" s="211" t="s">
        <v>2840</v>
      </c>
      <c r="AH24" s="121" t="s">
        <v>2839</v>
      </c>
      <c r="AI24" s="211" t="s">
        <v>2839</v>
      </c>
      <c r="AJ24" s="305" t="s">
        <v>24</v>
      </c>
      <c r="AK24" s="213" t="s">
        <v>24</v>
      </c>
      <c r="AL24" s="502">
        <f t="shared" si="0"/>
        <v>2</v>
      </c>
      <c r="AM24" s="658">
        <f t="shared" si="1"/>
        <v>18</v>
      </c>
      <c r="AN24" s="68">
        <f t="shared" si="2"/>
        <v>11</v>
      </c>
      <c r="AO24" s="379">
        <f t="shared" si="3"/>
        <v>13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243">
        <f>COUNTIF(G6:G22,"D")</f>
        <v>14</v>
      </c>
      <c r="H25" s="243">
        <f t="shared" ref="H25:AK25" si="4">COUNTIF(H6:H22,"D")</f>
        <v>5</v>
      </c>
      <c r="I25" s="243">
        <f t="shared" si="4"/>
        <v>0</v>
      </c>
      <c r="J25" s="243">
        <f t="shared" si="4"/>
        <v>14</v>
      </c>
      <c r="K25" s="243">
        <f t="shared" si="4"/>
        <v>14</v>
      </c>
      <c r="L25" s="243">
        <f>COUNTIF(L6:L22,"D")</f>
        <v>13</v>
      </c>
      <c r="M25" s="243">
        <f t="shared" si="4"/>
        <v>14</v>
      </c>
      <c r="N25" s="243">
        <f t="shared" si="4"/>
        <v>14</v>
      </c>
      <c r="O25" s="243">
        <f t="shared" si="4"/>
        <v>5</v>
      </c>
      <c r="P25" s="243">
        <f t="shared" si="4"/>
        <v>0</v>
      </c>
      <c r="Q25" s="243">
        <f t="shared" si="4"/>
        <v>14</v>
      </c>
      <c r="R25" s="243">
        <f t="shared" si="4"/>
        <v>14</v>
      </c>
      <c r="S25" s="243">
        <f t="shared" si="4"/>
        <v>15</v>
      </c>
      <c r="T25" s="243">
        <f t="shared" si="4"/>
        <v>14</v>
      </c>
      <c r="U25" s="243">
        <f t="shared" si="4"/>
        <v>9</v>
      </c>
      <c r="V25" s="243">
        <f t="shared" si="4"/>
        <v>6</v>
      </c>
      <c r="W25" s="243">
        <f t="shared" si="4"/>
        <v>0</v>
      </c>
      <c r="X25" s="243">
        <f t="shared" si="4"/>
        <v>12</v>
      </c>
      <c r="Y25" s="243">
        <f t="shared" si="4"/>
        <v>13</v>
      </c>
      <c r="Z25" s="243">
        <f t="shared" si="4"/>
        <v>13</v>
      </c>
      <c r="AA25" s="243">
        <f t="shared" si="4"/>
        <v>12</v>
      </c>
      <c r="AB25" s="243">
        <f t="shared" si="4"/>
        <v>13</v>
      </c>
      <c r="AC25" s="243">
        <f t="shared" si="4"/>
        <v>6</v>
      </c>
      <c r="AD25" s="243">
        <f t="shared" si="4"/>
        <v>0</v>
      </c>
      <c r="AE25" s="243">
        <f t="shared" si="4"/>
        <v>13</v>
      </c>
      <c r="AF25" s="243">
        <f t="shared" si="4"/>
        <v>13</v>
      </c>
      <c r="AG25" s="243">
        <f t="shared" si="4"/>
        <v>12</v>
      </c>
      <c r="AH25" s="243">
        <f t="shared" si="4"/>
        <v>13</v>
      </c>
      <c r="AI25" s="243">
        <f t="shared" si="4"/>
        <v>13</v>
      </c>
      <c r="AJ25" s="243">
        <f t="shared" si="4"/>
        <v>5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0</v>
      </c>
      <c r="H26" s="23">
        <f t="shared" si="5"/>
        <v>13</v>
      </c>
      <c r="I26" s="23">
        <f t="shared" si="5"/>
        <v>18</v>
      </c>
      <c r="J26" s="23">
        <f t="shared" si="5"/>
        <v>2</v>
      </c>
      <c r="K26" s="23">
        <f t="shared" si="5"/>
        <v>2</v>
      </c>
      <c r="L26" s="23">
        <f t="shared" si="5"/>
        <v>2</v>
      </c>
      <c r="M26" s="23">
        <f t="shared" si="5"/>
        <v>1</v>
      </c>
      <c r="N26" s="23">
        <f t="shared" si="5"/>
        <v>1</v>
      </c>
      <c r="O26" s="23">
        <f t="shared" si="5"/>
        <v>13</v>
      </c>
      <c r="P26" s="23">
        <f t="shared" si="5"/>
        <v>18</v>
      </c>
      <c r="Q26" s="23">
        <f t="shared" si="5"/>
        <v>2</v>
      </c>
      <c r="R26" s="23">
        <f t="shared" si="5"/>
        <v>1</v>
      </c>
      <c r="S26" s="23">
        <f t="shared" si="5"/>
        <v>1</v>
      </c>
      <c r="T26" s="23">
        <f t="shared" si="5"/>
        <v>0</v>
      </c>
      <c r="U26" s="23">
        <f t="shared" si="5"/>
        <v>9</v>
      </c>
      <c r="V26" s="23">
        <f t="shared" si="5"/>
        <v>12</v>
      </c>
      <c r="W26" s="23">
        <f t="shared" si="5"/>
        <v>18</v>
      </c>
      <c r="X26" s="23">
        <f t="shared" si="5"/>
        <v>4</v>
      </c>
      <c r="Y26" s="23">
        <f t="shared" si="5"/>
        <v>3</v>
      </c>
      <c r="Z26" s="23">
        <f t="shared" si="5"/>
        <v>2</v>
      </c>
      <c r="AA26" s="23">
        <f t="shared" si="5"/>
        <v>4</v>
      </c>
      <c r="AB26" s="23">
        <f t="shared" si="5"/>
        <v>1</v>
      </c>
      <c r="AC26" s="23">
        <f t="shared" si="5"/>
        <v>12</v>
      </c>
      <c r="AD26" s="23">
        <f t="shared" si="5"/>
        <v>18</v>
      </c>
      <c r="AE26" s="23">
        <f t="shared" si="5"/>
        <v>3</v>
      </c>
      <c r="AF26" s="23">
        <f t="shared" si="5"/>
        <v>3</v>
      </c>
      <c r="AG26" s="23">
        <f t="shared" si="5"/>
        <v>1</v>
      </c>
      <c r="AH26" s="23">
        <f t="shared" si="5"/>
        <v>3</v>
      </c>
      <c r="AI26" s="23">
        <f t="shared" si="5"/>
        <v>0</v>
      </c>
      <c r="AJ26" s="23">
        <f t="shared" si="5"/>
        <v>11</v>
      </c>
      <c r="AK26" s="23">
        <f t="shared" si="5"/>
        <v>18</v>
      </c>
      <c r="AL26" s="1557" t="s">
        <v>2624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2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2</v>
      </c>
      <c r="N27" s="23">
        <f t="shared" si="6"/>
        <v>2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1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2</v>
      </c>
      <c r="AA27" s="23">
        <f t="shared" si="6"/>
        <v>0</v>
      </c>
      <c r="AB27" s="23">
        <f t="shared" si="6"/>
        <v>1</v>
      </c>
      <c r="AC27" s="23">
        <f t="shared" si="6"/>
        <v>0</v>
      </c>
      <c r="AD27" s="23">
        <f t="shared" si="6"/>
        <v>0</v>
      </c>
      <c r="AE27" s="23">
        <f t="shared" si="6"/>
        <v>1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2</v>
      </c>
      <c r="AJ27" s="23">
        <f t="shared" si="6"/>
        <v>2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126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981</v>
      </c>
      <c r="S28" s="1542" t="s">
        <v>2635</v>
      </c>
      <c r="T28" s="1543"/>
      <c r="U28" s="1544"/>
      <c r="V28" s="10" t="s">
        <v>108</v>
      </c>
      <c r="W28" s="1545" t="s">
        <v>2634</v>
      </c>
      <c r="X28" s="1546"/>
      <c r="Y28" s="1546"/>
      <c r="Z28" s="10" t="s">
        <v>765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3" t="s">
        <v>24</v>
      </c>
      <c r="AI28" s="1539" t="s">
        <v>4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149" priority="11" operator="equal">
      <formula>8</formula>
    </cfRule>
    <cfRule type="cellIs" dxfId="148" priority="12" operator="equal">
      <formula>0</formula>
    </cfRule>
  </conditionalFormatting>
  <conditionalFormatting sqref="BZ19:BZ20">
    <cfRule type="cellIs" dxfId="147" priority="5" operator="equal">
      <formula>8</formula>
    </cfRule>
    <cfRule type="cellIs" dxfId="146" priority="6" operator="equal">
      <formula>0</formula>
    </cfRule>
  </conditionalFormatting>
  <conditionalFormatting sqref="CA18">
    <cfRule type="cellIs" dxfId="145" priority="1" operator="equal">
      <formula>8</formula>
    </cfRule>
    <cfRule type="cellIs" dxfId="144" priority="2" operator="equal">
      <formula>0</formula>
    </cfRule>
  </conditionalFormatting>
  <conditionalFormatting sqref="CA24">
    <cfRule type="cellIs" dxfId="143" priority="3" operator="equal">
      <formula>8</formula>
    </cfRule>
    <cfRule type="cellIs" dxfId="142" priority="4" operator="equal">
      <formula>0</formula>
    </cfRule>
  </conditionalFormatting>
  <conditionalFormatting sqref="CB23">
    <cfRule type="cellIs" dxfId="141" priority="7" operator="equal">
      <formula>8</formula>
    </cfRule>
    <cfRule type="cellIs" dxfId="1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C23" sqref="C23:D23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2871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1314">
        <v>1</v>
      </c>
      <c r="H4" s="1315">
        <v>2</v>
      </c>
      <c r="I4" s="1315">
        <v>3</v>
      </c>
      <c r="J4" s="1315">
        <v>4</v>
      </c>
      <c r="K4" s="1315">
        <v>5</v>
      </c>
      <c r="L4" s="285">
        <v>6</v>
      </c>
      <c r="M4" s="133">
        <v>7</v>
      </c>
      <c r="N4" s="1315">
        <v>8</v>
      </c>
      <c r="O4" s="1315">
        <v>9</v>
      </c>
      <c r="P4" s="1315">
        <v>10</v>
      </c>
      <c r="Q4" s="1315">
        <v>11</v>
      </c>
      <c r="R4" s="1315">
        <v>12</v>
      </c>
      <c r="S4" s="285">
        <v>13</v>
      </c>
      <c r="T4" s="133">
        <v>14</v>
      </c>
      <c r="U4" s="1315">
        <v>15</v>
      </c>
      <c r="V4" s="1315">
        <v>16</v>
      </c>
      <c r="W4" s="1315">
        <v>17</v>
      </c>
      <c r="X4" s="1315">
        <v>18</v>
      </c>
      <c r="Y4" s="1315">
        <v>19</v>
      </c>
      <c r="Z4" s="285">
        <v>20</v>
      </c>
      <c r="AA4" s="133">
        <v>21</v>
      </c>
      <c r="AB4" s="1315">
        <v>22</v>
      </c>
      <c r="AC4" s="1315">
        <v>23</v>
      </c>
      <c r="AD4" s="1315">
        <v>24</v>
      </c>
      <c r="AE4" s="1315">
        <v>25</v>
      </c>
      <c r="AF4" s="1315">
        <v>26</v>
      </c>
      <c r="AG4" s="285">
        <v>27</v>
      </c>
      <c r="AH4" s="133">
        <v>28</v>
      </c>
      <c r="AI4" s="1315">
        <v>29</v>
      </c>
      <c r="AJ4" s="1315">
        <v>30</v>
      </c>
      <c r="AK4" s="1316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618" t="s">
        <v>2872</v>
      </c>
      <c r="H5" s="619" t="s">
        <v>647</v>
      </c>
      <c r="I5" s="619" t="s">
        <v>9</v>
      </c>
      <c r="J5" s="619" t="s">
        <v>10</v>
      </c>
      <c r="K5" s="619" t="s">
        <v>11</v>
      </c>
      <c r="L5" s="430" t="s">
        <v>12</v>
      </c>
      <c r="M5" s="432" t="s">
        <v>13</v>
      </c>
      <c r="N5" s="619" t="s">
        <v>14</v>
      </c>
      <c r="O5" s="619" t="s">
        <v>15</v>
      </c>
      <c r="P5" s="619" t="s">
        <v>9</v>
      </c>
      <c r="Q5" s="619" t="s">
        <v>10</v>
      </c>
      <c r="R5" s="619" t="s">
        <v>11</v>
      </c>
      <c r="S5" s="430" t="s">
        <v>12</v>
      </c>
      <c r="T5" s="432" t="s">
        <v>13</v>
      </c>
      <c r="U5" s="619" t="s">
        <v>14</v>
      </c>
      <c r="V5" s="619" t="s">
        <v>15</v>
      </c>
      <c r="W5" s="619" t="s">
        <v>9</v>
      </c>
      <c r="X5" s="619" t="s">
        <v>10</v>
      </c>
      <c r="Y5" s="619" t="s">
        <v>11</v>
      </c>
      <c r="Z5" s="430" t="s">
        <v>12</v>
      </c>
      <c r="AA5" s="432" t="s">
        <v>13</v>
      </c>
      <c r="AB5" s="619" t="s">
        <v>14</v>
      </c>
      <c r="AC5" s="619" t="s">
        <v>15</v>
      </c>
      <c r="AD5" s="619" t="s">
        <v>9</v>
      </c>
      <c r="AE5" s="619" t="s">
        <v>10</v>
      </c>
      <c r="AF5" s="619" t="s">
        <v>11</v>
      </c>
      <c r="AG5" s="430" t="s">
        <v>12</v>
      </c>
      <c r="AH5" s="432" t="s">
        <v>13</v>
      </c>
      <c r="AI5" s="619" t="s">
        <v>14</v>
      </c>
      <c r="AJ5" s="619" t="s">
        <v>15</v>
      </c>
      <c r="AK5" s="585"/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4" t="s">
        <v>2892</v>
      </c>
      <c r="H6" s="116" t="s">
        <v>2902</v>
      </c>
      <c r="I6" s="116" t="s">
        <v>2902</v>
      </c>
      <c r="J6" s="116" t="s">
        <v>2902</v>
      </c>
      <c r="K6" s="116" t="s">
        <v>2905</v>
      </c>
      <c r="L6" s="130" t="s">
        <v>1</v>
      </c>
      <c r="M6" s="116" t="s">
        <v>70</v>
      </c>
      <c r="N6" s="116" t="s">
        <v>2911</v>
      </c>
      <c r="O6" s="116" t="s">
        <v>2906</v>
      </c>
      <c r="P6" s="116" t="s">
        <v>2905</v>
      </c>
      <c r="Q6" s="116" t="s">
        <v>2902</v>
      </c>
      <c r="R6" s="116" t="s">
        <v>2902</v>
      </c>
      <c r="S6" s="130" t="s">
        <v>2895</v>
      </c>
      <c r="T6" s="116" t="s">
        <v>24</v>
      </c>
      <c r="U6" s="116" t="s">
        <v>2902</v>
      </c>
      <c r="V6" s="116" t="s">
        <v>2911</v>
      </c>
      <c r="W6" s="116" t="s">
        <v>96</v>
      </c>
      <c r="X6" s="116" t="s">
        <v>2906</v>
      </c>
      <c r="Y6" s="116" t="s">
        <v>2902</v>
      </c>
      <c r="Z6" s="130" t="s">
        <v>24</v>
      </c>
      <c r="AA6" s="116" t="s">
        <v>24</v>
      </c>
      <c r="AB6" s="116" t="s">
        <v>2902</v>
      </c>
      <c r="AC6" s="116" t="s">
        <v>2902</v>
      </c>
      <c r="AD6" s="116" t="s">
        <v>2902</v>
      </c>
      <c r="AE6" s="116" t="s">
        <v>2902</v>
      </c>
      <c r="AF6" s="116" t="s">
        <v>2902</v>
      </c>
      <c r="AG6" s="130" t="s">
        <v>24</v>
      </c>
      <c r="AH6" s="116" t="s">
        <v>24</v>
      </c>
      <c r="AI6" s="116" t="s">
        <v>2906</v>
      </c>
      <c r="AJ6" s="116" t="s">
        <v>2902</v>
      </c>
      <c r="AK6" s="202"/>
      <c r="AL6" s="143">
        <f t="shared" ref="AL6:AL25" si="0">COUNTIF(G6:AK6,"▲")</f>
        <v>0</v>
      </c>
      <c r="AM6" s="51">
        <f t="shared" ref="AM6:AM25" si="1">COUNTIF(G6:AK6,"D")</f>
        <v>22</v>
      </c>
      <c r="AN6" s="52">
        <f t="shared" ref="AN6:AN25" si="2">COUNTIF(G6:AK6,"●")</f>
        <v>8</v>
      </c>
      <c r="AO6" s="57">
        <f t="shared" ref="AO6:AO25" si="3">AN6+AL6</f>
        <v>8</v>
      </c>
      <c r="AP6" s="15"/>
    </row>
    <row r="7" spans="1:81" ht="21.75" customHeight="1">
      <c r="B7" s="142">
        <v>2</v>
      </c>
      <c r="C7" s="1485" t="s">
        <v>27</v>
      </c>
      <c r="D7" s="1486"/>
      <c r="E7" s="1487" t="s">
        <v>28</v>
      </c>
      <c r="F7" s="1488"/>
      <c r="G7" s="306" t="s">
        <v>2892</v>
      </c>
      <c r="H7" s="211" t="s">
        <v>2902</v>
      </c>
      <c r="I7" s="121" t="s">
        <v>2902</v>
      </c>
      <c r="J7" s="121" t="s">
        <v>2902</v>
      </c>
      <c r="K7" s="121" t="s">
        <v>2902</v>
      </c>
      <c r="L7" s="121" t="s">
        <v>2893</v>
      </c>
      <c r="M7" s="211" t="s">
        <v>24</v>
      </c>
      <c r="N7" s="121" t="s">
        <v>96</v>
      </c>
      <c r="O7" s="211" t="s">
        <v>2927</v>
      </c>
      <c r="P7" s="121" t="s">
        <v>2902</v>
      </c>
      <c r="Q7" s="121" t="s">
        <v>2902</v>
      </c>
      <c r="R7" s="121" t="s">
        <v>2905</v>
      </c>
      <c r="S7" s="211" t="s">
        <v>2923</v>
      </c>
      <c r="T7" s="211" t="s">
        <v>24</v>
      </c>
      <c r="U7" s="121" t="s">
        <v>2907</v>
      </c>
      <c r="V7" s="305" t="s">
        <v>24</v>
      </c>
      <c r="W7" s="121" t="s">
        <v>96</v>
      </c>
      <c r="X7" s="121" t="s">
        <v>2908</v>
      </c>
      <c r="Y7" s="211" t="s">
        <v>2902</v>
      </c>
      <c r="Z7" s="132" t="s">
        <v>24</v>
      </c>
      <c r="AA7" s="211" t="s">
        <v>24</v>
      </c>
      <c r="AB7" s="121" t="s">
        <v>2909</v>
      </c>
      <c r="AC7" s="121" t="s">
        <v>2902</v>
      </c>
      <c r="AD7" s="121" t="s">
        <v>2905</v>
      </c>
      <c r="AE7" s="121" t="s">
        <v>2905</v>
      </c>
      <c r="AF7" s="121" t="s">
        <v>2923</v>
      </c>
      <c r="AG7" s="132" t="s">
        <v>2924</v>
      </c>
      <c r="AH7" s="211" t="s">
        <v>24</v>
      </c>
      <c r="AI7" s="132" t="s">
        <v>24</v>
      </c>
      <c r="AJ7" s="121" t="s">
        <v>2987</v>
      </c>
      <c r="AK7" s="292"/>
      <c r="AL7" s="502">
        <f t="shared" si="0"/>
        <v>0</v>
      </c>
      <c r="AM7" s="658">
        <f t="shared" si="1"/>
        <v>22</v>
      </c>
      <c r="AN7" s="68">
        <f t="shared" si="2"/>
        <v>8</v>
      </c>
      <c r="AO7" s="379">
        <f t="shared" si="3"/>
        <v>8</v>
      </c>
      <c r="AP7" s="15"/>
      <c r="AT7"/>
    </row>
    <row r="8" spans="1:81" ht="22" customHeight="1">
      <c r="B8" s="994">
        <v>3</v>
      </c>
      <c r="C8" s="1489" t="s">
        <v>59</v>
      </c>
      <c r="D8" s="1760"/>
      <c r="E8" s="1761" t="s">
        <v>61</v>
      </c>
      <c r="F8" s="1492"/>
      <c r="G8" s="168" t="s">
        <v>104</v>
      </c>
      <c r="H8" s="382" t="s">
        <v>24</v>
      </c>
      <c r="I8" s="162" t="s">
        <v>2926</v>
      </c>
      <c r="J8" s="162" t="s">
        <v>2881</v>
      </c>
      <c r="K8" s="162" t="s">
        <v>2905</v>
      </c>
      <c r="L8" s="162" t="s">
        <v>2892</v>
      </c>
      <c r="M8" s="162" t="s">
        <v>24</v>
      </c>
      <c r="N8" s="382" t="s">
        <v>24</v>
      </c>
      <c r="O8" s="162" t="s">
        <v>2901</v>
      </c>
      <c r="P8" s="162" t="s">
        <v>2916</v>
      </c>
      <c r="Q8" s="162" t="s">
        <v>2916</v>
      </c>
      <c r="R8" s="162" t="s">
        <v>2917</v>
      </c>
      <c r="S8" s="162" t="s">
        <v>2892</v>
      </c>
      <c r="T8" s="162" t="s">
        <v>24</v>
      </c>
      <c r="U8" s="162" t="s">
        <v>2916</v>
      </c>
      <c r="V8" s="162" t="s">
        <v>2916</v>
      </c>
      <c r="W8" s="162" t="s">
        <v>2916</v>
      </c>
      <c r="X8" s="382" t="s">
        <v>24</v>
      </c>
      <c r="Y8" s="162" t="s">
        <v>2916</v>
      </c>
      <c r="Z8" s="162" t="s">
        <v>2896</v>
      </c>
      <c r="AA8" s="162" t="s">
        <v>24</v>
      </c>
      <c r="AB8" s="162" t="s">
        <v>2916</v>
      </c>
      <c r="AC8" s="162" t="s">
        <v>2916</v>
      </c>
      <c r="AD8" s="162" t="s">
        <v>2916</v>
      </c>
      <c r="AE8" s="394" t="s">
        <v>24</v>
      </c>
      <c r="AF8" s="162" t="s">
        <v>2916</v>
      </c>
      <c r="AG8" s="162" t="s">
        <v>2892</v>
      </c>
      <c r="AH8" s="162" t="s">
        <v>24</v>
      </c>
      <c r="AI8" s="162" t="s">
        <v>2916</v>
      </c>
      <c r="AJ8" s="119" t="s">
        <v>2916</v>
      </c>
      <c r="AK8" s="604"/>
      <c r="AL8" s="143">
        <f t="shared" si="0"/>
        <v>0</v>
      </c>
      <c r="AM8" s="51">
        <f t="shared" si="1"/>
        <v>22</v>
      </c>
      <c r="AN8" s="52">
        <f t="shared" si="2"/>
        <v>8</v>
      </c>
      <c r="AO8" s="57">
        <f t="shared" si="3"/>
        <v>8</v>
      </c>
      <c r="AP8" s="15" t="s">
        <v>2772</v>
      </c>
      <c r="AR8"/>
    </row>
    <row r="9" spans="1:81" ht="22" customHeight="1">
      <c r="A9" s="1496"/>
      <c r="B9" s="49">
        <v>4</v>
      </c>
      <c r="C9" s="1779" t="s">
        <v>55</v>
      </c>
      <c r="D9" s="1780"/>
      <c r="E9" s="1775" t="s">
        <v>29</v>
      </c>
      <c r="F9" s="1500"/>
      <c r="G9" s="149" t="s">
        <v>104</v>
      </c>
      <c r="H9" s="631" t="s">
        <v>2905</v>
      </c>
      <c r="I9" s="117" t="s">
        <v>2905</v>
      </c>
      <c r="J9" s="150" t="s">
        <v>2881</v>
      </c>
      <c r="K9" s="150" t="s">
        <v>2902</v>
      </c>
      <c r="L9" s="298" t="s">
        <v>24</v>
      </c>
      <c r="M9" s="150" t="s">
        <v>24</v>
      </c>
      <c r="N9" s="117" t="s">
        <v>2902</v>
      </c>
      <c r="O9" s="117" t="s">
        <v>2901</v>
      </c>
      <c r="P9" s="117" t="s">
        <v>2916</v>
      </c>
      <c r="Q9" s="148" t="s">
        <v>2915</v>
      </c>
      <c r="R9" s="117" t="s">
        <v>2906</v>
      </c>
      <c r="S9" s="117" t="s">
        <v>2904</v>
      </c>
      <c r="T9" s="150" t="s">
        <v>24</v>
      </c>
      <c r="U9" s="117" t="s">
        <v>2906</v>
      </c>
      <c r="V9" s="150" t="s">
        <v>2902</v>
      </c>
      <c r="W9" s="117" t="s">
        <v>2906</v>
      </c>
      <c r="X9" s="117" t="s">
        <v>2902</v>
      </c>
      <c r="Y9" s="150" t="s">
        <v>2906</v>
      </c>
      <c r="Z9" s="298" t="s">
        <v>2895</v>
      </c>
      <c r="AA9" s="150" t="s">
        <v>24</v>
      </c>
      <c r="AB9" s="117" t="s">
        <v>2909</v>
      </c>
      <c r="AC9" s="150" t="s">
        <v>2919</v>
      </c>
      <c r="AD9" s="117" t="s">
        <v>2906</v>
      </c>
      <c r="AE9" s="257" t="s">
        <v>24</v>
      </c>
      <c r="AF9" s="150" t="s">
        <v>2906</v>
      </c>
      <c r="AG9" s="117" t="s">
        <v>2892</v>
      </c>
      <c r="AH9" s="150" t="s">
        <v>24</v>
      </c>
      <c r="AI9" s="117" t="s">
        <v>2906</v>
      </c>
      <c r="AJ9" s="150" t="s">
        <v>2902</v>
      </c>
      <c r="AK9" s="156"/>
      <c r="AL9" s="61">
        <f t="shared" si="0"/>
        <v>0</v>
      </c>
      <c r="AM9" s="55">
        <f t="shared" si="1"/>
        <v>22</v>
      </c>
      <c r="AN9" s="56">
        <f t="shared" si="2"/>
        <v>8</v>
      </c>
      <c r="AO9" s="59">
        <f t="shared" si="3"/>
        <v>8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6"/>
      <c r="B10" s="49">
        <v>5</v>
      </c>
      <c r="C10" s="1713" t="s">
        <v>79</v>
      </c>
      <c r="D10" s="1714"/>
      <c r="E10" s="1737" t="s">
        <v>29</v>
      </c>
      <c r="F10" s="1494"/>
      <c r="G10" s="161" t="s">
        <v>104</v>
      </c>
      <c r="H10" s="117" t="s">
        <v>2925</v>
      </c>
      <c r="I10" s="117" t="s">
        <v>2905</v>
      </c>
      <c r="J10" s="117" t="s">
        <v>2881</v>
      </c>
      <c r="K10" s="117" t="s">
        <v>2892</v>
      </c>
      <c r="L10" s="117" t="s">
        <v>2902</v>
      </c>
      <c r="M10" s="117" t="s">
        <v>24</v>
      </c>
      <c r="N10" s="148" t="s">
        <v>1</v>
      </c>
      <c r="O10" s="117" t="s">
        <v>2902</v>
      </c>
      <c r="P10" s="117" t="s">
        <v>2902</v>
      </c>
      <c r="Q10" s="117" t="s">
        <v>2905</v>
      </c>
      <c r="R10" s="117" t="s">
        <v>2990</v>
      </c>
      <c r="S10" s="148" t="s">
        <v>24</v>
      </c>
      <c r="T10" s="117" t="s">
        <v>24</v>
      </c>
      <c r="U10" s="117" t="s">
        <v>2902</v>
      </c>
      <c r="V10" s="150" t="s">
        <v>2902</v>
      </c>
      <c r="W10" s="117" t="s">
        <v>2906</v>
      </c>
      <c r="X10" s="117" t="s">
        <v>2902</v>
      </c>
      <c r="Y10" s="117" t="s">
        <v>2902</v>
      </c>
      <c r="Z10" s="148" t="s">
        <v>2903</v>
      </c>
      <c r="AA10" s="117" t="s">
        <v>24</v>
      </c>
      <c r="AB10" s="117" t="s">
        <v>2901</v>
      </c>
      <c r="AC10" s="150" t="s">
        <v>2902</v>
      </c>
      <c r="AD10" s="117" t="s">
        <v>2902</v>
      </c>
      <c r="AE10" s="117" t="s">
        <v>2905</v>
      </c>
      <c r="AF10" s="150" t="s">
        <v>2902</v>
      </c>
      <c r="AG10" s="298" t="s">
        <v>24</v>
      </c>
      <c r="AH10" s="117" t="s">
        <v>24</v>
      </c>
      <c r="AI10" s="117" t="s">
        <v>2905</v>
      </c>
      <c r="AJ10" s="150" t="s">
        <v>2905</v>
      </c>
      <c r="AK10" s="156"/>
      <c r="AL10" s="61">
        <f t="shared" si="0"/>
        <v>0</v>
      </c>
      <c r="AM10" s="55">
        <f t="shared" si="1"/>
        <v>22</v>
      </c>
      <c r="AN10" s="56">
        <f t="shared" si="2"/>
        <v>8</v>
      </c>
      <c r="AO10" s="59">
        <f t="shared" si="3"/>
        <v>8</v>
      </c>
      <c r="AP10" s="582"/>
      <c r="AR10">
        <v>112</v>
      </c>
    </row>
    <row r="11" spans="1:81" ht="22" customHeight="1">
      <c r="A11" s="1496"/>
      <c r="B11" s="49">
        <v>6</v>
      </c>
      <c r="C11" s="1503" t="s">
        <v>2525</v>
      </c>
      <c r="D11" s="1781"/>
      <c r="E11" s="1747" t="s">
        <v>54</v>
      </c>
      <c r="F11" s="1506"/>
      <c r="G11" s="149" t="s">
        <v>104</v>
      </c>
      <c r="H11" s="117" t="s">
        <v>2902</v>
      </c>
      <c r="I11" s="150" t="s">
        <v>2902</v>
      </c>
      <c r="J11" s="150" t="s">
        <v>2881</v>
      </c>
      <c r="K11" s="257" t="s">
        <v>24</v>
      </c>
      <c r="L11" s="150" t="s">
        <v>2902</v>
      </c>
      <c r="M11" s="150" t="s">
        <v>24</v>
      </c>
      <c r="N11" s="150" t="s">
        <v>2905</v>
      </c>
      <c r="O11" s="150" t="s">
        <v>2902</v>
      </c>
      <c r="P11" s="150" t="s">
        <v>2901</v>
      </c>
      <c r="Q11" s="290" t="s">
        <v>2902</v>
      </c>
      <c r="R11" s="150" t="s">
        <v>2906</v>
      </c>
      <c r="S11" s="257" t="s">
        <v>2903</v>
      </c>
      <c r="T11" s="150" t="s">
        <v>24</v>
      </c>
      <c r="U11" s="150" t="s">
        <v>2988</v>
      </c>
      <c r="V11" s="150" t="s">
        <v>2906</v>
      </c>
      <c r="W11" s="150" t="s">
        <v>2902</v>
      </c>
      <c r="X11" s="270" t="s">
        <v>2902</v>
      </c>
      <c r="Y11" s="257" t="s">
        <v>1</v>
      </c>
      <c r="Z11" s="150" t="s">
        <v>2893</v>
      </c>
      <c r="AA11" s="150" t="s">
        <v>24</v>
      </c>
      <c r="AB11" s="150" t="s">
        <v>2901</v>
      </c>
      <c r="AC11" s="117" t="s">
        <v>2905</v>
      </c>
      <c r="AD11" s="150" t="s">
        <v>2902</v>
      </c>
      <c r="AE11" s="150" t="s">
        <v>2902</v>
      </c>
      <c r="AF11" s="150" t="s">
        <v>2905</v>
      </c>
      <c r="AG11" s="257" t="s">
        <v>24</v>
      </c>
      <c r="AH11" s="150" t="s">
        <v>24</v>
      </c>
      <c r="AI11" s="150" t="s">
        <v>2905</v>
      </c>
      <c r="AJ11" s="150" t="s">
        <v>2902</v>
      </c>
      <c r="AK11" s="334"/>
      <c r="AL11" s="61">
        <f t="shared" si="0"/>
        <v>0</v>
      </c>
      <c r="AM11" s="55">
        <f t="shared" si="1"/>
        <v>22</v>
      </c>
      <c r="AN11" s="56">
        <f t="shared" si="2"/>
        <v>8</v>
      </c>
      <c r="AO11" s="59">
        <f t="shared" si="3"/>
        <v>8</v>
      </c>
      <c r="AP11" s="1309" t="s">
        <v>2851</v>
      </c>
      <c r="AS11"/>
      <c r="AT11"/>
    </row>
    <row r="12" spans="1:81" ht="22" customHeight="1" thickBot="1">
      <c r="A12" s="1496"/>
      <c r="B12" s="142">
        <v>7</v>
      </c>
      <c r="C12" s="1568" t="s">
        <v>49</v>
      </c>
      <c r="D12" s="1782"/>
      <c r="E12" s="1783" t="s">
        <v>48</v>
      </c>
      <c r="F12" s="1721"/>
      <c r="G12" s="224" t="s">
        <v>795</v>
      </c>
      <c r="H12" s="121" t="s">
        <v>2902</v>
      </c>
      <c r="I12" s="121" t="s">
        <v>2902</v>
      </c>
      <c r="J12" s="121" t="s">
        <v>2902</v>
      </c>
      <c r="K12" s="121" t="s">
        <v>2901</v>
      </c>
      <c r="L12" s="132" t="s">
        <v>2895</v>
      </c>
      <c r="M12" s="121" t="s">
        <v>24</v>
      </c>
      <c r="N12" s="122" t="s">
        <v>2909</v>
      </c>
      <c r="O12" s="122" t="s">
        <v>2902</v>
      </c>
      <c r="P12" s="122" t="s">
        <v>2906</v>
      </c>
      <c r="Q12" s="122" t="s">
        <v>2906</v>
      </c>
      <c r="R12" s="122" t="s">
        <v>2906</v>
      </c>
      <c r="S12" s="190" t="s">
        <v>2895</v>
      </c>
      <c r="T12" s="121" t="s">
        <v>24</v>
      </c>
      <c r="U12" s="121" t="s">
        <v>2902</v>
      </c>
      <c r="V12" s="121" t="s">
        <v>2902</v>
      </c>
      <c r="W12" s="246" t="s">
        <v>2902</v>
      </c>
      <c r="X12" s="876" t="s">
        <v>23</v>
      </c>
      <c r="Y12" s="232" t="s">
        <v>2902</v>
      </c>
      <c r="Z12" s="132" t="s">
        <v>2895</v>
      </c>
      <c r="AA12" s="121" t="s">
        <v>24</v>
      </c>
      <c r="AB12" s="121" t="s">
        <v>2902</v>
      </c>
      <c r="AC12" s="121" t="s">
        <v>2902</v>
      </c>
      <c r="AD12" s="121" t="s">
        <v>2902</v>
      </c>
      <c r="AE12" s="121" t="s">
        <v>2902</v>
      </c>
      <c r="AF12" s="121" t="s">
        <v>2905</v>
      </c>
      <c r="AG12" s="132" t="s">
        <v>24</v>
      </c>
      <c r="AH12" s="121" t="s">
        <v>24</v>
      </c>
      <c r="AI12" s="122" t="s">
        <v>2905</v>
      </c>
      <c r="AJ12" s="122" t="s">
        <v>2902</v>
      </c>
      <c r="AK12" s="292"/>
      <c r="AL12" s="502">
        <f t="shared" si="0"/>
        <v>0</v>
      </c>
      <c r="AM12" s="658">
        <f t="shared" si="1"/>
        <v>21</v>
      </c>
      <c r="AN12" s="68">
        <f t="shared" si="2"/>
        <v>8</v>
      </c>
      <c r="AO12" s="379">
        <f t="shared" si="3"/>
        <v>8</v>
      </c>
      <c r="AP12" s="15">
        <v>1</v>
      </c>
    </row>
    <row r="13" spans="1:81" ht="22" customHeight="1">
      <c r="A13" s="1496"/>
      <c r="B13" s="994">
        <v>8</v>
      </c>
      <c r="C13" s="1511" t="s">
        <v>43</v>
      </c>
      <c r="D13" s="1759"/>
      <c r="E13" s="1736" t="s">
        <v>50</v>
      </c>
      <c r="F13" s="1514"/>
      <c r="G13" s="338" t="s">
        <v>795</v>
      </c>
      <c r="H13" s="119" t="s">
        <v>2902</v>
      </c>
      <c r="I13" s="119" t="s">
        <v>2905</v>
      </c>
      <c r="J13" s="119" t="s">
        <v>2905</v>
      </c>
      <c r="K13" s="119" t="s">
        <v>2902</v>
      </c>
      <c r="L13" s="147" t="s">
        <v>24</v>
      </c>
      <c r="M13" s="254" t="s">
        <v>24</v>
      </c>
      <c r="N13" s="808" t="s">
        <v>2902</v>
      </c>
      <c r="O13" s="381" t="s">
        <v>2906</v>
      </c>
      <c r="P13" s="186" t="s">
        <v>2902</v>
      </c>
      <c r="Q13" s="381" t="s">
        <v>2902</v>
      </c>
      <c r="R13" s="369" t="s">
        <v>104</v>
      </c>
      <c r="S13" s="810" t="s">
        <v>1</v>
      </c>
      <c r="T13" s="160" t="s">
        <v>24</v>
      </c>
      <c r="U13" s="162" t="s">
        <v>2906</v>
      </c>
      <c r="V13" s="119" t="s">
        <v>2905</v>
      </c>
      <c r="W13" s="119" t="s">
        <v>2905</v>
      </c>
      <c r="X13" s="119" t="s">
        <v>2905</v>
      </c>
      <c r="Y13" s="147" t="s">
        <v>24</v>
      </c>
      <c r="Z13" s="147" t="s">
        <v>2900</v>
      </c>
      <c r="AA13" s="119" t="s">
        <v>24</v>
      </c>
      <c r="AB13" s="119" t="s">
        <v>2905</v>
      </c>
      <c r="AC13" s="664" t="s">
        <v>2905</v>
      </c>
      <c r="AD13" s="119" t="s">
        <v>2906</v>
      </c>
      <c r="AE13" s="673" t="s">
        <v>2902</v>
      </c>
      <c r="AF13" s="162" t="s">
        <v>2901</v>
      </c>
      <c r="AG13" s="119" t="s">
        <v>2892</v>
      </c>
      <c r="AH13" s="254" t="s">
        <v>24</v>
      </c>
      <c r="AI13" s="808" t="s">
        <v>2905</v>
      </c>
      <c r="AJ13" s="692" t="s">
        <v>2910</v>
      </c>
      <c r="AK13" s="437"/>
      <c r="AL13" s="143">
        <f t="shared" si="0"/>
        <v>0</v>
      </c>
      <c r="AM13" s="51">
        <f t="shared" si="1"/>
        <v>22</v>
      </c>
      <c r="AN13" s="52">
        <f t="shared" si="2"/>
        <v>8</v>
      </c>
      <c r="AO13" s="57">
        <f t="shared" si="3"/>
        <v>8</v>
      </c>
      <c r="AP13" s="596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689"/>
      <c r="E14" s="1737" t="s">
        <v>51</v>
      </c>
      <c r="F14" s="1494"/>
      <c r="G14" s="597" t="s">
        <v>24</v>
      </c>
      <c r="H14" s="117" t="s">
        <v>2918</v>
      </c>
      <c r="I14" s="117" t="s">
        <v>2905</v>
      </c>
      <c r="J14" s="117" t="s">
        <v>2902</v>
      </c>
      <c r="K14" s="117" t="s">
        <v>2902</v>
      </c>
      <c r="L14" s="631" t="s">
        <v>2912</v>
      </c>
      <c r="M14" s="159" t="s">
        <v>24</v>
      </c>
      <c r="N14" s="708" t="s">
        <v>2902</v>
      </c>
      <c r="O14" s="117" t="s">
        <v>2902</v>
      </c>
      <c r="P14" s="117" t="s">
        <v>2905</v>
      </c>
      <c r="Q14" s="117" t="s">
        <v>2902</v>
      </c>
      <c r="R14" s="117" t="s">
        <v>2905</v>
      </c>
      <c r="S14" s="694" t="s">
        <v>24</v>
      </c>
      <c r="T14" s="155" t="s">
        <v>24</v>
      </c>
      <c r="U14" s="117" t="s">
        <v>2905</v>
      </c>
      <c r="V14" s="148" t="s">
        <v>24</v>
      </c>
      <c r="W14" s="117" t="s">
        <v>2916</v>
      </c>
      <c r="X14" s="150" t="s">
        <v>2987</v>
      </c>
      <c r="Y14" s="117" t="s">
        <v>2902</v>
      </c>
      <c r="Z14" s="117" t="s">
        <v>2893</v>
      </c>
      <c r="AA14" s="117" t="s">
        <v>24</v>
      </c>
      <c r="AB14" s="117" t="s">
        <v>2902</v>
      </c>
      <c r="AC14" s="117" t="s">
        <v>2893</v>
      </c>
      <c r="AD14" s="117" t="s">
        <v>2905</v>
      </c>
      <c r="AE14" s="117" t="s">
        <v>2905</v>
      </c>
      <c r="AF14" s="150" t="s">
        <v>2902</v>
      </c>
      <c r="AG14" s="257" t="s">
        <v>24</v>
      </c>
      <c r="AH14" s="159" t="s">
        <v>24</v>
      </c>
      <c r="AI14" s="708" t="s">
        <v>2905</v>
      </c>
      <c r="AJ14" s="707" t="s">
        <v>2902</v>
      </c>
      <c r="AK14" s="436"/>
      <c r="AL14" s="61">
        <f t="shared" si="0"/>
        <v>0</v>
      </c>
      <c r="AM14" s="55">
        <f t="shared" si="1"/>
        <v>22</v>
      </c>
      <c r="AN14" s="56">
        <f t="shared" si="2"/>
        <v>8</v>
      </c>
      <c r="AO14" s="59">
        <f t="shared" si="3"/>
        <v>8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6" t="s">
        <v>2078</v>
      </c>
      <c r="D15" s="1689"/>
      <c r="E15" s="1737" t="s">
        <v>51</v>
      </c>
      <c r="F15" s="1494"/>
      <c r="G15" s="161" t="s">
        <v>2894</v>
      </c>
      <c r="H15" s="150" t="s">
        <v>2905</v>
      </c>
      <c r="I15" s="117" t="s">
        <v>2905</v>
      </c>
      <c r="J15" s="117" t="s">
        <v>2902</v>
      </c>
      <c r="K15" s="117" t="s">
        <v>2902</v>
      </c>
      <c r="L15" s="148" t="s">
        <v>2895</v>
      </c>
      <c r="M15" s="204" t="s">
        <v>24</v>
      </c>
      <c r="N15" s="708" t="s">
        <v>2902</v>
      </c>
      <c r="O15" s="298" t="s">
        <v>24</v>
      </c>
      <c r="P15" s="117" t="s">
        <v>96</v>
      </c>
      <c r="Q15" s="117" t="s">
        <v>2902</v>
      </c>
      <c r="R15" s="117" t="s">
        <v>2905</v>
      </c>
      <c r="S15" s="796" t="s">
        <v>2892</v>
      </c>
      <c r="T15" s="129" t="s">
        <v>24</v>
      </c>
      <c r="U15" s="117" t="s">
        <v>2905</v>
      </c>
      <c r="V15" s="117" t="s">
        <v>2905</v>
      </c>
      <c r="W15" s="117" t="s">
        <v>2902</v>
      </c>
      <c r="X15" s="117" t="s">
        <v>2902</v>
      </c>
      <c r="Y15" s="117" t="s">
        <v>2905</v>
      </c>
      <c r="Z15" s="298" t="s">
        <v>24</v>
      </c>
      <c r="AA15" s="150" t="s">
        <v>24</v>
      </c>
      <c r="AB15" s="117" t="s">
        <v>2902</v>
      </c>
      <c r="AC15" s="117" t="s">
        <v>2905</v>
      </c>
      <c r="AD15" s="117" t="s">
        <v>2902</v>
      </c>
      <c r="AE15" s="117" t="s">
        <v>2906</v>
      </c>
      <c r="AF15" s="150" t="s">
        <v>2905</v>
      </c>
      <c r="AG15" s="148" t="s">
        <v>2895</v>
      </c>
      <c r="AH15" s="204" t="s">
        <v>24</v>
      </c>
      <c r="AI15" s="708" t="s">
        <v>2902</v>
      </c>
      <c r="AJ15" s="707" t="s">
        <v>2902</v>
      </c>
      <c r="AK15" s="436"/>
      <c r="AL15" s="61">
        <f t="shared" si="0"/>
        <v>0</v>
      </c>
      <c r="AM15" s="55">
        <f t="shared" si="1"/>
        <v>22</v>
      </c>
      <c r="AN15" s="56">
        <f t="shared" si="2"/>
        <v>8</v>
      </c>
      <c r="AO15" s="59">
        <f t="shared" si="3"/>
        <v>8</v>
      </c>
      <c r="AP15" s="15"/>
      <c r="AR15" s="214"/>
      <c r="AS15" s="214"/>
    </row>
    <row r="16" spans="1:81" ht="21.75" customHeight="1" thickBot="1">
      <c r="A16" s="40"/>
      <c r="B16" s="758">
        <v>11</v>
      </c>
      <c r="C16" s="1518" t="s">
        <v>2874</v>
      </c>
      <c r="D16" s="1717"/>
      <c r="E16" s="1737" t="s">
        <v>51</v>
      </c>
      <c r="F16" s="1494"/>
      <c r="G16" s="157" t="s">
        <v>2892</v>
      </c>
      <c r="H16" s="270" t="s">
        <v>2905</v>
      </c>
      <c r="I16" s="270" t="s">
        <v>2902</v>
      </c>
      <c r="J16" s="454" t="s">
        <v>2820</v>
      </c>
      <c r="K16" s="270" t="s">
        <v>2902</v>
      </c>
      <c r="L16" s="270" t="s">
        <v>2894</v>
      </c>
      <c r="M16" s="159" t="s">
        <v>24</v>
      </c>
      <c r="N16" s="696" t="s">
        <v>2902</v>
      </c>
      <c r="O16" s="697" t="s">
        <v>2902</v>
      </c>
      <c r="P16" s="697" t="s">
        <v>2905</v>
      </c>
      <c r="Q16" s="697" t="s">
        <v>2905</v>
      </c>
      <c r="R16" s="806" t="s">
        <v>2905</v>
      </c>
      <c r="S16" s="798" t="s">
        <v>24</v>
      </c>
      <c r="T16" s="155" t="s">
        <v>24</v>
      </c>
      <c r="U16" s="150" t="s">
        <v>2901</v>
      </c>
      <c r="V16" s="150" t="s">
        <v>2902</v>
      </c>
      <c r="W16" s="150" t="s">
        <v>2902</v>
      </c>
      <c r="X16" s="342" t="s">
        <v>2820</v>
      </c>
      <c r="Y16" s="117" t="s">
        <v>2906</v>
      </c>
      <c r="Z16" s="150" t="s">
        <v>2892</v>
      </c>
      <c r="AA16" s="117" t="s">
        <v>24</v>
      </c>
      <c r="AB16" s="270" t="s">
        <v>2905</v>
      </c>
      <c r="AC16" s="270" t="s">
        <v>2901</v>
      </c>
      <c r="AD16" s="270" t="s">
        <v>2906</v>
      </c>
      <c r="AE16" s="270" t="s">
        <v>2902</v>
      </c>
      <c r="AF16" s="122" t="s">
        <v>2902</v>
      </c>
      <c r="AG16" s="383" t="s">
        <v>24</v>
      </c>
      <c r="AH16" s="159" t="s">
        <v>24</v>
      </c>
      <c r="AI16" s="696" t="s">
        <v>2902</v>
      </c>
      <c r="AJ16" s="705" t="s">
        <v>2901</v>
      </c>
      <c r="AK16" s="451"/>
      <c r="AL16" s="61">
        <f t="shared" si="0"/>
        <v>0</v>
      </c>
      <c r="AM16" s="55">
        <f t="shared" si="1"/>
        <v>22</v>
      </c>
      <c r="AN16" s="56">
        <f t="shared" si="2"/>
        <v>8</v>
      </c>
      <c r="AO16" s="59">
        <f t="shared" si="3"/>
        <v>8</v>
      </c>
      <c r="AP16" s="15" t="s">
        <v>2777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2875</v>
      </c>
      <c r="D17" s="1690"/>
      <c r="E17" s="1737" t="s">
        <v>51</v>
      </c>
      <c r="F17" s="1494"/>
      <c r="G17" s="690" t="s">
        <v>2892</v>
      </c>
      <c r="H17" s="1110" t="s">
        <v>24</v>
      </c>
      <c r="I17" s="381" t="s">
        <v>2920</v>
      </c>
      <c r="J17" s="381" t="s">
        <v>2901</v>
      </c>
      <c r="K17" s="381" t="s">
        <v>2905</v>
      </c>
      <c r="L17" s="692" t="s">
        <v>2892</v>
      </c>
      <c r="M17" s="129" t="s">
        <v>24</v>
      </c>
      <c r="N17" s="162" t="s">
        <v>2905</v>
      </c>
      <c r="O17" s="162" t="s">
        <v>2902</v>
      </c>
      <c r="P17" s="162" t="s">
        <v>2905</v>
      </c>
      <c r="Q17" s="162" t="s">
        <v>2902</v>
      </c>
      <c r="R17" s="119" t="s">
        <v>2905</v>
      </c>
      <c r="S17" s="382" t="s">
        <v>24</v>
      </c>
      <c r="T17" s="150" t="s">
        <v>24</v>
      </c>
      <c r="U17" s="150" t="s">
        <v>2906</v>
      </c>
      <c r="V17" s="150" t="s">
        <v>2902</v>
      </c>
      <c r="W17" s="150" t="s">
        <v>2902</v>
      </c>
      <c r="X17" s="117" t="s">
        <v>2902</v>
      </c>
      <c r="Y17" s="117" t="s">
        <v>2902</v>
      </c>
      <c r="Z17" s="257" t="s">
        <v>24</v>
      </c>
      <c r="AA17" s="204" t="s">
        <v>24</v>
      </c>
      <c r="AB17" s="690" t="s">
        <v>2905</v>
      </c>
      <c r="AC17" s="381" t="s">
        <v>2902</v>
      </c>
      <c r="AD17" s="381" t="s">
        <v>2902</v>
      </c>
      <c r="AE17" s="381" t="s">
        <v>2905</v>
      </c>
      <c r="AF17" s="1110" t="s">
        <v>24</v>
      </c>
      <c r="AG17" s="692" t="s">
        <v>2893</v>
      </c>
      <c r="AH17" s="129" t="s">
        <v>24</v>
      </c>
      <c r="AI17" s="162" t="s">
        <v>2906</v>
      </c>
      <c r="AJ17" s="162" t="s">
        <v>2902</v>
      </c>
      <c r="AK17" s="334"/>
      <c r="AL17" s="61">
        <f t="shared" si="0"/>
        <v>0</v>
      </c>
      <c r="AM17" s="55">
        <f t="shared" si="1"/>
        <v>22</v>
      </c>
      <c r="AN17" s="56">
        <f t="shared" si="2"/>
        <v>8</v>
      </c>
      <c r="AO17" s="59">
        <f t="shared" si="3"/>
        <v>8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20" t="s">
        <v>1682</v>
      </c>
      <c r="D18" s="1690"/>
      <c r="E18" s="1747" t="s">
        <v>51</v>
      </c>
      <c r="F18" s="1506"/>
      <c r="G18" s="708" t="s">
        <v>2892</v>
      </c>
      <c r="H18" s="150" t="s">
        <v>2902</v>
      </c>
      <c r="I18" s="117" t="s">
        <v>2905</v>
      </c>
      <c r="J18" s="117" t="s">
        <v>2902</v>
      </c>
      <c r="K18" s="117" t="s">
        <v>2902</v>
      </c>
      <c r="L18" s="694" t="s">
        <v>24</v>
      </c>
      <c r="M18" s="129" t="s">
        <v>24</v>
      </c>
      <c r="N18" s="117" t="s">
        <v>2901</v>
      </c>
      <c r="O18" s="117" t="s">
        <v>2905</v>
      </c>
      <c r="P18" s="117" t="s">
        <v>2902</v>
      </c>
      <c r="Q18" s="117" t="s">
        <v>2905</v>
      </c>
      <c r="R18" s="510" t="s">
        <v>894</v>
      </c>
      <c r="S18" s="148" t="s">
        <v>24</v>
      </c>
      <c r="T18" s="150" t="s">
        <v>24</v>
      </c>
      <c r="U18" s="117" t="s">
        <v>2902</v>
      </c>
      <c r="V18" s="117" t="s">
        <v>2902</v>
      </c>
      <c r="W18" s="117" t="s">
        <v>2</v>
      </c>
      <c r="X18" s="117" t="s">
        <v>2905</v>
      </c>
      <c r="Y18" s="117" t="s">
        <v>2902</v>
      </c>
      <c r="Z18" s="117" t="s">
        <v>2892</v>
      </c>
      <c r="AA18" s="204" t="s">
        <v>24</v>
      </c>
      <c r="AB18" s="708" t="s">
        <v>2905</v>
      </c>
      <c r="AC18" s="117" t="s">
        <v>2905</v>
      </c>
      <c r="AD18" s="290" t="s">
        <v>2902</v>
      </c>
      <c r="AE18" s="117" t="s">
        <v>2902</v>
      </c>
      <c r="AF18" s="117" t="s">
        <v>2906</v>
      </c>
      <c r="AG18" s="694" t="s">
        <v>24</v>
      </c>
      <c r="AH18" s="129" t="s">
        <v>24</v>
      </c>
      <c r="AI18" s="117" t="s">
        <v>2902</v>
      </c>
      <c r="AJ18" s="241" t="s">
        <v>2989</v>
      </c>
      <c r="AK18" s="156"/>
      <c r="AL18" s="61">
        <f t="shared" si="0"/>
        <v>0</v>
      </c>
      <c r="AM18" s="55">
        <f t="shared" si="1"/>
        <v>21</v>
      </c>
      <c r="AN18" s="56">
        <v>8</v>
      </c>
      <c r="AO18" s="59">
        <f t="shared" si="3"/>
        <v>8</v>
      </c>
      <c r="AP18" s="15" t="s">
        <v>2838</v>
      </c>
      <c r="AQ18" s="762"/>
      <c r="AR18" s="1525"/>
      <c r="AS18" s="152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6" t="s">
        <v>2887</v>
      </c>
      <c r="D19" s="1689"/>
      <c r="E19" s="1527" t="s">
        <v>51</v>
      </c>
      <c r="F19" s="1528"/>
      <c r="G19" s="853" t="s">
        <v>2893</v>
      </c>
      <c r="H19" s="806" t="s">
        <v>2902</v>
      </c>
      <c r="I19" s="806" t="s">
        <v>2902</v>
      </c>
      <c r="J19" s="806" t="s">
        <v>2902</v>
      </c>
      <c r="K19" s="806" t="s">
        <v>2905</v>
      </c>
      <c r="L19" s="737" t="s">
        <v>2895</v>
      </c>
      <c r="M19" s="155" t="s">
        <v>24</v>
      </c>
      <c r="N19" s="117" t="s">
        <v>2901</v>
      </c>
      <c r="O19" s="117" t="s">
        <v>2902</v>
      </c>
      <c r="P19" s="148" t="s">
        <v>24</v>
      </c>
      <c r="Q19" s="117" t="s">
        <v>2902</v>
      </c>
      <c r="R19" s="117" t="s">
        <v>2905</v>
      </c>
      <c r="S19" s="117" t="s">
        <v>2</v>
      </c>
      <c r="T19" s="117" t="s">
        <v>24</v>
      </c>
      <c r="U19" s="122" t="s">
        <v>2905</v>
      </c>
      <c r="V19" s="122" t="s">
        <v>2905</v>
      </c>
      <c r="W19" s="122" t="s">
        <v>2902</v>
      </c>
      <c r="X19" s="122" t="s">
        <v>2902</v>
      </c>
      <c r="Y19" s="122" t="s">
        <v>2907</v>
      </c>
      <c r="Z19" s="1112" t="s">
        <v>1</v>
      </c>
      <c r="AA19" s="249" t="s">
        <v>24</v>
      </c>
      <c r="AB19" s="853" t="s">
        <v>2902</v>
      </c>
      <c r="AC19" s="697" t="s">
        <v>2902</v>
      </c>
      <c r="AD19" s="806" t="s">
        <v>2905</v>
      </c>
      <c r="AE19" s="806" t="s">
        <v>2905</v>
      </c>
      <c r="AF19" s="697" t="s">
        <v>2906</v>
      </c>
      <c r="AG19" s="737" t="s">
        <v>24</v>
      </c>
      <c r="AH19" s="155" t="s">
        <v>24</v>
      </c>
      <c r="AI19" s="117" t="s">
        <v>2902</v>
      </c>
      <c r="AJ19" s="150" t="s">
        <v>2902</v>
      </c>
      <c r="AK19" s="156"/>
      <c r="AL19" s="61">
        <f t="shared" si="0"/>
        <v>0</v>
      </c>
      <c r="AM19" s="55">
        <f t="shared" si="1"/>
        <v>22</v>
      </c>
      <c r="AN19" s="56">
        <f t="shared" si="2"/>
        <v>8</v>
      </c>
      <c r="AO19" s="59">
        <f t="shared" si="3"/>
        <v>8</v>
      </c>
      <c r="AP19" s="15" t="s">
        <v>2773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2876</v>
      </c>
      <c r="D20" s="1689"/>
      <c r="E20" s="1524" t="s">
        <v>51</v>
      </c>
      <c r="F20" s="1524"/>
      <c r="G20" s="338" t="s">
        <v>2892</v>
      </c>
      <c r="H20" s="119" t="s">
        <v>2901</v>
      </c>
      <c r="I20" s="119" t="s">
        <v>2905</v>
      </c>
      <c r="J20" s="119" t="s">
        <v>2902</v>
      </c>
      <c r="K20" s="147" t="s">
        <v>24</v>
      </c>
      <c r="L20" s="119" t="s">
        <v>2913</v>
      </c>
      <c r="M20" s="150" t="s">
        <v>24</v>
      </c>
      <c r="N20" s="117" t="s">
        <v>2907</v>
      </c>
      <c r="O20" s="117" t="s">
        <v>2905</v>
      </c>
      <c r="P20" s="117" t="s">
        <v>2902</v>
      </c>
      <c r="Q20" s="117" t="s">
        <v>2902</v>
      </c>
      <c r="R20" s="298" t="s">
        <v>2898</v>
      </c>
      <c r="S20" s="117" t="s">
        <v>2902</v>
      </c>
      <c r="T20" s="204" t="s">
        <v>24</v>
      </c>
      <c r="U20" s="808" t="s">
        <v>2905</v>
      </c>
      <c r="V20" s="186" t="s">
        <v>2902</v>
      </c>
      <c r="W20" s="186" t="s">
        <v>2913</v>
      </c>
      <c r="X20" s="186" t="s">
        <v>2905</v>
      </c>
      <c r="Y20" s="186" t="s">
        <v>2892</v>
      </c>
      <c r="Z20" s="810" t="s">
        <v>2895</v>
      </c>
      <c r="AA20" s="129" t="s">
        <v>24</v>
      </c>
      <c r="AB20" s="162" t="s">
        <v>2913</v>
      </c>
      <c r="AC20" s="162" t="s">
        <v>2905</v>
      </c>
      <c r="AD20" s="119" t="s">
        <v>2905</v>
      </c>
      <c r="AE20" s="119" t="s">
        <v>2905</v>
      </c>
      <c r="AF20" s="119" t="s">
        <v>2906</v>
      </c>
      <c r="AG20" s="147" t="s">
        <v>24</v>
      </c>
      <c r="AH20" s="150" t="s">
        <v>24</v>
      </c>
      <c r="AI20" s="117" t="s">
        <v>2905</v>
      </c>
      <c r="AJ20" s="117" t="s">
        <v>2901</v>
      </c>
      <c r="AK20" s="156"/>
      <c r="AL20" s="61">
        <f t="shared" si="0"/>
        <v>0</v>
      </c>
      <c r="AM20" s="55">
        <f t="shared" si="1"/>
        <v>22</v>
      </c>
      <c r="AN20" s="56">
        <f t="shared" si="2"/>
        <v>8</v>
      </c>
      <c r="AO20" s="59">
        <f t="shared" si="3"/>
        <v>8</v>
      </c>
      <c r="AP20" s="15">
        <v>2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2877</v>
      </c>
      <c r="D21" s="1726"/>
      <c r="E21" s="1524" t="s">
        <v>2878</v>
      </c>
      <c r="F21" s="1524"/>
      <c r="G21" s="161" t="s">
        <v>2892</v>
      </c>
      <c r="H21" s="150" t="s">
        <v>2902</v>
      </c>
      <c r="I21" s="117" t="s">
        <v>2902</v>
      </c>
      <c r="J21" s="117" t="s">
        <v>2905</v>
      </c>
      <c r="K21" s="117" t="s">
        <v>2905</v>
      </c>
      <c r="L21" s="148" t="s">
        <v>2895</v>
      </c>
      <c r="M21" s="150" t="s">
        <v>24</v>
      </c>
      <c r="N21" s="117" t="s">
        <v>2902</v>
      </c>
      <c r="O21" s="148" t="s">
        <v>2897</v>
      </c>
      <c r="P21" s="117" t="s">
        <v>2907</v>
      </c>
      <c r="Q21" s="117" t="s">
        <v>2902</v>
      </c>
      <c r="R21" s="117" t="s">
        <v>2905</v>
      </c>
      <c r="S21" s="117" t="s">
        <v>795</v>
      </c>
      <c r="T21" s="204" t="s">
        <v>2891</v>
      </c>
      <c r="U21" s="708" t="s">
        <v>2902</v>
      </c>
      <c r="V21" s="150" t="s">
        <v>2905</v>
      </c>
      <c r="W21" s="117" t="s">
        <v>2905</v>
      </c>
      <c r="X21" s="117" t="s">
        <v>2902</v>
      </c>
      <c r="Y21" s="117" t="s">
        <v>2914</v>
      </c>
      <c r="Z21" s="1189" t="s">
        <v>24</v>
      </c>
      <c r="AA21" s="129" t="s">
        <v>2890</v>
      </c>
      <c r="AB21" s="117" t="s">
        <v>2902</v>
      </c>
      <c r="AC21" s="117" t="s">
        <v>2902</v>
      </c>
      <c r="AD21" s="117" t="s">
        <v>2902</v>
      </c>
      <c r="AE21" s="117" t="s">
        <v>2906</v>
      </c>
      <c r="AF21" s="342" t="s">
        <v>88</v>
      </c>
      <c r="AG21" s="117" t="s">
        <v>2892</v>
      </c>
      <c r="AH21" s="150" t="s">
        <v>24</v>
      </c>
      <c r="AI21" s="117" t="s">
        <v>2905</v>
      </c>
      <c r="AJ21" s="117" t="s">
        <v>2905</v>
      </c>
      <c r="AK21" s="156"/>
      <c r="AL21" s="61">
        <f t="shared" si="0"/>
        <v>0</v>
      </c>
      <c r="AM21" s="55">
        <f t="shared" si="1"/>
        <v>22</v>
      </c>
      <c r="AN21" s="56">
        <f t="shared" si="2"/>
        <v>8</v>
      </c>
      <c r="AO21" s="59">
        <f t="shared" si="3"/>
        <v>8</v>
      </c>
      <c r="AP21" s="15"/>
      <c r="AR21" s="1529"/>
      <c r="AS21" s="1529"/>
    </row>
    <row r="22" spans="1:83" ht="22" customHeight="1">
      <c r="A22" s="40"/>
      <c r="B22" s="758">
        <v>17</v>
      </c>
      <c r="C22" s="1530" t="s">
        <v>2888</v>
      </c>
      <c r="D22" s="1786"/>
      <c r="E22" s="1727" t="s">
        <v>51</v>
      </c>
      <c r="F22" s="1524"/>
      <c r="G22" s="161" t="s">
        <v>2893</v>
      </c>
      <c r="H22" s="117" t="s">
        <v>2902</v>
      </c>
      <c r="I22" s="117" t="s">
        <v>2902</v>
      </c>
      <c r="J22" s="117" t="s">
        <v>2906</v>
      </c>
      <c r="K22" s="117" t="s">
        <v>2905</v>
      </c>
      <c r="L22" s="298" t="s">
        <v>24</v>
      </c>
      <c r="M22" s="117" t="s">
        <v>24</v>
      </c>
      <c r="N22" s="117" t="s">
        <v>2905</v>
      </c>
      <c r="O22" s="117" t="s">
        <v>2902</v>
      </c>
      <c r="P22" s="117" t="s">
        <v>2905</v>
      </c>
      <c r="Q22" s="150" t="s">
        <v>2905</v>
      </c>
      <c r="R22" s="117" t="s">
        <v>2902</v>
      </c>
      <c r="S22" s="148" t="s">
        <v>2899</v>
      </c>
      <c r="T22" s="159" t="s">
        <v>24</v>
      </c>
      <c r="U22" s="1188" t="s">
        <v>24</v>
      </c>
      <c r="V22" s="117" t="s">
        <v>2901</v>
      </c>
      <c r="W22" s="117" t="s">
        <v>2902</v>
      </c>
      <c r="X22" s="117" t="s">
        <v>2902</v>
      </c>
      <c r="Y22" s="159" t="s">
        <v>2902</v>
      </c>
      <c r="Z22" s="1321" t="s">
        <v>2892</v>
      </c>
      <c r="AA22" s="155" t="s">
        <v>2885</v>
      </c>
      <c r="AB22" s="117" t="s">
        <v>2902</v>
      </c>
      <c r="AC22" s="117" t="s">
        <v>2905</v>
      </c>
      <c r="AD22" s="117" t="s">
        <v>2902</v>
      </c>
      <c r="AE22" s="150" t="s">
        <v>2905</v>
      </c>
      <c r="AF22" s="117" t="s">
        <v>2902</v>
      </c>
      <c r="AG22" s="148" t="s">
        <v>24</v>
      </c>
      <c r="AH22" s="117" t="s">
        <v>24</v>
      </c>
      <c r="AI22" s="117" t="s">
        <v>2905</v>
      </c>
      <c r="AJ22" s="117" t="s">
        <v>2901</v>
      </c>
      <c r="AK22" s="156"/>
      <c r="AL22" s="61">
        <f t="shared" si="0"/>
        <v>0</v>
      </c>
      <c r="AM22" s="55">
        <f t="shared" si="1"/>
        <v>22</v>
      </c>
      <c r="AN22" s="56">
        <f t="shared" si="2"/>
        <v>8</v>
      </c>
      <c r="AO22" s="59">
        <f t="shared" si="3"/>
        <v>8</v>
      </c>
      <c r="AP22" s="15"/>
      <c r="AR22" s="214"/>
      <c r="AS22" s="214"/>
    </row>
    <row r="23" spans="1:83" ht="22" customHeight="1" thickBot="1">
      <c r="A23" s="40"/>
      <c r="B23" s="142">
        <v>18</v>
      </c>
      <c r="C23" s="1669" t="s">
        <v>2889</v>
      </c>
      <c r="D23" s="1787"/>
      <c r="E23" s="1510" t="s">
        <v>51</v>
      </c>
      <c r="F23" s="1601"/>
      <c r="G23" s="157" t="s">
        <v>2893</v>
      </c>
      <c r="H23" s="270" t="s">
        <v>2907</v>
      </c>
      <c r="I23" s="270" t="s">
        <v>2902</v>
      </c>
      <c r="J23" s="270" t="s">
        <v>2902</v>
      </c>
      <c r="K23" s="270" t="s">
        <v>2905</v>
      </c>
      <c r="L23" s="383" t="s">
        <v>24</v>
      </c>
      <c r="M23" s="270" t="s">
        <v>24</v>
      </c>
      <c r="N23" s="270" t="s">
        <v>2902</v>
      </c>
      <c r="O23" s="122" t="s">
        <v>2902</v>
      </c>
      <c r="P23" s="270" t="s">
        <v>2902</v>
      </c>
      <c r="Q23" s="342" t="s">
        <v>1</v>
      </c>
      <c r="R23" s="117" t="s">
        <v>2905</v>
      </c>
      <c r="S23" s="148" t="s">
        <v>24</v>
      </c>
      <c r="T23" s="159" t="s">
        <v>24</v>
      </c>
      <c r="U23" s="853" t="s">
        <v>2905</v>
      </c>
      <c r="V23" s="806" t="s">
        <v>2905</v>
      </c>
      <c r="W23" s="806" t="s">
        <v>2902</v>
      </c>
      <c r="X23" s="806" t="s">
        <v>2905</v>
      </c>
      <c r="Y23" s="1089" t="s">
        <v>2902</v>
      </c>
      <c r="Z23" s="1320" t="s">
        <v>22</v>
      </c>
      <c r="AA23" s="155" t="s">
        <v>24</v>
      </c>
      <c r="AB23" s="117" t="s">
        <v>2905</v>
      </c>
      <c r="AC23" s="117" t="s">
        <v>2902</v>
      </c>
      <c r="AD23" s="117" t="s">
        <v>2901</v>
      </c>
      <c r="AE23" s="342" t="s">
        <v>1</v>
      </c>
      <c r="AF23" s="122" t="s">
        <v>2902</v>
      </c>
      <c r="AG23" s="270" t="s">
        <v>2893</v>
      </c>
      <c r="AH23" s="270" t="s">
        <v>24</v>
      </c>
      <c r="AI23" s="270" t="s">
        <v>2902</v>
      </c>
      <c r="AJ23" s="270" t="s">
        <v>2902</v>
      </c>
      <c r="AK23" s="1084"/>
      <c r="AL23" s="67">
        <f t="shared" si="0"/>
        <v>0</v>
      </c>
      <c r="AM23" s="53">
        <f t="shared" si="1"/>
        <v>21</v>
      </c>
      <c r="AN23" s="54">
        <f t="shared" si="2"/>
        <v>8</v>
      </c>
      <c r="AO23" s="58">
        <f t="shared" si="3"/>
        <v>8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788" t="s">
        <v>2879</v>
      </c>
      <c r="D24" s="1789"/>
      <c r="E24" s="1790" t="s">
        <v>1585</v>
      </c>
      <c r="F24" s="1725"/>
      <c r="G24" s="1317" t="s">
        <v>2905</v>
      </c>
      <c r="H24" s="743" t="s">
        <v>2902</v>
      </c>
      <c r="I24" s="743" t="s">
        <v>2905</v>
      </c>
      <c r="J24" s="743" t="s">
        <v>2905</v>
      </c>
      <c r="K24" s="743" t="s">
        <v>2902</v>
      </c>
      <c r="L24" s="751" t="s">
        <v>70</v>
      </c>
      <c r="M24" s="743" t="s">
        <v>24</v>
      </c>
      <c r="N24" s="743" t="s">
        <v>2901</v>
      </c>
      <c r="O24" s="744" t="s">
        <v>2902</v>
      </c>
      <c r="P24" s="743" t="s">
        <v>2902</v>
      </c>
      <c r="Q24" s="743" t="s">
        <v>2902</v>
      </c>
      <c r="R24" s="743" t="s">
        <v>2905</v>
      </c>
      <c r="S24" s="751" t="s">
        <v>24</v>
      </c>
      <c r="T24" s="743" t="s">
        <v>24</v>
      </c>
      <c r="U24" s="260" t="s">
        <v>2902</v>
      </c>
      <c r="V24" s="260" t="s">
        <v>2905</v>
      </c>
      <c r="W24" s="260" t="s">
        <v>2906</v>
      </c>
      <c r="X24" s="260" t="s">
        <v>2905</v>
      </c>
      <c r="Y24" s="260" t="s">
        <v>2905</v>
      </c>
      <c r="Z24" s="486" t="s">
        <v>24</v>
      </c>
      <c r="AA24" s="743" t="s">
        <v>24</v>
      </c>
      <c r="AB24" s="743" t="s">
        <v>2905</v>
      </c>
      <c r="AC24" s="743" t="s">
        <v>2905</v>
      </c>
      <c r="AD24" s="743" t="s">
        <v>2902</v>
      </c>
      <c r="AE24" s="744" t="s">
        <v>2902</v>
      </c>
      <c r="AF24" s="744" t="s">
        <v>2905</v>
      </c>
      <c r="AG24" s="751" t="s">
        <v>24</v>
      </c>
      <c r="AH24" s="743" t="s">
        <v>24</v>
      </c>
      <c r="AI24" s="743" t="s">
        <v>2905</v>
      </c>
      <c r="AJ24" s="743" t="s">
        <v>2905</v>
      </c>
      <c r="AK24" s="1318"/>
      <c r="AL24" s="778">
        <f t="shared" si="0"/>
        <v>0</v>
      </c>
      <c r="AM24" s="747">
        <f t="shared" si="1"/>
        <v>22</v>
      </c>
      <c r="AN24" s="748">
        <f t="shared" si="2"/>
        <v>8</v>
      </c>
      <c r="AO24" s="749">
        <f t="shared" si="3"/>
        <v>8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1222">
        <f>COUNTIF(G6:G22,"D")</f>
        <v>16</v>
      </c>
      <c r="H25" s="1222">
        <f t="shared" ref="H25:AK25" si="4">COUNTIF(H6:H22,"D")</f>
        <v>15</v>
      </c>
      <c r="I25" s="243">
        <f t="shared" si="4"/>
        <v>17</v>
      </c>
      <c r="J25" s="243">
        <f t="shared" si="4"/>
        <v>16</v>
      </c>
      <c r="K25" s="243">
        <f t="shared" si="4"/>
        <v>15</v>
      </c>
      <c r="L25" s="243">
        <f>COUNTIF(L6:L22,"D")</f>
        <v>8</v>
      </c>
      <c r="M25" s="243">
        <f t="shared" si="4"/>
        <v>0</v>
      </c>
      <c r="N25" s="243">
        <f t="shared" si="4"/>
        <v>15</v>
      </c>
      <c r="O25" s="243">
        <f t="shared" si="4"/>
        <v>15</v>
      </c>
      <c r="P25" s="243">
        <f t="shared" si="4"/>
        <v>16</v>
      </c>
      <c r="Q25" s="243">
        <f t="shared" si="4"/>
        <v>16</v>
      </c>
      <c r="R25" s="243">
        <f t="shared" si="4"/>
        <v>15</v>
      </c>
      <c r="S25" s="243">
        <f t="shared" si="4"/>
        <v>7</v>
      </c>
      <c r="T25" s="243">
        <f t="shared" si="4"/>
        <v>0</v>
      </c>
      <c r="U25" s="243">
        <f t="shared" si="4"/>
        <v>16</v>
      </c>
      <c r="V25" s="243">
        <f t="shared" si="4"/>
        <v>15</v>
      </c>
      <c r="W25" s="243">
        <f t="shared" si="4"/>
        <v>17</v>
      </c>
      <c r="X25" s="243">
        <f t="shared" si="4"/>
        <v>14</v>
      </c>
      <c r="Y25" s="243">
        <f t="shared" si="4"/>
        <v>15</v>
      </c>
      <c r="Z25" s="243">
        <f t="shared" si="4"/>
        <v>6</v>
      </c>
      <c r="AA25" s="243">
        <f t="shared" si="4"/>
        <v>0</v>
      </c>
      <c r="AB25" s="243">
        <f t="shared" si="4"/>
        <v>17</v>
      </c>
      <c r="AC25" s="243">
        <f t="shared" si="4"/>
        <v>17</v>
      </c>
      <c r="AD25" s="243">
        <f t="shared" si="4"/>
        <v>17</v>
      </c>
      <c r="AE25" s="243">
        <f t="shared" si="4"/>
        <v>15</v>
      </c>
      <c r="AF25" s="243">
        <f t="shared" si="4"/>
        <v>15</v>
      </c>
      <c r="AG25" s="243">
        <f t="shared" si="4"/>
        <v>5</v>
      </c>
      <c r="AH25" s="243">
        <f t="shared" si="4"/>
        <v>0</v>
      </c>
      <c r="AI25" s="243">
        <f t="shared" si="4"/>
        <v>16</v>
      </c>
      <c r="AJ25" s="243">
        <f t="shared" si="4"/>
        <v>16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1</v>
      </c>
      <c r="H26" s="23">
        <f t="shared" si="5"/>
        <v>2</v>
      </c>
      <c r="I26" s="23">
        <f t="shared" si="5"/>
        <v>0</v>
      </c>
      <c r="J26" s="23">
        <f t="shared" si="5"/>
        <v>1</v>
      </c>
      <c r="K26" s="23">
        <f t="shared" si="5"/>
        <v>2</v>
      </c>
      <c r="L26" s="23">
        <f t="shared" si="5"/>
        <v>11</v>
      </c>
      <c r="M26" s="23">
        <f t="shared" si="5"/>
        <v>19</v>
      </c>
      <c r="N26" s="23">
        <f t="shared" si="5"/>
        <v>2</v>
      </c>
      <c r="O26" s="23">
        <f t="shared" si="5"/>
        <v>2</v>
      </c>
      <c r="P26" s="23">
        <f t="shared" si="5"/>
        <v>1</v>
      </c>
      <c r="Q26" s="23">
        <f t="shared" si="5"/>
        <v>2</v>
      </c>
      <c r="R26" s="23">
        <f t="shared" si="5"/>
        <v>1</v>
      </c>
      <c r="S26" s="23">
        <f t="shared" si="5"/>
        <v>12</v>
      </c>
      <c r="T26" s="23">
        <f t="shared" si="5"/>
        <v>19</v>
      </c>
      <c r="U26" s="23">
        <f t="shared" si="5"/>
        <v>1</v>
      </c>
      <c r="V26" s="23">
        <f t="shared" si="5"/>
        <v>2</v>
      </c>
      <c r="W26" s="23">
        <f t="shared" si="5"/>
        <v>0</v>
      </c>
      <c r="X26" s="23">
        <f t="shared" si="5"/>
        <v>2</v>
      </c>
      <c r="Y26" s="23">
        <f t="shared" si="5"/>
        <v>2</v>
      </c>
      <c r="Z26" s="23">
        <f t="shared" si="5"/>
        <v>12</v>
      </c>
      <c r="AA26" s="23">
        <f t="shared" si="5"/>
        <v>19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3</v>
      </c>
      <c r="AF26" s="23">
        <f t="shared" si="5"/>
        <v>2</v>
      </c>
      <c r="AG26" s="23">
        <f t="shared" si="5"/>
        <v>13</v>
      </c>
      <c r="AH26" s="23">
        <f t="shared" si="5"/>
        <v>19</v>
      </c>
      <c r="AI26" s="23">
        <f t="shared" si="5"/>
        <v>1</v>
      </c>
      <c r="AJ26" s="23">
        <f t="shared" si="5"/>
        <v>0</v>
      </c>
      <c r="AK26" s="23">
        <f t="shared" si="5"/>
        <v>0</v>
      </c>
      <c r="AL26" s="1557" t="s">
        <v>2624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69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981</v>
      </c>
      <c r="S28" s="1542" t="s">
        <v>2635</v>
      </c>
      <c r="T28" s="1543"/>
      <c r="U28" s="1544"/>
      <c r="V28" s="10" t="s">
        <v>108</v>
      </c>
      <c r="W28" s="1545" t="s">
        <v>2634</v>
      </c>
      <c r="X28" s="1546"/>
      <c r="Y28" s="1546"/>
      <c r="Z28" s="10" t="s">
        <v>765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3" t="s">
        <v>24</v>
      </c>
      <c r="AI28" s="1539" t="s">
        <v>4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39" priority="11" operator="equal">
      <formula>8</formula>
    </cfRule>
    <cfRule type="cellIs" dxfId="138" priority="12" operator="equal">
      <formula>0</formula>
    </cfRule>
  </conditionalFormatting>
  <conditionalFormatting sqref="BZ19:BZ20">
    <cfRule type="cellIs" dxfId="137" priority="5" operator="equal">
      <formula>8</formula>
    </cfRule>
    <cfRule type="cellIs" dxfId="136" priority="6" operator="equal">
      <formula>0</formula>
    </cfRule>
  </conditionalFormatting>
  <conditionalFormatting sqref="CA18">
    <cfRule type="cellIs" dxfId="135" priority="1" operator="equal">
      <formula>8</formula>
    </cfRule>
    <cfRule type="cellIs" dxfId="134" priority="2" operator="equal">
      <formula>0</formula>
    </cfRule>
  </conditionalFormatting>
  <conditionalFormatting sqref="CA24">
    <cfRule type="cellIs" dxfId="133" priority="3" operator="equal">
      <formula>8</formula>
    </cfRule>
    <cfRule type="cellIs" dxfId="132" priority="4" operator="equal">
      <formula>0</formula>
    </cfRule>
  </conditionalFormatting>
  <conditionalFormatting sqref="CB23">
    <cfRule type="cellIs" dxfId="131" priority="7" operator="equal">
      <formula>8</formula>
    </cfRule>
    <cfRule type="cellIs" dxfId="1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27" sqref="B27:E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3.5" style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2929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2873</v>
      </c>
      <c r="D6" s="1482"/>
      <c r="E6" s="1483" t="s">
        <v>56</v>
      </c>
      <c r="F6" s="1484"/>
      <c r="G6" s="1334"/>
      <c r="H6" s="116"/>
      <c r="I6" s="130"/>
      <c r="J6" s="130"/>
      <c r="K6" s="116" t="s">
        <v>1</v>
      </c>
      <c r="L6" s="1324"/>
      <c r="M6" s="130"/>
      <c r="N6" s="130"/>
      <c r="O6" s="130"/>
      <c r="P6" s="116"/>
      <c r="Q6" s="130"/>
      <c r="R6" s="116" t="s">
        <v>1</v>
      </c>
      <c r="S6" s="116"/>
      <c r="T6" s="116"/>
      <c r="U6" s="116"/>
      <c r="V6" s="116"/>
      <c r="W6" s="116"/>
      <c r="X6" s="130"/>
      <c r="Y6" s="116" t="s">
        <v>1</v>
      </c>
      <c r="Z6" s="116"/>
      <c r="AA6" s="116"/>
      <c r="AB6" s="116"/>
      <c r="AC6" s="116"/>
      <c r="AD6" s="116"/>
      <c r="AE6" s="130"/>
      <c r="AF6" s="116" t="s">
        <v>1</v>
      </c>
      <c r="AG6" s="116"/>
      <c r="AH6" s="116"/>
      <c r="AI6" s="116"/>
      <c r="AJ6" s="116"/>
      <c r="AK6" s="202"/>
      <c r="AL6" s="143">
        <f t="shared" ref="AL6:AL25" si="0">COUNTIF(G6:AK6,"▲")</f>
        <v>0</v>
      </c>
      <c r="AM6" s="51">
        <f t="shared" ref="AM6:AM25" si="1">COUNTIF(G6:AK6,"D")</f>
        <v>0</v>
      </c>
      <c r="AN6" s="52">
        <f t="shared" ref="AN6:AN25" si="2">COUNTIF(G6:AK6,"●")</f>
        <v>4</v>
      </c>
      <c r="AO6" s="57">
        <f t="shared" ref="AO6:AO25" si="3">AN6+AL6</f>
        <v>4</v>
      </c>
      <c r="AP6" s="15"/>
    </row>
    <row r="7" spans="1:81" ht="21.75" customHeight="1">
      <c r="B7" s="142">
        <v>2</v>
      </c>
      <c r="C7" s="1485" t="s">
        <v>27</v>
      </c>
      <c r="D7" s="1486"/>
      <c r="E7" s="1487" t="s">
        <v>28</v>
      </c>
      <c r="F7" s="1488"/>
      <c r="G7" s="1335"/>
      <c r="H7" s="211"/>
      <c r="I7" s="121"/>
      <c r="J7" s="121"/>
      <c r="K7" s="211" t="s">
        <v>24</v>
      </c>
      <c r="L7" s="1325"/>
      <c r="M7" s="211"/>
      <c r="N7" s="121"/>
      <c r="O7" s="211"/>
      <c r="P7" s="121"/>
      <c r="Q7" s="121"/>
      <c r="R7" s="211" t="s">
        <v>24</v>
      </c>
      <c r="S7" s="211"/>
      <c r="T7" s="211"/>
      <c r="U7" s="121"/>
      <c r="V7" s="305"/>
      <c r="W7" s="121"/>
      <c r="X7" s="121"/>
      <c r="Y7" s="211" t="s">
        <v>24</v>
      </c>
      <c r="Z7" s="132"/>
      <c r="AA7" s="211"/>
      <c r="AB7" s="121"/>
      <c r="AC7" s="121"/>
      <c r="AD7" s="121"/>
      <c r="AE7" s="121"/>
      <c r="AF7" s="211" t="s">
        <v>24</v>
      </c>
      <c r="AG7" s="132"/>
      <c r="AH7" s="211"/>
      <c r="AI7" s="121"/>
      <c r="AJ7" s="132"/>
      <c r="AK7" s="292"/>
      <c r="AL7" s="502">
        <f t="shared" si="0"/>
        <v>0</v>
      </c>
      <c r="AM7" s="658">
        <f t="shared" si="1"/>
        <v>0</v>
      </c>
      <c r="AN7" s="68">
        <f t="shared" si="2"/>
        <v>4</v>
      </c>
      <c r="AO7" s="379">
        <f t="shared" si="3"/>
        <v>4</v>
      </c>
      <c r="AP7" s="15"/>
      <c r="AT7"/>
    </row>
    <row r="8" spans="1:81" ht="22" customHeight="1">
      <c r="B8" s="994">
        <v>3</v>
      </c>
      <c r="C8" s="1489" t="s">
        <v>59</v>
      </c>
      <c r="D8" s="1490"/>
      <c r="E8" s="1491" t="s">
        <v>61</v>
      </c>
      <c r="F8" s="1492"/>
      <c r="G8" s="1336"/>
      <c r="H8" s="1327" t="s">
        <v>2932</v>
      </c>
      <c r="I8" s="162"/>
      <c r="J8" s="162"/>
      <c r="K8" s="162" t="s">
        <v>24</v>
      </c>
      <c r="L8" s="600"/>
      <c r="M8" s="162"/>
      <c r="N8" s="382"/>
      <c r="O8" s="162"/>
      <c r="P8" s="162"/>
      <c r="Q8" s="162"/>
      <c r="R8" s="162" t="s">
        <v>24</v>
      </c>
      <c r="S8" s="162"/>
      <c r="T8" s="162"/>
      <c r="U8" s="162"/>
      <c r="V8" s="162"/>
      <c r="W8" s="162"/>
      <c r="X8" s="382"/>
      <c r="Y8" s="162" t="s">
        <v>24</v>
      </c>
      <c r="Z8" s="162"/>
      <c r="AA8" s="162"/>
      <c r="AB8" s="162"/>
      <c r="AC8" s="162"/>
      <c r="AD8" s="162"/>
      <c r="AE8" s="382"/>
      <c r="AF8" s="162" t="s">
        <v>24</v>
      </c>
      <c r="AG8" s="162"/>
      <c r="AH8" s="162"/>
      <c r="AI8" s="162"/>
      <c r="AJ8" s="119"/>
      <c r="AK8" s="604"/>
      <c r="AL8" s="143">
        <f t="shared" si="0"/>
        <v>0</v>
      </c>
      <c r="AM8" s="51">
        <f t="shared" si="1"/>
        <v>1</v>
      </c>
      <c r="AN8" s="52">
        <f t="shared" si="2"/>
        <v>4</v>
      </c>
      <c r="AO8" s="57">
        <f t="shared" si="3"/>
        <v>4</v>
      </c>
      <c r="AP8" s="15" t="s">
        <v>2772</v>
      </c>
      <c r="AR8"/>
    </row>
    <row r="9" spans="1:81" ht="22" customHeight="1">
      <c r="A9" s="1496"/>
      <c r="B9" s="49">
        <v>4</v>
      </c>
      <c r="C9" s="1665" t="s">
        <v>79</v>
      </c>
      <c r="D9" s="1666"/>
      <c r="E9" s="1499" t="s">
        <v>29</v>
      </c>
      <c r="F9" s="1791"/>
      <c r="G9" s="1337"/>
      <c r="H9" s="1233" t="s">
        <v>2</v>
      </c>
      <c r="I9" s="117"/>
      <c r="J9" s="150"/>
      <c r="K9" s="150" t="s">
        <v>24</v>
      </c>
      <c r="L9" s="360"/>
      <c r="M9" s="150"/>
      <c r="N9" s="117"/>
      <c r="O9" s="117"/>
      <c r="P9" s="117"/>
      <c r="Q9" s="148"/>
      <c r="R9" s="150" t="s">
        <v>24</v>
      </c>
      <c r="S9" s="117"/>
      <c r="T9" s="150"/>
      <c r="U9" s="117"/>
      <c r="V9" s="150"/>
      <c r="W9" s="117"/>
      <c r="X9" s="117"/>
      <c r="Y9" s="150" t="s">
        <v>24</v>
      </c>
      <c r="Z9" s="148"/>
      <c r="AA9" s="150"/>
      <c r="AB9" s="117"/>
      <c r="AC9" s="150"/>
      <c r="AD9" s="117"/>
      <c r="AE9" s="257"/>
      <c r="AF9" s="150" t="s">
        <v>24</v>
      </c>
      <c r="AG9" s="117"/>
      <c r="AH9" s="150"/>
      <c r="AI9" s="117"/>
      <c r="AJ9" s="150"/>
      <c r="AK9" s="156"/>
      <c r="AL9" s="61">
        <f t="shared" si="0"/>
        <v>0</v>
      </c>
      <c r="AM9" s="55">
        <f t="shared" si="1"/>
        <v>1</v>
      </c>
      <c r="AN9" s="56">
        <f t="shared" si="2"/>
        <v>4</v>
      </c>
      <c r="AO9" s="59">
        <f t="shared" si="3"/>
        <v>4</v>
      </c>
      <c r="AP9" s="15"/>
      <c r="AR9" t="s">
        <v>2531</v>
      </c>
      <c r="AS9" t="s">
        <v>2532</v>
      </c>
      <c r="AT9" t="s">
        <v>2533</v>
      </c>
    </row>
    <row r="10" spans="1:81" ht="22" customHeight="1">
      <c r="A10" s="1496"/>
      <c r="B10" s="49">
        <v>5</v>
      </c>
      <c r="C10" s="1501" t="s">
        <v>2525</v>
      </c>
      <c r="D10" s="1502"/>
      <c r="E10" s="1493" t="s">
        <v>29</v>
      </c>
      <c r="F10" s="1792"/>
      <c r="G10" s="1338"/>
      <c r="H10" s="126" t="s">
        <v>2931</v>
      </c>
      <c r="I10" s="117"/>
      <c r="J10" s="117"/>
      <c r="K10" s="117" t="s">
        <v>24</v>
      </c>
      <c r="L10" s="317"/>
      <c r="M10" s="117"/>
      <c r="N10" s="117"/>
      <c r="O10" s="117"/>
      <c r="P10" s="117"/>
      <c r="Q10" s="117"/>
      <c r="R10" s="117" t="s">
        <v>24</v>
      </c>
      <c r="S10" s="148"/>
      <c r="T10" s="117"/>
      <c r="U10" s="117"/>
      <c r="V10" s="150"/>
      <c r="W10" s="117"/>
      <c r="X10" s="117"/>
      <c r="Y10" s="117" t="s">
        <v>24</v>
      </c>
      <c r="Z10" s="148"/>
      <c r="AA10" s="117"/>
      <c r="AB10" s="117"/>
      <c r="AC10" s="150"/>
      <c r="AD10" s="117"/>
      <c r="AE10" s="117"/>
      <c r="AF10" s="117" t="s">
        <v>24</v>
      </c>
      <c r="AG10" s="148"/>
      <c r="AH10" s="117"/>
      <c r="AI10" s="117"/>
      <c r="AJ10" s="150"/>
      <c r="AK10" s="156"/>
      <c r="AL10" s="61">
        <f t="shared" si="0"/>
        <v>0</v>
      </c>
      <c r="AM10" s="55">
        <f t="shared" si="1"/>
        <v>1</v>
      </c>
      <c r="AN10" s="56">
        <f t="shared" si="2"/>
        <v>4</v>
      </c>
      <c r="AO10" s="59">
        <f t="shared" si="3"/>
        <v>4</v>
      </c>
      <c r="AP10" s="582"/>
      <c r="AR10">
        <v>112</v>
      </c>
    </row>
    <row r="11" spans="1:81" ht="22" customHeight="1">
      <c r="A11" s="1496"/>
      <c r="B11" s="49">
        <v>6</v>
      </c>
      <c r="C11" s="1503" t="s">
        <v>2930</v>
      </c>
      <c r="D11" s="1504"/>
      <c r="E11" s="1505" t="s">
        <v>54</v>
      </c>
      <c r="F11" s="1793"/>
      <c r="G11" s="1337" t="s">
        <v>2937</v>
      </c>
      <c r="H11" s="126" t="s">
        <v>2</v>
      </c>
      <c r="I11" s="150"/>
      <c r="J11" s="150"/>
      <c r="K11" s="150" t="s">
        <v>24</v>
      </c>
      <c r="L11" s="1328" t="s">
        <v>2933</v>
      </c>
      <c r="M11" s="150"/>
      <c r="N11" s="150"/>
      <c r="O11" s="150"/>
      <c r="P11" s="150"/>
      <c r="Q11" s="290"/>
      <c r="R11" s="150" t="s">
        <v>24</v>
      </c>
      <c r="S11" s="257"/>
      <c r="T11" s="150"/>
      <c r="U11" s="257"/>
      <c r="V11" s="150"/>
      <c r="W11" s="150"/>
      <c r="X11" s="150"/>
      <c r="Y11" s="150" t="s">
        <v>24</v>
      </c>
      <c r="Z11" s="150"/>
      <c r="AA11" s="150"/>
      <c r="AB11" s="150"/>
      <c r="AC11" s="117"/>
      <c r="AD11" s="150"/>
      <c r="AE11" s="150"/>
      <c r="AF11" s="150" t="s">
        <v>24</v>
      </c>
      <c r="AG11" s="257"/>
      <c r="AH11" s="150"/>
      <c r="AI11" s="150"/>
      <c r="AJ11" s="150"/>
      <c r="AK11" s="334"/>
      <c r="AL11" s="61">
        <f t="shared" si="0"/>
        <v>0</v>
      </c>
      <c r="AM11" s="55">
        <f t="shared" si="1"/>
        <v>1</v>
      </c>
      <c r="AN11" s="56">
        <f t="shared" si="2"/>
        <v>4</v>
      </c>
      <c r="AO11" s="59">
        <f t="shared" si="3"/>
        <v>4</v>
      </c>
      <c r="AP11" s="1309" t="s">
        <v>2851</v>
      </c>
      <c r="AS11"/>
      <c r="AT11"/>
    </row>
    <row r="12" spans="1:81" ht="22" customHeight="1">
      <c r="A12" s="1496"/>
      <c r="B12" s="142">
        <v>7</v>
      </c>
      <c r="C12" s="1485" t="s">
        <v>49</v>
      </c>
      <c r="D12" s="1507"/>
      <c r="E12" s="1509" t="s">
        <v>48</v>
      </c>
      <c r="F12" s="1794"/>
      <c r="G12" s="1339"/>
      <c r="H12" s="122"/>
      <c r="I12" s="122"/>
      <c r="J12" s="122"/>
      <c r="K12" s="121" t="s">
        <v>24</v>
      </c>
      <c r="L12" s="1329"/>
      <c r="M12" s="122"/>
      <c r="N12" s="122"/>
      <c r="O12" s="122"/>
      <c r="P12" s="122"/>
      <c r="Q12" s="122"/>
      <c r="R12" s="121" t="s">
        <v>24</v>
      </c>
      <c r="S12" s="190"/>
      <c r="T12" s="122"/>
      <c r="U12" s="122"/>
      <c r="V12" s="122"/>
      <c r="W12" s="122"/>
      <c r="X12" s="122"/>
      <c r="Y12" s="121" t="s">
        <v>24</v>
      </c>
      <c r="Z12" s="190"/>
      <c r="AA12" s="122"/>
      <c r="AB12" s="122"/>
      <c r="AC12" s="122"/>
      <c r="AD12" s="122"/>
      <c r="AE12" s="122"/>
      <c r="AF12" s="121" t="s">
        <v>24</v>
      </c>
      <c r="AG12" s="190"/>
      <c r="AH12" s="122"/>
      <c r="AI12" s="122"/>
      <c r="AJ12" s="122"/>
      <c r="AK12" s="292"/>
      <c r="AL12" s="502">
        <f t="shared" si="0"/>
        <v>0</v>
      </c>
      <c r="AM12" s="658">
        <f t="shared" si="1"/>
        <v>0</v>
      </c>
      <c r="AN12" s="68">
        <f t="shared" si="2"/>
        <v>4</v>
      </c>
      <c r="AO12" s="379">
        <f t="shared" si="3"/>
        <v>4</v>
      </c>
      <c r="AP12" s="15">
        <v>1</v>
      </c>
    </row>
    <row r="13" spans="1:81" ht="22" customHeight="1">
      <c r="A13" s="1496"/>
      <c r="B13" s="994">
        <v>8</v>
      </c>
      <c r="C13" s="1511" t="s">
        <v>43</v>
      </c>
      <c r="D13" s="1512"/>
      <c r="E13" s="1513" t="s">
        <v>50</v>
      </c>
      <c r="F13" s="1795"/>
      <c r="G13" s="1340"/>
      <c r="H13" s="116"/>
      <c r="I13" s="116"/>
      <c r="J13" s="116"/>
      <c r="K13" s="254" t="s">
        <v>24</v>
      </c>
      <c r="L13" s="1330"/>
      <c r="M13" s="116"/>
      <c r="N13" s="116"/>
      <c r="O13" s="167"/>
      <c r="P13" s="116"/>
      <c r="Q13" s="167"/>
      <c r="R13" s="254" t="s">
        <v>24</v>
      </c>
      <c r="S13" s="130"/>
      <c r="T13" s="116"/>
      <c r="U13" s="167"/>
      <c r="V13" s="116"/>
      <c r="W13" s="116"/>
      <c r="X13" s="116"/>
      <c r="Y13" s="254" t="s">
        <v>24</v>
      </c>
      <c r="Z13" s="130"/>
      <c r="AA13" s="116"/>
      <c r="AB13" s="116"/>
      <c r="AC13" s="458"/>
      <c r="AD13" s="116"/>
      <c r="AE13" s="219"/>
      <c r="AF13" s="254" t="s">
        <v>24</v>
      </c>
      <c r="AG13" s="116"/>
      <c r="AH13" s="116"/>
      <c r="AI13" s="116"/>
      <c r="AJ13" s="167"/>
      <c r="AK13" s="437"/>
      <c r="AL13" s="143">
        <f t="shared" si="0"/>
        <v>0</v>
      </c>
      <c r="AM13" s="51">
        <f t="shared" si="1"/>
        <v>0</v>
      </c>
      <c r="AN13" s="52">
        <f t="shared" si="2"/>
        <v>4</v>
      </c>
      <c r="AO13" s="57">
        <f t="shared" si="3"/>
        <v>4</v>
      </c>
      <c r="AP13" s="596">
        <v>1</v>
      </c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517"/>
      <c r="E14" s="1493" t="s">
        <v>51</v>
      </c>
      <c r="F14" s="1792"/>
      <c r="G14" s="1338" t="s">
        <v>2488</v>
      </c>
      <c r="H14" s="117"/>
      <c r="I14" s="117"/>
      <c r="J14" s="117"/>
      <c r="K14" s="159" t="s">
        <v>24</v>
      </c>
      <c r="L14" s="1331" t="s">
        <v>2934</v>
      </c>
      <c r="M14" s="117"/>
      <c r="N14" s="117"/>
      <c r="O14" s="117"/>
      <c r="P14" s="117"/>
      <c r="Q14" s="117"/>
      <c r="R14" s="159" t="s">
        <v>24</v>
      </c>
      <c r="S14" s="148"/>
      <c r="T14" s="117"/>
      <c r="U14" s="117"/>
      <c r="V14" s="117"/>
      <c r="W14" s="117"/>
      <c r="X14" s="257"/>
      <c r="Y14" s="159" t="s">
        <v>24</v>
      </c>
      <c r="Z14" s="117"/>
      <c r="AA14" s="117"/>
      <c r="AB14" s="117"/>
      <c r="AC14" s="117"/>
      <c r="AD14" s="117"/>
      <c r="AE14" s="117"/>
      <c r="AF14" s="159" t="s">
        <v>24</v>
      </c>
      <c r="AG14" s="257"/>
      <c r="AH14" s="117"/>
      <c r="AI14" s="117"/>
      <c r="AJ14" s="150"/>
      <c r="AK14" s="436"/>
      <c r="AL14" s="61">
        <f t="shared" si="0"/>
        <v>0</v>
      </c>
      <c r="AM14" s="55">
        <f t="shared" si="1"/>
        <v>0</v>
      </c>
      <c r="AN14" s="56">
        <f t="shared" si="2"/>
        <v>4</v>
      </c>
      <c r="AO14" s="59">
        <f t="shared" si="3"/>
        <v>4</v>
      </c>
      <c r="AP14" s="15"/>
      <c r="AQ14" t="s">
        <v>2255</v>
      </c>
      <c r="AR14" s="214"/>
      <c r="AS14" s="214"/>
    </row>
    <row r="15" spans="1:81" ht="21.75" customHeight="1">
      <c r="A15" s="40"/>
      <c r="B15" s="758">
        <v>10</v>
      </c>
      <c r="C15" s="1516" t="s">
        <v>2078</v>
      </c>
      <c r="D15" s="1517"/>
      <c r="E15" s="1493" t="s">
        <v>51</v>
      </c>
      <c r="F15" s="1792"/>
      <c r="G15" s="1338"/>
      <c r="H15" s="150"/>
      <c r="I15" s="117"/>
      <c r="J15" s="117"/>
      <c r="K15" s="204" t="s">
        <v>24</v>
      </c>
      <c r="L15" s="1332"/>
      <c r="M15" s="150"/>
      <c r="N15" s="117"/>
      <c r="O15" s="148"/>
      <c r="P15" s="117"/>
      <c r="Q15" s="117"/>
      <c r="R15" s="204" t="s">
        <v>24</v>
      </c>
      <c r="S15" s="117"/>
      <c r="T15" s="150"/>
      <c r="U15" s="117"/>
      <c r="V15" s="117"/>
      <c r="W15" s="117"/>
      <c r="X15" s="117"/>
      <c r="Y15" s="204" t="s">
        <v>24</v>
      </c>
      <c r="Z15" s="148"/>
      <c r="AA15" s="150"/>
      <c r="AB15" s="117"/>
      <c r="AC15" s="117"/>
      <c r="AD15" s="117"/>
      <c r="AE15" s="117"/>
      <c r="AF15" s="204" t="s">
        <v>24</v>
      </c>
      <c r="AG15" s="148"/>
      <c r="AH15" s="150"/>
      <c r="AI15" s="117"/>
      <c r="AJ15" s="150"/>
      <c r="AK15" s="436"/>
      <c r="AL15" s="61">
        <f t="shared" si="0"/>
        <v>0</v>
      </c>
      <c r="AM15" s="55">
        <f t="shared" si="1"/>
        <v>0</v>
      </c>
      <c r="AN15" s="56">
        <f t="shared" si="2"/>
        <v>4</v>
      </c>
      <c r="AO15" s="59">
        <f t="shared" si="3"/>
        <v>4</v>
      </c>
      <c r="AP15" s="15"/>
      <c r="AR15" s="214"/>
      <c r="AS15" s="214"/>
    </row>
    <row r="16" spans="1:81" ht="21.75" customHeight="1">
      <c r="A16" s="40"/>
      <c r="B16" s="758">
        <v>11</v>
      </c>
      <c r="C16" s="1518" t="s">
        <v>2874</v>
      </c>
      <c r="D16" s="1519"/>
      <c r="E16" s="1493" t="s">
        <v>51</v>
      </c>
      <c r="F16" s="1792"/>
      <c r="G16" s="1337"/>
      <c r="H16" s="150"/>
      <c r="I16" s="150"/>
      <c r="J16" s="257"/>
      <c r="K16" s="159" t="s">
        <v>24</v>
      </c>
      <c r="L16" s="1328"/>
      <c r="M16" s="117"/>
      <c r="N16" s="150"/>
      <c r="O16" s="150"/>
      <c r="P16" s="150"/>
      <c r="Q16" s="150"/>
      <c r="R16" s="159" t="s">
        <v>24</v>
      </c>
      <c r="S16" s="257"/>
      <c r="T16" s="117"/>
      <c r="U16" s="150"/>
      <c r="V16" s="150"/>
      <c r="W16" s="150"/>
      <c r="X16" s="257"/>
      <c r="Y16" s="159" t="s">
        <v>24</v>
      </c>
      <c r="Z16" s="150"/>
      <c r="AA16" s="117"/>
      <c r="AB16" s="150"/>
      <c r="AC16" s="150"/>
      <c r="AD16" s="150"/>
      <c r="AE16" s="150"/>
      <c r="AF16" s="159" t="s">
        <v>24</v>
      </c>
      <c r="AG16" s="257"/>
      <c r="AH16" s="117"/>
      <c r="AI16" s="150"/>
      <c r="AJ16" s="150"/>
      <c r="AK16" s="451"/>
      <c r="AL16" s="61">
        <f t="shared" si="0"/>
        <v>0</v>
      </c>
      <c r="AM16" s="55">
        <f t="shared" si="1"/>
        <v>0</v>
      </c>
      <c r="AN16" s="56">
        <f t="shared" si="2"/>
        <v>4</v>
      </c>
      <c r="AO16" s="59">
        <f t="shared" si="3"/>
        <v>4</v>
      </c>
      <c r="AP16" s="15" t="s">
        <v>2777</v>
      </c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2875</v>
      </c>
      <c r="D17" s="1521"/>
      <c r="E17" s="1493" t="s">
        <v>51</v>
      </c>
      <c r="F17" s="1792"/>
      <c r="G17" s="1337" t="s">
        <v>2938</v>
      </c>
      <c r="H17" s="257"/>
      <c r="I17" s="150"/>
      <c r="J17" s="150"/>
      <c r="K17" s="129" t="s">
        <v>24</v>
      </c>
      <c r="L17" s="1328" t="s">
        <v>2935</v>
      </c>
      <c r="M17" s="150"/>
      <c r="N17" s="150"/>
      <c r="O17" s="150"/>
      <c r="P17" s="150"/>
      <c r="Q17" s="150"/>
      <c r="R17" s="129" t="s">
        <v>24</v>
      </c>
      <c r="S17" s="257"/>
      <c r="T17" s="150"/>
      <c r="U17" s="150"/>
      <c r="V17" s="150"/>
      <c r="W17" s="150"/>
      <c r="X17" s="117"/>
      <c r="Y17" s="129" t="s">
        <v>24</v>
      </c>
      <c r="Z17" s="257"/>
      <c r="AA17" s="150"/>
      <c r="AB17" s="150"/>
      <c r="AC17" s="150"/>
      <c r="AD17" s="150"/>
      <c r="AE17" s="150"/>
      <c r="AF17" s="129" t="s">
        <v>24</v>
      </c>
      <c r="AG17" s="150"/>
      <c r="AH17" s="150"/>
      <c r="AI17" s="150"/>
      <c r="AJ17" s="150"/>
      <c r="AK17" s="451"/>
      <c r="AL17" s="61">
        <f t="shared" si="0"/>
        <v>0</v>
      </c>
      <c r="AM17" s="55">
        <f t="shared" si="1"/>
        <v>0</v>
      </c>
      <c r="AN17" s="56">
        <f t="shared" si="2"/>
        <v>4</v>
      </c>
      <c r="AO17" s="59">
        <f t="shared" si="3"/>
        <v>4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20" t="s">
        <v>1682</v>
      </c>
      <c r="D18" s="1521"/>
      <c r="E18" s="1505" t="s">
        <v>51</v>
      </c>
      <c r="F18" s="1793"/>
      <c r="G18" s="1338"/>
      <c r="H18" s="150"/>
      <c r="I18" s="117"/>
      <c r="J18" s="117"/>
      <c r="K18" s="129" t="s">
        <v>24</v>
      </c>
      <c r="L18" s="1332"/>
      <c r="M18" s="150"/>
      <c r="N18" s="117"/>
      <c r="O18" s="117"/>
      <c r="P18" s="117"/>
      <c r="Q18" s="117"/>
      <c r="R18" s="129" t="s">
        <v>24</v>
      </c>
      <c r="S18" s="148"/>
      <c r="T18" s="150"/>
      <c r="U18" s="117"/>
      <c r="V18" s="117"/>
      <c r="W18" s="283"/>
      <c r="X18" s="117"/>
      <c r="Y18" s="129" t="s">
        <v>24</v>
      </c>
      <c r="Z18" s="117"/>
      <c r="AA18" s="150"/>
      <c r="AB18" s="117"/>
      <c r="AC18" s="117"/>
      <c r="AD18" s="290"/>
      <c r="AE18" s="117"/>
      <c r="AF18" s="129" t="s">
        <v>24</v>
      </c>
      <c r="AG18" s="148"/>
      <c r="AH18" s="150"/>
      <c r="AI18" s="117"/>
      <c r="AJ18" s="117"/>
      <c r="AK18" s="436"/>
      <c r="AL18" s="61">
        <f t="shared" si="0"/>
        <v>0</v>
      </c>
      <c r="AM18" s="55">
        <f t="shared" si="1"/>
        <v>0</v>
      </c>
      <c r="AN18" s="56">
        <f t="shared" si="2"/>
        <v>4</v>
      </c>
      <c r="AO18" s="59">
        <f t="shared" si="3"/>
        <v>4</v>
      </c>
      <c r="AP18" s="15" t="s">
        <v>2838</v>
      </c>
      <c r="AQ18" s="762"/>
      <c r="AR18" s="1525"/>
      <c r="AS18" s="152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>
      <c r="A19" s="40"/>
      <c r="B19" s="758">
        <v>14</v>
      </c>
      <c r="C19" s="1516" t="s">
        <v>2887</v>
      </c>
      <c r="D19" s="1517"/>
      <c r="E19" s="1527" t="s">
        <v>51</v>
      </c>
      <c r="F19" s="1796"/>
      <c r="G19" s="1338"/>
      <c r="H19" s="117"/>
      <c r="I19" s="117"/>
      <c r="J19" s="117"/>
      <c r="K19" s="155" t="s">
        <v>24</v>
      </c>
      <c r="L19" s="1332"/>
      <c r="M19" s="117"/>
      <c r="N19" s="117"/>
      <c r="O19" s="117"/>
      <c r="P19" s="148"/>
      <c r="Q19" s="117"/>
      <c r="R19" s="155" t="s">
        <v>24</v>
      </c>
      <c r="S19" s="117"/>
      <c r="T19" s="117"/>
      <c r="U19" s="117"/>
      <c r="V19" s="117"/>
      <c r="W19" s="117"/>
      <c r="X19" s="117"/>
      <c r="Y19" s="155" t="s">
        <v>24</v>
      </c>
      <c r="Z19" s="257"/>
      <c r="AA19" s="117"/>
      <c r="AB19" s="117"/>
      <c r="AC19" s="150"/>
      <c r="AD19" s="117"/>
      <c r="AE19" s="117"/>
      <c r="AF19" s="155" t="s">
        <v>24</v>
      </c>
      <c r="AG19" s="148"/>
      <c r="AH19" s="117"/>
      <c r="AI19" s="117"/>
      <c r="AJ19" s="150"/>
      <c r="AK19" s="436"/>
      <c r="AL19" s="61">
        <f t="shared" si="0"/>
        <v>0</v>
      </c>
      <c r="AM19" s="55">
        <f t="shared" si="1"/>
        <v>0</v>
      </c>
      <c r="AN19" s="56">
        <f t="shared" si="2"/>
        <v>4</v>
      </c>
      <c r="AO19" s="59">
        <f t="shared" si="3"/>
        <v>4</v>
      </c>
      <c r="AP19" s="15" t="s">
        <v>2773</v>
      </c>
      <c r="AQ19" s="1529"/>
      <c r="AR19" s="1529"/>
      <c r="AS19" s="1508"/>
      <c r="AT19" s="1508"/>
      <c r="AU19" s="353"/>
      <c r="AV19" s="352"/>
      <c r="AW19" s="352"/>
      <c r="AX19" s="353"/>
      <c r="AY19" s="352"/>
      <c r="AZ19" s="351"/>
      <c r="BA19" s="352"/>
      <c r="BB19" s="351"/>
      <c r="BC19" s="352"/>
      <c r="BD19" s="352"/>
      <c r="BE19" s="352"/>
      <c r="BF19" s="352"/>
      <c r="BG19" s="352"/>
      <c r="BH19" s="352"/>
      <c r="BI19" s="353"/>
      <c r="BJ19" s="352"/>
      <c r="BK19" s="352"/>
      <c r="BL19" s="351"/>
      <c r="BM19" s="352"/>
      <c r="BN19" s="352"/>
      <c r="BO19" s="459"/>
      <c r="BP19" s="353"/>
      <c r="BQ19" s="352"/>
      <c r="BR19" s="459"/>
      <c r="BS19" s="351"/>
      <c r="BT19" s="352"/>
      <c r="BU19" s="754"/>
      <c r="BV19" s="352"/>
      <c r="BW19" s="459"/>
      <c r="BX19" s="352"/>
      <c r="BY19" s="352"/>
      <c r="BZ19" s="354"/>
      <c r="CA19" s="356"/>
      <c r="CB19" s="355"/>
      <c r="CC19" s="355"/>
    </row>
    <row r="20" spans="1:83" ht="22" customHeight="1">
      <c r="A20" s="40"/>
      <c r="B20" s="758">
        <v>15</v>
      </c>
      <c r="C20" s="1516" t="s">
        <v>2876</v>
      </c>
      <c r="D20" s="1517"/>
      <c r="E20" s="1524" t="s">
        <v>51</v>
      </c>
      <c r="F20" s="1797"/>
      <c r="G20" s="1338" t="s">
        <v>2939</v>
      </c>
      <c r="H20" s="117"/>
      <c r="I20" s="117"/>
      <c r="J20" s="117"/>
      <c r="K20" s="150" t="s">
        <v>24</v>
      </c>
      <c r="L20" s="1333" t="s">
        <v>2936</v>
      </c>
      <c r="M20" s="150"/>
      <c r="N20" s="117"/>
      <c r="O20" s="117"/>
      <c r="P20" s="117"/>
      <c r="Q20" s="117"/>
      <c r="R20" s="150" t="s">
        <v>24</v>
      </c>
      <c r="S20" s="117"/>
      <c r="T20" s="150"/>
      <c r="U20" s="117"/>
      <c r="V20" s="117"/>
      <c r="W20" s="117"/>
      <c r="X20" s="117"/>
      <c r="Y20" s="150" t="s">
        <v>24</v>
      </c>
      <c r="Z20" s="148"/>
      <c r="AA20" s="150"/>
      <c r="AB20" s="150"/>
      <c r="AC20" s="150"/>
      <c r="AD20" s="117"/>
      <c r="AE20" s="117"/>
      <c r="AF20" s="150" t="s">
        <v>24</v>
      </c>
      <c r="AG20" s="148"/>
      <c r="AH20" s="150"/>
      <c r="AI20" s="117"/>
      <c r="AJ20" s="117"/>
      <c r="AK20" s="436"/>
      <c r="AL20" s="61">
        <f t="shared" si="0"/>
        <v>0</v>
      </c>
      <c r="AM20" s="55">
        <f t="shared" si="1"/>
        <v>0</v>
      </c>
      <c r="AN20" s="56">
        <f t="shared" si="2"/>
        <v>4</v>
      </c>
      <c r="AO20" s="59">
        <f t="shared" si="3"/>
        <v>4</v>
      </c>
      <c r="AP20" s="15">
        <v>2</v>
      </c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/>
      <c r="B21" s="758">
        <v>16</v>
      </c>
      <c r="C21" s="1522" t="s">
        <v>64</v>
      </c>
      <c r="D21" s="1523"/>
      <c r="E21" s="1524" t="s">
        <v>2878</v>
      </c>
      <c r="F21" s="1797"/>
      <c r="G21" s="1338"/>
      <c r="H21" s="150"/>
      <c r="I21" s="117"/>
      <c r="J21" s="117"/>
      <c r="K21" s="150" t="s">
        <v>24</v>
      </c>
      <c r="L21" s="360"/>
      <c r="M21" s="150"/>
      <c r="N21" s="117"/>
      <c r="O21" s="148"/>
      <c r="P21" s="117"/>
      <c r="Q21" s="117"/>
      <c r="R21" s="150" t="s">
        <v>24</v>
      </c>
      <c r="S21" s="117"/>
      <c r="T21" s="150"/>
      <c r="U21" s="117"/>
      <c r="V21" s="150"/>
      <c r="W21" s="117"/>
      <c r="X21" s="117"/>
      <c r="Y21" s="150" t="s">
        <v>24</v>
      </c>
      <c r="Z21" s="148"/>
      <c r="AA21" s="150"/>
      <c r="AB21" s="117"/>
      <c r="AC21" s="117"/>
      <c r="AD21" s="117"/>
      <c r="AE21" s="117"/>
      <c r="AF21" s="150" t="s">
        <v>24</v>
      </c>
      <c r="AG21" s="117"/>
      <c r="AH21" s="150"/>
      <c r="AI21" s="117"/>
      <c r="AJ21" s="117"/>
      <c r="AK21" s="436"/>
      <c r="AL21" s="61">
        <f t="shared" si="0"/>
        <v>0</v>
      </c>
      <c r="AM21" s="55">
        <f t="shared" si="1"/>
        <v>0</v>
      </c>
      <c r="AN21" s="56">
        <f t="shared" si="2"/>
        <v>4</v>
      </c>
      <c r="AO21" s="59">
        <f t="shared" si="3"/>
        <v>4</v>
      </c>
      <c r="AP21" s="15"/>
      <c r="AR21" s="1529"/>
      <c r="AS21" s="1529"/>
    </row>
    <row r="22" spans="1:83" ht="22" customHeight="1">
      <c r="A22" s="40"/>
      <c r="B22" s="758">
        <v>17</v>
      </c>
      <c r="C22" s="1530" t="s">
        <v>2888</v>
      </c>
      <c r="D22" s="1531"/>
      <c r="E22" s="1524" t="s">
        <v>51</v>
      </c>
      <c r="F22" s="1797"/>
      <c r="G22" s="1338"/>
      <c r="H22" s="117"/>
      <c r="I22" s="117"/>
      <c r="J22" s="117"/>
      <c r="K22" s="117" t="s">
        <v>24</v>
      </c>
      <c r="L22" s="360"/>
      <c r="M22" s="117"/>
      <c r="N22" s="117"/>
      <c r="O22" s="117"/>
      <c r="P22" s="117"/>
      <c r="Q22" s="150"/>
      <c r="R22" s="117" t="s">
        <v>24</v>
      </c>
      <c r="S22" s="148"/>
      <c r="T22" s="117"/>
      <c r="U22" s="148"/>
      <c r="V22" s="117"/>
      <c r="W22" s="117"/>
      <c r="X22" s="117"/>
      <c r="Y22" s="117" t="s">
        <v>24</v>
      </c>
      <c r="Z22" s="1281"/>
      <c r="AA22" s="117"/>
      <c r="AB22" s="117"/>
      <c r="AC22" s="117"/>
      <c r="AD22" s="117"/>
      <c r="AE22" s="150"/>
      <c r="AF22" s="117" t="s">
        <v>24</v>
      </c>
      <c r="AG22" s="148"/>
      <c r="AH22" s="117"/>
      <c r="AI22" s="117"/>
      <c r="AJ22" s="117"/>
      <c r="AK22" s="436"/>
      <c r="AL22" s="61">
        <f t="shared" si="0"/>
        <v>0</v>
      </c>
      <c r="AM22" s="55">
        <f t="shared" si="1"/>
        <v>0</v>
      </c>
      <c r="AN22" s="56">
        <f t="shared" si="2"/>
        <v>4</v>
      </c>
      <c r="AO22" s="59">
        <f t="shared" si="3"/>
        <v>4</v>
      </c>
      <c r="AP22" s="15"/>
      <c r="AR22" s="214"/>
      <c r="AS22" s="214"/>
    </row>
    <row r="23" spans="1:83" ht="22" customHeight="1">
      <c r="A23" s="40"/>
      <c r="B23" s="142">
        <v>18</v>
      </c>
      <c r="C23" s="1532" t="s">
        <v>2889</v>
      </c>
      <c r="D23" s="1533"/>
      <c r="E23" s="1534" t="s">
        <v>51</v>
      </c>
      <c r="F23" s="1798"/>
      <c r="G23" s="1341"/>
      <c r="H23" s="211"/>
      <c r="I23" s="211"/>
      <c r="J23" s="211"/>
      <c r="K23" s="270" t="s">
        <v>24</v>
      </c>
      <c r="L23" s="599"/>
      <c r="M23" s="211"/>
      <c r="N23" s="211"/>
      <c r="O23" s="121"/>
      <c r="P23" s="211"/>
      <c r="Q23" s="305"/>
      <c r="R23" s="270" t="s">
        <v>24</v>
      </c>
      <c r="S23" s="132"/>
      <c r="T23" s="121"/>
      <c r="U23" s="121"/>
      <c r="V23" s="121"/>
      <c r="W23" s="121"/>
      <c r="X23" s="121"/>
      <c r="Y23" s="270" t="s">
        <v>24</v>
      </c>
      <c r="Z23" s="1322"/>
      <c r="AA23" s="121"/>
      <c r="AB23" s="121"/>
      <c r="AC23" s="121"/>
      <c r="AD23" s="121"/>
      <c r="AE23" s="305"/>
      <c r="AF23" s="270" t="s">
        <v>24</v>
      </c>
      <c r="AG23" s="211"/>
      <c r="AH23" s="211"/>
      <c r="AI23" s="211"/>
      <c r="AJ23" s="211"/>
      <c r="AK23" s="163"/>
      <c r="AL23" s="67">
        <f t="shared" si="0"/>
        <v>0</v>
      </c>
      <c r="AM23" s="53">
        <f t="shared" si="1"/>
        <v>0</v>
      </c>
      <c r="AN23" s="54">
        <f t="shared" si="2"/>
        <v>4</v>
      </c>
      <c r="AO23" s="58">
        <f t="shared" si="3"/>
        <v>4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5" t="s">
        <v>2879</v>
      </c>
      <c r="D24" s="1704"/>
      <c r="E24" s="1799" t="s">
        <v>1585</v>
      </c>
      <c r="F24" s="1538"/>
      <c r="G24" s="1342"/>
      <c r="H24" s="260"/>
      <c r="I24" s="260"/>
      <c r="J24" s="260"/>
      <c r="K24" s="743" t="s">
        <v>24</v>
      </c>
      <c r="L24" s="1326"/>
      <c r="M24" s="260"/>
      <c r="N24" s="260"/>
      <c r="O24" s="131"/>
      <c r="P24" s="260"/>
      <c r="Q24" s="260"/>
      <c r="R24" s="743" t="s">
        <v>24</v>
      </c>
      <c r="S24" s="486"/>
      <c r="T24" s="260"/>
      <c r="U24" s="260"/>
      <c r="V24" s="260"/>
      <c r="W24" s="260"/>
      <c r="X24" s="260"/>
      <c r="Y24" s="743" t="s">
        <v>24</v>
      </c>
      <c r="Z24" s="486"/>
      <c r="AA24" s="260"/>
      <c r="AB24" s="260"/>
      <c r="AC24" s="260"/>
      <c r="AD24" s="260"/>
      <c r="AE24" s="131"/>
      <c r="AF24" s="743" t="s">
        <v>24</v>
      </c>
      <c r="AG24" s="486"/>
      <c r="AH24" s="260"/>
      <c r="AI24" s="260"/>
      <c r="AJ24" s="260"/>
      <c r="AK24" s="1318"/>
      <c r="AL24" s="778">
        <f t="shared" si="0"/>
        <v>0</v>
      </c>
      <c r="AM24" s="747">
        <f t="shared" si="1"/>
        <v>0</v>
      </c>
      <c r="AN24" s="748">
        <f t="shared" si="2"/>
        <v>4</v>
      </c>
      <c r="AO24" s="749">
        <f t="shared" si="3"/>
        <v>4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752" t="s">
        <v>2</v>
      </c>
      <c r="G25" s="1222">
        <f>COUNTIF(G6:G22,"D")</f>
        <v>0</v>
      </c>
      <c r="H25" s="1222">
        <f t="shared" ref="H25:AK25" si="4">COUNTIF(H6:H22,"D")</f>
        <v>4</v>
      </c>
      <c r="I25" s="243">
        <f t="shared" si="4"/>
        <v>0</v>
      </c>
      <c r="J25" s="243">
        <f t="shared" si="4"/>
        <v>0</v>
      </c>
      <c r="K25" s="243">
        <f t="shared" si="4"/>
        <v>0</v>
      </c>
      <c r="L25" s="243">
        <f>COUNTIF(L6:L22,"D")</f>
        <v>0</v>
      </c>
      <c r="M25" s="243">
        <f t="shared" si="4"/>
        <v>0</v>
      </c>
      <c r="N25" s="243">
        <f t="shared" si="4"/>
        <v>0</v>
      </c>
      <c r="O25" s="243">
        <f t="shared" si="4"/>
        <v>0</v>
      </c>
      <c r="P25" s="243">
        <f t="shared" si="4"/>
        <v>0</v>
      </c>
      <c r="Q25" s="243">
        <f t="shared" si="4"/>
        <v>0</v>
      </c>
      <c r="R25" s="243">
        <f t="shared" si="4"/>
        <v>0</v>
      </c>
      <c r="S25" s="243">
        <f t="shared" si="4"/>
        <v>0</v>
      </c>
      <c r="T25" s="243">
        <f t="shared" si="4"/>
        <v>0</v>
      </c>
      <c r="U25" s="243">
        <f t="shared" si="4"/>
        <v>0</v>
      </c>
      <c r="V25" s="243">
        <f t="shared" si="4"/>
        <v>0</v>
      </c>
      <c r="W25" s="243">
        <f t="shared" si="4"/>
        <v>0</v>
      </c>
      <c r="X25" s="243">
        <f t="shared" si="4"/>
        <v>0</v>
      </c>
      <c r="Y25" s="243">
        <f t="shared" si="4"/>
        <v>0</v>
      </c>
      <c r="Z25" s="243">
        <f t="shared" si="4"/>
        <v>0</v>
      </c>
      <c r="AA25" s="243">
        <f t="shared" si="4"/>
        <v>0</v>
      </c>
      <c r="AB25" s="243">
        <f t="shared" si="4"/>
        <v>0</v>
      </c>
      <c r="AC25" s="243">
        <f t="shared" si="4"/>
        <v>0</v>
      </c>
      <c r="AD25" s="243">
        <f t="shared" si="4"/>
        <v>0</v>
      </c>
      <c r="AE25" s="243">
        <f t="shared" si="4"/>
        <v>0</v>
      </c>
      <c r="AF25" s="243">
        <f t="shared" si="4"/>
        <v>0</v>
      </c>
      <c r="AG25" s="243">
        <f t="shared" si="4"/>
        <v>0</v>
      </c>
      <c r="AH25" s="243">
        <f t="shared" si="4"/>
        <v>0</v>
      </c>
      <c r="AI25" s="243">
        <f t="shared" si="4"/>
        <v>0</v>
      </c>
      <c r="AJ25" s="243">
        <f t="shared" si="4"/>
        <v>0</v>
      </c>
      <c r="AK25" s="474">
        <f t="shared" si="4"/>
        <v>0</v>
      </c>
      <c r="AL25" s="389">
        <f t="shared" si="0"/>
        <v>0</v>
      </c>
      <c r="AM25" s="97">
        <f t="shared" si="1"/>
        <v>0</v>
      </c>
      <c r="AN25" s="98">
        <f t="shared" si="2"/>
        <v>0</v>
      </c>
      <c r="AO25" s="1313">
        <f t="shared" si="3"/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 t="shared" ref="G26:AK26" si="5">COUNTIF(G6:G24,"●")</f>
        <v>0</v>
      </c>
      <c r="H26" s="23">
        <f t="shared" si="5"/>
        <v>0</v>
      </c>
      <c r="I26" s="23">
        <f t="shared" si="5"/>
        <v>0</v>
      </c>
      <c r="J26" s="23">
        <f t="shared" si="5"/>
        <v>0</v>
      </c>
      <c r="K26" s="23">
        <f t="shared" si="5"/>
        <v>19</v>
      </c>
      <c r="L26" s="23">
        <f t="shared" si="5"/>
        <v>0</v>
      </c>
      <c r="M26" s="23">
        <f t="shared" si="5"/>
        <v>0</v>
      </c>
      <c r="N26" s="23">
        <f t="shared" si="5"/>
        <v>0</v>
      </c>
      <c r="O26" s="23">
        <f t="shared" si="5"/>
        <v>0</v>
      </c>
      <c r="P26" s="23">
        <f t="shared" si="5"/>
        <v>0</v>
      </c>
      <c r="Q26" s="23">
        <f t="shared" si="5"/>
        <v>0</v>
      </c>
      <c r="R26" s="23">
        <f t="shared" si="5"/>
        <v>19</v>
      </c>
      <c r="S26" s="23">
        <f t="shared" si="5"/>
        <v>0</v>
      </c>
      <c r="T26" s="23">
        <f t="shared" si="5"/>
        <v>0</v>
      </c>
      <c r="U26" s="23">
        <f t="shared" si="5"/>
        <v>0</v>
      </c>
      <c r="V26" s="23">
        <f t="shared" si="5"/>
        <v>0</v>
      </c>
      <c r="W26" s="23">
        <f t="shared" si="5"/>
        <v>0</v>
      </c>
      <c r="X26" s="23">
        <f t="shared" si="5"/>
        <v>0</v>
      </c>
      <c r="Y26" s="23">
        <f t="shared" si="5"/>
        <v>19</v>
      </c>
      <c r="Z26" s="23">
        <f t="shared" si="5"/>
        <v>0</v>
      </c>
      <c r="AA26" s="23">
        <f t="shared" si="5"/>
        <v>0</v>
      </c>
      <c r="AB26" s="23">
        <f t="shared" si="5"/>
        <v>0</v>
      </c>
      <c r="AC26" s="23">
        <f t="shared" si="5"/>
        <v>0</v>
      </c>
      <c r="AD26" s="23">
        <f t="shared" si="5"/>
        <v>0</v>
      </c>
      <c r="AE26" s="23">
        <f t="shared" si="5"/>
        <v>0</v>
      </c>
      <c r="AF26" s="23">
        <f t="shared" si="5"/>
        <v>19</v>
      </c>
      <c r="AG26" s="23">
        <f t="shared" si="5"/>
        <v>0</v>
      </c>
      <c r="AH26" s="23">
        <f t="shared" si="5"/>
        <v>0</v>
      </c>
      <c r="AI26" s="23">
        <f t="shared" si="5"/>
        <v>0</v>
      </c>
      <c r="AJ26" s="23">
        <f t="shared" si="5"/>
        <v>0</v>
      </c>
      <c r="AK26" s="23">
        <f t="shared" si="5"/>
        <v>0</v>
      </c>
      <c r="AL26" s="1557" t="s">
        <v>2624</v>
      </c>
      <c r="AM26" s="1558"/>
      <c r="AN26" s="1558"/>
      <c r="AO26" s="1559"/>
      <c r="AP26" s="15"/>
    </row>
    <row r="27" spans="1:83" ht="22.5" customHeight="1" thickBot="1">
      <c r="A27" s="1616"/>
      <c r="B27" s="1561" t="s">
        <v>5</v>
      </c>
      <c r="C27" s="1562"/>
      <c r="D27" s="1562"/>
      <c r="E27" s="1563"/>
      <c r="F27" s="4" t="s">
        <v>0</v>
      </c>
      <c r="G27" s="23">
        <f t="shared" ref="G27:AK27" si="6">COUNTIF(G6:G24,"▲")</f>
        <v>0</v>
      </c>
      <c r="H27" s="23">
        <f t="shared" si="6"/>
        <v>0</v>
      </c>
      <c r="I27" s="23">
        <f t="shared" si="6"/>
        <v>0</v>
      </c>
      <c r="J27" s="23">
        <f t="shared" si="6"/>
        <v>0</v>
      </c>
      <c r="K27" s="23">
        <f t="shared" si="6"/>
        <v>0</v>
      </c>
      <c r="L27" s="23">
        <f t="shared" si="6"/>
        <v>0</v>
      </c>
      <c r="M27" s="23">
        <f t="shared" si="6"/>
        <v>0</v>
      </c>
      <c r="N27" s="23">
        <f t="shared" si="6"/>
        <v>0</v>
      </c>
      <c r="O27" s="23">
        <f t="shared" si="6"/>
        <v>0</v>
      </c>
      <c r="P27" s="23">
        <f t="shared" si="6"/>
        <v>0</v>
      </c>
      <c r="Q27" s="23">
        <f t="shared" si="6"/>
        <v>0</v>
      </c>
      <c r="R27" s="23">
        <f t="shared" si="6"/>
        <v>0</v>
      </c>
      <c r="S27" s="23">
        <f t="shared" si="6"/>
        <v>0</v>
      </c>
      <c r="T27" s="23">
        <f t="shared" si="6"/>
        <v>0</v>
      </c>
      <c r="U27" s="23">
        <f t="shared" si="6"/>
        <v>0</v>
      </c>
      <c r="V27" s="23">
        <f t="shared" si="6"/>
        <v>0</v>
      </c>
      <c r="W27" s="23">
        <f t="shared" si="6"/>
        <v>0</v>
      </c>
      <c r="X27" s="23">
        <f t="shared" si="6"/>
        <v>0</v>
      </c>
      <c r="Y27" s="23">
        <f t="shared" si="6"/>
        <v>0</v>
      </c>
      <c r="Z27" s="23">
        <f t="shared" si="6"/>
        <v>0</v>
      </c>
      <c r="AA27" s="23">
        <f t="shared" si="6"/>
        <v>0</v>
      </c>
      <c r="AB27" s="23">
        <f t="shared" si="6"/>
        <v>0</v>
      </c>
      <c r="AC27" s="23">
        <f t="shared" si="6"/>
        <v>0</v>
      </c>
      <c r="AD27" s="23">
        <f t="shared" si="6"/>
        <v>0</v>
      </c>
      <c r="AE27" s="23">
        <f t="shared" si="6"/>
        <v>0</v>
      </c>
      <c r="AF27" s="23">
        <f t="shared" si="6"/>
        <v>0</v>
      </c>
      <c r="AG27" s="23">
        <f t="shared" si="6"/>
        <v>0</v>
      </c>
      <c r="AH27" s="23">
        <f t="shared" si="6"/>
        <v>0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616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69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981</v>
      </c>
      <c r="S28" s="1542" t="s">
        <v>2635</v>
      </c>
      <c r="T28" s="1543"/>
      <c r="U28" s="1544"/>
      <c r="V28" s="10" t="s">
        <v>108</v>
      </c>
      <c r="W28" s="1545" t="s">
        <v>2634</v>
      </c>
      <c r="X28" s="1546"/>
      <c r="Y28" s="1546"/>
      <c r="Z28" s="10" t="s">
        <v>765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3" t="s">
        <v>24</v>
      </c>
      <c r="AI28" s="1539" t="s">
        <v>4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3">
    <mergeCell ref="B30:C30"/>
    <mergeCell ref="D30:E30"/>
    <mergeCell ref="F30:G30"/>
    <mergeCell ref="A27:A28"/>
    <mergeCell ref="B27:E27"/>
    <mergeCell ref="C29:D29"/>
    <mergeCell ref="E29:F29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U23:AV23"/>
    <mergeCell ref="C20:D20"/>
    <mergeCell ref="E20:F20"/>
    <mergeCell ref="AQ20:AR20"/>
    <mergeCell ref="AS20:AT20"/>
    <mergeCell ref="C21:D21"/>
    <mergeCell ref="E21:F21"/>
    <mergeCell ref="AR21:AS21"/>
    <mergeCell ref="C22:D22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E13:F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5 BZ16:BZ17">
    <cfRule type="cellIs" dxfId="129" priority="11" operator="equal">
      <formula>8</formula>
    </cfRule>
    <cfRule type="cellIs" dxfId="128" priority="12" operator="equal">
      <formula>0</formula>
    </cfRule>
  </conditionalFormatting>
  <conditionalFormatting sqref="BZ19:BZ20">
    <cfRule type="cellIs" dxfId="127" priority="5" operator="equal">
      <formula>8</formula>
    </cfRule>
    <cfRule type="cellIs" dxfId="126" priority="6" operator="equal">
      <formula>0</formula>
    </cfRule>
  </conditionalFormatting>
  <conditionalFormatting sqref="CA18">
    <cfRule type="cellIs" dxfId="125" priority="1" operator="equal">
      <formula>8</formula>
    </cfRule>
    <cfRule type="cellIs" dxfId="124" priority="2" operator="equal">
      <formula>0</formula>
    </cfRule>
  </conditionalFormatting>
  <conditionalFormatting sqref="CA24">
    <cfRule type="cellIs" dxfId="123" priority="3" operator="equal">
      <formula>8</formula>
    </cfRule>
    <cfRule type="cellIs" dxfId="122" priority="4" operator="equal">
      <formula>0</formula>
    </cfRule>
  </conditionalFormatting>
  <conditionalFormatting sqref="CB23">
    <cfRule type="cellIs" dxfId="121" priority="7" operator="equal">
      <formula>8</formula>
    </cfRule>
    <cfRule type="cellIs" dxfId="1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2929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1314">
        <v>1</v>
      </c>
      <c r="H4" s="1315">
        <v>2</v>
      </c>
      <c r="I4" s="285">
        <v>3</v>
      </c>
      <c r="J4" s="285">
        <v>4</v>
      </c>
      <c r="K4" s="133">
        <v>5</v>
      </c>
      <c r="L4" s="133">
        <v>6</v>
      </c>
      <c r="M4" s="285">
        <v>7</v>
      </c>
      <c r="N4" s="285">
        <v>8</v>
      </c>
      <c r="O4" s="285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1316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618" t="s">
        <v>94</v>
      </c>
      <c r="H5" s="619" t="s">
        <v>2928</v>
      </c>
      <c r="I5" s="430" t="s">
        <v>11</v>
      </c>
      <c r="J5" s="430" t="s">
        <v>12</v>
      </c>
      <c r="K5" s="432" t="s">
        <v>13</v>
      </c>
      <c r="L5" s="432" t="s">
        <v>14</v>
      </c>
      <c r="M5" s="430" t="s">
        <v>15</v>
      </c>
      <c r="N5" s="430" t="s">
        <v>9</v>
      </c>
      <c r="O5" s="430" t="s">
        <v>10</v>
      </c>
      <c r="P5" s="619" t="s">
        <v>11</v>
      </c>
      <c r="Q5" s="430" t="s">
        <v>12</v>
      </c>
      <c r="R5" s="432" t="s">
        <v>13</v>
      </c>
      <c r="S5" s="619" t="s">
        <v>14</v>
      </c>
      <c r="T5" s="619" t="s">
        <v>15</v>
      </c>
      <c r="U5" s="619" t="s">
        <v>9</v>
      </c>
      <c r="V5" s="619" t="s">
        <v>10</v>
      </c>
      <c r="W5" s="619" t="s">
        <v>11</v>
      </c>
      <c r="X5" s="430" t="s">
        <v>12</v>
      </c>
      <c r="Y5" s="432" t="s">
        <v>13</v>
      </c>
      <c r="Z5" s="619" t="s">
        <v>14</v>
      </c>
      <c r="AA5" s="619" t="s">
        <v>15</v>
      </c>
      <c r="AB5" s="619" t="s">
        <v>9</v>
      </c>
      <c r="AC5" s="619" t="s">
        <v>10</v>
      </c>
      <c r="AD5" s="619" t="s">
        <v>11</v>
      </c>
      <c r="AE5" s="430" t="s">
        <v>12</v>
      </c>
      <c r="AF5" s="432" t="s">
        <v>13</v>
      </c>
      <c r="AG5" s="619" t="s">
        <v>14</v>
      </c>
      <c r="AH5" s="619" t="s">
        <v>15</v>
      </c>
      <c r="AI5" s="619" t="s">
        <v>9</v>
      </c>
      <c r="AJ5" s="619" t="s">
        <v>10</v>
      </c>
      <c r="AK5" s="1323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4" t="s">
        <v>2931</v>
      </c>
      <c r="H6" s="116" t="s">
        <v>2</v>
      </c>
      <c r="I6" s="130" t="s">
        <v>24</v>
      </c>
      <c r="J6" s="130" t="s">
        <v>24</v>
      </c>
      <c r="K6" s="116" t="s">
        <v>1</v>
      </c>
      <c r="L6" s="116" t="s">
        <v>1</v>
      </c>
      <c r="M6" s="130" t="s">
        <v>24</v>
      </c>
      <c r="N6" s="130" t="s">
        <v>2969</v>
      </c>
      <c r="O6" s="130" t="s">
        <v>24</v>
      </c>
      <c r="P6" s="116" t="s">
        <v>2</v>
      </c>
      <c r="Q6" s="130" t="s">
        <v>24</v>
      </c>
      <c r="R6" s="116" t="s">
        <v>1</v>
      </c>
      <c r="S6" s="116" t="s">
        <v>2931</v>
      </c>
      <c r="T6" s="116" t="s">
        <v>2</v>
      </c>
      <c r="U6" s="116" t="s">
        <v>2</v>
      </c>
      <c r="V6" s="116" t="s">
        <v>2932</v>
      </c>
      <c r="W6" s="116" t="s">
        <v>2</v>
      </c>
      <c r="X6" s="130" t="s">
        <v>2940</v>
      </c>
      <c r="Y6" s="116" t="s">
        <v>1</v>
      </c>
      <c r="Z6" s="116" t="s">
        <v>2</v>
      </c>
      <c r="AA6" s="116" t="s">
        <v>2931</v>
      </c>
      <c r="AB6" s="116" t="s">
        <v>2</v>
      </c>
      <c r="AC6" s="116" t="s">
        <v>2</v>
      </c>
      <c r="AD6" s="116" t="s">
        <v>2</v>
      </c>
      <c r="AE6" s="130" t="s">
        <v>24</v>
      </c>
      <c r="AF6" s="116" t="s">
        <v>1</v>
      </c>
      <c r="AG6" s="116" t="s">
        <v>2</v>
      </c>
      <c r="AH6" s="116" t="s">
        <v>2</v>
      </c>
      <c r="AI6" s="116" t="s">
        <v>2</v>
      </c>
      <c r="AJ6" s="116" t="s">
        <v>2</v>
      </c>
      <c r="AK6" s="202" t="s">
        <v>2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306" t="s">
        <v>2931</v>
      </c>
      <c r="H7" s="211" t="s">
        <v>2942</v>
      </c>
      <c r="I7" s="121" t="s">
        <v>2</v>
      </c>
      <c r="J7" s="121" t="s">
        <v>3001</v>
      </c>
      <c r="K7" s="211" t="s">
        <v>24</v>
      </c>
      <c r="L7" s="211" t="s">
        <v>24</v>
      </c>
      <c r="M7" s="211" t="s">
        <v>2</v>
      </c>
      <c r="N7" s="132" t="s">
        <v>24</v>
      </c>
      <c r="O7" s="211" t="s">
        <v>2</v>
      </c>
      <c r="P7" s="121" t="s">
        <v>2964</v>
      </c>
      <c r="Q7" s="132" t="s">
        <v>2944</v>
      </c>
      <c r="R7" s="211" t="s">
        <v>24</v>
      </c>
      <c r="S7" s="132" t="s">
        <v>24</v>
      </c>
      <c r="T7" s="132" t="s">
        <v>3002</v>
      </c>
      <c r="U7" s="121" t="s">
        <v>2962</v>
      </c>
      <c r="V7" s="211" t="s">
        <v>2962</v>
      </c>
      <c r="W7" s="121" t="s">
        <v>2961</v>
      </c>
      <c r="X7" s="132" t="s">
        <v>24</v>
      </c>
      <c r="Y7" s="211" t="s">
        <v>24</v>
      </c>
      <c r="Z7" s="121" t="s">
        <v>2962</v>
      </c>
      <c r="AA7" s="211" t="s">
        <v>2961</v>
      </c>
      <c r="AB7" s="121" t="s">
        <v>2962</v>
      </c>
      <c r="AC7" s="121" t="s">
        <v>2962</v>
      </c>
      <c r="AD7" s="132" t="s">
        <v>24</v>
      </c>
      <c r="AE7" s="132" t="s">
        <v>2998</v>
      </c>
      <c r="AF7" s="211" t="s">
        <v>24</v>
      </c>
      <c r="AG7" s="121" t="s">
        <v>2986</v>
      </c>
      <c r="AH7" s="305" t="s">
        <v>24</v>
      </c>
      <c r="AI7" s="121" t="s">
        <v>2962</v>
      </c>
      <c r="AJ7" s="121" t="s">
        <v>2961</v>
      </c>
      <c r="AK7" s="292" t="s">
        <v>2961</v>
      </c>
      <c r="AL7" s="502">
        <f t="shared" si="0"/>
        <v>0</v>
      </c>
      <c r="AM7" s="658">
        <f t="shared" si="1"/>
        <v>18</v>
      </c>
      <c r="AN7" s="68">
        <f t="shared" si="2"/>
        <v>13</v>
      </c>
      <c r="AO7" s="379">
        <f t="shared" si="3"/>
        <v>13</v>
      </c>
      <c r="AP7" s="15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68" t="s">
        <v>2</v>
      </c>
      <c r="H8" s="382" t="s">
        <v>3045</v>
      </c>
      <c r="I8" s="162" t="s">
        <v>2979</v>
      </c>
      <c r="J8" s="382" t="s">
        <v>2975</v>
      </c>
      <c r="K8" s="162" t="s">
        <v>24</v>
      </c>
      <c r="L8" s="162" t="s">
        <v>24</v>
      </c>
      <c r="M8" s="382" t="s">
        <v>24</v>
      </c>
      <c r="N8" s="162" t="s">
        <v>2970</v>
      </c>
      <c r="O8" s="382" t="s">
        <v>24</v>
      </c>
      <c r="P8" s="162" t="s">
        <v>2977</v>
      </c>
      <c r="Q8" s="162" t="s">
        <v>2943</v>
      </c>
      <c r="R8" s="162" t="s">
        <v>24</v>
      </c>
      <c r="S8" s="162" t="s">
        <v>2971</v>
      </c>
      <c r="T8" s="162" t="s">
        <v>2978</v>
      </c>
      <c r="U8" s="162" t="s">
        <v>2974</v>
      </c>
      <c r="V8" s="162" t="s">
        <v>2</v>
      </c>
      <c r="W8" s="148" t="s">
        <v>24</v>
      </c>
      <c r="X8" s="162" t="s">
        <v>2966</v>
      </c>
      <c r="Y8" s="162" t="s">
        <v>24</v>
      </c>
      <c r="Z8" s="162" t="s">
        <v>2971</v>
      </c>
      <c r="AA8" s="162" t="s">
        <v>2</v>
      </c>
      <c r="AB8" s="162" t="s">
        <v>2997</v>
      </c>
      <c r="AC8" s="382" t="s">
        <v>24</v>
      </c>
      <c r="AD8" s="162" t="s">
        <v>2974</v>
      </c>
      <c r="AE8" s="162" t="s">
        <v>2968</v>
      </c>
      <c r="AF8" s="162" t="s">
        <v>24</v>
      </c>
      <c r="AG8" s="162" t="s">
        <v>2979</v>
      </c>
      <c r="AH8" s="162" t="s">
        <v>2974</v>
      </c>
      <c r="AI8" s="382" t="s">
        <v>24</v>
      </c>
      <c r="AJ8" s="119" t="s">
        <v>3005</v>
      </c>
      <c r="AK8" s="382" t="s">
        <v>24</v>
      </c>
      <c r="AL8" s="143">
        <f t="shared" si="0"/>
        <v>0</v>
      </c>
      <c r="AM8" s="51">
        <f t="shared" si="1"/>
        <v>18</v>
      </c>
      <c r="AN8" s="52">
        <f t="shared" si="2"/>
        <v>13</v>
      </c>
      <c r="AO8" s="57">
        <f t="shared" si="3"/>
        <v>13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791"/>
      <c r="G9" s="150"/>
      <c r="H9" s="150"/>
      <c r="I9" s="148"/>
      <c r="J9" s="257"/>
      <c r="K9" s="150"/>
      <c r="L9" s="1233"/>
      <c r="M9" s="257"/>
      <c r="N9" s="264"/>
      <c r="O9" s="148"/>
      <c r="P9" s="206"/>
      <c r="Q9" s="317"/>
      <c r="R9" s="320"/>
      <c r="S9" s="317"/>
      <c r="T9" s="320"/>
      <c r="U9" s="360"/>
      <c r="V9" s="320"/>
      <c r="W9" s="317"/>
      <c r="X9" s="360"/>
      <c r="Y9" s="320"/>
      <c r="Z9" s="317"/>
      <c r="AA9" s="320"/>
      <c r="AB9" s="317"/>
      <c r="AC9" s="320"/>
      <c r="AD9" s="469"/>
      <c r="AE9" s="320"/>
      <c r="AF9" s="320"/>
      <c r="AG9" s="360"/>
      <c r="AH9" s="320"/>
      <c r="AI9" s="317"/>
      <c r="AJ9" s="469"/>
      <c r="AK9" s="1363"/>
      <c r="AL9" s="61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2973</v>
      </c>
      <c r="D10" s="1498"/>
      <c r="E10" s="1499" t="s">
        <v>29</v>
      </c>
      <c r="F10" s="1791"/>
      <c r="G10" s="257" t="s">
        <v>24</v>
      </c>
      <c r="H10" s="150" t="s">
        <v>2152</v>
      </c>
      <c r="I10" s="117" t="s">
        <v>2</v>
      </c>
      <c r="J10" s="150" t="s">
        <v>2</v>
      </c>
      <c r="K10" s="150" t="s">
        <v>2972</v>
      </c>
      <c r="L10" s="150" t="s">
        <v>24</v>
      </c>
      <c r="M10" s="150" t="s">
        <v>2154</v>
      </c>
      <c r="N10" s="264" t="s">
        <v>2409</v>
      </c>
      <c r="O10" s="117" t="s">
        <v>2308</v>
      </c>
      <c r="P10" s="117" t="s">
        <v>3003</v>
      </c>
      <c r="Q10" s="117" t="s">
        <v>2152</v>
      </c>
      <c r="R10" s="150" t="s">
        <v>24</v>
      </c>
      <c r="S10" s="117" t="s">
        <v>2151</v>
      </c>
      <c r="T10" s="150" t="s">
        <v>2160</v>
      </c>
      <c r="U10" s="148" t="s">
        <v>24</v>
      </c>
      <c r="V10" s="150" t="s">
        <v>2160</v>
      </c>
      <c r="W10" s="117" t="s">
        <v>2160</v>
      </c>
      <c r="X10" s="148" t="s">
        <v>1</v>
      </c>
      <c r="Y10" s="150" t="s">
        <v>24</v>
      </c>
      <c r="Z10" s="117" t="s">
        <v>2160</v>
      </c>
      <c r="AA10" s="150" t="s">
        <v>2160</v>
      </c>
      <c r="AB10" s="148" t="s">
        <v>24</v>
      </c>
      <c r="AC10" s="150" t="s">
        <v>3057</v>
      </c>
      <c r="AD10" s="257" t="s">
        <v>3056</v>
      </c>
      <c r="AE10" s="150" t="s">
        <v>2143</v>
      </c>
      <c r="AF10" s="150" t="s">
        <v>24</v>
      </c>
      <c r="AG10" s="148" t="s">
        <v>24</v>
      </c>
      <c r="AH10" s="150" t="s">
        <v>2160</v>
      </c>
      <c r="AI10" s="117" t="s">
        <v>2160</v>
      </c>
      <c r="AJ10" s="257" t="s">
        <v>1</v>
      </c>
      <c r="AK10" s="156" t="s">
        <v>2160</v>
      </c>
      <c r="AL10" s="61">
        <f t="shared" si="0"/>
        <v>0</v>
      </c>
      <c r="AM10" s="55">
        <f t="shared" si="1"/>
        <v>18</v>
      </c>
      <c r="AN10" s="56">
        <f t="shared" si="2"/>
        <v>13</v>
      </c>
      <c r="AO10" s="59">
        <f t="shared" si="3"/>
        <v>13</v>
      </c>
      <c r="AP10" s="15" t="s">
        <v>3000</v>
      </c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792"/>
      <c r="G11" s="155" t="s">
        <v>2931</v>
      </c>
      <c r="H11" s="117" t="s">
        <v>2941</v>
      </c>
      <c r="I11" s="148" t="s">
        <v>24</v>
      </c>
      <c r="J11" s="117" t="s">
        <v>2943</v>
      </c>
      <c r="K11" s="117" t="s">
        <v>24</v>
      </c>
      <c r="L11" s="117" t="s">
        <v>24</v>
      </c>
      <c r="M11" s="117" t="s">
        <v>2982</v>
      </c>
      <c r="N11" s="117" t="s">
        <v>2947</v>
      </c>
      <c r="O11" s="148" t="s">
        <v>24</v>
      </c>
      <c r="P11" s="117" t="s">
        <v>2943</v>
      </c>
      <c r="Q11" s="148" t="s">
        <v>2965</v>
      </c>
      <c r="R11" s="117" t="s">
        <v>24</v>
      </c>
      <c r="S11" s="117" t="s">
        <v>2950</v>
      </c>
      <c r="T11" s="117" t="s">
        <v>2979</v>
      </c>
      <c r="U11" s="117" t="s">
        <v>2950</v>
      </c>
      <c r="V11" s="257" t="s">
        <v>24</v>
      </c>
      <c r="W11" s="117" t="s">
        <v>2981</v>
      </c>
      <c r="X11" s="117" t="s">
        <v>2943</v>
      </c>
      <c r="Y11" s="117" t="s">
        <v>24</v>
      </c>
      <c r="Z11" s="148" t="s">
        <v>2975</v>
      </c>
      <c r="AA11" s="117" t="s">
        <v>2951</v>
      </c>
      <c r="AB11" s="117" t="s">
        <v>2950</v>
      </c>
      <c r="AC11" s="150" t="s">
        <v>2950</v>
      </c>
      <c r="AD11" s="117" t="s">
        <v>2947</v>
      </c>
      <c r="AE11" s="148" t="s">
        <v>2944</v>
      </c>
      <c r="AF11" s="117" t="s">
        <v>24</v>
      </c>
      <c r="AG11" s="117" t="s">
        <v>2967</v>
      </c>
      <c r="AH11" s="148" t="s">
        <v>2984</v>
      </c>
      <c r="AI11" s="148" t="s">
        <v>24</v>
      </c>
      <c r="AJ11" s="150" t="s">
        <v>2950</v>
      </c>
      <c r="AK11" s="156" t="s">
        <v>2950</v>
      </c>
      <c r="AL11" s="61">
        <f t="shared" si="0"/>
        <v>0</v>
      </c>
      <c r="AM11" s="55">
        <f t="shared" si="1"/>
        <v>18</v>
      </c>
      <c r="AN11" s="56">
        <f t="shared" si="2"/>
        <v>13</v>
      </c>
      <c r="AO11" s="59">
        <f t="shared" si="3"/>
        <v>13</v>
      </c>
      <c r="AP11" s="582"/>
      <c r="AR11">
        <v>112</v>
      </c>
    </row>
    <row r="12" spans="1:46" ht="22" customHeight="1">
      <c r="A12" s="1496"/>
      <c r="B12" s="49">
        <v>6</v>
      </c>
      <c r="C12" s="1503" t="s">
        <v>2930</v>
      </c>
      <c r="D12" s="1504"/>
      <c r="E12" s="1505" t="s">
        <v>54</v>
      </c>
      <c r="F12" s="1793"/>
      <c r="G12" s="1366"/>
      <c r="H12" s="1367"/>
      <c r="I12" s="1368"/>
      <c r="J12" s="1368"/>
      <c r="K12" s="1369"/>
      <c r="L12" s="1369"/>
      <c r="M12" s="1368"/>
      <c r="N12" s="1368"/>
      <c r="O12" s="1368"/>
      <c r="P12" s="241" t="s">
        <v>894</v>
      </c>
      <c r="Q12" s="270" t="s">
        <v>2999</v>
      </c>
      <c r="R12" s="117" t="s">
        <v>24</v>
      </c>
      <c r="S12" s="1343" t="s">
        <v>2950</v>
      </c>
      <c r="T12" s="1343" t="s">
        <v>2950</v>
      </c>
      <c r="U12" s="1343" t="s">
        <v>2950</v>
      </c>
      <c r="V12" s="1374"/>
      <c r="W12" s="1374"/>
      <c r="X12" s="1374"/>
      <c r="Y12" s="1374"/>
      <c r="Z12" s="1374"/>
      <c r="AA12" s="1374"/>
      <c r="AB12" s="1374"/>
      <c r="AC12" s="1375"/>
      <c r="AD12" s="1374"/>
      <c r="AE12" s="1377"/>
      <c r="AF12" s="1374"/>
      <c r="AG12" s="1374"/>
      <c r="AH12" s="1066"/>
      <c r="AI12" s="1374"/>
      <c r="AJ12" s="1374"/>
      <c r="AK12" s="1376"/>
      <c r="AL12" s="61">
        <f t="shared" si="0"/>
        <v>0</v>
      </c>
      <c r="AM12" s="55">
        <f t="shared" si="1"/>
        <v>4</v>
      </c>
      <c r="AN12" s="56">
        <f t="shared" si="2"/>
        <v>1</v>
      </c>
      <c r="AO12" s="59">
        <f t="shared" si="3"/>
        <v>1</v>
      </c>
      <c r="AP12" s="1309"/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794"/>
      <c r="G13" s="1359" t="s">
        <v>2931</v>
      </c>
      <c r="H13" s="1347" t="s">
        <v>2</v>
      </c>
      <c r="I13" s="1348" t="s">
        <v>24</v>
      </c>
      <c r="J13" s="1348" t="s">
        <v>2940</v>
      </c>
      <c r="K13" s="1344" t="s">
        <v>1</v>
      </c>
      <c r="L13" s="1344" t="s">
        <v>1</v>
      </c>
      <c r="M13" s="1345" t="s">
        <v>1</v>
      </c>
      <c r="N13" s="1345" t="s">
        <v>2946</v>
      </c>
      <c r="O13" s="1345" t="s">
        <v>2996</v>
      </c>
      <c r="P13" s="1372" t="s">
        <v>24</v>
      </c>
      <c r="Q13" s="876" t="s">
        <v>23</v>
      </c>
      <c r="R13" s="1370" t="s">
        <v>1</v>
      </c>
      <c r="S13" s="1344" t="s">
        <v>2931</v>
      </c>
      <c r="T13" s="1344" t="s">
        <v>2</v>
      </c>
      <c r="U13" s="1344" t="s">
        <v>2</v>
      </c>
      <c r="V13" s="1344" t="s">
        <v>2932</v>
      </c>
      <c r="W13" s="1347" t="s">
        <v>2</v>
      </c>
      <c r="X13" s="1345" t="s">
        <v>24</v>
      </c>
      <c r="Y13" s="1344" t="s">
        <v>1</v>
      </c>
      <c r="Z13" s="1347" t="s">
        <v>2</v>
      </c>
      <c r="AA13" s="1347" t="s">
        <v>2931</v>
      </c>
      <c r="AB13" s="1347" t="s">
        <v>2</v>
      </c>
      <c r="AC13" s="1347" t="s">
        <v>2</v>
      </c>
      <c r="AD13" s="1347" t="s">
        <v>2</v>
      </c>
      <c r="AE13" s="1348" t="s">
        <v>24</v>
      </c>
      <c r="AF13" s="1344" t="s">
        <v>1</v>
      </c>
      <c r="AG13" s="1391" t="s">
        <v>2</v>
      </c>
      <c r="AH13" s="485" t="s">
        <v>3055</v>
      </c>
      <c r="AI13" s="1370" t="s">
        <v>2</v>
      </c>
      <c r="AJ13" s="1344" t="s">
        <v>2</v>
      </c>
      <c r="AK13" s="1346" t="s">
        <v>2</v>
      </c>
      <c r="AL13" s="502">
        <f t="shared" si="0"/>
        <v>0</v>
      </c>
      <c r="AM13" s="658">
        <f t="shared" si="1"/>
        <v>16</v>
      </c>
      <c r="AN13" s="68">
        <f t="shared" si="2"/>
        <v>13</v>
      </c>
      <c r="AO13" s="379">
        <f t="shared" si="3"/>
        <v>13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1360" t="s">
        <v>2931</v>
      </c>
      <c r="H14" s="1358" t="s">
        <v>96</v>
      </c>
      <c r="I14" s="1371" t="s">
        <v>24</v>
      </c>
      <c r="J14" s="1349" t="s">
        <v>2943</v>
      </c>
      <c r="K14" s="337" t="s">
        <v>24</v>
      </c>
      <c r="L14" s="254" t="s">
        <v>24</v>
      </c>
      <c r="M14" s="297" t="s">
        <v>24</v>
      </c>
      <c r="N14" s="147" t="s">
        <v>24</v>
      </c>
      <c r="O14" s="162" t="s">
        <v>2950</v>
      </c>
      <c r="P14" s="119" t="s">
        <v>2943</v>
      </c>
      <c r="Q14" s="382" t="s">
        <v>2953</v>
      </c>
      <c r="R14" s="254" t="s">
        <v>24</v>
      </c>
      <c r="S14" s="119" t="s">
        <v>2951</v>
      </c>
      <c r="T14" s="119" t="s">
        <v>2950</v>
      </c>
      <c r="U14" s="162" t="s">
        <v>2951</v>
      </c>
      <c r="V14" s="119" t="s">
        <v>2950</v>
      </c>
      <c r="W14" s="130" t="s">
        <v>24</v>
      </c>
      <c r="X14" s="119" t="s">
        <v>2942</v>
      </c>
      <c r="Y14" s="254" t="s">
        <v>24</v>
      </c>
      <c r="Z14" s="808" t="s">
        <v>2974</v>
      </c>
      <c r="AA14" s="186" t="s">
        <v>2950</v>
      </c>
      <c r="AB14" s="701" t="s">
        <v>24</v>
      </c>
      <c r="AC14" s="186" t="s">
        <v>2994</v>
      </c>
      <c r="AD14" s="186" t="s">
        <v>2950</v>
      </c>
      <c r="AE14" s="799" t="s">
        <v>24</v>
      </c>
      <c r="AF14" s="337" t="s">
        <v>24</v>
      </c>
      <c r="AG14" s="119" t="s">
        <v>2951</v>
      </c>
      <c r="AH14" s="119" t="s">
        <v>2950</v>
      </c>
      <c r="AI14" s="147" t="s">
        <v>2991</v>
      </c>
      <c r="AJ14" s="119" t="s">
        <v>2959</v>
      </c>
      <c r="AK14" s="437" t="s">
        <v>2951</v>
      </c>
      <c r="AL14" s="143">
        <f t="shared" si="0"/>
        <v>0</v>
      </c>
      <c r="AM14" s="51">
        <f t="shared" si="1"/>
        <v>18</v>
      </c>
      <c r="AN14" s="52">
        <f t="shared" si="2"/>
        <v>13</v>
      </c>
      <c r="AO14" s="57">
        <f t="shared" si="3"/>
        <v>13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1361" t="s">
        <v>2</v>
      </c>
      <c r="H15" s="148" t="s">
        <v>24</v>
      </c>
      <c r="I15" s="117" t="s">
        <v>2992</v>
      </c>
      <c r="J15" s="1353" t="s">
        <v>24</v>
      </c>
      <c r="K15" s="249" t="s">
        <v>24</v>
      </c>
      <c r="L15" s="159" t="s">
        <v>24</v>
      </c>
      <c r="M15" s="117" t="s">
        <v>2993</v>
      </c>
      <c r="N15" s="117" t="s">
        <v>2985</v>
      </c>
      <c r="O15" s="117" t="s">
        <v>2951</v>
      </c>
      <c r="P15" s="148" t="s">
        <v>24</v>
      </c>
      <c r="Q15" s="117" t="s">
        <v>2943</v>
      </c>
      <c r="R15" s="159" t="s">
        <v>24</v>
      </c>
      <c r="S15" s="148" t="s">
        <v>24</v>
      </c>
      <c r="T15" s="117" t="s">
        <v>2958</v>
      </c>
      <c r="U15" s="117" t="s">
        <v>2950</v>
      </c>
      <c r="V15" s="117" t="s">
        <v>2951</v>
      </c>
      <c r="W15" s="257" t="s">
        <v>24</v>
      </c>
      <c r="X15" s="298" t="s">
        <v>24</v>
      </c>
      <c r="Y15" s="159" t="s">
        <v>24</v>
      </c>
      <c r="Z15" s="708" t="s">
        <v>2958</v>
      </c>
      <c r="AA15" s="298" t="s">
        <v>24</v>
      </c>
      <c r="AB15" s="117" t="s">
        <v>2950</v>
      </c>
      <c r="AC15" s="117" t="s">
        <v>2951</v>
      </c>
      <c r="AD15" s="117" t="s">
        <v>2951</v>
      </c>
      <c r="AE15" s="796" t="s">
        <v>2956</v>
      </c>
      <c r="AF15" s="249" t="s">
        <v>24</v>
      </c>
      <c r="AG15" s="150" t="s">
        <v>3006</v>
      </c>
      <c r="AH15" s="117" t="s">
        <v>2958</v>
      </c>
      <c r="AI15" s="117" t="s">
        <v>2950</v>
      </c>
      <c r="AJ15" s="150" t="s">
        <v>2960</v>
      </c>
      <c r="AK15" s="439" t="s">
        <v>24</v>
      </c>
      <c r="AL15" s="61">
        <f t="shared" si="0"/>
        <v>0</v>
      </c>
      <c r="AM15" s="55">
        <f t="shared" si="1"/>
        <v>18</v>
      </c>
      <c r="AN15" s="56">
        <f t="shared" si="2"/>
        <v>13</v>
      </c>
      <c r="AO15" s="59">
        <f t="shared" si="3"/>
        <v>13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1361" t="s">
        <v>2931</v>
      </c>
      <c r="H16" s="150" t="s">
        <v>2951</v>
      </c>
      <c r="I16" s="148" t="s">
        <v>24</v>
      </c>
      <c r="J16" s="1353" t="s">
        <v>24</v>
      </c>
      <c r="K16" s="165" t="s">
        <v>24</v>
      </c>
      <c r="L16" s="204" t="s">
        <v>24</v>
      </c>
      <c r="M16" s="257" t="s">
        <v>24</v>
      </c>
      <c r="N16" s="148" t="s">
        <v>24</v>
      </c>
      <c r="O16" s="148" t="s">
        <v>24</v>
      </c>
      <c r="P16" s="117" t="s">
        <v>2950</v>
      </c>
      <c r="Q16" s="148" t="s">
        <v>24</v>
      </c>
      <c r="R16" s="204" t="s">
        <v>24</v>
      </c>
      <c r="S16" s="117" t="s">
        <v>2961</v>
      </c>
      <c r="T16" s="298" t="s">
        <v>24</v>
      </c>
      <c r="U16" s="117" t="s">
        <v>2994</v>
      </c>
      <c r="V16" s="117" t="s">
        <v>2961</v>
      </c>
      <c r="W16" s="117" t="s">
        <v>2961</v>
      </c>
      <c r="X16" s="117" t="s">
        <v>2985</v>
      </c>
      <c r="Y16" s="204" t="s">
        <v>24</v>
      </c>
      <c r="Z16" s="708" t="s">
        <v>2963</v>
      </c>
      <c r="AA16" s="150" t="s">
        <v>2962</v>
      </c>
      <c r="AB16" s="117" t="s">
        <v>2962</v>
      </c>
      <c r="AC16" s="117" t="s">
        <v>2961</v>
      </c>
      <c r="AD16" s="117" t="s">
        <v>2963</v>
      </c>
      <c r="AE16" s="694" t="s">
        <v>24</v>
      </c>
      <c r="AF16" s="165" t="s">
        <v>24</v>
      </c>
      <c r="AG16" s="117" t="s">
        <v>2961</v>
      </c>
      <c r="AH16" s="150" t="s">
        <v>2950</v>
      </c>
      <c r="AI16" s="117" t="s">
        <v>2951</v>
      </c>
      <c r="AJ16" s="150" t="s">
        <v>2950</v>
      </c>
      <c r="AK16" s="436" t="s">
        <v>2951</v>
      </c>
      <c r="AL16" s="61">
        <f t="shared" si="0"/>
        <v>0</v>
      </c>
      <c r="AM16" s="55">
        <f t="shared" si="1"/>
        <v>18</v>
      </c>
      <c r="AN16" s="56">
        <f t="shared" si="2"/>
        <v>13</v>
      </c>
      <c r="AO16" s="59">
        <f t="shared" si="3"/>
        <v>13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1362" t="s">
        <v>2931</v>
      </c>
      <c r="H17" s="688" t="s">
        <v>2951</v>
      </c>
      <c r="I17" s="688" t="s">
        <v>2947</v>
      </c>
      <c r="J17" s="1357" t="s">
        <v>24</v>
      </c>
      <c r="K17" s="249" t="s">
        <v>24</v>
      </c>
      <c r="L17" s="159" t="s">
        <v>24</v>
      </c>
      <c r="M17" s="298" t="s">
        <v>24</v>
      </c>
      <c r="N17" s="150" t="s">
        <v>2950</v>
      </c>
      <c r="O17" s="257" t="s">
        <v>24</v>
      </c>
      <c r="P17" s="150" t="s">
        <v>2943</v>
      </c>
      <c r="Q17" s="257" t="s">
        <v>24</v>
      </c>
      <c r="R17" s="159" t="s">
        <v>24</v>
      </c>
      <c r="S17" s="270" t="s">
        <v>2961</v>
      </c>
      <c r="T17" s="122" t="s">
        <v>2961</v>
      </c>
      <c r="U17" s="117" t="s">
        <v>2985</v>
      </c>
      <c r="V17" s="298" t="s">
        <v>24</v>
      </c>
      <c r="W17" s="270" t="s">
        <v>2961</v>
      </c>
      <c r="X17" s="383" t="s">
        <v>24</v>
      </c>
      <c r="Y17" s="159" t="s">
        <v>24</v>
      </c>
      <c r="Z17" s="696" t="s">
        <v>2961</v>
      </c>
      <c r="AA17" s="806" t="s">
        <v>2961</v>
      </c>
      <c r="AB17" s="697" t="s">
        <v>2963</v>
      </c>
      <c r="AC17" s="697" t="s">
        <v>2963</v>
      </c>
      <c r="AD17" s="697" t="s">
        <v>2963</v>
      </c>
      <c r="AE17" s="798" t="s">
        <v>24</v>
      </c>
      <c r="AF17" s="249" t="s">
        <v>24</v>
      </c>
      <c r="AG17" s="150" t="s">
        <v>2962</v>
      </c>
      <c r="AH17" s="117" t="s">
        <v>2963</v>
      </c>
      <c r="AI17" s="150" t="s">
        <v>2961</v>
      </c>
      <c r="AJ17" s="257" t="s">
        <v>24</v>
      </c>
      <c r="AK17" s="451" t="s">
        <v>2961</v>
      </c>
      <c r="AL17" s="61">
        <f t="shared" si="0"/>
        <v>0</v>
      </c>
      <c r="AM17" s="55">
        <f t="shared" si="1"/>
        <v>18</v>
      </c>
      <c r="AN17" s="56">
        <f t="shared" si="2"/>
        <v>13</v>
      </c>
      <c r="AO17" s="59">
        <f t="shared" si="3"/>
        <v>13</v>
      </c>
      <c r="AP17" s="15"/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2875</v>
      </c>
      <c r="D18" s="1521"/>
      <c r="E18" s="1493" t="s">
        <v>51</v>
      </c>
      <c r="F18" s="1792"/>
      <c r="G18" s="153" t="s">
        <v>2</v>
      </c>
      <c r="H18" s="298" t="s">
        <v>24</v>
      </c>
      <c r="I18" s="162" t="s">
        <v>2957</v>
      </c>
      <c r="J18" s="162" t="s">
        <v>2974</v>
      </c>
      <c r="K18" s="129" t="s">
        <v>2944</v>
      </c>
      <c r="L18" s="129" t="s">
        <v>24</v>
      </c>
      <c r="M18" s="257" t="s">
        <v>24</v>
      </c>
      <c r="N18" s="257" t="s">
        <v>1</v>
      </c>
      <c r="O18" s="150" t="s">
        <v>2979</v>
      </c>
      <c r="P18" s="150" t="s">
        <v>2950</v>
      </c>
      <c r="Q18" s="257" t="s">
        <v>2944</v>
      </c>
      <c r="R18" s="165" t="s">
        <v>24</v>
      </c>
      <c r="S18" s="690" t="s">
        <v>2950</v>
      </c>
      <c r="T18" s="381" t="s">
        <v>2955</v>
      </c>
      <c r="U18" s="381" t="s">
        <v>2950</v>
      </c>
      <c r="V18" s="381" t="s">
        <v>2954</v>
      </c>
      <c r="W18" s="381" t="s">
        <v>115</v>
      </c>
      <c r="X18" s="810" t="s">
        <v>24</v>
      </c>
      <c r="Y18" s="129" t="s">
        <v>24</v>
      </c>
      <c r="Z18" s="162" t="s">
        <v>2951</v>
      </c>
      <c r="AA18" s="162" t="s">
        <v>2950</v>
      </c>
      <c r="AB18" s="162" t="s">
        <v>2950</v>
      </c>
      <c r="AC18" s="162" t="s">
        <v>2961</v>
      </c>
      <c r="AD18" s="298" t="s">
        <v>24</v>
      </c>
      <c r="AE18" s="382" t="s">
        <v>24</v>
      </c>
      <c r="AF18" s="129" t="s">
        <v>24</v>
      </c>
      <c r="AG18" s="150" t="s">
        <v>2962</v>
      </c>
      <c r="AH18" s="298" t="s">
        <v>24</v>
      </c>
      <c r="AI18" s="150" t="s">
        <v>2962</v>
      </c>
      <c r="AJ18" s="150" t="s">
        <v>2962</v>
      </c>
      <c r="AK18" s="451" t="s">
        <v>2962</v>
      </c>
      <c r="AL18" s="61">
        <f t="shared" si="0"/>
        <v>0</v>
      </c>
      <c r="AM18" s="55">
        <f t="shared" si="1"/>
        <v>18</v>
      </c>
      <c r="AN18" s="56">
        <f t="shared" si="2"/>
        <v>13</v>
      </c>
      <c r="AO18" s="59">
        <f t="shared" si="3"/>
        <v>13</v>
      </c>
      <c r="AP18" s="582"/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0" t="s">
        <v>1682</v>
      </c>
      <c r="D19" s="1521"/>
      <c r="E19" s="1505" t="s">
        <v>51</v>
      </c>
      <c r="F19" s="1793"/>
      <c r="G19" s="155" t="s">
        <v>2</v>
      </c>
      <c r="H19" s="150" t="s">
        <v>2942</v>
      </c>
      <c r="I19" s="117" t="s">
        <v>2942</v>
      </c>
      <c r="J19" s="117" t="s">
        <v>2942</v>
      </c>
      <c r="K19" s="129" t="s">
        <v>24</v>
      </c>
      <c r="L19" s="129" t="s">
        <v>24</v>
      </c>
      <c r="M19" s="150" t="s">
        <v>2943</v>
      </c>
      <c r="N19" s="117" t="s">
        <v>2943</v>
      </c>
      <c r="O19" s="117" t="s">
        <v>2942</v>
      </c>
      <c r="P19" s="117" t="s">
        <v>2942</v>
      </c>
      <c r="Q19" s="117" t="s">
        <v>2943</v>
      </c>
      <c r="R19" s="165" t="s">
        <v>24</v>
      </c>
      <c r="S19" s="695" t="s">
        <v>2983</v>
      </c>
      <c r="T19" s="257" t="s">
        <v>2944</v>
      </c>
      <c r="U19" s="148" t="s">
        <v>24</v>
      </c>
      <c r="V19" s="148" t="s">
        <v>24</v>
      </c>
      <c r="W19" s="257" t="s">
        <v>2944</v>
      </c>
      <c r="X19" s="694" t="s">
        <v>24</v>
      </c>
      <c r="Y19" s="129" t="s">
        <v>24</v>
      </c>
      <c r="Z19" s="148" t="s">
        <v>2980</v>
      </c>
      <c r="AA19" s="257" t="s">
        <v>2949</v>
      </c>
      <c r="AB19" s="206" t="s">
        <v>2976</v>
      </c>
      <c r="AC19" s="117" t="s">
        <v>2943</v>
      </c>
      <c r="AD19" s="290" t="s">
        <v>2943</v>
      </c>
      <c r="AE19" s="117" t="s">
        <v>2942</v>
      </c>
      <c r="AF19" s="129" t="s">
        <v>24</v>
      </c>
      <c r="AG19" s="117" t="s">
        <v>2943</v>
      </c>
      <c r="AH19" s="150" t="s">
        <v>2943</v>
      </c>
      <c r="AI19" s="117" t="s">
        <v>2942</v>
      </c>
      <c r="AJ19" s="117" t="s">
        <v>2943</v>
      </c>
      <c r="AK19" s="436" t="s">
        <v>2945</v>
      </c>
      <c r="AL19" s="61">
        <f t="shared" si="0"/>
        <v>1</v>
      </c>
      <c r="AM19" s="55">
        <f t="shared" si="1"/>
        <v>17</v>
      </c>
      <c r="AN19" s="56">
        <f t="shared" si="2"/>
        <v>13</v>
      </c>
      <c r="AO19" s="59">
        <f t="shared" si="3"/>
        <v>14</v>
      </c>
      <c r="AP19" s="15"/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796"/>
      <c r="G20" s="155" t="s">
        <v>2931</v>
      </c>
      <c r="H20" s="117" t="s">
        <v>2962</v>
      </c>
      <c r="I20" s="298" t="s">
        <v>24</v>
      </c>
      <c r="J20" s="148" t="s">
        <v>24</v>
      </c>
      <c r="K20" s="155" t="s">
        <v>24</v>
      </c>
      <c r="L20" s="155" t="s">
        <v>24</v>
      </c>
      <c r="M20" s="122" t="s">
        <v>115</v>
      </c>
      <c r="N20" s="122" t="s">
        <v>2943</v>
      </c>
      <c r="O20" s="190" t="s">
        <v>24</v>
      </c>
      <c r="P20" s="122" t="s">
        <v>2950</v>
      </c>
      <c r="Q20" s="190" t="s">
        <v>24</v>
      </c>
      <c r="R20" s="249" t="s">
        <v>24</v>
      </c>
      <c r="S20" s="853" t="s">
        <v>2950</v>
      </c>
      <c r="T20" s="806" t="s">
        <v>2951</v>
      </c>
      <c r="U20" s="806" t="s">
        <v>2951</v>
      </c>
      <c r="V20" s="806" t="s">
        <v>2951</v>
      </c>
      <c r="W20" s="806" t="s">
        <v>2951</v>
      </c>
      <c r="X20" s="700" t="s">
        <v>2974</v>
      </c>
      <c r="Y20" s="155" t="s">
        <v>24</v>
      </c>
      <c r="Z20" s="150" t="s">
        <v>2950</v>
      </c>
      <c r="AA20" s="117" t="s">
        <v>2950</v>
      </c>
      <c r="AB20" s="117" t="s">
        <v>2950</v>
      </c>
      <c r="AC20" s="298" t="s">
        <v>24</v>
      </c>
      <c r="AD20" s="117" t="s">
        <v>2961</v>
      </c>
      <c r="AE20" s="148" t="s">
        <v>24</v>
      </c>
      <c r="AF20" s="155" t="s">
        <v>24</v>
      </c>
      <c r="AG20" s="122" t="s">
        <v>2961</v>
      </c>
      <c r="AH20" s="122" t="s">
        <v>2961</v>
      </c>
      <c r="AI20" s="298" t="s">
        <v>2952</v>
      </c>
      <c r="AJ20" s="270" t="s">
        <v>2961</v>
      </c>
      <c r="AK20" s="1365" t="s">
        <v>24</v>
      </c>
      <c r="AL20" s="61">
        <f t="shared" si="0"/>
        <v>0</v>
      </c>
      <c r="AM20" s="55">
        <f t="shared" si="1"/>
        <v>18</v>
      </c>
      <c r="AN20" s="56">
        <f t="shared" si="2"/>
        <v>13</v>
      </c>
      <c r="AO20" s="59">
        <f t="shared" si="3"/>
        <v>13</v>
      </c>
      <c r="AP20" s="15"/>
      <c r="AQ20" s="1529"/>
      <c r="AR20" s="1529"/>
      <c r="AS20" s="1508"/>
      <c r="AT20" s="1508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6" t="s">
        <v>2876</v>
      </c>
      <c r="D21" s="1517"/>
      <c r="E21" s="1524" t="s">
        <v>51</v>
      </c>
      <c r="F21" s="1797"/>
      <c r="G21" s="155" t="s">
        <v>2</v>
      </c>
      <c r="H21" s="117" t="s">
        <v>2961</v>
      </c>
      <c r="I21" s="117" t="s">
        <v>2958</v>
      </c>
      <c r="J21" s="298" t="s">
        <v>24</v>
      </c>
      <c r="K21" s="150" t="s">
        <v>24</v>
      </c>
      <c r="L21" s="204" t="s">
        <v>24</v>
      </c>
      <c r="M21" s="738" t="s">
        <v>24</v>
      </c>
      <c r="N21" s="186" t="s">
        <v>2950</v>
      </c>
      <c r="O21" s="701" t="s">
        <v>24</v>
      </c>
      <c r="P21" s="186" t="s">
        <v>2958</v>
      </c>
      <c r="Q21" s="810" t="s">
        <v>24</v>
      </c>
      <c r="R21" s="129" t="s">
        <v>24</v>
      </c>
      <c r="S21" s="119" t="s">
        <v>2961</v>
      </c>
      <c r="T21" s="162" t="s">
        <v>3004</v>
      </c>
      <c r="U21" s="119" t="s">
        <v>2962</v>
      </c>
      <c r="V21" s="119" t="s">
        <v>2961</v>
      </c>
      <c r="W21" s="119" t="s">
        <v>2962</v>
      </c>
      <c r="X21" s="298" t="s">
        <v>24</v>
      </c>
      <c r="Y21" s="150" t="s">
        <v>24</v>
      </c>
      <c r="Z21" s="117" t="s">
        <v>2961</v>
      </c>
      <c r="AA21" s="257" t="s">
        <v>24</v>
      </c>
      <c r="AB21" s="150" t="s">
        <v>2962</v>
      </c>
      <c r="AC21" s="150" t="s">
        <v>2963</v>
      </c>
      <c r="AD21" s="148" t="s">
        <v>24</v>
      </c>
      <c r="AE21" s="117" t="s">
        <v>2943</v>
      </c>
      <c r="AF21" s="204" t="s">
        <v>24</v>
      </c>
      <c r="AG21" s="794" t="s">
        <v>24</v>
      </c>
      <c r="AH21" s="381" t="s">
        <v>2961</v>
      </c>
      <c r="AI21" s="186" t="s">
        <v>2974</v>
      </c>
      <c r="AJ21" s="186" t="s">
        <v>2974</v>
      </c>
      <c r="AK21" s="1306" t="s">
        <v>2961</v>
      </c>
      <c r="AL21" s="680">
        <f t="shared" si="0"/>
        <v>0</v>
      </c>
      <c r="AM21" s="55">
        <f t="shared" si="1"/>
        <v>18</v>
      </c>
      <c r="AN21" s="56">
        <f t="shared" si="2"/>
        <v>13</v>
      </c>
      <c r="AO21" s="59">
        <f t="shared" si="3"/>
        <v>13</v>
      </c>
      <c r="AP21" s="15"/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64</v>
      </c>
      <c r="D22" s="1523"/>
      <c r="E22" s="1524" t="s">
        <v>2878</v>
      </c>
      <c r="F22" s="1797"/>
      <c r="G22" s="155" t="s">
        <v>2931</v>
      </c>
      <c r="H22" s="150" t="s">
        <v>2963</v>
      </c>
      <c r="I22" s="148" t="s">
        <v>24</v>
      </c>
      <c r="J22" s="148" t="s">
        <v>2944</v>
      </c>
      <c r="K22" s="150" t="s">
        <v>2944</v>
      </c>
      <c r="L22" s="204" t="s">
        <v>24</v>
      </c>
      <c r="M22" s="702" t="s">
        <v>2943</v>
      </c>
      <c r="N22" s="148" t="s">
        <v>24</v>
      </c>
      <c r="O22" s="117" t="s">
        <v>2951</v>
      </c>
      <c r="P22" s="117" t="s">
        <v>2951</v>
      </c>
      <c r="Q22" s="1189" t="s">
        <v>24</v>
      </c>
      <c r="R22" s="129" t="s">
        <v>24</v>
      </c>
      <c r="S22" s="117" t="s">
        <v>2961</v>
      </c>
      <c r="T22" s="150" t="s">
        <v>2962</v>
      </c>
      <c r="U22" s="298" t="s">
        <v>24</v>
      </c>
      <c r="V22" s="150" t="s">
        <v>2961</v>
      </c>
      <c r="W22" s="117" t="s">
        <v>2961</v>
      </c>
      <c r="X22" s="148" t="s">
        <v>2948</v>
      </c>
      <c r="Y22" s="150" t="s">
        <v>24</v>
      </c>
      <c r="Z22" s="117" t="s">
        <v>2961</v>
      </c>
      <c r="AA22" s="150" t="s">
        <v>2961</v>
      </c>
      <c r="AB22" s="117" t="s">
        <v>2961</v>
      </c>
      <c r="AC22" s="117" t="s">
        <v>2961</v>
      </c>
      <c r="AD22" s="117" t="s">
        <v>2962</v>
      </c>
      <c r="AE22" s="298" t="s">
        <v>24</v>
      </c>
      <c r="AF22" s="204" t="s">
        <v>24</v>
      </c>
      <c r="AG22" s="708" t="s">
        <v>2961</v>
      </c>
      <c r="AH22" s="150" t="s">
        <v>2962</v>
      </c>
      <c r="AI22" s="117" t="s">
        <v>2974</v>
      </c>
      <c r="AJ22" s="148" t="s">
        <v>24</v>
      </c>
      <c r="AK22" s="1351" t="s">
        <v>2961</v>
      </c>
      <c r="AL22" s="680">
        <f t="shared" si="0"/>
        <v>0</v>
      </c>
      <c r="AM22" s="55">
        <f t="shared" si="1"/>
        <v>18</v>
      </c>
      <c r="AN22" s="56">
        <f t="shared" si="2"/>
        <v>13</v>
      </c>
      <c r="AO22" s="59">
        <f t="shared" si="3"/>
        <v>13</v>
      </c>
      <c r="AP22" s="15"/>
      <c r="AR22" s="1529"/>
      <c r="AS22" s="1529"/>
    </row>
    <row r="23" spans="1:83" ht="22" customHeight="1">
      <c r="A23" s="40"/>
      <c r="B23" s="758">
        <v>17</v>
      </c>
      <c r="C23" s="1530" t="s">
        <v>2888</v>
      </c>
      <c r="D23" s="1531"/>
      <c r="E23" s="1524" t="s">
        <v>51</v>
      </c>
      <c r="F23" s="1797"/>
      <c r="G23" s="155" t="s">
        <v>2</v>
      </c>
      <c r="H23" s="117" t="s">
        <v>2982</v>
      </c>
      <c r="I23" s="148" t="s">
        <v>24</v>
      </c>
      <c r="J23" s="117" t="s">
        <v>2943</v>
      </c>
      <c r="K23" s="117" t="s">
        <v>24</v>
      </c>
      <c r="L23" s="159" t="s">
        <v>24</v>
      </c>
      <c r="M23" s="695" t="s">
        <v>24</v>
      </c>
      <c r="N23" s="148" t="s">
        <v>24</v>
      </c>
      <c r="O23" s="117" t="s">
        <v>2951</v>
      </c>
      <c r="P23" s="117" t="s">
        <v>2951</v>
      </c>
      <c r="Q23" s="707" t="s">
        <v>3003</v>
      </c>
      <c r="R23" s="155" t="s">
        <v>24</v>
      </c>
      <c r="S23" s="148" t="s">
        <v>24</v>
      </c>
      <c r="T23" s="148" t="s">
        <v>24</v>
      </c>
      <c r="U23" s="117" t="s">
        <v>2962</v>
      </c>
      <c r="V23" s="117" t="s">
        <v>2961</v>
      </c>
      <c r="W23" s="117" t="s">
        <v>2961</v>
      </c>
      <c r="X23" s="298" t="s">
        <v>24</v>
      </c>
      <c r="Y23" s="117" t="s">
        <v>24</v>
      </c>
      <c r="Z23" s="1355" t="s">
        <v>24</v>
      </c>
      <c r="AA23" s="117" t="s">
        <v>2961</v>
      </c>
      <c r="AB23" s="117" t="s">
        <v>2961</v>
      </c>
      <c r="AC23" s="117" t="s">
        <v>2961</v>
      </c>
      <c r="AD23" s="117" t="s">
        <v>2961</v>
      </c>
      <c r="AE23" s="150" t="s">
        <v>2943</v>
      </c>
      <c r="AF23" s="159" t="s">
        <v>24</v>
      </c>
      <c r="AG23" s="708" t="s">
        <v>2962</v>
      </c>
      <c r="AH23" s="117" t="s">
        <v>2962</v>
      </c>
      <c r="AI23" s="117" t="s">
        <v>2961</v>
      </c>
      <c r="AJ23" s="117" t="s">
        <v>2962</v>
      </c>
      <c r="AK23" s="1356" t="s">
        <v>24</v>
      </c>
      <c r="AL23" s="680">
        <f t="shared" si="0"/>
        <v>0</v>
      </c>
      <c r="AM23" s="55">
        <f t="shared" si="1"/>
        <v>18</v>
      </c>
      <c r="AN23" s="56">
        <f t="shared" si="2"/>
        <v>13</v>
      </c>
      <c r="AO23" s="59">
        <f t="shared" si="3"/>
        <v>13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32" t="s">
        <v>2889</v>
      </c>
      <c r="D24" s="1533"/>
      <c r="E24" s="1534" t="s">
        <v>51</v>
      </c>
      <c r="F24" s="1798"/>
      <c r="G24" s="128" t="s">
        <v>2</v>
      </c>
      <c r="H24" s="211" t="s">
        <v>2963</v>
      </c>
      <c r="I24" s="211" t="s">
        <v>2950</v>
      </c>
      <c r="J24" s="305" t="s">
        <v>24</v>
      </c>
      <c r="K24" s="270" t="s">
        <v>24</v>
      </c>
      <c r="L24" s="194" t="s">
        <v>24</v>
      </c>
      <c r="M24" s="1354" t="s">
        <v>24</v>
      </c>
      <c r="N24" s="697" t="s">
        <v>2951</v>
      </c>
      <c r="O24" s="704" t="s">
        <v>24</v>
      </c>
      <c r="P24" s="842" t="s">
        <v>24</v>
      </c>
      <c r="Q24" s="705" t="s">
        <v>2943</v>
      </c>
      <c r="R24" s="158" t="s">
        <v>24</v>
      </c>
      <c r="S24" s="121" t="s">
        <v>2961</v>
      </c>
      <c r="T24" s="121" t="s">
        <v>2962</v>
      </c>
      <c r="U24" s="121" t="s">
        <v>2961</v>
      </c>
      <c r="V24" s="298" t="s">
        <v>24</v>
      </c>
      <c r="W24" s="121" t="s">
        <v>2961</v>
      </c>
      <c r="X24" s="121" t="s">
        <v>2942</v>
      </c>
      <c r="Y24" s="270" t="s">
        <v>24</v>
      </c>
      <c r="Z24" s="121" t="s">
        <v>2961</v>
      </c>
      <c r="AA24" s="121" t="s">
        <v>2962</v>
      </c>
      <c r="AB24" s="132" t="s">
        <v>24</v>
      </c>
      <c r="AC24" s="121" t="s">
        <v>2962</v>
      </c>
      <c r="AD24" s="121" t="s">
        <v>2961</v>
      </c>
      <c r="AE24" s="298" t="s">
        <v>24</v>
      </c>
      <c r="AF24" s="194" t="s">
        <v>24</v>
      </c>
      <c r="AG24" s="696" t="s">
        <v>2962</v>
      </c>
      <c r="AH24" s="842" t="s">
        <v>24</v>
      </c>
      <c r="AI24" s="697" t="s">
        <v>2961</v>
      </c>
      <c r="AJ24" s="697" t="s">
        <v>2962</v>
      </c>
      <c r="AK24" s="1352" t="s">
        <v>2961</v>
      </c>
      <c r="AL24" s="1350">
        <f t="shared" si="0"/>
        <v>0</v>
      </c>
      <c r="AM24" s="53">
        <f t="shared" si="1"/>
        <v>18</v>
      </c>
      <c r="AN24" s="54">
        <f t="shared" si="2"/>
        <v>13</v>
      </c>
      <c r="AO24" s="58">
        <f t="shared" si="3"/>
        <v>13</v>
      </c>
      <c r="AP24" s="15"/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1317" t="s">
        <v>2931</v>
      </c>
      <c r="H25" s="744" t="s">
        <v>2</v>
      </c>
      <c r="I25" s="746" t="s">
        <v>24</v>
      </c>
      <c r="J25" s="746" t="s">
        <v>24</v>
      </c>
      <c r="K25" s="744" t="s">
        <v>1</v>
      </c>
      <c r="L25" s="744" t="s">
        <v>1</v>
      </c>
      <c r="M25" s="237" t="s">
        <v>24</v>
      </c>
      <c r="N25" s="237" t="s">
        <v>24</v>
      </c>
      <c r="O25" s="237" t="s">
        <v>24</v>
      </c>
      <c r="P25" s="131" t="s">
        <v>2</v>
      </c>
      <c r="Q25" s="237" t="s">
        <v>24</v>
      </c>
      <c r="R25" s="744" t="s">
        <v>1</v>
      </c>
      <c r="S25" s="744" t="s">
        <v>2931</v>
      </c>
      <c r="T25" s="744" t="s">
        <v>2</v>
      </c>
      <c r="U25" s="744" t="s">
        <v>2</v>
      </c>
      <c r="V25" s="744" t="s">
        <v>2932</v>
      </c>
      <c r="W25" s="744" t="s">
        <v>2</v>
      </c>
      <c r="X25" s="746" t="s">
        <v>24</v>
      </c>
      <c r="Y25" s="744" t="s">
        <v>1</v>
      </c>
      <c r="Z25" s="744" t="s">
        <v>2</v>
      </c>
      <c r="AA25" s="744" t="s">
        <v>2931</v>
      </c>
      <c r="AB25" s="744" t="s">
        <v>2</v>
      </c>
      <c r="AC25" s="744" t="s">
        <v>2</v>
      </c>
      <c r="AD25" s="744" t="s">
        <v>2</v>
      </c>
      <c r="AE25" s="746" t="s">
        <v>24</v>
      </c>
      <c r="AF25" s="744" t="s">
        <v>1</v>
      </c>
      <c r="AG25" s="131" t="s">
        <v>2</v>
      </c>
      <c r="AH25" s="131" t="s">
        <v>2</v>
      </c>
      <c r="AI25" s="131" t="s">
        <v>2</v>
      </c>
      <c r="AJ25" s="131" t="s">
        <v>2</v>
      </c>
      <c r="AK25" s="443" t="s">
        <v>2</v>
      </c>
      <c r="AL25" s="778">
        <f t="shared" si="0"/>
        <v>0</v>
      </c>
      <c r="AM25" s="747">
        <f t="shared" si="1"/>
        <v>18</v>
      </c>
      <c r="AN25" s="748">
        <f t="shared" si="2"/>
        <v>13</v>
      </c>
      <c r="AO25" s="749">
        <f t="shared" si="3"/>
        <v>13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364">
        <f>COUNTIF(G6:G23,"D")</f>
        <v>15</v>
      </c>
      <c r="H26" s="584">
        <f t="shared" ref="H26:AK26" si="4">COUNTIF(H6:H23,"D")</f>
        <v>13</v>
      </c>
      <c r="I26" s="473">
        <f t="shared" si="4"/>
        <v>8</v>
      </c>
      <c r="J26" s="473">
        <f t="shared" si="4"/>
        <v>7</v>
      </c>
      <c r="K26" s="473">
        <f t="shared" si="4"/>
        <v>0</v>
      </c>
      <c r="L26" s="473">
        <f>COUNTIF(L6:L23,"D")</f>
        <v>0</v>
      </c>
      <c r="M26" s="473">
        <f t="shared" si="4"/>
        <v>7</v>
      </c>
      <c r="N26" s="473">
        <f t="shared" si="4"/>
        <v>7</v>
      </c>
      <c r="O26" s="473">
        <f t="shared" si="4"/>
        <v>8</v>
      </c>
      <c r="P26" s="473">
        <f t="shared" si="4"/>
        <v>14</v>
      </c>
      <c r="Q26" s="473">
        <f t="shared" si="4"/>
        <v>6</v>
      </c>
      <c r="R26" s="473">
        <f t="shared" si="4"/>
        <v>0</v>
      </c>
      <c r="S26" s="473">
        <f t="shared" si="4"/>
        <v>13</v>
      </c>
      <c r="T26" s="473">
        <f t="shared" si="4"/>
        <v>13</v>
      </c>
      <c r="U26" s="473">
        <f t="shared" si="4"/>
        <v>14</v>
      </c>
      <c r="V26" s="473">
        <f t="shared" si="4"/>
        <v>13</v>
      </c>
      <c r="W26" s="473">
        <f t="shared" si="4"/>
        <v>12</v>
      </c>
      <c r="X26" s="473">
        <f t="shared" si="4"/>
        <v>5</v>
      </c>
      <c r="Y26" s="473">
        <f t="shared" si="4"/>
        <v>0</v>
      </c>
      <c r="Z26" s="473">
        <f t="shared" si="4"/>
        <v>13</v>
      </c>
      <c r="AA26" s="473">
        <f t="shared" si="4"/>
        <v>13</v>
      </c>
      <c r="AB26" s="473">
        <f t="shared" si="4"/>
        <v>13</v>
      </c>
      <c r="AC26" s="473">
        <f t="shared" si="4"/>
        <v>14</v>
      </c>
      <c r="AD26" s="473">
        <f t="shared" si="4"/>
        <v>12</v>
      </c>
      <c r="AE26" s="473">
        <f t="shared" si="4"/>
        <v>6</v>
      </c>
      <c r="AF26" s="473">
        <f t="shared" si="4"/>
        <v>0</v>
      </c>
      <c r="AG26" s="473">
        <f t="shared" si="4"/>
        <v>14</v>
      </c>
      <c r="AH26" s="473">
        <f t="shared" si="4"/>
        <v>12</v>
      </c>
      <c r="AI26" s="473">
        <f t="shared" si="4"/>
        <v>12</v>
      </c>
      <c r="AJ26" s="473">
        <f t="shared" si="4"/>
        <v>13</v>
      </c>
      <c r="AK26" s="474">
        <f t="shared" si="4"/>
        <v>12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1</v>
      </c>
      <c r="H27" s="23">
        <f t="shared" si="5"/>
        <v>3</v>
      </c>
      <c r="I27" s="23">
        <f t="shared" si="5"/>
        <v>9</v>
      </c>
      <c r="J27" s="23">
        <f t="shared" si="5"/>
        <v>11</v>
      </c>
      <c r="K27" s="23">
        <f t="shared" si="5"/>
        <v>18</v>
      </c>
      <c r="L27" s="23">
        <f t="shared" si="5"/>
        <v>18</v>
      </c>
      <c r="M27" s="23">
        <f t="shared" si="5"/>
        <v>11</v>
      </c>
      <c r="N27" s="23">
        <f t="shared" si="5"/>
        <v>10</v>
      </c>
      <c r="O27" s="23">
        <f t="shared" si="5"/>
        <v>10</v>
      </c>
      <c r="P27" s="23">
        <f t="shared" si="5"/>
        <v>3</v>
      </c>
      <c r="Q27" s="23">
        <f t="shared" si="5"/>
        <v>11</v>
      </c>
      <c r="R27" s="23">
        <f t="shared" si="5"/>
        <v>19</v>
      </c>
      <c r="S27" s="23">
        <f t="shared" si="5"/>
        <v>4</v>
      </c>
      <c r="T27" s="23">
        <f t="shared" si="5"/>
        <v>4</v>
      </c>
      <c r="U27" s="23">
        <f t="shared" si="5"/>
        <v>3</v>
      </c>
      <c r="V27" s="23">
        <f t="shared" si="5"/>
        <v>4</v>
      </c>
      <c r="W27" s="23">
        <f t="shared" si="5"/>
        <v>4</v>
      </c>
      <c r="X27" s="23">
        <f t="shared" si="5"/>
        <v>12</v>
      </c>
      <c r="Y27" s="23">
        <f t="shared" si="5"/>
        <v>18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2</v>
      </c>
      <c r="AD27" s="23">
        <f t="shared" si="5"/>
        <v>4</v>
      </c>
      <c r="AE27" s="23">
        <f t="shared" si="5"/>
        <v>12</v>
      </c>
      <c r="AF27" s="23">
        <f t="shared" si="5"/>
        <v>18</v>
      </c>
      <c r="AG27" s="23">
        <f t="shared" si="5"/>
        <v>2</v>
      </c>
      <c r="AH27" s="23">
        <f t="shared" si="5"/>
        <v>4</v>
      </c>
      <c r="AI27" s="23">
        <f t="shared" si="5"/>
        <v>4</v>
      </c>
      <c r="AJ27" s="23">
        <f t="shared" si="5"/>
        <v>3</v>
      </c>
      <c r="AK27" s="23">
        <f t="shared" si="5"/>
        <v>4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1944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3" t="s">
        <v>24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R22:AS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17:D17"/>
    <mergeCell ref="E17:F17"/>
    <mergeCell ref="AQ17:AR17"/>
    <mergeCell ref="AS17:AT17"/>
    <mergeCell ref="C18:D18"/>
    <mergeCell ref="E18:F18"/>
    <mergeCell ref="AQ18:AR18"/>
    <mergeCell ref="AS18:AT18"/>
    <mergeCell ref="AR14:AS14"/>
    <mergeCell ref="C15:D15"/>
    <mergeCell ref="E15:F15"/>
    <mergeCell ref="C16:D16"/>
    <mergeCell ref="E16:F16"/>
    <mergeCell ref="A9:A14"/>
    <mergeCell ref="C9:D9"/>
    <mergeCell ref="E9:F9"/>
    <mergeCell ref="C11:D11"/>
    <mergeCell ref="E11:F11"/>
    <mergeCell ref="C12:D12"/>
    <mergeCell ref="E12:F12"/>
    <mergeCell ref="C13:D13"/>
    <mergeCell ref="E13:F13"/>
    <mergeCell ref="C14:D14"/>
    <mergeCell ref="E14:F14"/>
    <mergeCell ref="E10:F10"/>
    <mergeCell ref="C10:D10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19" priority="11" operator="equal">
      <formula>8</formula>
    </cfRule>
    <cfRule type="cellIs" dxfId="118" priority="12" operator="equal">
      <formula>0</formula>
    </cfRule>
  </conditionalFormatting>
  <conditionalFormatting sqref="BZ20:BZ21">
    <cfRule type="cellIs" dxfId="117" priority="5" operator="equal">
      <formula>8</formula>
    </cfRule>
    <cfRule type="cellIs" dxfId="116" priority="6" operator="equal">
      <formula>0</formula>
    </cfRule>
  </conditionalFormatting>
  <conditionalFormatting sqref="CA19">
    <cfRule type="cellIs" dxfId="115" priority="1" operator="equal">
      <formula>8</formula>
    </cfRule>
    <cfRule type="cellIs" dxfId="114" priority="2" operator="equal">
      <formula>0</formula>
    </cfRule>
  </conditionalFormatting>
  <conditionalFormatting sqref="CA25">
    <cfRule type="cellIs" dxfId="113" priority="3" operator="equal">
      <formula>8</formula>
    </cfRule>
    <cfRule type="cellIs" dxfId="112" priority="4" operator="equal">
      <formula>0</formula>
    </cfRule>
  </conditionalFormatting>
  <conditionalFormatting sqref="CB24">
    <cfRule type="cellIs" dxfId="111" priority="7" operator="equal">
      <formula>8</formula>
    </cfRule>
    <cfRule type="cellIs" dxfId="1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2" sqref="A22:XFD2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3007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111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471" t="s">
        <v>248</v>
      </c>
      <c r="H5" s="432" t="s">
        <v>342</v>
      </c>
      <c r="I5" s="429" t="s">
        <v>355</v>
      </c>
      <c r="J5" s="619" t="s">
        <v>15</v>
      </c>
      <c r="K5" s="619" t="s">
        <v>9</v>
      </c>
      <c r="L5" s="429" t="s">
        <v>10</v>
      </c>
      <c r="M5" s="619" t="s">
        <v>11</v>
      </c>
      <c r="N5" s="430" t="s">
        <v>12</v>
      </c>
      <c r="O5" s="432" t="s">
        <v>13</v>
      </c>
      <c r="P5" s="619" t="s">
        <v>14</v>
      </c>
      <c r="Q5" s="619" t="s">
        <v>15</v>
      </c>
      <c r="R5" s="429" t="s">
        <v>9</v>
      </c>
      <c r="S5" s="619" t="s">
        <v>10</v>
      </c>
      <c r="T5" s="619" t="s">
        <v>11</v>
      </c>
      <c r="U5" s="430" t="s">
        <v>12</v>
      </c>
      <c r="V5" s="432" t="s">
        <v>13</v>
      </c>
      <c r="W5" s="619" t="s">
        <v>14</v>
      </c>
      <c r="X5" s="429" t="s">
        <v>15</v>
      </c>
      <c r="Y5" s="619" t="s">
        <v>9</v>
      </c>
      <c r="Z5" s="61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619" t="s">
        <v>15</v>
      </c>
      <c r="AF5" s="619" t="s">
        <v>9</v>
      </c>
      <c r="AG5" s="429" t="s">
        <v>10</v>
      </c>
      <c r="AH5" s="619" t="s">
        <v>11</v>
      </c>
      <c r="AI5" s="430" t="s">
        <v>12</v>
      </c>
      <c r="AJ5" s="432" t="s">
        <v>13</v>
      </c>
      <c r="AK5" s="1323" t="s">
        <v>14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288" t="s">
        <v>3029</v>
      </c>
      <c r="H6" s="116" t="s">
        <v>1</v>
      </c>
      <c r="I6" s="116" t="s">
        <v>3028</v>
      </c>
      <c r="J6" s="116" t="s">
        <v>3021</v>
      </c>
      <c r="K6" s="116" t="s">
        <v>3027</v>
      </c>
      <c r="L6" s="116" t="s">
        <v>3027</v>
      </c>
      <c r="M6" s="116" t="s">
        <v>3028</v>
      </c>
      <c r="N6" s="130" t="s">
        <v>3015</v>
      </c>
      <c r="O6" s="116" t="s">
        <v>1</v>
      </c>
      <c r="P6" s="116" t="s">
        <v>3028</v>
      </c>
      <c r="Q6" s="116" t="s">
        <v>3028</v>
      </c>
      <c r="R6" s="116" t="s">
        <v>3028</v>
      </c>
      <c r="S6" s="116" t="s">
        <v>3027</v>
      </c>
      <c r="T6" s="116" t="s">
        <v>3028</v>
      </c>
      <c r="U6" s="130" t="s">
        <v>1</v>
      </c>
      <c r="V6" s="116" t="s">
        <v>1</v>
      </c>
      <c r="W6" s="130" t="s">
        <v>1</v>
      </c>
      <c r="X6" s="116" t="s">
        <v>3028</v>
      </c>
      <c r="Y6" s="116" t="s">
        <v>3027</v>
      </c>
      <c r="Z6" s="116" t="s">
        <v>3028</v>
      </c>
      <c r="AA6" s="116" t="s">
        <v>3028</v>
      </c>
      <c r="AB6" s="130" t="s">
        <v>3020</v>
      </c>
      <c r="AC6" s="116" t="s">
        <v>1</v>
      </c>
      <c r="AD6" s="116" t="s">
        <v>3028</v>
      </c>
      <c r="AE6" s="116" t="s">
        <v>3028</v>
      </c>
      <c r="AF6" s="116" t="s">
        <v>3028</v>
      </c>
      <c r="AG6" s="116" t="s">
        <v>3028</v>
      </c>
      <c r="AH6" s="116" t="s">
        <v>3028</v>
      </c>
      <c r="AI6" s="130" t="s">
        <v>24</v>
      </c>
      <c r="AJ6" s="202" t="s">
        <v>1</v>
      </c>
      <c r="AK6" s="536"/>
      <c r="AL6" s="679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306" t="s">
        <v>3011</v>
      </c>
      <c r="H7" s="211" t="s">
        <v>24</v>
      </c>
      <c r="I7" s="445" t="s">
        <v>3037</v>
      </c>
      <c r="J7" s="121" t="s">
        <v>3021</v>
      </c>
      <c r="K7" s="211" t="s">
        <v>3028</v>
      </c>
      <c r="L7" s="211" t="s">
        <v>3027</v>
      </c>
      <c r="M7" s="211" t="s">
        <v>3028</v>
      </c>
      <c r="N7" s="132" t="s">
        <v>24</v>
      </c>
      <c r="O7" s="211" t="s">
        <v>24</v>
      </c>
      <c r="P7" s="121" t="s">
        <v>2</v>
      </c>
      <c r="Q7" s="121" t="s">
        <v>3028</v>
      </c>
      <c r="R7" s="211" t="s">
        <v>3028</v>
      </c>
      <c r="S7" s="121" t="s">
        <v>3028</v>
      </c>
      <c r="T7" s="121" t="s">
        <v>3028</v>
      </c>
      <c r="U7" s="121" t="s">
        <v>1895</v>
      </c>
      <c r="V7" s="211" t="s">
        <v>24</v>
      </c>
      <c r="W7" s="132" t="s">
        <v>24</v>
      </c>
      <c r="X7" s="121" t="s">
        <v>3028</v>
      </c>
      <c r="Y7" s="211" t="s">
        <v>3028</v>
      </c>
      <c r="Z7" s="121" t="s">
        <v>3028</v>
      </c>
      <c r="AA7" s="211" t="s">
        <v>3027</v>
      </c>
      <c r="AB7" s="211" t="s">
        <v>2007</v>
      </c>
      <c r="AC7" s="211" t="s">
        <v>24</v>
      </c>
      <c r="AD7" s="121" t="s">
        <v>3028</v>
      </c>
      <c r="AE7" s="121" t="s">
        <v>3028</v>
      </c>
      <c r="AF7" s="305" t="s">
        <v>24</v>
      </c>
      <c r="AG7" s="211" t="s">
        <v>1895</v>
      </c>
      <c r="AH7" s="211" t="s">
        <v>3028</v>
      </c>
      <c r="AI7" s="132" t="s">
        <v>24</v>
      </c>
      <c r="AJ7" s="213" t="s">
        <v>24</v>
      </c>
      <c r="AK7" s="442"/>
      <c r="AL7" s="1109">
        <f t="shared" si="0"/>
        <v>0</v>
      </c>
      <c r="AM7" s="658">
        <f t="shared" si="1"/>
        <v>20</v>
      </c>
      <c r="AN7" s="68">
        <f t="shared" si="2"/>
        <v>10</v>
      </c>
      <c r="AO7" s="379">
        <f t="shared" si="3"/>
        <v>10</v>
      </c>
      <c r="AP7" s="15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68" t="s">
        <v>3012</v>
      </c>
      <c r="H8" s="162" t="s">
        <v>24</v>
      </c>
      <c r="I8" s="167" t="s">
        <v>3046</v>
      </c>
      <c r="J8" s="167" t="s">
        <v>3021</v>
      </c>
      <c r="K8" s="167" t="s">
        <v>3058</v>
      </c>
      <c r="L8" s="554" t="s">
        <v>3042</v>
      </c>
      <c r="M8" s="167" t="s">
        <v>3046</v>
      </c>
      <c r="N8" s="167" t="s">
        <v>3038</v>
      </c>
      <c r="O8" s="162" t="s">
        <v>24</v>
      </c>
      <c r="P8" s="167" t="s">
        <v>3049</v>
      </c>
      <c r="Q8" s="554" t="s">
        <v>2482</v>
      </c>
      <c r="R8" s="167" t="s">
        <v>3050</v>
      </c>
      <c r="S8" s="167" t="s">
        <v>2568</v>
      </c>
      <c r="T8" s="167" t="s">
        <v>3049</v>
      </c>
      <c r="U8" s="167" t="s">
        <v>3039</v>
      </c>
      <c r="V8" s="162" t="s">
        <v>24</v>
      </c>
      <c r="W8" s="116" t="s">
        <v>3049</v>
      </c>
      <c r="X8" s="167" t="s">
        <v>3049</v>
      </c>
      <c r="Y8" s="167" t="s">
        <v>3046</v>
      </c>
      <c r="Z8" s="554" t="s">
        <v>3045</v>
      </c>
      <c r="AA8" s="167" t="s">
        <v>3046</v>
      </c>
      <c r="AB8" s="167" t="s">
        <v>3039</v>
      </c>
      <c r="AC8" s="162" t="s">
        <v>24</v>
      </c>
      <c r="AD8" s="167" t="s">
        <v>3046</v>
      </c>
      <c r="AE8" s="167" t="s">
        <v>2182</v>
      </c>
      <c r="AF8" s="554" t="s">
        <v>24</v>
      </c>
      <c r="AG8" s="554" t="s">
        <v>3053</v>
      </c>
      <c r="AH8" s="167" t="s">
        <v>3049</v>
      </c>
      <c r="AI8" s="167" t="s">
        <v>3039</v>
      </c>
      <c r="AJ8" s="604" t="s">
        <v>24</v>
      </c>
      <c r="AK8" s="1379"/>
      <c r="AL8" s="679">
        <f t="shared" si="0"/>
        <v>0</v>
      </c>
      <c r="AM8" s="51">
        <f t="shared" si="1"/>
        <v>20</v>
      </c>
      <c r="AN8" s="52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49"/>
      <c r="H9" s="150" t="s">
        <v>24</v>
      </c>
      <c r="I9" s="148"/>
      <c r="J9" s="257"/>
      <c r="K9" s="150"/>
      <c r="L9" s="150"/>
      <c r="M9" s="257"/>
      <c r="N9" s="264"/>
      <c r="O9" s="150" t="s">
        <v>24</v>
      </c>
      <c r="P9" s="206"/>
      <c r="Q9" s="117"/>
      <c r="R9" s="150"/>
      <c r="S9" s="117"/>
      <c r="T9" s="150"/>
      <c r="U9" s="148"/>
      <c r="V9" s="150" t="s">
        <v>24</v>
      </c>
      <c r="W9" s="117"/>
      <c r="X9" s="148"/>
      <c r="Y9" s="150"/>
      <c r="Z9" s="117"/>
      <c r="AA9" s="150"/>
      <c r="AB9" s="117"/>
      <c r="AC9" s="150" t="s">
        <v>24</v>
      </c>
      <c r="AD9" s="257"/>
      <c r="AE9" s="150"/>
      <c r="AF9" s="150"/>
      <c r="AG9" s="148"/>
      <c r="AH9" s="150"/>
      <c r="AI9" s="117"/>
      <c r="AJ9" s="334" t="s">
        <v>24</v>
      </c>
      <c r="AK9" s="43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345" t="s">
        <v>3013</v>
      </c>
      <c r="H10" s="117" t="s">
        <v>24</v>
      </c>
      <c r="I10" s="117" t="s">
        <v>3012</v>
      </c>
      <c r="J10" s="150" t="s">
        <v>3024</v>
      </c>
      <c r="K10" s="150" t="s">
        <v>3012</v>
      </c>
      <c r="L10" s="150" t="s">
        <v>3008</v>
      </c>
      <c r="M10" s="342" t="s">
        <v>24</v>
      </c>
      <c r="N10" s="117" t="s">
        <v>3027</v>
      </c>
      <c r="O10" s="117" t="s">
        <v>24</v>
      </c>
      <c r="P10" s="117" t="s">
        <v>3049</v>
      </c>
      <c r="Q10" s="117" t="s">
        <v>3046</v>
      </c>
      <c r="R10" s="150" t="s">
        <v>3046</v>
      </c>
      <c r="S10" s="117" t="s">
        <v>3046</v>
      </c>
      <c r="T10" s="257" t="s">
        <v>3048</v>
      </c>
      <c r="U10" s="117" t="s">
        <v>3043</v>
      </c>
      <c r="V10" s="117" t="s">
        <v>24</v>
      </c>
      <c r="W10" s="117" t="s">
        <v>3046</v>
      </c>
      <c r="X10" s="117" t="s">
        <v>3046</v>
      </c>
      <c r="Y10" s="150" t="s">
        <v>3046</v>
      </c>
      <c r="Z10" s="117" t="s">
        <v>3049</v>
      </c>
      <c r="AA10" s="150" t="s">
        <v>3049</v>
      </c>
      <c r="AB10" s="148" t="s">
        <v>24</v>
      </c>
      <c r="AC10" s="117" t="s">
        <v>24</v>
      </c>
      <c r="AD10" s="150" t="s">
        <v>3049</v>
      </c>
      <c r="AE10" s="150" t="s">
        <v>3046</v>
      </c>
      <c r="AF10" s="150" t="s">
        <v>3049</v>
      </c>
      <c r="AG10" s="117" t="s">
        <v>3046</v>
      </c>
      <c r="AH10" s="150" t="s">
        <v>3050</v>
      </c>
      <c r="AI10" s="148" t="s">
        <v>24</v>
      </c>
      <c r="AJ10" s="156" t="s">
        <v>24</v>
      </c>
      <c r="AK10" s="436"/>
      <c r="AL10" s="680">
        <f t="shared" si="0"/>
        <v>0</v>
      </c>
      <c r="AM10" s="55">
        <f t="shared" si="1"/>
        <v>20</v>
      </c>
      <c r="AN10" s="56">
        <f t="shared" si="2"/>
        <v>10</v>
      </c>
      <c r="AO10" s="59">
        <f t="shared" si="3"/>
        <v>10</v>
      </c>
      <c r="AP10" s="15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61" t="s">
        <v>3012</v>
      </c>
      <c r="H11" s="150" t="s">
        <v>24</v>
      </c>
      <c r="I11" s="117" t="s">
        <v>3049</v>
      </c>
      <c r="J11" s="117" t="s">
        <v>3021</v>
      </c>
      <c r="K11" s="148" t="s">
        <v>24</v>
      </c>
      <c r="L11" s="117" t="s">
        <v>3009</v>
      </c>
      <c r="M11" s="117" t="s">
        <v>3049</v>
      </c>
      <c r="N11" s="148" t="s">
        <v>24</v>
      </c>
      <c r="O11" s="150" t="s">
        <v>24</v>
      </c>
      <c r="P11" s="117" t="s">
        <v>3049</v>
      </c>
      <c r="Q11" s="117" t="s">
        <v>3046</v>
      </c>
      <c r="R11" s="117" t="s">
        <v>3046</v>
      </c>
      <c r="S11" s="117" t="s">
        <v>3046</v>
      </c>
      <c r="T11" s="117" t="s">
        <v>3046</v>
      </c>
      <c r="U11" s="342" t="s">
        <v>24</v>
      </c>
      <c r="V11" s="150" t="s">
        <v>24</v>
      </c>
      <c r="W11" s="117" t="s">
        <v>3059</v>
      </c>
      <c r="X11" s="117" t="s">
        <v>3049</v>
      </c>
      <c r="Y11" s="117" t="s">
        <v>3046</v>
      </c>
      <c r="Z11" s="117" t="s">
        <v>3049</v>
      </c>
      <c r="AA11" s="117" t="s">
        <v>3049</v>
      </c>
      <c r="AB11" s="117" t="s">
        <v>2</v>
      </c>
      <c r="AC11" s="150" t="s">
        <v>24</v>
      </c>
      <c r="AD11" s="148" t="s">
        <v>24</v>
      </c>
      <c r="AE11" s="117" t="s">
        <v>3046</v>
      </c>
      <c r="AF11" s="117" t="s">
        <v>3046</v>
      </c>
      <c r="AG11" s="117" t="s">
        <v>3051</v>
      </c>
      <c r="AH11" s="117" t="s">
        <v>3052</v>
      </c>
      <c r="AI11" s="148" t="s">
        <v>3047</v>
      </c>
      <c r="AJ11" s="334" t="s">
        <v>24</v>
      </c>
      <c r="AK11" s="436"/>
      <c r="AL11" s="680">
        <f t="shared" si="0"/>
        <v>0</v>
      </c>
      <c r="AM11" s="55">
        <f t="shared" si="1"/>
        <v>20</v>
      </c>
      <c r="AN11" s="56">
        <f t="shared" si="2"/>
        <v>10</v>
      </c>
      <c r="AO11" s="59">
        <f t="shared" si="3"/>
        <v>10</v>
      </c>
      <c r="AP11" s="582"/>
      <c r="AR11">
        <v>112</v>
      </c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161" t="s">
        <v>2018</v>
      </c>
      <c r="H12" s="150" t="s">
        <v>24</v>
      </c>
      <c r="I12" s="257" t="s">
        <v>24</v>
      </c>
      <c r="J12" s="150" t="s">
        <v>3024</v>
      </c>
      <c r="K12" s="150" t="s">
        <v>3058</v>
      </c>
      <c r="L12" s="150" t="s">
        <v>3041</v>
      </c>
      <c r="M12" s="150" t="s">
        <v>3049</v>
      </c>
      <c r="N12" s="150" t="s">
        <v>3040</v>
      </c>
      <c r="O12" s="150" t="s">
        <v>24</v>
      </c>
      <c r="P12" s="283" t="s">
        <v>3046</v>
      </c>
      <c r="Q12" s="257" t="s">
        <v>3060</v>
      </c>
      <c r="R12" s="117" t="s">
        <v>3046</v>
      </c>
      <c r="S12" s="150" t="s">
        <v>3046</v>
      </c>
      <c r="T12" s="150" t="s">
        <v>3046</v>
      </c>
      <c r="U12" s="257" t="s">
        <v>24</v>
      </c>
      <c r="V12" s="150" t="s">
        <v>24</v>
      </c>
      <c r="W12" s="150" t="s">
        <v>3046</v>
      </c>
      <c r="X12" s="150" t="s">
        <v>3046</v>
      </c>
      <c r="Y12" s="150" t="s">
        <v>3046</v>
      </c>
      <c r="Z12" s="150" t="s">
        <v>3046</v>
      </c>
      <c r="AA12" s="150" t="s">
        <v>3046</v>
      </c>
      <c r="AB12" s="257" t="s">
        <v>3045</v>
      </c>
      <c r="AC12" s="150" t="s">
        <v>24</v>
      </c>
      <c r="AD12" s="150" t="s">
        <v>3050</v>
      </c>
      <c r="AE12" s="150" t="s">
        <v>3046</v>
      </c>
      <c r="AF12" s="117" t="s">
        <v>2182</v>
      </c>
      <c r="AG12" s="257" t="s">
        <v>24</v>
      </c>
      <c r="AH12" s="150" t="s">
        <v>3046</v>
      </c>
      <c r="AI12" s="150" t="s">
        <v>3046</v>
      </c>
      <c r="AJ12" s="334" t="s">
        <v>24</v>
      </c>
      <c r="AK12" s="1390"/>
      <c r="AL12" s="61">
        <f t="shared" si="0"/>
        <v>0</v>
      </c>
      <c r="AM12" s="55">
        <f t="shared" si="1"/>
        <v>20</v>
      </c>
      <c r="AN12" s="56">
        <f t="shared" si="2"/>
        <v>10</v>
      </c>
      <c r="AO12" s="59">
        <f t="shared" si="3"/>
        <v>10</v>
      </c>
      <c r="AP12" s="1309"/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378" t="s">
        <v>24</v>
      </c>
      <c r="H13" s="246" t="s">
        <v>24</v>
      </c>
      <c r="I13" s="121" t="s">
        <v>3027</v>
      </c>
      <c r="J13" s="121" t="s">
        <v>3024</v>
      </c>
      <c r="K13" s="121" t="s">
        <v>3027</v>
      </c>
      <c r="L13" s="121" t="s">
        <v>3028</v>
      </c>
      <c r="M13" s="121" t="s">
        <v>3028</v>
      </c>
      <c r="N13" s="132" t="s">
        <v>24</v>
      </c>
      <c r="O13" s="246" t="s">
        <v>24</v>
      </c>
      <c r="P13" s="122" t="s">
        <v>3028</v>
      </c>
      <c r="Q13" s="675" t="s">
        <v>3028</v>
      </c>
      <c r="R13" s="122" t="s">
        <v>3028</v>
      </c>
      <c r="S13" s="122" t="s">
        <v>3027</v>
      </c>
      <c r="T13" s="122" t="s">
        <v>3028</v>
      </c>
      <c r="U13" s="190" t="s">
        <v>24</v>
      </c>
      <c r="V13" s="246" t="s">
        <v>24</v>
      </c>
      <c r="W13" s="121" t="s">
        <v>3028</v>
      </c>
      <c r="X13" s="121" t="s">
        <v>3028</v>
      </c>
      <c r="Y13" s="121" t="s">
        <v>3028</v>
      </c>
      <c r="Z13" s="121" t="s">
        <v>3027</v>
      </c>
      <c r="AA13" s="121" t="s">
        <v>3062</v>
      </c>
      <c r="AB13" s="132" t="s">
        <v>24</v>
      </c>
      <c r="AC13" s="246" t="s">
        <v>24</v>
      </c>
      <c r="AD13" s="121" t="s">
        <v>3028</v>
      </c>
      <c r="AE13" s="121" t="s">
        <v>3028</v>
      </c>
      <c r="AF13" s="121" t="s">
        <v>2</v>
      </c>
      <c r="AG13" s="121" t="s">
        <v>3028</v>
      </c>
      <c r="AH13" s="121" t="s">
        <v>3028</v>
      </c>
      <c r="AI13" s="132" t="s">
        <v>24</v>
      </c>
      <c r="AJ13" s="292" t="s">
        <v>24</v>
      </c>
      <c r="AK13" s="452"/>
      <c r="AL13" s="1109">
        <f t="shared" si="0"/>
        <v>0</v>
      </c>
      <c r="AM13" s="658">
        <f t="shared" si="1"/>
        <v>20</v>
      </c>
      <c r="AN13" s="68">
        <f t="shared" si="2"/>
        <v>10</v>
      </c>
      <c r="AO13" s="379">
        <f t="shared" si="3"/>
        <v>10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476" t="s">
        <v>24</v>
      </c>
      <c r="H14" s="181" t="s">
        <v>24</v>
      </c>
      <c r="I14" s="116" t="s">
        <v>3027</v>
      </c>
      <c r="J14" s="116" t="s">
        <v>3026</v>
      </c>
      <c r="K14" s="116" t="s">
        <v>3028</v>
      </c>
      <c r="L14" s="116" t="s">
        <v>3024</v>
      </c>
      <c r="M14" s="116" t="s">
        <v>3028</v>
      </c>
      <c r="N14" s="130" t="s">
        <v>3014</v>
      </c>
      <c r="O14" s="181" t="s">
        <v>24</v>
      </c>
      <c r="P14" s="808" t="s">
        <v>3027</v>
      </c>
      <c r="Q14" s="381" t="s">
        <v>3034</v>
      </c>
      <c r="R14" s="381" t="s">
        <v>2017</v>
      </c>
      <c r="S14" s="381" t="s">
        <v>2</v>
      </c>
      <c r="T14" s="701" t="s">
        <v>24</v>
      </c>
      <c r="U14" s="692" t="s">
        <v>3012</v>
      </c>
      <c r="V14" s="963" t="s">
        <v>24</v>
      </c>
      <c r="W14" s="116" t="s">
        <v>3028</v>
      </c>
      <c r="X14" s="116" t="s">
        <v>3028</v>
      </c>
      <c r="Y14" s="116" t="s">
        <v>3024</v>
      </c>
      <c r="Z14" s="116" t="s">
        <v>3027</v>
      </c>
      <c r="AA14" s="268" t="s">
        <v>3101</v>
      </c>
      <c r="AB14" s="130" t="s">
        <v>3019</v>
      </c>
      <c r="AC14" s="181" t="s">
        <v>24</v>
      </c>
      <c r="AD14" s="116" t="s">
        <v>3028</v>
      </c>
      <c r="AE14" s="342" t="s">
        <v>24</v>
      </c>
      <c r="AF14" s="116" t="s">
        <v>3027</v>
      </c>
      <c r="AG14" s="116" t="s">
        <v>3028</v>
      </c>
      <c r="AH14" s="116" t="s">
        <v>3027</v>
      </c>
      <c r="AI14" s="116" t="s">
        <v>3012</v>
      </c>
      <c r="AJ14" s="202" t="s">
        <v>24</v>
      </c>
      <c r="AK14" s="1306"/>
      <c r="AL14" s="679">
        <f t="shared" si="0"/>
        <v>1</v>
      </c>
      <c r="AM14" s="51">
        <f t="shared" si="1"/>
        <v>19</v>
      </c>
      <c r="AN14" s="52">
        <f t="shared" si="2"/>
        <v>10</v>
      </c>
      <c r="AO14" s="57">
        <f t="shared" si="3"/>
        <v>11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161" t="s">
        <v>3011</v>
      </c>
      <c r="H15" s="204" t="s">
        <v>24</v>
      </c>
      <c r="I15" s="117" t="s">
        <v>3027</v>
      </c>
      <c r="J15" s="117" t="s">
        <v>3024</v>
      </c>
      <c r="K15" s="117" t="s">
        <v>3031</v>
      </c>
      <c r="L15" s="342" t="s">
        <v>24</v>
      </c>
      <c r="M15" s="117" t="s">
        <v>3028</v>
      </c>
      <c r="N15" s="148" t="s">
        <v>24</v>
      </c>
      <c r="O15" s="204" t="s">
        <v>24</v>
      </c>
      <c r="P15" s="1394" t="s">
        <v>907</v>
      </c>
      <c r="Q15" s="117" t="s">
        <v>3028</v>
      </c>
      <c r="R15" s="117" t="s">
        <v>3028</v>
      </c>
      <c r="S15" s="117" t="s">
        <v>3027</v>
      </c>
      <c r="T15" s="117" t="s">
        <v>3027</v>
      </c>
      <c r="U15" s="795" t="s">
        <v>24</v>
      </c>
      <c r="V15" s="165" t="s">
        <v>24</v>
      </c>
      <c r="W15" s="150" t="s">
        <v>3027</v>
      </c>
      <c r="X15" s="117" t="s">
        <v>3028</v>
      </c>
      <c r="Y15" s="117" t="s">
        <v>3024</v>
      </c>
      <c r="Z15" s="148" t="s">
        <v>3022</v>
      </c>
      <c r="AA15" s="117" t="s">
        <v>3027</v>
      </c>
      <c r="AB15" s="117" t="s">
        <v>3012</v>
      </c>
      <c r="AC15" s="204" t="s">
        <v>24</v>
      </c>
      <c r="AD15" s="117" t="s">
        <v>3027</v>
      </c>
      <c r="AE15" s="117" t="s">
        <v>3024</v>
      </c>
      <c r="AF15" s="117" t="s">
        <v>3027</v>
      </c>
      <c r="AG15" s="304" t="s">
        <v>907</v>
      </c>
      <c r="AH15" s="117" t="s">
        <v>3028</v>
      </c>
      <c r="AI15" s="148" t="s">
        <v>24</v>
      </c>
      <c r="AJ15" s="334" t="s">
        <v>24</v>
      </c>
      <c r="AK15" s="1356"/>
      <c r="AL15" s="680">
        <f t="shared" si="0"/>
        <v>0</v>
      </c>
      <c r="AM15" s="55">
        <f t="shared" si="1"/>
        <v>18</v>
      </c>
      <c r="AN15" s="56">
        <f t="shared" si="2"/>
        <v>10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632" t="s">
        <v>24</v>
      </c>
      <c r="H16" s="159" t="s">
        <v>24</v>
      </c>
      <c r="I16" s="117" t="s">
        <v>3028</v>
      </c>
      <c r="J16" s="117" t="s">
        <v>3021</v>
      </c>
      <c r="K16" s="150" t="s">
        <v>3028</v>
      </c>
      <c r="L16" s="150" t="s">
        <v>3025</v>
      </c>
      <c r="M16" s="150" t="s">
        <v>3027</v>
      </c>
      <c r="N16" s="342" t="s">
        <v>24</v>
      </c>
      <c r="O16" s="159" t="s">
        <v>24</v>
      </c>
      <c r="P16" s="708" t="s">
        <v>3027</v>
      </c>
      <c r="Q16" s="117" t="s">
        <v>2175</v>
      </c>
      <c r="R16" s="148" t="s">
        <v>24</v>
      </c>
      <c r="S16" s="117" t="s">
        <v>3028</v>
      </c>
      <c r="T16" s="117" t="s">
        <v>3028</v>
      </c>
      <c r="U16" s="796" t="s">
        <v>3012</v>
      </c>
      <c r="V16" s="249" t="s">
        <v>24</v>
      </c>
      <c r="W16" s="117" t="s">
        <v>3028</v>
      </c>
      <c r="X16" s="117" t="s">
        <v>2</v>
      </c>
      <c r="Y16" s="117" t="s">
        <v>96</v>
      </c>
      <c r="Z16" s="117" t="s">
        <v>3027</v>
      </c>
      <c r="AA16" s="150" t="s">
        <v>3027</v>
      </c>
      <c r="AB16" s="148" t="s">
        <v>24</v>
      </c>
      <c r="AC16" s="159" t="s">
        <v>24</v>
      </c>
      <c r="AD16" s="117" t="s">
        <v>3028</v>
      </c>
      <c r="AE16" s="117" t="s">
        <v>3021</v>
      </c>
      <c r="AF16" s="257" t="s">
        <v>24</v>
      </c>
      <c r="AG16" s="117" t="s">
        <v>3027</v>
      </c>
      <c r="AH16" s="150" t="s">
        <v>3027</v>
      </c>
      <c r="AI16" s="117" t="s">
        <v>3012</v>
      </c>
      <c r="AJ16" s="156" t="s">
        <v>24</v>
      </c>
      <c r="AK16" s="1351"/>
      <c r="AL16" s="680">
        <f t="shared" si="0"/>
        <v>0</v>
      </c>
      <c r="AM16" s="55">
        <f t="shared" si="1"/>
        <v>20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149" t="s">
        <v>3011</v>
      </c>
      <c r="H17" s="129" t="s">
        <v>24</v>
      </c>
      <c r="I17" s="383" t="s">
        <v>24</v>
      </c>
      <c r="J17" s="270" t="s">
        <v>3021</v>
      </c>
      <c r="K17" s="122" t="s">
        <v>3032</v>
      </c>
      <c r="L17" s="122" t="s">
        <v>3024</v>
      </c>
      <c r="M17" s="122" t="s">
        <v>3028</v>
      </c>
      <c r="N17" s="270" t="s">
        <v>3012</v>
      </c>
      <c r="O17" s="165" t="s">
        <v>24</v>
      </c>
      <c r="P17" s="696" t="s">
        <v>3027</v>
      </c>
      <c r="Q17" s="697" t="s">
        <v>3031</v>
      </c>
      <c r="R17" s="806" t="s">
        <v>3028</v>
      </c>
      <c r="S17" s="697" t="s">
        <v>3027</v>
      </c>
      <c r="T17" s="806" t="s">
        <v>3027</v>
      </c>
      <c r="U17" s="1071" t="s">
        <v>24</v>
      </c>
      <c r="V17" s="129" t="s">
        <v>24</v>
      </c>
      <c r="W17" s="150" t="s">
        <v>3027</v>
      </c>
      <c r="X17" s="117" t="s">
        <v>96</v>
      </c>
      <c r="Y17" s="257" t="s">
        <v>24</v>
      </c>
      <c r="Z17" s="150" t="s">
        <v>3027</v>
      </c>
      <c r="AA17" s="117" t="s">
        <v>3027</v>
      </c>
      <c r="AB17" s="342" t="s">
        <v>24</v>
      </c>
      <c r="AC17" s="129" t="s">
        <v>24</v>
      </c>
      <c r="AD17" s="270" t="s">
        <v>3027</v>
      </c>
      <c r="AE17" s="270" t="s">
        <v>3021</v>
      </c>
      <c r="AF17" s="122" t="s">
        <v>3027</v>
      </c>
      <c r="AG17" s="270" t="s">
        <v>3034</v>
      </c>
      <c r="AH17" s="122" t="s">
        <v>3028</v>
      </c>
      <c r="AI17" s="383" t="s">
        <v>24</v>
      </c>
      <c r="AJ17" s="451" t="s">
        <v>24</v>
      </c>
      <c r="AK17" s="1352"/>
      <c r="AL17" s="680">
        <f t="shared" si="0"/>
        <v>0</v>
      </c>
      <c r="AM17" s="55">
        <f t="shared" si="1"/>
        <v>20</v>
      </c>
      <c r="AN17" s="56">
        <f t="shared" si="2"/>
        <v>10</v>
      </c>
      <c r="AO17" s="59">
        <f t="shared" si="3"/>
        <v>10</v>
      </c>
      <c r="AP17" s="15"/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149" t="s">
        <v>3021</v>
      </c>
      <c r="H18" s="165" t="s">
        <v>24</v>
      </c>
      <c r="I18" s="690" t="s">
        <v>3028</v>
      </c>
      <c r="J18" s="381" t="s">
        <v>3021</v>
      </c>
      <c r="K18" s="381" t="s">
        <v>3028</v>
      </c>
      <c r="L18" s="381" t="s">
        <v>3028</v>
      </c>
      <c r="M18" s="381" t="s">
        <v>3027</v>
      </c>
      <c r="N18" s="799" t="s">
        <v>24</v>
      </c>
      <c r="O18" s="129" t="s">
        <v>24</v>
      </c>
      <c r="P18" s="1258" t="s">
        <v>894</v>
      </c>
      <c r="Q18" s="162" t="s">
        <v>3027</v>
      </c>
      <c r="R18" s="162" t="s">
        <v>3027</v>
      </c>
      <c r="S18" s="397" t="s">
        <v>3027</v>
      </c>
      <c r="T18" s="1389" t="s">
        <v>294</v>
      </c>
      <c r="U18" s="803" t="s">
        <v>24</v>
      </c>
      <c r="V18" s="129" t="s">
        <v>24</v>
      </c>
      <c r="W18" s="150" t="s">
        <v>3036</v>
      </c>
      <c r="X18" s="117" t="s">
        <v>3028</v>
      </c>
      <c r="Y18" s="150" t="s">
        <v>3027</v>
      </c>
      <c r="Z18" s="150" t="s">
        <v>3031</v>
      </c>
      <c r="AA18" s="150" t="s">
        <v>3021</v>
      </c>
      <c r="AB18" s="257" t="s">
        <v>3014</v>
      </c>
      <c r="AC18" s="165" t="s">
        <v>24</v>
      </c>
      <c r="AD18" s="808" t="s">
        <v>3028</v>
      </c>
      <c r="AE18" s="1110" t="s">
        <v>24</v>
      </c>
      <c r="AF18" s="381" t="s">
        <v>2</v>
      </c>
      <c r="AG18" s="381" t="s">
        <v>3027</v>
      </c>
      <c r="AH18" s="186" t="s">
        <v>3028</v>
      </c>
      <c r="AI18" s="692" t="s">
        <v>3011</v>
      </c>
      <c r="AJ18" s="451" t="s">
        <v>24</v>
      </c>
      <c r="AK18" s="1380"/>
      <c r="AL18" s="680">
        <f t="shared" si="0"/>
        <v>0</v>
      </c>
      <c r="AM18" s="55">
        <f t="shared" si="1"/>
        <v>19</v>
      </c>
      <c r="AN18" s="56">
        <v>10</v>
      </c>
      <c r="AO18" s="59">
        <f t="shared" si="3"/>
        <v>10</v>
      </c>
      <c r="AP18" s="582"/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0" t="s">
        <v>1682</v>
      </c>
      <c r="D19" s="1521"/>
      <c r="E19" s="1505" t="s">
        <v>51</v>
      </c>
      <c r="F19" s="1506"/>
      <c r="G19" s="632" t="s">
        <v>24</v>
      </c>
      <c r="H19" s="249" t="s">
        <v>3022</v>
      </c>
      <c r="I19" s="708" t="s">
        <v>3027</v>
      </c>
      <c r="J19" s="117" t="s">
        <v>3021</v>
      </c>
      <c r="K19" s="150" t="s">
        <v>3028</v>
      </c>
      <c r="L19" s="150" t="s">
        <v>3027</v>
      </c>
      <c r="M19" s="150" t="s">
        <v>3028</v>
      </c>
      <c r="N19" s="694" t="s">
        <v>3014</v>
      </c>
      <c r="O19" s="155" t="s">
        <v>24</v>
      </c>
      <c r="P19" s="117" t="s">
        <v>3021</v>
      </c>
      <c r="Q19" s="304" t="s">
        <v>907</v>
      </c>
      <c r="R19" s="150" t="s">
        <v>3027</v>
      </c>
      <c r="S19" s="148" t="s">
        <v>24</v>
      </c>
      <c r="T19" s="238" t="s">
        <v>3011</v>
      </c>
      <c r="U19" s="117" t="s">
        <v>2</v>
      </c>
      <c r="V19" s="155" t="s">
        <v>3023</v>
      </c>
      <c r="W19" s="150" t="s">
        <v>3028</v>
      </c>
      <c r="X19" s="117" t="s">
        <v>3028</v>
      </c>
      <c r="Y19" s="150" t="s">
        <v>3012</v>
      </c>
      <c r="Z19" s="117" t="s">
        <v>3028</v>
      </c>
      <c r="AA19" s="150" t="s">
        <v>2</v>
      </c>
      <c r="AB19" s="257" t="s">
        <v>3054</v>
      </c>
      <c r="AC19" s="249" t="s">
        <v>24</v>
      </c>
      <c r="AD19" s="702" t="s">
        <v>795</v>
      </c>
      <c r="AE19" s="117" t="s">
        <v>3063</v>
      </c>
      <c r="AF19" s="150" t="s">
        <v>3028</v>
      </c>
      <c r="AG19" s="150" t="s">
        <v>2</v>
      </c>
      <c r="AH19" s="150" t="s">
        <v>3027</v>
      </c>
      <c r="AI19" s="694" t="s">
        <v>24</v>
      </c>
      <c r="AJ19" s="436" t="s">
        <v>24</v>
      </c>
      <c r="AK19" s="436"/>
      <c r="AL19" s="680">
        <f t="shared" si="0"/>
        <v>0</v>
      </c>
      <c r="AM19" s="55">
        <f t="shared" si="1"/>
        <v>19</v>
      </c>
      <c r="AN19" s="56">
        <f t="shared" si="2"/>
        <v>10</v>
      </c>
      <c r="AO19" s="59">
        <f t="shared" si="3"/>
        <v>10</v>
      </c>
      <c r="AP19" s="15"/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387" t="s">
        <v>24</v>
      </c>
      <c r="H20" s="204" t="s">
        <v>24</v>
      </c>
      <c r="I20" s="853" t="s">
        <v>3028</v>
      </c>
      <c r="J20" s="806" t="s">
        <v>3021</v>
      </c>
      <c r="K20" s="704" t="s">
        <v>24</v>
      </c>
      <c r="L20" s="806" t="s">
        <v>3027</v>
      </c>
      <c r="M20" s="806" t="s">
        <v>3028</v>
      </c>
      <c r="N20" s="700" t="s">
        <v>3018</v>
      </c>
      <c r="O20" s="129" t="s">
        <v>24</v>
      </c>
      <c r="P20" s="117" t="s">
        <v>3024</v>
      </c>
      <c r="Q20" s="117" t="s">
        <v>3028</v>
      </c>
      <c r="R20" s="206" t="s">
        <v>67</v>
      </c>
      <c r="S20" s="159" t="s">
        <v>3028</v>
      </c>
      <c r="T20" s="510" t="s">
        <v>981</v>
      </c>
      <c r="U20" s="375" t="s">
        <v>24</v>
      </c>
      <c r="V20" s="150" t="s">
        <v>24</v>
      </c>
      <c r="W20" s="122" t="s">
        <v>3028</v>
      </c>
      <c r="X20" s="122" t="s">
        <v>3028</v>
      </c>
      <c r="Y20" s="122" t="s">
        <v>3027</v>
      </c>
      <c r="Z20" s="270" t="s">
        <v>3028</v>
      </c>
      <c r="AA20" s="510" t="s">
        <v>3010</v>
      </c>
      <c r="AB20" s="122" t="s">
        <v>3011</v>
      </c>
      <c r="AC20" s="204" t="s">
        <v>24</v>
      </c>
      <c r="AD20" s="853" t="s">
        <v>3027</v>
      </c>
      <c r="AE20" s="806" t="s">
        <v>3028</v>
      </c>
      <c r="AF20" s="806" t="s">
        <v>3028</v>
      </c>
      <c r="AG20" s="806" t="s">
        <v>3027</v>
      </c>
      <c r="AH20" s="806" t="s">
        <v>3028</v>
      </c>
      <c r="AI20" s="737" t="s">
        <v>24</v>
      </c>
      <c r="AJ20" s="451" t="s">
        <v>24</v>
      </c>
      <c r="AK20" s="439"/>
      <c r="AL20" s="680">
        <f t="shared" si="0"/>
        <v>1</v>
      </c>
      <c r="AM20" s="55">
        <f t="shared" si="1"/>
        <v>18</v>
      </c>
      <c r="AN20" s="56">
        <v>10</v>
      </c>
      <c r="AO20" s="59">
        <f t="shared" si="3"/>
        <v>11</v>
      </c>
      <c r="AP20" s="15"/>
      <c r="AQ20" s="1529"/>
      <c r="AR20" s="1529"/>
      <c r="AS20" s="1508"/>
      <c r="AT20" s="1508"/>
      <c r="AU20" s="353"/>
      <c r="AV20" s="352"/>
      <c r="AW20" s="352"/>
      <c r="AX20" s="353"/>
      <c r="AY20" s="352"/>
      <c r="AZ20" s="351"/>
      <c r="BA20" s="352"/>
      <c r="BB20" s="351"/>
      <c r="BC20" s="352"/>
      <c r="BD20" s="352"/>
      <c r="BE20" s="352"/>
      <c r="BF20" s="352"/>
      <c r="BG20" s="352"/>
      <c r="BH20" s="352"/>
      <c r="BI20" s="353"/>
      <c r="BJ20" s="352"/>
      <c r="BK20" s="352"/>
      <c r="BL20" s="351"/>
      <c r="BM20" s="352"/>
      <c r="BN20" s="352"/>
      <c r="BO20" s="459"/>
      <c r="BP20" s="353"/>
      <c r="BQ20" s="352"/>
      <c r="BR20" s="459"/>
      <c r="BS20" s="351"/>
      <c r="BT20" s="352"/>
      <c r="BU20" s="754"/>
      <c r="BV20" s="352"/>
      <c r="BW20" s="459"/>
      <c r="BX20" s="352"/>
      <c r="BY20" s="352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6" t="s">
        <v>44</v>
      </c>
      <c r="D21" s="1517"/>
      <c r="E21" s="1524" t="s">
        <v>51</v>
      </c>
      <c r="F21" s="1524"/>
      <c r="G21" s="1385" t="s">
        <v>24</v>
      </c>
      <c r="H21" s="129" t="s">
        <v>24</v>
      </c>
      <c r="I21" s="119" t="s">
        <v>3027</v>
      </c>
      <c r="J21" s="119" t="s">
        <v>3021</v>
      </c>
      <c r="K21" s="162" t="s">
        <v>3028</v>
      </c>
      <c r="L21" s="162" t="s">
        <v>3033</v>
      </c>
      <c r="M21" s="119" t="s">
        <v>3028</v>
      </c>
      <c r="N21" s="297" t="s">
        <v>24</v>
      </c>
      <c r="O21" s="150" t="s">
        <v>24</v>
      </c>
      <c r="P21" s="117" t="s">
        <v>3021</v>
      </c>
      <c r="Q21" s="117" t="s">
        <v>3021</v>
      </c>
      <c r="R21" s="150" t="s">
        <v>3024</v>
      </c>
      <c r="S21" s="257" t="s">
        <v>24</v>
      </c>
      <c r="T21" s="119" t="s">
        <v>3027</v>
      </c>
      <c r="U21" s="119" t="s">
        <v>2243</v>
      </c>
      <c r="V21" s="204" t="s">
        <v>24</v>
      </c>
      <c r="W21" s="808" t="s">
        <v>3028</v>
      </c>
      <c r="X21" s="186" t="s">
        <v>3028</v>
      </c>
      <c r="Y21" s="381" t="s">
        <v>3027</v>
      </c>
      <c r="Z21" s="381" t="s">
        <v>2243</v>
      </c>
      <c r="AA21" s="381" t="s">
        <v>2243</v>
      </c>
      <c r="AB21" s="799" t="s">
        <v>24</v>
      </c>
      <c r="AC21" s="129" t="s">
        <v>24</v>
      </c>
      <c r="AD21" s="119" t="s">
        <v>3027</v>
      </c>
      <c r="AE21" s="119" t="s">
        <v>3028</v>
      </c>
      <c r="AF21" s="162" t="s">
        <v>3028</v>
      </c>
      <c r="AG21" s="119" t="s">
        <v>3028</v>
      </c>
      <c r="AH21" s="162" t="s">
        <v>3028</v>
      </c>
      <c r="AI21" s="147" t="s">
        <v>24</v>
      </c>
      <c r="AJ21" s="334" t="s">
        <v>24</v>
      </c>
      <c r="AK21" s="436"/>
      <c r="AL21" s="680">
        <f t="shared" si="0"/>
        <v>0</v>
      </c>
      <c r="AM21" s="55">
        <f t="shared" si="1"/>
        <v>20</v>
      </c>
      <c r="AN21" s="56">
        <f t="shared" si="2"/>
        <v>10</v>
      </c>
      <c r="AO21" s="59">
        <f t="shared" si="3"/>
        <v>10</v>
      </c>
      <c r="AP21" s="15"/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22" t="s">
        <v>64</v>
      </c>
      <c r="D22" s="1523"/>
      <c r="E22" s="1524" t="s">
        <v>51</v>
      </c>
      <c r="F22" s="1524"/>
      <c r="G22" s="1384" t="s">
        <v>24</v>
      </c>
      <c r="H22" s="155" t="s">
        <v>24</v>
      </c>
      <c r="I22" s="117" t="s">
        <v>3030</v>
      </c>
      <c r="J22" s="117" t="s">
        <v>3021</v>
      </c>
      <c r="K22" s="150" t="s">
        <v>3027</v>
      </c>
      <c r="L22" s="150" t="s">
        <v>3027</v>
      </c>
      <c r="M22" s="257" t="s">
        <v>24</v>
      </c>
      <c r="N22" s="117" t="s">
        <v>3017</v>
      </c>
      <c r="O22" s="117" t="s">
        <v>24</v>
      </c>
      <c r="P22" s="117" t="s">
        <v>3021</v>
      </c>
      <c r="Q22" s="117" t="s">
        <v>3021</v>
      </c>
      <c r="R22" s="150" t="s">
        <v>3024</v>
      </c>
      <c r="S22" s="117" t="s">
        <v>3035</v>
      </c>
      <c r="T22" s="150" t="s">
        <v>3028</v>
      </c>
      <c r="U22" s="342" t="s">
        <v>24</v>
      </c>
      <c r="V22" s="159" t="s">
        <v>24</v>
      </c>
      <c r="W22" s="708" t="s">
        <v>3028</v>
      </c>
      <c r="X22" s="117" t="s">
        <v>3028</v>
      </c>
      <c r="Y22" s="150" t="s">
        <v>3027</v>
      </c>
      <c r="Z22" s="117" t="s">
        <v>3028</v>
      </c>
      <c r="AA22" s="150" t="s">
        <v>3028</v>
      </c>
      <c r="AB22" s="694" t="s">
        <v>24</v>
      </c>
      <c r="AC22" s="155" t="s">
        <v>24</v>
      </c>
      <c r="AD22" s="117" t="s">
        <v>3028</v>
      </c>
      <c r="AE22" s="117" t="s">
        <v>3028</v>
      </c>
      <c r="AF22" s="257" t="s">
        <v>24</v>
      </c>
      <c r="AG22" s="117" t="s">
        <v>3027</v>
      </c>
      <c r="AH22" s="150" t="s">
        <v>3027</v>
      </c>
      <c r="AI22" s="117" t="s">
        <v>3016</v>
      </c>
      <c r="AJ22" s="156" t="s">
        <v>24</v>
      </c>
      <c r="AK22" s="436"/>
      <c r="AL22" s="680">
        <f t="shared" si="0"/>
        <v>0</v>
      </c>
      <c r="AM22" s="55">
        <f t="shared" si="1"/>
        <v>20</v>
      </c>
      <c r="AN22" s="56">
        <f t="shared" si="2"/>
        <v>10</v>
      </c>
      <c r="AO22" s="59">
        <f t="shared" si="3"/>
        <v>10</v>
      </c>
      <c r="AP22" s="15"/>
      <c r="AR22" s="1529"/>
      <c r="AS22" s="1529"/>
    </row>
    <row r="23" spans="1:83" ht="22" customHeight="1">
      <c r="A23" s="40"/>
      <c r="B23" s="758">
        <v>17</v>
      </c>
      <c r="C23" s="1530" t="s">
        <v>75</v>
      </c>
      <c r="D23" s="1531"/>
      <c r="E23" s="1524" t="s">
        <v>51</v>
      </c>
      <c r="F23" s="1524"/>
      <c r="G23" s="1386" t="s">
        <v>24</v>
      </c>
      <c r="H23" s="129" t="s">
        <v>24</v>
      </c>
      <c r="I23" s="117" t="s">
        <v>3027</v>
      </c>
      <c r="J23" s="117" t="s">
        <v>3026</v>
      </c>
      <c r="K23" s="117" t="s">
        <v>3032</v>
      </c>
      <c r="L23" s="148" t="s">
        <v>24</v>
      </c>
      <c r="M23" s="117" t="s">
        <v>3028</v>
      </c>
      <c r="N23" s="117" t="s">
        <v>3016</v>
      </c>
      <c r="O23" s="150" t="s">
        <v>24</v>
      </c>
      <c r="P23" s="117" t="s">
        <v>3021</v>
      </c>
      <c r="Q23" s="150" t="s">
        <v>3024</v>
      </c>
      <c r="R23" s="117" t="s">
        <v>3021</v>
      </c>
      <c r="S23" s="117" t="s">
        <v>3028</v>
      </c>
      <c r="T23" s="117" t="s">
        <v>3028</v>
      </c>
      <c r="U23" s="342" t="s">
        <v>24</v>
      </c>
      <c r="V23" s="204" t="s">
        <v>24</v>
      </c>
      <c r="W23" s="708" t="s">
        <v>3030</v>
      </c>
      <c r="X23" s="117" t="s">
        <v>3027</v>
      </c>
      <c r="Y23" s="148" t="s">
        <v>3022</v>
      </c>
      <c r="Z23" s="1281" t="s">
        <v>3028</v>
      </c>
      <c r="AA23" s="117" t="s">
        <v>3027</v>
      </c>
      <c r="AB23" s="796" t="s">
        <v>3012</v>
      </c>
      <c r="AC23" s="129" t="s">
        <v>24</v>
      </c>
      <c r="AD23" s="117" t="s">
        <v>3028</v>
      </c>
      <c r="AE23" s="150" t="s">
        <v>3027</v>
      </c>
      <c r="AF23" s="117" t="s">
        <v>3027</v>
      </c>
      <c r="AG23" s="117" t="s">
        <v>3028</v>
      </c>
      <c r="AH23" s="117" t="s">
        <v>3027</v>
      </c>
      <c r="AI23" s="148" t="s">
        <v>24</v>
      </c>
      <c r="AJ23" s="334" t="s">
        <v>24</v>
      </c>
      <c r="AK23" s="439"/>
      <c r="AL23" s="680">
        <f t="shared" si="0"/>
        <v>0</v>
      </c>
      <c r="AM23" s="55">
        <f t="shared" si="1"/>
        <v>20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1278" t="s">
        <v>3012</v>
      </c>
      <c r="H24" s="128" t="s">
        <v>24</v>
      </c>
      <c r="I24" s="211" t="s">
        <v>3027</v>
      </c>
      <c r="J24" s="211" t="s">
        <v>3024</v>
      </c>
      <c r="K24" s="211" t="s">
        <v>3028</v>
      </c>
      <c r="L24" s="211" t="s">
        <v>3028</v>
      </c>
      <c r="M24" s="121" t="s">
        <v>3028</v>
      </c>
      <c r="N24" s="445" t="s">
        <v>24</v>
      </c>
      <c r="O24" s="211" t="s">
        <v>24</v>
      </c>
      <c r="P24" s="448" t="s">
        <v>67</v>
      </c>
      <c r="Q24" s="448" t="s">
        <v>3064</v>
      </c>
      <c r="R24" s="445" t="s">
        <v>24</v>
      </c>
      <c r="S24" s="121" t="s">
        <v>3021</v>
      </c>
      <c r="T24" s="121" t="s">
        <v>3021</v>
      </c>
      <c r="U24" s="237" t="s">
        <v>24</v>
      </c>
      <c r="V24" s="380" t="s">
        <v>24</v>
      </c>
      <c r="W24" s="819" t="s">
        <v>24</v>
      </c>
      <c r="X24" s="806" t="s">
        <v>3027</v>
      </c>
      <c r="Y24" s="697" t="s">
        <v>3027</v>
      </c>
      <c r="Z24" s="806" t="s">
        <v>3028</v>
      </c>
      <c r="AA24" s="806" t="s">
        <v>3044</v>
      </c>
      <c r="AB24" s="700" t="s">
        <v>795</v>
      </c>
      <c r="AC24" s="128" t="s">
        <v>24</v>
      </c>
      <c r="AD24" s="121" t="s">
        <v>3028</v>
      </c>
      <c r="AE24" s="121" t="s">
        <v>3028</v>
      </c>
      <c r="AF24" s="211" t="s">
        <v>3028</v>
      </c>
      <c r="AG24" s="211" t="s">
        <v>3027</v>
      </c>
      <c r="AH24" s="211" t="s">
        <v>3027</v>
      </c>
      <c r="AI24" s="305" t="s">
        <v>24</v>
      </c>
      <c r="AJ24" s="213" t="s">
        <v>24</v>
      </c>
      <c r="AK24" s="1381"/>
      <c r="AL24" s="1350">
        <f t="shared" si="0"/>
        <v>2</v>
      </c>
      <c r="AM24" s="53">
        <f t="shared" si="1"/>
        <v>18</v>
      </c>
      <c r="AN24" s="54">
        <f t="shared" si="2"/>
        <v>10</v>
      </c>
      <c r="AO24" s="58">
        <f t="shared" si="3"/>
        <v>12</v>
      </c>
      <c r="AP24" s="15"/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1388" t="s">
        <v>24</v>
      </c>
      <c r="H25" s="211" t="s">
        <v>24</v>
      </c>
      <c r="I25" s="211" t="s">
        <v>3027</v>
      </c>
      <c r="J25" s="211" t="s">
        <v>3024</v>
      </c>
      <c r="K25" s="211" t="s">
        <v>3027</v>
      </c>
      <c r="L25" s="211" t="s">
        <v>3028</v>
      </c>
      <c r="M25" s="121" t="s">
        <v>3028</v>
      </c>
      <c r="N25" s="305" t="s">
        <v>24</v>
      </c>
      <c r="O25" s="211" t="s">
        <v>24</v>
      </c>
      <c r="P25" s="211" t="s">
        <v>3028</v>
      </c>
      <c r="Q25" s="211" t="s">
        <v>3028</v>
      </c>
      <c r="R25" s="211" t="s">
        <v>3027</v>
      </c>
      <c r="S25" s="121" t="s">
        <v>3027</v>
      </c>
      <c r="T25" s="121" t="s">
        <v>3028</v>
      </c>
      <c r="U25" s="132" t="s">
        <v>24</v>
      </c>
      <c r="V25" s="211" t="s">
        <v>24</v>
      </c>
      <c r="W25" s="131" t="s">
        <v>3027</v>
      </c>
      <c r="X25" s="131" t="s">
        <v>3028</v>
      </c>
      <c r="Y25" s="260" t="s">
        <v>3028</v>
      </c>
      <c r="Z25" s="131" t="s">
        <v>3028</v>
      </c>
      <c r="AA25" s="131" t="s">
        <v>3028</v>
      </c>
      <c r="AB25" s="237" t="s">
        <v>24</v>
      </c>
      <c r="AC25" s="211" t="s">
        <v>24</v>
      </c>
      <c r="AD25" s="121" t="s">
        <v>3028</v>
      </c>
      <c r="AE25" s="121" t="s">
        <v>3028</v>
      </c>
      <c r="AF25" s="211" t="s">
        <v>3028</v>
      </c>
      <c r="AG25" s="211" t="s">
        <v>3027</v>
      </c>
      <c r="AH25" s="211" t="s">
        <v>3027</v>
      </c>
      <c r="AI25" s="305" t="s">
        <v>24</v>
      </c>
      <c r="AJ25" s="213" t="s">
        <v>24</v>
      </c>
      <c r="AK25" s="1382"/>
      <c r="AL25" s="1378">
        <f t="shared" si="0"/>
        <v>0</v>
      </c>
      <c r="AM25" s="747">
        <f t="shared" si="1"/>
        <v>20</v>
      </c>
      <c r="AN25" s="748">
        <f t="shared" si="2"/>
        <v>10</v>
      </c>
      <c r="AO25" s="749">
        <f t="shared" si="3"/>
        <v>10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364">
        <f>COUNTIF(G6:G23,"D")</f>
        <v>7</v>
      </c>
      <c r="H26" s="584">
        <f t="shared" ref="H26:AK26" si="4">COUNTIF(H6:H23,"D")</f>
        <v>0</v>
      </c>
      <c r="I26" s="473">
        <f t="shared" si="4"/>
        <v>14</v>
      </c>
      <c r="J26" s="473">
        <f t="shared" si="4"/>
        <v>17</v>
      </c>
      <c r="K26" s="473">
        <f t="shared" si="4"/>
        <v>15</v>
      </c>
      <c r="L26" s="473">
        <f>COUNTIF(L6:L23,"D")</f>
        <v>14</v>
      </c>
      <c r="M26" s="473">
        <f t="shared" si="4"/>
        <v>15</v>
      </c>
      <c r="N26" s="473">
        <f t="shared" si="4"/>
        <v>7</v>
      </c>
      <c r="O26" s="473">
        <f t="shared" si="4"/>
        <v>0</v>
      </c>
      <c r="P26" s="473">
        <f t="shared" si="4"/>
        <v>15</v>
      </c>
      <c r="Q26" s="473">
        <f t="shared" si="4"/>
        <v>14</v>
      </c>
      <c r="R26" s="473">
        <f t="shared" si="4"/>
        <v>15</v>
      </c>
      <c r="S26" s="473">
        <f t="shared" si="4"/>
        <v>15</v>
      </c>
      <c r="T26" s="473">
        <f t="shared" si="4"/>
        <v>13</v>
      </c>
      <c r="U26" s="473">
        <f t="shared" si="4"/>
        <v>7</v>
      </c>
      <c r="V26" s="473">
        <f t="shared" si="4"/>
        <v>0</v>
      </c>
      <c r="W26" s="473">
        <f t="shared" si="4"/>
        <v>15</v>
      </c>
      <c r="X26" s="473">
        <f t="shared" si="4"/>
        <v>17</v>
      </c>
      <c r="Y26" s="473">
        <f t="shared" si="4"/>
        <v>15</v>
      </c>
      <c r="Z26" s="473">
        <f t="shared" si="4"/>
        <v>15</v>
      </c>
      <c r="AA26" s="473">
        <f t="shared" si="4"/>
        <v>15</v>
      </c>
      <c r="AB26" s="473">
        <f t="shared" si="4"/>
        <v>6</v>
      </c>
      <c r="AC26" s="473">
        <f t="shared" si="4"/>
        <v>0</v>
      </c>
      <c r="AD26" s="473">
        <f t="shared" si="4"/>
        <v>16</v>
      </c>
      <c r="AE26" s="473">
        <f t="shared" si="4"/>
        <v>15</v>
      </c>
      <c r="AF26" s="473">
        <f t="shared" si="4"/>
        <v>13</v>
      </c>
      <c r="AG26" s="473">
        <f t="shared" si="4"/>
        <v>14</v>
      </c>
      <c r="AH26" s="473">
        <f t="shared" si="4"/>
        <v>17</v>
      </c>
      <c r="AI26" s="473">
        <f t="shared" si="4"/>
        <v>6</v>
      </c>
      <c r="AJ26" s="1395">
        <f t="shared" si="4"/>
        <v>0</v>
      </c>
      <c r="AK26" s="1383">
        <f t="shared" si="4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11</v>
      </c>
      <c r="H27" s="23">
        <f t="shared" si="5"/>
        <v>20</v>
      </c>
      <c r="I27" s="23">
        <f t="shared" si="5"/>
        <v>3</v>
      </c>
      <c r="J27" s="23">
        <f t="shared" si="5"/>
        <v>0</v>
      </c>
      <c r="K27" s="23">
        <f t="shared" si="5"/>
        <v>2</v>
      </c>
      <c r="L27" s="23">
        <f t="shared" si="5"/>
        <v>3</v>
      </c>
      <c r="M27" s="23">
        <f t="shared" si="5"/>
        <v>2</v>
      </c>
      <c r="N27" s="23">
        <f t="shared" si="5"/>
        <v>12</v>
      </c>
      <c r="O27" s="23">
        <f t="shared" si="5"/>
        <v>20</v>
      </c>
      <c r="P27" s="23">
        <f t="shared" si="5"/>
        <v>0</v>
      </c>
      <c r="Q27" s="23">
        <f t="shared" si="5"/>
        <v>2</v>
      </c>
      <c r="R27" s="23">
        <f t="shared" si="5"/>
        <v>2</v>
      </c>
      <c r="S27" s="23">
        <f t="shared" si="5"/>
        <v>2</v>
      </c>
      <c r="T27" s="23">
        <f t="shared" si="5"/>
        <v>2</v>
      </c>
      <c r="U27" s="23">
        <f t="shared" si="5"/>
        <v>12</v>
      </c>
      <c r="V27" s="23">
        <f t="shared" si="5"/>
        <v>20</v>
      </c>
      <c r="W27" s="23">
        <f t="shared" si="5"/>
        <v>3</v>
      </c>
      <c r="X27" s="23">
        <f t="shared" si="5"/>
        <v>0</v>
      </c>
      <c r="Y27" s="23">
        <f t="shared" si="5"/>
        <v>2</v>
      </c>
      <c r="Z27" s="23">
        <f t="shared" si="5"/>
        <v>2</v>
      </c>
      <c r="AA27" s="23">
        <f t="shared" si="5"/>
        <v>0</v>
      </c>
      <c r="AB27" s="23">
        <f t="shared" si="5"/>
        <v>12</v>
      </c>
      <c r="AC27" s="23">
        <f t="shared" si="5"/>
        <v>20</v>
      </c>
      <c r="AD27" s="23">
        <f t="shared" si="5"/>
        <v>1</v>
      </c>
      <c r="AE27" s="23">
        <f t="shared" si="5"/>
        <v>2</v>
      </c>
      <c r="AF27" s="23">
        <f t="shared" si="5"/>
        <v>4</v>
      </c>
      <c r="AG27" s="23">
        <f t="shared" si="5"/>
        <v>2</v>
      </c>
      <c r="AH27" s="23">
        <f t="shared" si="5"/>
        <v>0</v>
      </c>
      <c r="AI27" s="23">
        <f t="shared" si="5"/>
        <v>13</v>
      </c>
      <c r="AJ27" s="23">
        <f t="shared" si="5"/>
        <v>20</v>
      </c>
      <c r="AK27" s="23">
        <f t="shared" si="5"/>
        <v>0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1</v>
      </c>
      <c r="Q28" s="23">
        <f t="shared" si="6"/>
        <v>1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0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1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3" t="s">
        <v>24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5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C22:D22"/>
    <mergeCell ref="E22:F22"/>
    <mergeCell ref="AR22:AS22"/>
    <mergeCell ref="C23:D23"/>
    <mergeCell ref="E23:F23"/>
    <mergeCell ref="C24:D24"/>
    <mergeCell ref="E24:F24"/>
    <mergeCell ref="AS24:AT24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109" priority="11" operator="equal">
      <formula>8</formula>
    </cfRule>
    <cfRule type="cellIs" dxfId="108" priority="12" operator="equal">
      <formula>0</formula>
    </cfRule>
  </conditionalFormatting>
  <conditionalFormatting sqref="BZ20:BZ21">
    <cfRule type="cellIs" dxfId="107" priority="5" operator="equal">
      <formula>8</formula>
    </cfRule>
    <cfRule type="cellIs" dxfId="106" priority="6" operator="equal">
      <formula>0</formula>
    </cfRule>
  </conditionalFormatting>
  <conditionalFormatting sqref="CA19">
    <cfRule type="cellIs" dxfId="105" priority="1" operator="equal">
      <formula>8</formula>
    </cfRule>
    <cfRule type="cellIs" dxfId="104" priority="2" operator="equal">
      <formula>0</formula>
    </cfRule>
  </conditionalFormatting>
  <conditionalFormatting sqref="CA25">
    <cfRule type="cellIs" dxfId="103" priority="3" operator="equal">
      <formula>8</formula>
    </cfRule>
    <cfRule type="cellIs" dxfId="102" priority="4" operator="equal">
      <formula>0</formula>
    </cfRule>
  </conditionalFormatting>
  <conditionalFormatting sqref="CB24">
    <cfRule type="cellIs" dxfId="101" priority="7" operator="equal">
      <formula>8</formula>
    </cfRule>
    <cfRule type="cellIs" dxfId="10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G27" sqref="AG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3065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111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285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428" t="s">
        <v>355</v>
      </c>
      <c r="H5" s="429" t="s">
        <v>2431</v>
      </c>
      <c r="I5" s="429" t="s">
        <v>9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30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470" t="s">
        <v>9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4" t="s">
        <v>3070</v>
      </c>
      <c r="H6" s="116" t="s">
        <v>3068</v>
      </c>
      <c r="I6" s="116" t="s">
        <v>3068</v>
      </c>
      <c r="J6" s="130" t="s">
        <v>24</v>
      </c>
      <c r="K6" s="130" t="s">
        <v>24</v>
      </c>
      <c r="L6" s="130" t="s">
        <v>3098</v>
      </c>
      <c r="M6" s="116" t="s">
        <v>1</v>
      </c>
      <c r="N6" s="116" t="s">
        <v>3076</v>
      </c>
      <c r="O6" s="116" t="s">
        <v>3068</v>
      </c>
      <c r="P6" s="116" t="s">
        <v>3068</v>
      </c>
      <c r="Q6" s="116" t="s">
        <v>3077</v>
      </c>
      <c r="R6" s="116" t="s">
        <v>3077</v>
      </c>
      <c r="S6" s="130" t="s">
        <v>3085</v>
      </c>
      <c r="T6" s="116" t="s">
        <v>1</v>
      </c>
      <c r="U6" s="116" t="s">
        <v>3077</v>
      </c>
      <c r="V6" s="116" t="s">
        <v>3077</v>
      </c>
      <c r="W6" s="116" t="s">
        <v>3077</v>
      </c>
      <c r="X6" s="116" t="s">
        <v>3076</v>
      </c>
      <c r="Y6" s="116" t="s">
        <v>3077</v>
      </c>
      <c r="Z6" s="130" t="s">
        <v>24</v>
      </c>
      <c r="AA6" s="116" t="s">
        <v>1</v>
      </c>
      <c r="AB6" s="116" t="s">
        <v>3077</v>
      </c>
      <c r="AC6" s="181" t="s">
        <v>3077</v>
      </c>
      <c r="AD6" s="116" t="s">
        <v>3079</v>
      </c>
      <c r="AE6" s="130" t="s">
        <v>24</v>
      </c>
      <c r="AF6" s="116" t="s">
        <v>3076</v>
      </c>
      <c r="AG6" s="130" t="s">
        <v>3090</v>
      </c>
      <c r="AH6" s="116" t="s">
        <v>1</v>
      </c>
      <c r="AI6" s="116" t="s">
        <v>3080</v>
      </c>
      <c r="AJ6" s="116" t="s">
        <v>3077</v>
      </c>
      <c r="AK6" s="202" t="s">
        <v>3077</v>
      </c>
      <c r="AL6" s="679">
        <f t="shared" ref="AL6:AL26" si="0">COUNTIF(G6:AK6,"▲")</f>
        <v>0</v>
      </c>
      <c r="AM6" s="51">
        <f t="shared" ref="AM6:AM26" si="1">COUNTIF(G6:AK6,"D")</f>
        <v>20</v>
      </c>
      <c r="AN6" s="52">
        <f t="shared" ref="AN6:AN26" si="2">COUNTIF(G6:AK6,"●")</f>
        <v>11</v>
      </c>
      <c r="AO6" s="57">
        <f t="shared" ref="AO6:AO26" si="3">AN6+AL6</f>
        <v>11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306" t="s">
        <v>3068</v>
      </c>
      <c r="H7" s="211" t="s">
        <v>3089</v>
      </c>
      <c r="I7" s="305" t="s">
        <v>24</v>
      </c>
      <c r="J7" s="121" t="s">
        <v>3089</v>
      </c>
      <c r="K7" s="211" t="s">
        <v>3091</v>
      </c>
      <c r="L7" s="211" t="s">
        <v>3068</v>
      </c>
      <c r="M7" s="211" t="s">
        <v>24</v>
      </c>
      <c r="N7" s="121" t="s">
        <v>3089</v>
      </c>
      <c r="O7" s="132" t="s">
        <v>3103</v>
      </c>
      <c r="P7" s="121" t="s">
        <v>3089</v>
      </c>
      <c r="Q7" s="121" t="s">
        <v>3089</v>
      </c>
      <c r="R7" s="211" t="s">
        <v>3089</v>
      </c>
      <c r="S7" s="132" t="s">
        <v>24</v>
      </c>
      <c r="T7" s="211" t="s">
        <v>24</v>
      </c>
      <c r="U7" s="121" t="s">
        <v>3073</v>
      </c>
      <c r="V7" s="121" t="s">
        <v>2</v>
      </c>
      <c r="W7" s="132" t="s">
        <v>3103</v>
      </c>
      <c r="X7" s="121" t="s">
        <v>3089</v>
      </c>
      <c r="Y7" s="211" t="s">
        <v>3089</v>
      </c>
      <c r="Z7" s="211" t="s">
        <v>2</v>
      </c>
      <c r="AA7" s="211" t="s">
        <v>24</v>
      </c>
      <c r="AB7" s="121" t="s">
        <v>2235</v>
      </c>
      <c r="AC7" s="380" t="s">
        <v>3089</v>
      </c>
      <c r="AD7" s="121" t="s">
        <v>3068</v>
      </c>
      <c r="AE7" s="121" t="s">
        <v>3077</v>
      </c>
      <c r="AF7" s="211" t="s">
        <v>3089</v>
      </c>
      <c r="AG7" s="305" t="s">
        <v>24</v>
      </c>
      <c r="AH7" s="211" t="s">
        <v>24</v>
      </c>
      <c r="AI7" s="121" t="s">
        <v>3089</v>
      </c>
      <c r="AJ7" s="211" t="s">
        <v>3089</v>
      </c>
      <c r="AK7" s="292" t="s">
        <v>3089</v>
      </c>
      <c r="AL7" s="1109">
        <f t="shared" si="0"/>
        <v>0</v>
      </c>
      <c r="AM7" s="658">
        <f t="shared" si="1"/>
        <v>22</v>
      </c>
      <c r="AN7" s="68">
        <v>9</v>
      </c>
      <c r="AO7" s="379">
        <f t="shared" si="3"/>
        <v>9</v>
      </c>
      <c r="AP7" s="15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68" t="s">
        <v>3071</v>
      </c>
      <c r="H8" s="162" t="s">
        <v>97</v>
      </c>
      <c r="I8" s="167" t="s">
        <v>3077</v>
      </c>
      <c r="J8" s="1290" t="s">
        <v>24</v>
      </c>
      <c r="K8" s="167" t="s">
        <v>3089</v>
      </c>
      <c r="L8" s="167" t="s">
        <v>3092</v>
      </c>
      <c r="M8" s="162" t="s">
        <v>24</v>
      </c>
      <c r="N8" s="167" t="s">
        <v>3089</v>
      </c>
      <c r="O8" s="162" t="s">
        <v>3092</v>
      </c>
      <c r="P8" s="167" t="s">
        <v>3089</v>
      </c>
      <c r="Q8" s="167" t="s">
        <v>96</v>
      </c>
      <c r="R8" s="1290" t="s">
        <v>24</v>
      </c>
      <c r="S8" s="167" t="s">
        <v>3076</v>
      </c>
      <c r="T8" s="162" t="s">
        <v>24</v>
      </c>
      <c r="U8" s="167" t="s">
        <v>3071</v>
      </c>
      <c r="V8" s="554" t="s">
        <v>24</v>
      </c>
      <c r="W8" s="116" t="s">
        <v>3092</v>
      </c>
      <c r="X8" s="116" t="s">
        <v>2322</v>
      </c>
      <c r="Y8" s="167" t="s">
        <v>3089</v>
      </c>
      <c r="Z8" s="167" t="s">
        <v>3076</v>
      </c>
      <c r="AA8" s="162" t="s">
        <v>24</v>
      </c>
      <c r="AB8" s="167" t="s">
        <v>3089</v>
      </c>
      <c r="AC8" s="554" t="s">
        <v>24</v>
      </c>
      <c r="AD8" s="167" t="s">
        <v>2235</v>
      </c>
      <c r="AE8" s="167" t="s">
        <v>2235</v>
      </c>
      <c r="AF8" s="167" t="s">
        <v>3092</v>
      </c>
      <c r="AG8" s="167" t="s">
        <v>3077</v>
      </c>
      <c r="AH8" s="162" t="s">
        <v>24</v>
      </c>
      <c r="AI8" s="167" t="s">
        <v>3092</v>
      </c>
      <c r="AJ8" s="167" t="s">
        <v>754</v>
      </c>
      <c r="AK8" s="554" t="s">
        <v>24</v>
      </c>
      <c r="AL8" s="679">
        <f t="shared" si="0"/>
        <v>0</v>
      </c>
      <c r="AM8" s="51">
        <f t="shared" si="1"/>
        <v>22</v>
      </c>
      <c r="AN8" s="52">
        <v>9</v>
      </c>
      <c r="AO8" s="57">
        <f t="shared" si="3"/>
        <v>9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49"/>
      <c r="H9" s="150"/>
      <c r="I9" s="148"/>
      <c r="J9" s="1191"/>
      <c r="K9" s="150"/>
      <c r="L9" s="150"/>
      <c r="M9" s="150" t="s">
        <v>24</v>
      </c>
      <c r="N9" s="264"/>
      <c r="O9" s="150"/>
      <c r="P9" s="206"/>
      <c r="Q9" s="126"/>
      <c r="R9" s="150"/>
      <c r="S9" s="117"/>
      <c r="T9" s="150" t="s">
        <v>24</v>
      </c>
      <c r="U9" s="148"/>
      <c r="V9" s="117"/>
      <c r="W9" s="117"/>
      <c r="X9" s="148"/>
      <c r="Y9" s="150"/>
      <c r="Z9" s="117"/>
      <c r="AA9" s="150" t="s">
        <v>24</v>
      </c>
      <c r="AB9" s="117"/>
      <c r="AC9" s="204"/>
      <c r="AD9" s="150"/>
      <c r="AE9" s="150"/>
      <c r="AF9" s="150"/>
      <c r="AG9" s="148"/>
      <c r="AH9" s="150" t="s">
        <v>24</v>
      </c>
      <c r="AI9" s="117"/>
      <c r="AJ9" s="150"/>
      <c r="AK9" s="156"/>
      <c r="AL9" s="680"/>
      <c r="AM9" s="55"/>
      <c r="AN9" s="56"/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3068</v>
      </c>
      <c r="H10" s="117" t="s">
        <v>97</v>
      </c>
      <c r="I10" s="150" t="s">
        <v>2</v>
      </c>
      <c r="J10" s="150" t="s">
        <v>3079</v>
      </c>
      <c r="K10" s="150" t="s">
        <v>3068</v>
      </c>
      <c r="L10" s="150" t="s">
        <v>3068</v>
      </c>
      <c r="M10" s="117" t="s">
        <v>3085</v>
      </c>
      <c r="N10" s="148" t="s">
        <v>24</v>
      </c>
      <c r="O10" s="117" t="s">
        <v>3092</v>
      </c>
      <c r="P10" s="117" t="s">
        <v>3092</v>
      </c>
      <c r="Q10" s="150" t="s">
        <v>3092</v>
      </c>
      <c r="R10" s="150" t="s">
        <v>3092</v>
      </c>
      <c r="S10" s="117" t="s">
        <v>3086</v>
      </c>
      <c r="T10" s="117" t="s">
        <v>24</v>
      </c>
      <c r="U10" s="150" t="s">
        <v>2282</v>
      </c>
      <c r="V10" s="117" t="s">
        <v>2</v>
      </c>
      <c r="W10" s="117" t="s">
        <v>3092</v>
      </c>
      <c r="X10" s="117" t="s">
        <v>3089</v>
      </c>
      <c r="Y10" s="150" t="s">
        <v>3092</v>
      </c>
      <c r="Z10" s="298" t="s">
        <v>3088</v>
      </c>
      <c r="AA10" s="117" t="s">
        <v>24</v>
      </c>
      <c r="AB10" s="117" t="s">
        <v>3089</v>
      </c>
      <c r="AC10" s="159" t="s">
        <v>3089</v>
      </c>
      <c r="AD10" s="150" t="s">
        <v>3071</v>
      </c>
      <c r="AE10" s="148" t="s">
        <v>24</v>
      </c>
      <c r="AF10" s="150" t="s">
        <v>3089</v>
      </c>
      <c r="AG10" s="447" t="s">
        <v>3083</v>
      </c>
      <c r="AH10" s="117" t="s">
        <v>3066</v>
      </c>
      <c r="AI10" s="117" t="s">
        <v>3092</v>
      </c>
      <c r="AJ10" s="117" t="s">
        <v>3092</v>
      </c>
      <c r="AK10" s="387" t="s">
        <v>2559</v>
      </c>
      <c r="AL10" s="680">
        <f t="shared" si="0"/>
        <v>0</v>
      </c>
      <c r="AM10" s="55">
        <f t="shared" si="1"/>
        <v>22</v>
      </c>
      <c r="AN10" s="56">
        <f t="shared" si="2"/>
        <v>9</v>
      </c>
      <c r="AO10" s="59">
        <f t="shared" si="3"/>
        <v>9</v>
      </c>
      <c r="AP10" s="15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61" t="s">
        <v>3071</v>
      </c>
      <c r="H11" s="150" t="s">
        <v>97</v>
      </c>
      <c r="I11" s="117" t="s">
        <v>3077</v>
      </c>
      <c r="J11" s="117" t="s">
        <v>3067</v>
      </c>
      <c r="K11" s="148" t="s">
        <v>2185</v>
      </c>
      <c r="L11" s="150" t="s">
        <v>2163</v>
      </c>
      <c r="M11" s="150" t="s">
        <v>24</v>
      </c>
      <c r="N11" s="117" t="s">
        <v>2</v>
      </c>
      <c r="O11" s="150" t="s">
        <v>3092</v>
      </c>
      <c r="P11" s="148" t="s">
        <v>3087</v>
      </c>
      <c r="Q11" s="117" t="s">
        <v>3089</v>
      </c>
      <c r="R11" s="117" t="s">
        <v>3089</v>
      </c>
      <c r="S11" s="148" t="s">
        <v>24</v>
      </c>
      <c r="T11" s="150" t="s">
        <v>24</v>
      </c>
      <c r="U11" s="150" t="s">
        <v>3071</v>
      </c>
      <c r="V11" s="117" t="s">
        <v>2</v>
      </c>
      <c r="W11" s="117" t="s">
        <v>3092</v>
      </c>
      <c r="X11" s="117" t="s">
        <v>3092</v>
      </c>
      <c r="Y11" s="117" t="s">
        <v>3092</v>
      </c>
      <c r="Z11" s="298" t="s">
        <v>24</v>
      </c>
      <c r="AA11" s="150" t="s">
        <v>24</v>
      </c>
      <c r="AB11" s="117" t="s">
        <v>3093</v>
      </c>
      <c r="AC11" s="204" t="s">
        <v>3092</v>
      </c>
      <c r="AD11" s="117" t="s">
        <v>3068</v>
      </c>
      <c r="AE11" s="117" t="s">
        <v>3082</v>
      </c>
      <c r="AF11" s="148" t="s">
        <v>24</v>
      </c>
      <c r="AG11" s="117" t="s">
        <v>3082</v>
      </c>
      <c r="AH11" s="150" t="s">
        <v>24</v>
      </c>
      <c r="AI11" s="117" t="s">
        <v>3089</v>
      </c>
      <c r="AJ11" s="150" t="s">
        <v>3092</v>
      </c>
      <c r="AK11" s="156" t="s">
        <v>3094</v>
      </c>
      <c r="AL11" s="680">
        <f t="shared" si="0"/>
        <v>0</v>
      </c>
      <c r="AM11" s="55">
        <f t="shared" si="1"/>
        <v>22</v>
      </c>
      <c r="AN11" s="56">
        <f t="shared" si="2"/>
        <v>9</v>
      </c>
      <c r="AO11" s="59">
        <f t="shared" si="3"/>
        <v>9</v>
      </c>
      <c r="AP11" s="582"/>
      <c r="AR11">
        <v>112</v>
      </c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575" t="s">
        <v>3071</v>
      </c>
      <c r="H12" s="270" t="s">
        <v>112</v>
      </c>
      <c r="I12" s="270" t="s">
        <v>3077</v>
      </c>
      <c r="J12" s="270" t="s">
        <v>112</v>
      </c>
      <c r="K12" s="270" t="s">
        <v>3089</v>
      </c>
      <c r="L12" s="383" t="s">
        <v>24</v>
      </c>
      <c r="M12" s="270" t="s">
        <v>24</v>
      </c>
      <c r="N12" s="270" t="s">
        <v>3074</v>
      </c>
      <c r="O12" s="270" t="s">
        <v>3089</v>
      </c>
      <c r="P12" s="195" t="s">
        <v>3089</v>
      </c>
      <c r="Q12" s="122" t="s">
        <v>3089</v>
      </c>
      <c r="R12" s="122" t="s">
        <v>3089</v>
      </c>
      <c r="S12" s="383" t="s">
        <v>24</v>
      </c>
      <c r="T12" s="270" t="s">
        <v>24</v>
      </c>
      <c r="U12" s="384" t="s">
        <v>24</v>
      </c>
      <c r="V12" s="270" t="s">
        <v>2139</v>
      </c>
      <c r="W12" s="270" t="s">
        <v>3089</v>
      </c>
      <c r="X12" s="270" t="s">
        <v>3092</v>
      </c>
      <c r="Y12" s="270" t="s">
        <v>3089</v>
      </c>
      <c r="Z12" s="270" t="s">
        <v>3077</v>
      </c>
      <c r="AA12" s="270" t="s">
        <v>24</v>
      </c>
      <c r="AB12" s="117" t="s">
        <v>2137</v>
      </c>
      <c r="AC12" s="117" t="s">
        <v>2137</v>
      </c>
      <c r="AD12" s="122" t="s">
        <v>3068</v>
      </c>
      <c r="AE12" s="270" t="s">
        <v>3084</v>
      </c>
      <c r="AF12" s="270" t="s">
        <v>3089</v>
      </c>
      <c r="AG12" s="383" t="s">
        <v>24</v>
      </c>
      <c r="AH12" s="270" t="s">
        <v>24</v>
      </c>
      <c r="AI12" s="117" t="s">
        <v>699</v>
      </c>
      <c r="AJ12" s="383" t="s">
        <v>24</v>
      </c>
      <c r="AK12" s="1084" t="s">
        <v>3089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306" t="s">
        <v>3068</v>
      </c>
      <c r="H13" s="121" t="s">
        <v>3068</v>
      </c>
      <c r="I13" s="121" t="s">
        <v>3068</v>
      </c>
      <c r="J13" s="121" t="s">
        <v>3068</v>
      </c>
      <c r="K13" s="121" t="s">
        <v>3071</v>
      </c>
      <c r="L13" s="132" t="s">
        <v>3069</v>
      </c>
      <c r="M13" s="121" t="s">
        <v>1</v>
      </c>
      <c r="N13" s="121" t="s">
        <v>3077</v>
      </c>
      <c r="O13" s="121" t="s">
        <v>3068</v>
      </c>
      <c r="P13" s="121" t="s">
        <v>3068</v>
      </c>
      <c r="Q13" s="121" t="s">
        <v>3077</v>
      </c>
      <c r="R13" s="121" t="s">
        <v>3076</v>
      </c>
      <c r="S13" s="132" t="s">
        <v>24</v>
      </c>
      <c r="T13" s="121" t="s">
        <v>1</v>
      </c>
      <c r="U13" s="121" t="s">
        <v>3077</v>
      </c>
      <c r="V13" s="121" t="s">
        <v>3077</v>
      </c>
      <c r="W13" s="121" t="s">
        <v>3077</v>
      </c>
      <c r="X13" s="121" t="s">
        <v>3077</v>
      </c>
      <c r="Y13" s="121" t="s">
        <v>3077</v>
      </c>
      <c r="Z13" s="132" t="s">
        <v>3083</v>
      </c>
      <c r="AA13" s="121" t="s">
        <v>1</v>
      </c>
      <c r="AB13" s="121" t="s">
        <v>3077</v>
      </c>
      <c r="AC13" s="246" t="s">
        <v>3077</v>
      </c>
      <c r="AD13" s="121" t="s">
        <v>3068</v>
      </c>
      <c r="AE13" s="132" t="s">
        <v>24</v>
      </c>
      <c r="AF13" s="121" t="s">
        <v>3076</v>
      </c>
      <c r="AG13" s="132" t="s">
        <v>24</v>
      </c>
      <c r="AH13" s="121" t="s">
        <v>1</v>
      </c>
      <c r="AI13" s="121" t="s">
        <v>3077</v>
      </c>
      <c r="AJ13" s="121" t="s">
        <v>3077</v>
      </c>
      <c r="AK13" s="292" t="s">
        <v>3076</v>
      </c>
      <c r="AL13" s="1109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164" t="s">
        <v>3068</v>
      </c>
      <c r="H14" s="116" t="s">
        <v>3092</v>
      </c>
      <c r="I14" s="116" t="s">
        <v>3096</v>
      </c>
      <c r="J14" s="116" t="s">
        <v>3089</v>
      </c>
      <c r="K14" s="116" t="s">
        <v>3092</v>
      </c>
      <c r="L14" s="298" t="s">
        <v>24</v>
      </c>
      <c r="M14" s="181" t="s">
        <v>24</v>
      </c>
      <c r="N14" s="116" t="s">
        <v>3089</v>
      </c>
      <c r="O14" s="116" t="s">
        <v>3092</v>
      </c>
      <c r="P14" s="117" t="s">
        <v>3089</v>
      </c>
      <c r="Q14" s="554" t="s">
        <v>24</v>
      </c>
      <c r="R14" s="660" t="s">
        <v>3089</v>
      </c>
      <c r="S14" s="116" t="s">
        <v>3068</v>
      </c>
      <c r="T14" s="181" t="s">
        <v>24</v>
      </c>
      <c r="U14" s="167" t="s">
        <v>3076</v>
      </c>
      <c r="V14" s="167" t="s">
        <v>2</v>
      </c>
      <c r="W14" s="116" t="s">
        <v>3089</v>
      </c>
      <c r="X14" s="116" t="s">
        <v>3077</v>
      </c>
      <c r="Y14" s="116" t="s">
        <v>3089</v>
      </c>
      <c r="Z14" s="130" t="s">
        <v>24</v>
      </c>
      <c r="AA14" s="181" t="s">
        <v>24</v>
      </c>
      <c r="AB14" s="116" t="s">
        <v>3089</v>
      </c>
      <c r="AC14" s="181" t="s">
        <v>3089</v>
      </c>
      <c r="AD14" s="116" t="s">
        <v>3068</v>
      </c>
      <c r="AE14" s="116" t="s">
        <v>2163</v>
      </c>
      <c r="AF14" s="116" t="s">
        <v>3092</v>
      </c>
      <c r="AG14" s="298" t="s">
        <v>24</v>
      </c>
      <c r="AH14" s="181" t="s">
        <v>24</v>
      </c>
      <c r="AI14" s="116" t="s">
        <v>3092</v>
      </c>
      <c r="AJ14" s="116" t="s">
        <v>3089</v>
      </c>
      <c r="AK14" s="1263" t="s">
        <v>24</v>
      </c>
      <c r="AL14" s="679">
        <f t="shared" si="0"/>
        <v>0</v>
      </c>
      <c r="AM14" s="51">
        <f t="shared" si="1"/>
        <v>22</v>
      </c>
      <c r="AN14" s="52">
        <f t="shared" si="2"/>
        <v>9</v>
      </c>
      <c r="AO14" s="57">
        <f t="shared" si="3"/>
        <v>9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161" t="s">
        <v>3070</v>
      </c>
      <c r="H15" s="150" t="s">
        <v>3089</v>
      </c>
      <c r="I15" s="117" t="s">
        <v>3089</v>
      </c>
      <c r="J15" s="117" t="s">
        <v>3089</v>
      </c>
      <c r="K15" s="510" t="s">
        <v>3100</v>
      </c>
      <c r="L15" s="257" t="s">
        <v>24</v>
      </c>
      <c r="M15" s="204" t="s">
        <v>24</v>
      </c>
      <c r="N15" s="510" t="s">
        <v>894</v>
      </c>
      <c r="O15" s="150" t="s">
        <v>3089</v>
      </c>
      <c r="P15" s="206" t="s">
        <v>0</v>
      </c>
      <c r="Q15" s="159" t="s">
        <v>3089</v>
      </c>
      <c r="R15" s="295" t="s">
        <v>23</v>
      </c>
      <c r="S15" s="375" t="s">
        <v>24</v>
      </c>
      <c r="T15" s="204" t="s">
        <v>24</v>
      </c>
      <c r="U15" s="150" t="s">
        <v>3092</v>
      </c>
      <c r="V15" s="150" t="s">
        <v>96</v>
      </c>
      <c r="W15" s="150" t="s">
        <v>3089</v>
      </c>
      <c r="X15" s="117" t="s">
        <v>3077</v>
      </c>
      <c r="Y15" s="117" t="s">
        <v>3089</v>
      </c>
      <c r="Z15" s="257" t="s">
        <v>24</v>
      </c>
      <c r="AA15" s="204" t="s">
        <v>24</v>
      </c>
      <c r="AB15" s="117" t="s">
        <v>3091</v>
      </c>
      <c r="AC15" s="204" t="s">
        <v>3092</v>
      </c>
      <c r="AD15" s="117" t="s">
        <v>3068</v>
      </c>
      <c r="AE15" s="298" t="s">
        <v>24</v>
      </c>
      <c r="AF15" s="155" t="s">
        <v>3089</v>
      </c>
      <c r="AG15" s="117" t="s">
        <v>2137</v>
      </c>
      <c r="AH15" s="204" t="s">
        <v>24</v>
      </c>
      <c r="AI15" s="117" t="s">
        <v>3089</v>
      </c>
      <c r="AJ15" s="150" t="s">
        <v>3092</v>
      </c>
      <c r="AK15" s="334" t="s">
        <v>2163</v>
      </c>
      <c r="AL15" s="680">
        <f t="shared" si="0"/>
        <v>1</v>
      </c>
      <c r="AM15" s="55">
        <f t="shared" si="1"/>
        <v>19</v>
      </c>
      <c r="AN15" s="56">
        <v>9</v>
      </c>
      <c r="AO15" s="59">
        <f t="shared" si="3"/>
        <v>10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161" t="s">
        <v>3068</v>
      </c>
      <c r="H16" s="117" t="s">
        <v>3089</v>
      </c>
      <c r="I16" s="117" t="s">
        <v>3089</v>
      </c>
      <c r="J16" s="117" t="s">
        <v>3092</v>
      </c>
      <c r="K16" s="150" t="s">
        <v>3089</v>
      </c>
      <c r="L16" s="257" t="s">
        <v>24</v>
      </c>
      <c r="M16" s="159" t="s">
        <v>24</v>
      </c>
      <c r="N16" s="150" t="s">
        <v>3089</v>
      </c>
      <c r="O16" s="117" t="s">
        <v>3092</v>
      </c>
      <c r="P16" s="117" t="s">
        <v>3089</v>
      </c>
      <c r="Q16" s="117" t="s">
        <v>3089</v>
      </c>
      <c r="R16" s="382" t="s">
        <v>24</v>
      </c>
      <c r="S16" s="117" t="s">
        <v>3077</v>
      </c>
      <c r="T16" s="159" t="s">
        <v>24</v>
      </c>
      <c r="U16" s="117" t="s">
        <v>3089</v>
      </c>
      <c r="V16" s="117" t="s">
        <v>3077</v>
      </c>
      <c r="W16" s="117" t="s">
        <v>3089</v>
      </c>
      <c r="X16" s="295" t="s">
        <v>23</v>
      </c>
      <c r="Y16" s="295" t="s">
        <v>23</v>
      </c>
      <c r="Z16" s="295" t="s">
        <v>23</v>
      </c>
      <c r="AA16" s="295" t="s">
        <v>23</v>
      </c>
      <c r="AB16" s="295" t="s">
        <v>23</v>
      </c>
      <c r="AC16" s="204" t="s">
        <v>2462</v>
      </c>
      <c r="AD16" s="117" t="s">
        <v>3068</v>
      </c>
      <c r="AE16" s="117" t="s">
        <v>3077</v>
      </c>
      <c r="AF16" s="150" t="s">
        <v>3089</v>
      </c>
      <c r="AG16" s="447" t="s">
        <v>24</v>
      </c>
      <c r="AH16" s="159" t="s">
        <v>24</v>
      </c>
      <c r="AI16" s="117" t="s">
        <v>2235</v>
      </c>
      <c r="AJ16" s="148" t="s">
        <v>24</v>
      </c>
      <c r="AK16" s="156" t="s">
        <v>3089</v>
      </c>
      <c r="AL16" s="680">
        <f t="shared" si="0"/>
        <v>0</v>
      </c>
      <c r="AM16" s="55">
        <f t="shared" si="1"/>
        <v>19</v>
      </c>
      <c r="AN16" s="56">
        <f t="shared" si="2"/>
        <v>7</v>
      </c>
      <c r="AO16" s="59">
        <f t="shared" si="3"/>
        <v>7</v>
      </c>
      <c r="AP16" s="15"/>
      <c r="AQ16" s="1">
        <v>212</v>
      </c>
      <c r="AR16" s="214"/>
      <c r="AS16" s="214"/>
    </row>
    <row r="17" spans="1:83" ht="21.75" customHeigh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149" t="s">
        <v>3068</v>
      </c>
      <c r="H17" s="150" t="s">
        <v>3095</v>
      </c>
      <c r="I17" s="298" t="s">
        <v>2555</v>
      </c>
      <c r="J17" s="117" t="s">
        <v>2163</v>
      </c>
      <c r="K17" s="117" t="s">
        <v>3075</v>
      </c>
      <c r="L17" s="117" t="s">
        <v>3076</v>
      </c>
      <c r="M17" s="165" t="s">
        <v>24</v>
      </c>
      <c r="N17" s="150" t="s">
        <v>3089</v>
      </c>
      <c r="O17" s="510" t="s">
        <v>3100</v>
      </c>
      <c r="P17" s="150" t="s">
        <v>3089</v>
      </c>
      <c r="Q17" s="150" t="s">
        <v>3091</v>
      </c>
      <c r="R17" s="117" t="s">
        <v>3092</v>
      </c>
      <c r="S17" s="257" t="s">
        <v>24</v>
      </c>
      <c r="T17" s="165" t="s">
        <v>24</v>
      </c>
      <c r="U17" s="150" t="s">
        <v>3089</v>
      </c>
      <c r="V17" s="150" t="s">
        <v>3077</v>
      </c>
      <c r="W17" s="150" t="s">
        <v>3092</v>
      </c>
      <c r="X17" s="510" t="s">
        <v>3100</v>
      </c>
      <c r="Y17" s="150" t="s">
        <v>3089</v>
      </c>
      <c r="Z17" s="150" t="s">
        <v>2157</v>
      </c>
      <c r="AA17" s="165" t="s">
        <v>24</v>
      </c>
      <c r="AB17" s="150" t="s">
        <v>3092</v>
      </c>
      <c r="AC17" s="204" t="s">
        <v>3089</v>
      </c>
      <c r="AD17" s="150" t="s">
        <v>3068</v>
      </c>
      <c r="AE17" s="257" t="s">
        <v>3078</v>
      </c>
      <c r="AF17" s="117" t="s">
        <v>3092</v>
      </c>
      <c r="AG17" s="117" t="s">
        <v>2139</v>
      </c>
      <c r="AH17" s="165" t="s">
        <v>24</v>
      </c>
      <c r="AI17" s="257" t="s">
        <v>2153</v>
      </c>
      <c r="AJ17" s="150" t="s">
        <v>3092</v>
      </c>
      <c r="AK17" s="334" t="s">
        <v>3089</v>
      </c>
      <c r="AL17" s="680">
        <f t="shared" si="0"/>
        <v>0</v>
      </c>
      <c r="AM17" s="55">
        <f t="shared" si="1"/>
        <v>21</v>
      </c>
      <c r="AN17" s="56">
        <v>9</v>
      </c>
      <c r="AO17" s="59">
        <f t="shared" si="3"/>
        <v>9</v>
      </c>
      <c r="AP17" s="15"/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149" t="s">
        <v>3068</v>
      </c>
      <c r="H18" s="298" t="s">
        <v>24</v>
      </c>
      <c r="I18" s="150" t="s">
        <v>3092</v>
      </c>
      <c r="J18" s="150" t="s">
        <v>3089</v>
      </c>
      <c r="K18" s="150" t="s">
        <v>3089</v>
      </c>
      <c r="L18" s="257" t="s">
        <v>3081</v>
      </c>
      <c r="M18" s="129" t="s">
        <v>24</v>
      </c>
      <c r="N18" s="150" t="s">
        <v>3089</v>
      </c>
      <c r="O18" s="150" t="s">
        <v>3089</v>
      </c>
      <c r="P18" s="257" t="s">
        <v>24</v>
      </c>
      <c r="Q18" s="150" t="s">
        <v>3091</v>
      </c>
      <c r="R18" s="150" t="s">
        <v>3089</v>
      </c>
      <c r="S18" s="150" t="s">
        <v>3070</v>
      </c>
      <c r="T18" s="129" t="s">
        <v>24</v>
      </c>
      <c r="U18" s="117" t="s">
        <v>2230</v>
      </c>
      <c r="V18" s="117" t="s">
        <v>3089</v>
      </c>
      <c r="W18" s="150" t="s">
        <v>3089</v>
      </c>
      <c r="X18" s="117" t="s">
        <v>3092</v>
      </c>
      <c r="Y18" s="150" t="s">
        <v>3092</v>
      </c>
      <c r="Z18" s="257" t="s">
        <v>3083</v>
      </c>
      <c r="AA18" s="129" t="s">
        <v>24</v>
      </c>
      <c r="AB18" s="150" t="s">
        <v>3089</v>
      </c>
      <c r="AC18" s="204" t="s">
        <v>3092</v>
      </c>
      <c r="AD18" s="150" t="s">
        <v>3072</v>
      </c>
      <c r="AE18" s="117" t="s">
        <v>2</v>
      </c>
      <c r="AF18" s="117" t="s">
        <v>2</v>
      </c>
      <c r="AG18" s="150" t="s">
        <v>3068</v>
      </c>
      <c r="AH18" s="129" t="s">
        <v>24</v>
      </c>
      <c r="AI18" s="257" t="s">
        <v>24</v>
      </c>
      <c r="AJ18" s="150" t="s">
        <v>3092</v>
      </c>
      <c r="AK18" s="334" t="s">
        <v>3089</v>
      </c>
      <c r="AL18" s="680">
        <f t="shared" si="0"/>
        <v>0</v>
      </c>
      <c r="AM18" s="55">
        <f t="shared" si="1"/>
        <v>22</v>
      </c>
      <c r="AN18" s="56">
        <f t="shared" si="2"/>
        <v>9</v>
      </c>
      <c r="AO18" s="59">
        <f t="shared" si="3"/>
        <v>9</v>
      </c>
      <c r="AP18" s="582"/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161" t="s">
        <v>2137</v>
      </c>
      <c r="H19" s="117" t="s">
        <v>3089</v>
      </c>
      <c r="I19" s="117" t="s">
        <v>3089</v>
      </c>
      <c r="J19" s="117" t="s">
        <v>3095</v>
      </c>
      <c r="K19" s="150" t="s">
        <v>3092</v>
      </c>
      <c r="L19" s="257" t="s">
        <v>3078</v>
      </c>
      <c r="M19" s="117" t="s">
        <v>24</v>
      </c>
      <c r="N19" s="206" t="s">
        <v>69</v>
      </c>
      <c r="O19" s="117" t="s">
        <v>3089</v>
      </c>
      <c r="P19" s="117" t="s">
        <v>3092</v>
      </c>
      <c r="Q19" s="117" t="s">
        <v>3089</v>
      </c>
      <c r="R19" s="150" t="s">
        <v>3089</v>
      </c>
      <c r="S19" s="148" t="s">
        <v>24</v>
      </c>
      <c r="T19" s="117" t="s">
        <v>24</v>
      </c>
      <c r="U19" s="150" t="s">
        <v>3092</v>
      </c>
      <c r="V19" s="206" t="s">
        <v>69</v>
      </c>
      <c r="W19" s="117" t="s">
        <v>3089</v>
      </c>
      <c r="X19" s="117" t="s">
        <v>3092</v>
      </c>
      <c r="Y19" s="150" t="s">
        <v>3089</v>
      </c>
      <c r="Z19" s="117" t="s">
        <v>3077</v>
      </c>
      <c r="AA19" s="117" t="s">
        <v>24</v>
      </c>
      <c r="AB19" s="117" t="s">
        <v>3089</v>
      </c>
      <c r="AC19" s="298" t="s">
        <v>3078</v>
      </c>
      <c r="AD19" s="117" t="s">
        <v>2137</v>
      </c>
      <c r="AE19" s="148" t="s">
        <v>24</v>
      </c>
      <c r="AF19" s="150" t="s">
        <v>3092</v>
      </c>
      <c r="AG19" s="148" t="s">
        <v>24</v>
      </c>
      <c r="AH19" s="117" t="s">
        <v>24</v>
      </c>
      <c r="AI19" s="117" t="s">
        <v>3089</v>
      </c>
      <c r="AJ19" s="117" t="s">
        <v>3089</v>
      </c>
      <c r="AK19" s="156" t="s">
        <v>3089</v>
      </c>
      <c r="AL19" s="680">
        <f t="shared" si="0"/>
        <v>2</v>
      </c>
      <c r="AM19" s="55">
        <f t="shared" si="1"/>
        <v>20</v>
      </c>
      <c r="AN19" s="56">
        <f t="shared" si="2"/>
        <v>9</v>
      </c>
      <c r="AO19" s="59">
        <f t="shared" si="3"/>
        <v>11</v>
      </c>
      <c r="AP19" s="15"/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49" t="s">
        <v>3068</v>
      </c>
      <c r="H20" s="150" t="s">
        <v>3089</v>
      </c>
      <c r="I20" s="117" t="s">
        <v>3097</v>
      </c>
      <c r="J20" s="148" t="s">
        <v>24</v>
      </c>
      <c r="K20" s="117" t="s">
        <v>3092</v>
      </c>
      <c r="L20" s="117" t="s">
        <v>3077</v>
      </c>
      <c r="M20" s="129" t="s">
        <v>24</v>
      </c>
      <c r="N20" s="117" t="s">
        <v>3089</v>
      </c>
      <c r="O20" s="117" t="s">
        <v>3092</v>
      </c>
      <c r="P20" s="117" t="s">
        <v>3092</v>
      </c>
      <c r="Q20" s="150" t="s">
        <v>3091</v>
      </c>
      <c r="R20" s="117" t="s">
        <v>3089</v>
      </c>
      <c r="S20" s="148" t="s">
        <v>24</v>
      </c>
      <c r="T20" s="129" t="s">
        <v>24</v>
      </c>
      <c r="U20" s="117" t="s">
        <v>3089</v>
      </c>
      <c r="V20" s="117" t="s">
        <v>3089</v>
      </c>
      <c r="W20" s="298" t="s">
        <v>24</v>
      </c>
      <c r="X20" s="117" t="s">
        <v>3092</v>
      </c>
      <c r="Y20" s="117" t="s">
        <v>3089</v>
      </c>
      <c r="Z20" s="1191" t="s">
        <v>24</v>
      </c>
      <c r="AA20" s="129" t="s">
        <v>24</v>
      </c>
      <c r="AB20" s="117" t="s">
        <v>3092</v>
      </c>
      <c r="AC20" s="204" t="s">
        <v>3089</v>
      </c>
      <c r="AD20" s="150" t="s">
        <v>3071</v>
      </c>
      <c r="AE20" s="117" t="s">
        <v>3076</v>
      </c>
      <c r="AF20" s="117" t="s">
        <v>3092</v>
      </c>
      <c r="AG20" s="148" t="s">
        <v>24</v>
      </c>
      <c r="AH20" s="129" t="s">
        <v>24</v>
      </c>
      <c r="AI20" s="117" t="s">
        <v>3089</v>
      </c>
      <c r="AJ20" s="150" t="s">
        <v>3089</v>
      </c>
      <c r="AK20" s="156" t="s">
        <v>3089</v>
      </c>
      <c r="AL20" s="680">
        <f t="shared" si="0"/>
        <v>0</v>
      </c>
      <c r="AM20" s="55">
        <f t="shared" si="1"/>
        <v>22</v>
      </c>
      <c r="AN20" s="56">
        <f t="shared" si="2"/>
        <v>9</v>
      </c>
      <c r="AO20" s="59">
        <f t="shared" si="3"/>
        <v>9</v>
      </c>
      <c r="AP20" s="15"/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6" t="s">
        <v>44</v>
      </c>
      <c r="D21" s="1517"/>
      <c r="E21" s="1524" t="s">
        <v>51</v>
      </c>
      <c r="F21" s="1524"/>
      <c r="G21" s="161" t="s">
        <v>3071</v>
      </c>
      <c r="H21" s="150" t="s">
        <v>3092</v>
      </c>
      <c r="I21" s="117" t="s">
        <v>3089</v>
      </c>
      <c r="J21" s="117" t="s">
        <v>3092</v>
      </c>
      <c r="K21" s="150" t="s">
        <v>3092</v>
      </c>
      <c r="L21" s="298" t="s">
        <v>24</v>
      </c>
      <c r="M21" s="150" t="s">
        <v>24</v>
      </c>
      <c r="N21" s="117" t="s">
        <v>3092</v>
      </c>
      <c r="O21" s="150" t="s">
        <v>3089</v>
      </c>
      <c r="P21" s="117" t="s">
        <v>3089</v>
      </c>
      <c r="Q21" s="150" t="s">
        <v>3091</v>
      </c>
      <c r="R21" s="150" t="s">
        <v>3089</v>
      </c>
      <c r="S21" s="257" t="s">
        <v>24</v>
      </c>
      <c r="T21" s="150" t="s">
        <v>24</v>
      </c>
      <c r="U21" s="117" t="s">
        <v>3089</v>
      </c>
      <c r="V21" s="117" t="s">
        <v>2</v>
      </c>
      <c r="W21" s="117" t="s">
        <v>3089</v>
      </c>
      <c r="X21" s="117" t="s">
        <v>3089</v>
      </c>
      <c r="Y21" s="148" t="s">
        <v>24</v>
      </c>
      <c r="Z21" s="150" t="s">
        <v>3077</v>
      </c>
      <c r="AA21" s="150" t="s">
        <v>24</v>
      </c>
      <c r="AB21" s="150" t="s">
        <v>3089</v>
      </c>
      <c r="AC21" s="204" t="s">
        <v>3089</v>
      </c>
      <c r="AD21" s="117" t="s">
        <v>3068</v>
      </c>
      <c r="AE21" s="148" t="s">
        <v>24</v>
      </c>
      <c r="AF21" s="150" t="s">
        <v>3092</v>
      </c>
      <c r="AG21" s="148" t="s">
        <v>24</v>
      </c>
      <c r="AH21" s="150" t="s">
        <v>24</v>
      </c>
      <c r="AI21" s="117" t="s">
        <v>3095</v>
      </c>
      <c r="AJ21" s="150" t="s">
        <v>3092</v>
      </c>
      <c r="AK21" s="156" t="s">
        <v>3092</v>
      </c>
      <c r="AL21" s="680">
        <f t="shared" si="0"/>
        <v>0</v>
      </c>
      <c r="AM21" s="55">
        <f t="shared" si="1"/>
        <v>22</v>
      </c>
      <c r="AN21" s="56">
        <f t="shared" si="2"/>
        <v>9</v>
      </c>
      <c r="AO21" s="59">
        <f t="shared" si="3"/>
        <v>9</v>
      </c>
      <c r="AP21" s="15"/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30" t="s">
        <v>75</v>
      </c>
      <c r="D22" s="1531"/>
      <c r="E22" s="1524" t="s">
        <v>51</v>
      </c>
      <c r="F22" s="1524"/>
      <c r="G22" s="1393" t="s">
        <v>24</v>
      </c>
      <c r="H22" s="150" t="s">
        <v>3089</v>
      </c>
      <c r="I22" s="117" t="s">
        <v>3092</v>
      </c>
      <c r="J22" s="117" t="s">
        <v>3089</v>
      </c>
      <c r="K22" s="117" t="s">
        <v>3089</v>
      </c>
      <c r="L22" s="148" t="s">
        <v>24</v>
      </c>
      <c r="M22" s="150" t="s">
        <v>24</v>
      </c>
      <c r="N22" s="117" t="s">
        <v>3089</v>
      </c>
      <c r="O22" s="150" t="s">
        <v>3089</v>
      </c>
      <c r="P22" s="117" t="s">
        <v>3089</v>
      </c>
      <c r="Q22" s="150" t="s">
        <v>3089</v>
      </c>
      <c r="R22" s="117" t="s">
        <v>3089</v>
      </c>
      <c r="S22" s="298" t="s">
        <v>24</v>
      </c>
      <c r="T22" s="150" t="s">
        <v>2167</v>
      </c>
      <c r="U22" s="150" t="s">
        <v>3089</v>
      </c>
      <c r="V22" s="150" t="s">
        <v>3089</v>
      </c>
      <c r="W22" s="117" t="s">
        <v>3089</v>
      </c>
      <c r="X22" s="117" t="s">
        <v>3091</v>
      </c>
      <c r="Y22" s="117" t="s">
        <v>3089</v>
      </c>
      <c r="Z22" s="148" t="s">
        <v>24</v>
      </c>
      <c r="AA22" s="150" t="s">
        <v>24</v>
      </c>
      <c r="AB22" s="148" t="s">
        <v>1</v>
      </c>
      <c r="AC22" s="204" t="s">
        <v>3089</v>
      </c>
      <c r="AD22" s="117" t="s">
        <v>2</v>
      </c>
      <c r="AE22" s="150" t="s">
        <v>3076</v>
      </c>
      <c r="AF22" s="117" t="s">
        <v>3089</v>
      </c>
      <c r="AG22" s="117" t="s">
        <v>3077</v>
      </c>
      <c r="AH22" s="150" t="s">
        <v>24</v>
      </c>
      <c r="AI22" s="117" t="s">
        <v>3089</v>
      </c>
      <c r="AJ22" s="150" t="s">
        <v>3092</v>
      </c>
      <c r="AK22" s="156" t="s">
        <v>3089</v>
      </c>
      <c r="AL22" s="680">
        <f t="shared" si="0"/>
        <v>0</v>
      </c>
      <c r="AM22" s="55">
        <f t="shared" si="1"/>
        <v>22</v>
      </c>
      <c r="AN22" s="56">
        <f t="shared" si="2"/>
        <v>9</v>
      </c>
      <c r="AO22" s="59">
        <f t="shared" si="3"/>
        <v>9</v>
      </c>
      <c r="AP22" s="15"/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 t="s">
        <v>3157</v>
      </c>
      <c r="B23" s="758">
        <v>17</v>
      </c>
      <c r="C23" s="1520" t="s">
        <v>1682</v>
      </c>
      <c r="D23" s="1521"/>
      <c r="E23" s="1505" t="s">
        <v>51</v>
      </c>
      <c r="F23" s="1506"/>
      <c r="G23" s="161" t="s">
        <v>2137</v>
      </c>
      <c r="H23" s="117" t="s">
        <v>2163</v>
      </c>
      <c r="I23" s="117" t="s">
        <v>3092</v>
      </c>
      <c r="J23" s="117" t="s">
        <v>3092</v>
      </c>
      <c r="K23" s="150" t="s">
        <v>3092</v>
      </c>
      <c r="L23" s="150" t="s">
        <v>3076</v>
      </c>
      <c r="M23" s="155" t="s">
        <v>24</v>
      </c>
      <c r="N23" s="117" t="s">
        <v>3092</v>
      </c>
      <c r="O23" s="117" t="s">
        <v>3089</v>
      </c>
      <c r="P23" s="117" t="s">
        <v>3092</v>
      </c>
      <c r="Q23" s="150" t="s">
        <v>3091</v>
      </c>
      <c r="R23" s="150" t="s">
        <v>3089</v>
      </c>
      <c r="S23" s="298" t="s">
        <v>24</v>
      </c>
      <c r="T23" s="155" t="s">
        <v>24</v>
      </c>
      <c r="U23" s="148" t="s">
        <v>24</v>
      </c>
      <c r="V23" s="150" t="s">
        <v>3089</v>
      </c>
      <c r="W23" s="150" t="s">
        <v>3099</v>
      </c>
      <c r="X23" s="117" t="s">
        <v>3089</v>
      </c>
      <c r="Y23" s="150" t="s">
        <v>3092</v>
      </c>
      <c r="Z23" s="257" t="s">
        <v>24</v>
      </c>
      <c r="AA23" s="155" t="s">
        <v>24</v>
      </c>
      <c r="AB23" s="150" t="s">
        <v>3089</v>
      </c>
      <c r="AC23" s="159" t="s">
        <v>3092</v>
      </c>
      <c r="AD23" s="117" t="s">
        <v>2137</v>
      </c>
      <c r="AE23" s="117" t="s">
        <v>2</v>
      </c>
      <c r="AF23" s="150" t="s">
        <v>3089</v>
      </c>
      <c r="AG23" s="298" t="s">
        <v>24</v>
      </c>
      <c r="AH23" s="155" t="s">
        <v>24</v>
      </c>
      <c r="AI23" s="117" t="s">
        <v>3089</v>
      </c>
      <c r="AJ23" s="117" t="s">
        <v>3089</v>
      </c>
      <c r="AK23" s="223" t="s">
        <v>24</v>
      </c>
      <c r="AL23" s="680">
        <f t="shared" si="0"/>
        <v>0</v>
      </c>
      <c r="AM23" s="55">
        <f t="shared" si="1"/>
        <v>22</v>
      </c>
      <c r="AN23" s="56">
        <f t="shared" si="2"/>
        <v>9</v>
      </c>
      <c r="AO23" s="59">
        <f t="shared" si="3"/>
        <v>9</v>
      </c>
      <c r="AP23" s="15"/>
      <c r="AR23" s="214"/>
      <c r="AS23" s="214"/>
    </row>
    <row r="24" spans="1:83" ht="22" customHeigh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224" t="s">
        <v>3068</v>
      </c>
      <c r="H24" s="211" t="s">
        <v>3089</v>
      </c>
      <c r="I24" s="211" t="s">
        <v>3089</v>
      </c>
      <c r="J24" s="298" t="s">
        <v>24</v>
      </c>
      <c r="K24" s="211" t="s">
        <v>3092</v>
      </c>
      <c r="L24" s="211" t="s">
        <v>3076</v>
      </c>
      <c r="M24" s="211" t="s">
        <v>24</v>
      </c>
      <c r="N24" s="211" t="s">
        <v>3092</v>
      </c>
      <c r="O24" s="211" t="s">
        <v>3092</v>
      </c>
      <c r="P24" s="298" t="s">
        <v>24</v>
      </c>
      <c r="Q24" s="211" t="s">
        <v>3092</v>
      </c>
      <c r="R24" s="211" t="s">
        <v>3089</v>
      </c>
      <c r="S24" s="121" t="s">
        <v>3077</v>
      </c>
      <c r="T24" s="211" t="s">
        <v>24</v>
      </c>
      <c r="U24" s="121" t="s">
        <v>3089</v>
      </c>
      <c r="V24" s="211" t="s">
        <v>3089</v>
      </c>
      <c r="W24" s="132" t="s">
        <v>24</v>
      </c>
      <c r="X24" s="121" t="s">
        <v>3092</v>
      </c>
      <c r="Y24" s="211" t="s">
        <v>3092</v>
      </c>
      <c r="Z24" s="121" t="s">
        <v>3099</v>
      </c>
      <c r="AA24" s="211" t="s">
        <v>24</v>
      </c>
      <c r="AB24" s="121" t="s">
        <v>3089</v>
      </c>
      <c r="AC24" s="380" t="s">
        <v>3089</v>
      </c>
      <c r="AD24" s="211" t="s">
        <v>3068</v>
      </c>
      <c r="AE24" s="132" t="s">
        <v>24</v>
      </c>
      <c r="AF24" s="211" t="s">
        <v>3089</v>
      </c>
      <c r="AG24" s="305" t="s">
        <v>24</v>
      </c>
      <c r="AH24" s="211" t="s">
        <v>24</v>
      </c>
      <c r="AI24" s="211" t="s">
        <v>3092</v>
      </c>
      <c r="AJ24" s="211" t="s">
        <v>3089</v>
      </c>
      <c r="AK24" s="213" t="s">
        <v>3089</v>
      </c>
      <c r="AL24" s="1350">
        <f t="shared" si="0"/>
        <v>0</v>
      </c>
      <c r="AM24" s="53">
        <f t="shared" si="1"/>
        <v>22</v>
      </c>
      <c r="AN24" s="54">
        <f t="shared" si="2"/>
        <v>9</v>
      </c>
      <c r="AO24" s="58">
        <f t="shared" si="3"/>
        <v>9</v>
      </c>
      <c r="AP24" s="15"/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1317" t="s">
        <v>2</v>
      </c>
      <c r="H25" s="1396" t="s">
        <v>67</v>
      </c>
      <c r="I25" s="744" t="s">
        <v>2</v>
      </c>
      <c r="J25" s="744" t="s">
        <v>2</v>
      </c>
      <c r="K25" s="744" t="s">
        <v>2</v>
      </c>
      <c r="L25" s="746" t="s">
        <v>1</v>
      </c>
      <c r="M25" s="744" t="s">
        <v>1</v>
      </c>
      <c r="N25" s="744" t="s">
        <v>2</v>
      </c>
      <c r="O25" s="744" t="s">
        <v>2</v>
      </c>
      <c r="P25" s="744" t="s">
        <v>2</v>
      </c>
      <c r="Q25" s="744" t="s">
        <v>2</v>
      </c>
      <c r="R25" s="744" t="s">
        <v>2</v>
      </c>
      <c r="S25" s="746" t="s">
        <v>1</v>
      </c>
      <c r="T25" s="744" t="s">
        <v>1</v>
      </c>
      <c r="U25" s="744" t="s">
        <v>2</v>
      </c>
      <c r="V25" s="744" t="s">
        <v>2</v>
      </c>
      <c r="W25" s="744" t="s">
        <v>2</v>
      </c>
      <c r="X25" s="744" t="s">
        <v>2</v>
      </c>
      <c r="Y25" s="744" t="s">
        <v>2</v>
      </c>
      <c r="Z25" s="746" t="s">
        <v>24</v>
      </c>
      <c r="AA25" s="744" t="s">
        <v>1</v>
      </c>
      <c r="AB25" s="744" t="s">
        <v>2</v>
      </c>
      <c r="AC25" s="1397" t="s">
        <v>2</v>
      </c>
      <c r="AD25" s="744" t="s">
        <v>2</v>
      </c>
      <c r="AE25" s="746" t="s">
        <v>24</v>
      </c>
      <c r="AF25" s="744" t="s">
        <v>2</v>
      </c>
      <c r="AG25" s="746" t="s">
        <v>24</v>
      </c>
      <c r="AH25" s="744" t="s">
        <v>1</v>
      </c>
      <c r="AI25" s="744" t="s">
        <v>2</v>
      </c>
      <c r="AJ25" s="744" t="s">
        <v>2</v>
      </c>
      <c r="AK25" s="1398" t="s">
        <v>2</v>
      </c>
      <c r="AL25" s="1378">
        <f t="shared" si="0"/>
        <v>1</v>
      </c>
      <c r="AM25" s="747">
        <f t="shared" si="1"/>
        <v>21</v>
      </c>
      <c r="AN25" s="748">
        <f t="shared" si="2"/>
        <v>9</v>
      </c>
      <c r="AO25" s="749">
        <f t="shared" si="3"/>
        <v>10</v>
      </c>
      <c r="AP25" s="15" t="s">
        <v>3102</v>
      </c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364">
        <f>COUNTIF(G6:G23,"D")</f>
        <v>16</v>
      </c>
      <c r="H26" s="584">
        <f t="shared" ref="H26:AK26" si="4">COUNTIF(H6:H23,"D")</f>
        <v>16</v>
      </c>
      <c r="I26" s="473">
        <f t="shared" si="4"/>
        <v>15</v>
      </c>
      <c r="J26" s="473">
        <f t="shared" si="4"/>
        <v>14</v>
      </c>
      <c r="K26" s="473">
        <f t="shared" si="4"/>
        <v>14</v>
      </c>
      <c r="L26" s="473">
        <f>COUNTIF(L6:L23,"D")</f>
        <v>7</v>
      </c>
      <c r="M26" s="473">
        <f t="shared" si="4"/>
        <v>0</v>
      </c>
      <c r="N26" s="473">
        <f t="shared" si="4"/>
        <v>14</v>
      </c>
      <c r="O26" s="473">
        <f t="shared" si="4"/>
        <v>15</v>
      </c>
      <c r="P26" s="473">
        <f t="shared" si="4"/>
        <v>14</v>
      </c>
      <c r="Q26" s="473">
        <f t="shared" si="4"/>
        <v>16</v>
      </c>
      <c r="R26" s="473">
        <f t="shared" si="4"/>
        <v>14</v>
      </c>
      <c r="S26" s="473">
        <f t="shared" si="4"/>
        <v>5</v>
      </c>
      <c r="T26" s="473">
        <f t="shared" si="4"/>
        <v>0</v>
      </c>
      <c r="U26" s="473">
        <f t="shared" si="4"/>
        <v>15</v>
      </c>
      <c r="V26" s="473">
        <f t="shared" si="4"/>
        <v>15</v>
      </c>
      <c r="W26" s="473">
        <f t="shared" si="4"/>
        <v>15</v>
      </c>
      <c r="X26" s="473">
        <f t="shared" si="4"/>
        <v>15</v>
      </c>
      <c r="Y26" s="473">
        <f t="shared" si="4"/>
        <v>15</v>
      </c>
      <c r="Z26" s="473">
        <f t="shared" si="4"/>
        <v>6</v>
      </c>
      <c r="AA26" s="473">
        <f t="shared" si="4"/>
        <v>0</v>
      </c>
      <c r="AB26" s="473">
        <f t="shared" si="4"/>
        <v>15</v>
      </c>
      <c r="AC26" s="473">
        <f t="shared" si="4"/>
        <v>15</v>
      </c>
      <c r="AD26" s="473">
        <f t="shared" si="4"/>
        <v>17</v>
      </c>
      <c r="AE26" s="473">
        <f t="shared" si="4"/>
        <v>10</v>
      </c>
      <c r="AF26" s="473">
        <f t="shared" si="4"/>
        <v>16</v>
      </c>
      <c r="AG26" s="473">
        <f t="shared" si="4"/>
        <v>6</v>
      </c>
      <c r="AH26" s="473">
        <f t="shared" si="4"/>
        <v>0</v>
      </c>
      <c r="AI26" s="473">
        <f t="shared" si="4"/>
        <v>15</v>
      </c>
      <c r="AJ26" s="1399">
        <f t="shared" si="4"/>
        <v>15</v>
      </c>
      <c r="AK26" s="474">
        <f t="shared" si="4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1</v>
      </c>
      <c r="H27" s="23">
        <f t="shared" si="5"/>
        <v>1</v>
      </c>
      <c r="I27" s="23">
        <f t="shared" si="5"/>
        <v>2</v>
      </c>
      <c r="J27" s="23">
        <f t="shared" si="5"/>
        <v>4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1</v>
      </c>
      <c r="P27" s="23">
        <f t="shared" si="5"/>
        <v>3</v>
      </c>
      <c r="Q27" s="23">
        <f t="shared" si="5"/>
        <v>1</v>
      </c>
      <c r="R27" s="23">
        <f t="shared" si="5"/>
        <v>2</v>
      </c>
      <c r="S27" s="23">
        <f t="shared" si="5"/>
        <v>13</v>
      </c>
      <c r="T27" s="23">
        <f t="shared" si="5"/>
        <v>20</v>
      </c>
      <c r="U27" s="23">
        <f t="shared" si="5"/>
        <v>2</v>
      </c>
      <c r="V27" s="23">
        <f t="shared" si="5"/>
        <v>1</v>
      </c>
      <c r="W27" s="23">
        <f t="shared" si="5"/>
        <v>3</v>
      </c>
      <c r="X27" s="23">
        <f t="shared" si="5"/>
        <v>0</v>
      </c>
      <c r="Y27" s="23">
        <f t="shared" si="5"/>
        <v>1</v>
      </c>
      <c r="Z27" s="23">
        <f t="shared" si="5"/>
        <v>11</v>
      </c>
      <c r="AA27" s="23">
        <f t="shared" si="5"/>
        <v>19</v>
      </c>
      <c r="AB27" s="23">
        <f t="shared" si="5"/>
        <v>1</v>
      </c>
      <c r="AC27" s="23">
        <f t="shared" si="5"/>
        <v>2</v>
      </c>
      <c r="AD27" s="23">
        <f t="shared" si="5"/>
        <v>0</v>
      </c>
      <c r="AE27" s="23">
        <f t="shared" si="5"/>
        <v>9</v>
      </c>
      <c r="AF27" s="23">
        <f t="shared" si="5"/>
        <v>1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2</v>
      </c>
      <c r="AK27" s="23">
        <f t="shared" si="5"/>
        <v>4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6">COUNTIF(G6:G25,"▲")</f>
        <v>0</v>
      </c>
      <c r="H28" s="23">
        <f t="shared" si="6"/>
        <v>1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1</v>
      </c>
      <c r="O28" s="23">
        <f t="shared" si="6"/>
        <v>0</v>
      </c>
      <c r="P28" s="23">
        <f t="shared" si="6"/>
        <v>1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0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0</v>
      </c>
      <c r="AG28" s="23">
        <f t="shared" si="6"/>
        <v>0</v>
      </c>
      <c r="AH28" s="23">
        <f t="shared" si="6"/>
        <v>0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3" t="s">
        <v>24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O29:Q29"/>
    <mergeCell ref="S29:U29"/>
    <mergeCell ref="W29:Y29"/>
    <mergeCell ref="AA29:AC29"/>
    <mergeCell ref="AE29:AG29"/>
    <mergeCell ref="AI29:AK29"/>
    <mergeCell ref="AM29:AO29"/>
    <mergeCell ref="AU24:AV24"/>
    <mergeCell ref="C25:D25"/>
    <mergeCell ref="E25:F25"/>
    <mergeCell ref="AR25:AS25"/>
    <mergeCell ref="AT25:AU25"/>
    <mergeCell ref="AS24:AT24"/>
    <mergeCell ref="A26:A27"/>
    <mergeCell ref="B26:E26"/>
    <mergeCell ref="B27:E27"/>
    <mergeCell ref="AL27:AO27"/>
    <mergeCell ref="C22:D22"/>
    <mergeCell ref="E22:F22"/>
    <mergeCell ref="C23:D23"/>
    <mergeCell ref="E23:F23"/>
    <mergeCell ref="C24:D24"/>
    <mergeCell ref="E24:F24"/>
    <mergeCell ref="AQ22:AR22"/>
    <mergeCell ref="AS22:AT22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99" priority="11" operator="equal">
      <formula>8</formula>
    </cfRule>
    <cfRule type="cellIs" dxfId="98" priority="12" operator="equal">
      <formula>0</formula>
    </cfRule>
  </conditionalFormatting>
  <conditionalFormatting sqref="BZ20:BZ21">
    <cfRule type="cellIs" dxfId="97" priority="5" operator="equal">
      <formula>8</formula>
    </cfRule>
    <cfRule type="cellIs" dxfId="96" priority="6" operator="equal">
      <formula>0</formula>
    </cfRule>
  </conditionalFormatting>
  <conditionalFormatting sqref="CA19">
    <cfRule type="cellIs" dxfId="95" priority="1" operator="equal">
      <formula>8</formula>
    </cfRule>
    <cfRule type="cellIs" dxfId="94" priority="2" operator="equal">
      <formula>0</formula>
    </cfRule>
  </conditionalFormatting>
  <conditionalFormatting sqref="CA25">
    <cfRule type="cellIs" dxfId="93" priority="3" operator="equal">
      <formula>8</formula>
    </cfRule>
    <cfRule type="cellIs" dxfId="92" priority="4" operator="equal">
      <formula>0</formula>
    </cfRule>
  </conditionalFormatting>
  <conditionalFormatting sqref="CB24">
    <cfRule type="cellIs" dxfId="91" priority="7" operator="equal">
      <formula>8</formula>
    </cfRule>
    <cfRule type="cellIs" dxfId="9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T12" sqref="T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3104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780">
        <v>1</v>
      </c>
      <c r="H4" s="111">
        <v>2</v>
      </c>
      <c r="I4" s="285">
        <v>3</v>
      </c>
      <c r="J4" s="133">
        <v>4</v>
      </c>
      <c r="K4" s="111">
        <v>5</v>
      </c>
      <c r="L4" s="111">
        <v>6</v>
      </c>
      <c r="M4" s="111">
        <v>7</v>
      </c>
      <c r="N4" s="111">
        <v>8</v>
      </c>
      <c r="O4" s="111">
        <v>9</v>
      </c>
      <c r="P4" s="285">
        <v>10</v>
      </c>
      <c r="Q4" s="133">
        <v>11</v>
      </c>
      <c r="R4" s="111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133">
        <v>18</v>
      </c>
      <c r="Y4" s="111">
        <v>19</v>
      </c>
      <c r="Z4" s="111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111">
        <v>26</v>
      </c>
      <c r="AG4" s="111">
        <v>27</v>
      </c>
      <c r="AH4" s="111">
        <v>28</v>
      </c>
      <c r="AI4" s="111">
        <v>29</v>
      </c>
      <c r="AJ4" s="111">
        <v>30</v>
      </c>
      <c r="AK4" s="846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471" t="s">
        <v>3105</v>
      </c>
      <c r="H5" s="429" t="s">
        <v>771</v>
      </c>
      <c r="I5" s="430" t="s">
        <v>12</v>
      </c>
      <c r="J5" s="432" t="s">
        <v>13</v>
      </c>
      <c r="K5" s="429" t="s">
        <v>14</v>
      </c>
      <c r="L5" s="429" t="s">
        <v>15</v>
      </c>
      <c r="M5" s="429" t="s">
        <v>9</v>
      </c>
      <c r="N5" s="429" t="s">
        <v>10</v>
      </c>
      <c r="O5" s="429" t="s">
        <v>11</v>
      </c>
      <c r="P5" s="430" t="s">
        <v>12</v>
      </c>
      <c r="Q5" s="432" t="s">
        <v>13</v>
      </c>
      <c r="R5" s="429" t="s">
        <v>14</v>
      </c>
      <c r="S5" s="429" t="s">
        <v>15</v>
      </c>
      <c r="T5" s="429" t="s">
        <v>9</v>
      </c>
      <c r="U5" s="429" t="s">
        <v>10</v>
      </c>
      <c r="V5" s="429" t="s">
        <v>11</v>
      </c>
      <c r="W5" s="430" t="s">
        <v>12</v>
      </c>
      <c r="X5" s="432" t="s">
        <v>13</v>
      </c>
      <c r="Y5" s="429" t="s">
        <v>14</v>
      </c>
      <c r="Z5" s="429" t="s">
        <v>15</v>
      </c>
      <c r="AA5" s="429" t="s">
        <v>9</v>
      </c>
      <c r="AB5" s="429" t="s">
        <v>10</v>
      </c>
      <c r="AC5" s="429" t="s">
        <v>11</v>
      </c>
      <c r="AD5" s="430" t="s">
        <v>12</v>
      </c>
      <c r="AE5" s="432" t="s">
        <v>13</v>
      </c>
      <c r="AF5" s="429" t="s">
        <v>14</v>
      </c>
      <c r="AG5" s="429" t="s">
        <v>15</v>
      </c>
      <c r="AH5" s="429" t="s">
        <v>9</v>
      </c>
      <c r="AI5" s="429" t="s">
        <v>10</v>
      </c>
      <c r="AJ5" s="429" t="s">
        <v>11</v>
      </c>
      <c r="AK5" s="431" t="s">
        <v>12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288" t="s">
        <v>3111</v>
      </c>
      <c r="H6" s="116" t="s">
        <v>3119</v>
      </c>
      <c r="I6" s="130" t="s">
        <v>3133</v>
      </c>
      <c r="J6" s="116" t="s">
        <v>1</v>
      </c>
      <c r="K6" s="116" t="s">
        <v>2</v>
      </c>
      <c r="L6" s="116" t="s">
        <v>3115</v>
      </c>
      <c r="M6" s="116" t="s">
        <v>3121</v>
      </c>
      <c r="N6" s="116" t="s">
        <v>3122</v>
      </c>
      <c r="O6" s="116" t="s">
        <v>3127</v>
      </c>
      <c r="P6" s="130" t="s">
        <v>3114</v>
      </c>
      <c r="Q6" s="116" t="s">
        <v>1</v>
      </c>
      <c r="R6" s="116" t="s">
        <v>3129</v>
      </c>
      <c r="S6" s="116" t="s">
        <v>3129</v>
      </c>
      <c r="T6" s="116" t="s">
        <v>3129</v>
      </c>
      <c r="U6" s="116" t="s">
        <v>3129</v>
      </c>
      <c r="V6" s="116" t="s">
        <v>3129</v>
      </c>
      <c r="W6" s="130" t="s">
        <v>3128</v>
      </c>
      <c r="X6" s="116" t="s">
        <v>1</v>
      </c>
      <c r="Y6" s="116" t="s">
        <v>3135</v>
      </c>
      <c r="Z6" s="116" t="s">
        <v>3135</v>
      </c>
      <c r="AA6" s="116" t="s">
        <v>3135</v>
      </c>
      <c r="AB6" s="130" t="s">
        <v>24</v>
      </c>
      <c r="AC6" s="403" t="s">
        <v>24</v>
      </c>
      <c r="AD6" s="130" t="s">
        <v>3159</v>
      </c>
      <c r="AE6" s="116" t="s">
        <v>1</v>
      </c>
      <c r="AF6" s="116" t="s">
        <v>3135</v>
      </c>
      <c r="AG6" s="116" t="s">
        <v>2</v>
      </c>
      <c r="AH6" s="116" t="s">
        <v>3135</v>
      </c>
      <c r="AI6" s="116" t="s">
        <v>3135</v>
      </c>
      <c r="AJ6" s="116" t="s">
        <v>3135</v>
      </c>
      <c r="AK6" s="847" t="s">
        <v>3128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2166</v>
      </c>
      <c r="H7" s="211" t="s">
        <v>3129</v>
      </c>
      <c r="I7" s="305" t="s">
        <v>24</v>
      </c>
      <c r="J7" s="211" t="s">
        <v>24</v>
      </c>
      <c r="K7" s="211" t="s">
        <v>2</v>
      </c>
      <c r="L7" s="211" t="s">
        <v>3129</v>
      </c>
      <c r="M7" s="211" t="s">
        <v>3127</v>
      </c>
      <c r="N7" s="121" t="s">
        <v>3129</v>
      </c>
      <c r="O7" s="121" t="s">
        <v>2166</v>
      </c>
      <c r="P7" s="132" t="s">
        <v>24</v>
      </c>
      <c r="Q7" s="211" t="s">
        <v>24</v>
      </c>
      <c r="R7" s="211" t="s">
        <v>3129</v>
      </c>
      <c r="S7" s="121" t="s">
        <v>3129</v>
      </c>
      <c r="T7" s="211" t="s">
        <v>3129</v>
      </c>
      <c r="U7" s="121" t="s">
        <v>3129</v>
      </c>
      <c r="V7" s="121" t="s">
        <v>3129</v>
      </c>
      <c r="W7" s="132" t="s">
        <v>24</v>
      </c>
      <c r="X7" s="211" t="s">
        <v>24</v>
      </c>
      <c r="Y7" s="211" t="s">
        <v>3129</v>
      </c>
      <c r="Z7" s="211" t="s">
        <v>3129</v>
      </c>
      <c r="AA7" s="211" t="s">
        <v>3129</v>
      </c>
      <c r="AB7" s="211" t="s">
        <v>3129</v>
      </c>
      <c r="AC7" s="380" t="s">
        <v>3129</v>
      </c>
      <c r="AD7" s="132" t="s">
        <v>24</v>
      </c>
      <c r="AE7" s="211" t="s">
        <v>24</v>
      </c>
      <c r="AF7" s="132" t="s">
        <v>24</v>
      </c>
      <c r="AG7" s="211" t="s">
        <v>3129</v>
      </c>
      <c r="AH7" s="211" t="s">
        <v>3129</v>
      </c>
      <c r="AI7" s="121" t="s">
        <v>3127</v>
      </c>
      <c r="AJ7" s="211" t="s">
        <v>3127</v>
      </c>
      <c r="AK7" s="849" t="s">
        <v>24</v>
      </c>
      <c r="AL7" s="502">
        <f t="shared" si="0"/>
        <v>0</v>
      </c>
      <c r="AM7" s="658">
        <f t="shared" si="1"/>
        <v>21</v>
      </c>
      <c r="AN7" s="68">
        <f t="shared" si="2"/>
        <v>10</v>
      </c>
      <c r="AO7" s="379">
        <f t="shared" si="3"/>
        <v>10</v>
      </c>
      <c r="AP7" s="15"/>
      <c r="AQ7" t="s">
        <v>3126</v>
      </c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68" t="s">
        <v>2</v>
      </c>
      <c r="H8" s="162" t="s">
        <v>3137</v>
      </c>
      <c r="I8" s="167" t="s">
        <v>3108</v>
      </c>
      <c r="J8" s="162" t="s">
        <v>24</v>
      </c>
      <c r="K8" s="167" t="s">
        <v>2</v>
      </c>
      <c r="L8" s="167" t="s">
        <v>3137</v>
      </c>
      <c r="M8" s="162" t="s">
        <v>3137</v>
      </c>
      <c r="N8" s="554" t="s">
        <v>24</v>
      </c>
      <c r="O8" s="162" t="s">
        <v>3137</v>
      </c>
      <c r="P8" s="167" t="s">
        <v>3106</v>
      </c>
      <c r="Q8" s="162" t="s">
        <v>24</v>
      </c>
      <c r="R8" s="167" t="s">
        <v>3137</v>
      </c>
      <c r="S8" s="167" t="s">
        <v>2</v>
      </c>
      <c r="T8" s="554" t="s">
        <v>24</v>
      </c>
      <c r="U8" s="167" t="s">
        <v>112</v>
      </c>
      <c r="V8" s="167" t="s">
        <v>3135</v>
      </c>
      <c r="W8" s="116" t="s">
        <v>3106</v>
      </c>
      <c r="X8" s="162" t="s">
        <v>24</v>
      </c>
      <c r="Y8" s="554" t="s">
        <v>3136</v>
      </c>
      <c r="Z8" s="554" t="s">
        <v>24</v>
      </c>
      <c r="AA8" s="382" t="s">
        <v>24</v>
      </c>
      <c r="AB8" s="167" t="s">
        <v>3115</v>
      </c>
      <c r="AC8" s="587" t="s">
        <v>108</v>
      </c>
      <c r="AD8" s="631" t="s">
        <v>2</v>
      </c>
      <c r="AE8" s="162" t="s">
        <v>24</v>
      </c>
      <c r="AF8" s="167" t="s">
        <v>3135</v>
      </c>
      <c r="AG8" s="167" t="s">
        <v>3135</v>
      </c>
      <c r="AH8" s="162" t="s">
        <v>3137</v>
      </c>
      <c r="AI8" s="554" t="s">
        <v>24</v>
      </c>
      <c r="AJ8" s="631" t="s">
        <v>3135</v>
      </c>
      <c r="AK8" s="657" t="s">
        <v>3109</v>
      </c>
      <c r="AL8" s="275">
        <f t="shared" si="0"/>
        <v>0</v>
      </c>
      <c r="AM8" s="97">
        <f t="shared" si="1"/>
        <v>20</v>
      </c>
      <c r="AN8" s="98">
        <f t="shared" si="2"/>
        <v>10</v>
      </c>
      <c r="AO8" s="57">
        <f t="shared" si="3"/>
        <v>10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49"/>
      <c r="H9" s="150"/>
      <c r="I9" s="148"/>
      <c r="J9" s="150" t="s">
        <v>24</v>
      </c>
      <c r="K9" s="150"/>
      <c r="L9" s="150"/>
      <c r="M9" s="150"/>
      <c r="N9" s="264"/>
      <c r="O9" s="150"/>
      <c r="P9" s="206"/>
      <c r="Q9" s="150" t="s">
        <v>24</v>
      </c>
      <c r="R9" s="150"/>
      <c r="S9" s="117"/>
      <c r="T9" s="150"/>
      <c r="U9" s="148"/>
      <c r="V9" s="117"/>
      <c r="W9" s="117"/>
      <c r="X9" s="150" t="s">
        <v>24</v>
      </c>
      <c r="Y9" s="150"/>
      <c r="Z9" s="117"/>
      <c r="AA9" s="150"/>
      <c r="AB9" s="117"/>
      <c r="AC9" s="150"/>
      <c r="AD9" s="150"/>
      <c r="AE9" s="150" t="s">
        <v>24</v>
      </c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3106</v>
      </c>
      <c r="H10" s="117" t="s">
        <v>3112</v>
      </c>
      <c r="I10" s="150" t="s">
        <v>2</v>
      </c>
      <c r="J10" s="117" t="s">
        <v>1</v>
      </c>
      <c r="K10" s="150" t="s">
        <v>3106</v>
      </c>
      <c r="L10" s="150" t="s">
        <v>3106</v>
      </c>
      <c r="M10" s="148" t="s">
        <v>3128</v>
      </c>
      <c r="N10" s="117" t="s">
        <v>3139</v>
      </c>
      <c r="O10" s="117" t="s">
        <v>3135</v>
      </c>
      <c r="P10" s="148" t="s">
        <v>24</v>
      </c>
      <c r="Q10" s="117" t="s">
        <v>1</v>
      </c>
      <c r="R10" s="150" t="s">
        <v>3137</v>
      </c>
      <c r="S10" s="117" t="s">
        <v>3137</v>
      </c>
      <c r="T10" s="117" t="s">
        <v>3137</v>
      </c>
      <c r="U10" s="150" t="s">
        <v>2</v>
      </c>
      <c r="V10" s="117" t="s">
        <v>3137</v>
      </c>
      <c r="W10" s="148" t="s">
        <v>24</v>
      </c>
      <c r="X10" s="117" t="s">
        <v>1</v>
      </c>
      <c r="Y10" s="298" t="s">
        <v>24</v>
      </c>
      <c r="Z10" s="206" t="s">
        <v>0</v>
      </c>
      <c r="AA10" s="206" t="s">
        <v>0</v>
      </c>
      <c r="AB10" s="257" t="s">
        <v>24</v>
      </c>
      <c r="AC10" s="150" t="s">
        <v>2315</v>
      </c>
      <c r="AD10" s="150" t="s">
        <v>3115</v>
      </c>
      <c r="AE10" s="117" t="s">
        <v>1</v>
      </c>
      <c r="AF10" s="150" t="s">
        <v>3137</v>
      </c>
      <c r="AG10" s="159" t="s">
        <v>3135</v>
      </c>
      <c r="AH10" s="117" t="s">
        <v>3135</v>
      </c>
      <c r="AI10" s="117" t="s">
        <v>3135</v>
      </c>
      <c r="AJ10" s="117" t="s">
        <v>3135</v>
      </c>
      <c r="AK10" s="223" t="s">
        <v>24</v>
      </c>
      <c r="AL10" s="61">
        <f t="shared" si="0"/>
        <v>2</v>
      </c>
      <c r="AM10" s="55">
        <f t="shared" si="1"/>
        <v>19</v>
      </c>
      <c r="AN10" s="56">
        <f t="shared" si="2"/>
        <v>10</v>
      </c>
      <c r="AO10" s="59">
        <f t="shared" si="3"/>
        <v>12</v>
      </c>
      <c r="AP10" s="15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61" t="s">
        <v>3110</v>
      </c>
      <c r="H11" s="150" t="s">
        <v>3135</v>
      </c>
      <c r="I11" s="298" t="s">
        <v>24</v>
      </c>
      <c r="J11" s="150" t="s">
        <v>24</v>
      </c>
      <c r="K11" s="117" t="s">
        <v>2</v>
      </c>
      <c r="L11" s="257" t="s">
        <v>3124</v>
      </c>
      <c r="M11" s="150" t="s">
        <v>3135</v>
      </c>
      <c r="N11" s="117" t="s">
        <v>3135</v>
      </c>
      <c r="O11" s="150" t="s">
        <v>3137</v>
      </c>
      <c r="P11" s="117" t="s">
        <v>2</v>
      </c>
      <c r="Q11" s="150" t="s">
        <v>1</v>
      </c>
      <c r="R11" s="148" t="s">
        <v>3123</v>
      </c>
      <c r="S11" s="117" t="s">
        <v>3137</v>
      </c>
      <c r="T11" s="150" t="s">
        <v>3137</v>
      </c>
      <c r="U11" s="150" t="s">
        <v>2</v>
      </c>
      <c r="V11" s="206" t="s">
        <v>67</v>
      </c>
      <c r="W11" s="117" t="s">
        <v>3115</v>
      </c>
      <c r="X11" s="150" t="s">
        <v>24</v>
      </c>
      <c r="Y11" s="117" t="s">
        <v>3115</v>
      </c>
      <c r="Z11" s="117" t="s">
        <v>3118</v>
      </c>
      <c r="AA11" s="150" t="s">
        <v>3118</v>
      </c>
      <c r="AB11" s="117" t="s">
        <v>3115</v>
      </c>
      <c r="AC11" s="204" t="s">
        <v>3135</v>
      </c>
      <c r="AD11" s="148" t="s">
        <v>3113</v>
      </c>
      <c r="AE11" s="150" t="s">
        <v>24</v>
      </c>
      <c r="AF11" s="117" t="s">
        <v>3135</v>
      </c>
      <c r="AG11" s="117" t="s">
        <v>3135</v>
      </c>
      <c r="AH11" s="117" t="s">
        <v>3135</v>
      </c>
      <c r="AI11" s="117" t="s">
        <v>3135</v>
      </c>
      <c r="AJ11" s="148" t="s">
        <v>24</v>
      </c>
      <c r="AK11" s="148" t="s">
        <v>24</v>
      </c>
      <c r="AL11" s="61">
        <f t="shared" si="0"/>
        <v>1</v>
      </c>
      <c r="AM11" s="55">
        <f t="shared" si="1"/>
        <v>20</v>
      </c>
      <c r="AN11" s="56">
        <f t="shared" si="2"/>
        <v>10</v>
      </c>
      <c r="AO11" s="59">
        <f t="shared" si="3"/>
        <v>11</v>
      </c>
      <c r="AP11" s="582"/>
      <c r="AR11">
        <v>112</v>
      </c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632" t="s">
        <v>1</v>
      </c>
      <c r="H12" s="150" t="s">
        <v>3137</v>
      </c>
      <c r="I12" s="150" t="s">
        <v>3106</v>
      </c>
      <c r="J12" s="150" t="s">
        <v>24</v>
      </c>
      <c r="K12" s="150" t="s">
        <v>3106</v>
      </c>
      <c r="L12" s="150" t="s">
        <v>3137</v>
      </c>
      <c r="M12" s="150" t="s">
        <v>3137</v>
      </c>
      <c r="N12" s="150" t="s">
        <v>3137</v>
      </c>
      <c r="O12" s="150" t="s">
        <v>2142</v>
      </c>
      <c r="P12" s="257" t="s">
        <v>24</v>
      </c>
      <c r="Q12" s="150" t="s">
        <v>24</v>
      </c>
      <c r="R12" s="117" t="s">
        <v>3135</v>
      </c>
      <c r="S12" s="150" t="s">
        <v>3135</v>
      </c>
      <c r="T12" s="252" t="s">
        <v>0</v>
      </c>
      <c r="U12" s="117" t="s">
        <v>2</v>
      </c>
      <c r="V12" s="150" t="s">
        <v>3137</v>
      </c>
      <c r="W12" s="342" t="s">
        <v>24</v>
      </c>
      <c r="X12" s="150" t="s">
        <v>24</v>
      </c>
      <c r="Y12" s="150" t="s">
        <v>3118</v>
      </c>
      <c r="Z12" s="150" t="s">
        <v>3115</v>
      </c>
      <c r="AA12" s="270" t="s">
        <v>3119</v>
      </c>
      <c r="AB12" s="117" t="s">
        <v>3115</v>
      </c>
      <c r="AC12" s="117" t="s">
        <v>3137</v>
      </c>
      <c r="AD12" s="148" t="s">
        <v>24</v>
      </c>
      <c r="AE12" s="150" t="s">
        <v>24</v>
      </c>
      <c r="AF12" s="342" t="s">
        <v>24</v>
      </c>
      <c r="AG12" s="298" t="s">
        <v>24</v>
      </c>
      <c r="AH12" s="252" t="s">
        <v>0</v>
      </c>
      <c r="AI12" s="150" t="s">
        <v>3137</v>
      </c>
      <c r="AJ12" s="117" t="s">
        <v>3135</v>
      </c>
      <c r="AK12" s="334" t="s">
        <v>3115</v>
      </c>
      <c r="AL12" s="61">
        <f t="shared" si="0"/>
        <v>2</v>
      </c>
      <c r="AM12" s="55">
        <f t="shared" si="1"/>
        <v>19</v>
      </c>
      <c r="AN12" s="56">
        <f t="shared" si="2"/>
        <v>10</v>
      </c>
      <c r="AO12" s="59">
        <f t="shared" si="3"/>
        <v>12</v>
      </c>
      <c r="AP12" s="1309"/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632" t="s">
        <v>24</v>
      </c>
      <c r="H13" s="117" t="s">
        <v>3118</v>
      </c>
      <c r="I13" s="148" t="s">
        <v>3116</v>
      </c>
      <c r="J13" s="117" t="s">
        <v>1</v>
      </c>
      <c r="K13" s="117" t="s">
        <v>2</v>
      </c>
      <c r="L13" s="121" t="s">
        <v>3115</v>
      </c>
      <c r="M13" s="121" t="s">
        <v>3115</v>
      </c>
      <c r="N13" s="121" t="s">
        <v>3135</v>
      </c>
      <c r="O13" s="121" t="s">
        <v>3115</v>
      </c>
      <c r="P13" s="132" t="s">
        <v>3107</v>
      </c>
      <c r="Q13" s="117" t="s">
        <v>1</v>
      </c>
      <c r="R13" s="117" t="s">
        <v>3115</v>
      </c>
      <c r="S13" s="117" t="s">
        <v>3115</v>
      </c>
      <c r="T13" s="117" t="s">
        <v>3115</v>
      </c>
      <c r="U13" s="117" t="s">
        <v>3129</v>
      </c>
      <c r="V13" s="117" t="s">
        <v>3120</v>
      </c>
      <c r="W13" s="148" t="s">
        <v>24</v>
      </c>
      <c r="X13" s="117" t="s">
        <v>1</v>
      </c>
      <c r="Y13" s="117" t="s">
        <v>3129</v>
      </c>
      <c r="Z13" s="159" t="s">
        <v>3129</v>
      </c>
      <c r="AA13" s="265" t="s">
        <v>108</v>
      </c>
      <c r="AB13" s="347" t="s">
        <v>510</v>
      </c>
      <c r="AC13" s="340" t="s">
        <v>3117</v>
      </c>
      <c r="AD13" s="148" t="s">
        <v>24</v>
      </c>
      <c r="AE13" s="117" t="s">
        <v>1</v>
      </c>
      <c r="AF13" s="206" t="s">
        <v>67</v>
      </c>
      <c r="AG13" s="121" t="s">
        <v>3129</v>
      </c>
      <c r="AH13" s="117" t="s">
        <v>3129</v>
      </c>
      <c r="AI13" s="117" t="s">
        <v>3127</v>
      </c>
      <c r="AJ13" s="117" t="s">
        <v>3131</v>
      </c>
      <c r="AK13" s="223" t="s">
        <v>24</v>
      </c>
      <c r="AL13" s="502">
        <f t="shared" si="0"/>
        <v>3</v>
      </c>
      <c r="AM13" s="658">
        <f t="shared" si="1"/>
        <v>17</v>
      </c>
      <c r="AN13" s="68">
        <f t="shared" si="2"/>
        <v>10</v>
      </c>
      <c r="AO13" s="379">
        <f t="shared" si="3"/>
        <v>13</v>
      </c>
      <c r="AP13" s="15"/>
      <c r="AQ13" s="1">
        <v>3</v>
      </c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288" t="s">
        <v>24</v>
      </c>
      <c r="H14" s="116" t="s">
        <v>3137</v>
      </c>
      <c r="I14" s="302" t="s">
        <v>24</v>
      </c>
      <c r="J14" s="181" t="s">
        <v>24</v>
      </c>
      <c r="K14" s="116" t="s">
        <v>2</v>
      </c>
      <c r="L14" s="119" t="s">
        <v>3127</v>
      </c>
      <c r="M14" s="204" t="s">
        <v>565</v>
      </c>
      <c r="N14" s="147" t="s">
        <v>24</v>
      </c>
      <c r="O14" s="119" t="s">
        <v>3137</v>
      </c>
      <c r="P14" s="119" t="s">
        <v>3118</v>
      </c>
      <c r="Q14" s="181" t="s">
        <v>3128</v>
      </c>
      <c r="R14" s="1401" t="s">
        <v>3137</v>
      </c>
      <c r="S14" s="186" t="s">
        <v>3135</v>
      </c>
      <c r="T14" s="965" t="s">
        <v>3137</v>
      </c>
      <c r="U14" s="381" t="s">
        <v>3135</v>
      </c>
      <c r="V14" s="381" t="s">
        <v>3137</v>
      </c>
      <c r="W14" s="810" t="s">
        <v>24</v>
      </c>
      <c r="X14" s="963" t="s">
        <v>24</v>
      </c>
      <c r="Y14" s="116" t="s">
        <v>3135</v>
      </c>
      <c r="Z14" s="116" t="s">
        <v>3135</v>
      </c>
      <c r="AA14" s="181" t="s">
        <v>3135</v>
      </c>
      <c r="AB14" s="302" t="s">
        <v>24</v>
      </c>
      <c r="AC14" s="181" t="s">
        <v>3135</v>
      </c>
      <c r="AD14" s="116" t="s">
        <v>3118</v>
      </c>
      <c r="AE14" s="181" t="s">
        <v>24</v>
      </c>
      <c r="AF14" s="116" t="s">
        <v>3135</v>
      </c>
      <c r="AG14" s="119" t="s">
        <v>3135</v>
      </c>
      <c r="AH14" s="181" t="s">
        <v>3135</v>
      </c>
      <c r="AI14" s="982" t="s">
        <v>765</v>
      </c>
      <c r="AJ14" s="169" t="s">
        <v>3139</v>
      </c>
      <c r="AK14" s="1263" t="s">
        <v>24</v>
      </c>
      <c r="AL14" s="143">
        <f t="shared" si="0"/>
        <v>0</v>
      </c>
      <c r="AM14" s="51">
        <f t="shared" si="1"/>
        <v>20</v>
      </c>
      <c r="AN14" s="52">
        <f t="shared" si="2"/>
        <v>10</v>
      </c>
      <c r="AO14" s="57">
        <f t="shared" si="3"/>
        <v>10</v>
      </c>
      <c r="AP14" s="596"/>
      <c r="AQ14" s="1373" t="s">
        <v>2995</v>
      </c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632" t="s">
        <v>24</v>
      </c>
      <c r="H15" s="342" t="s">
        <v>3130</v>
      </c>
      <c r="I15" s="117" t="s">
        <v>3129</v>
      </c>
      <c r="J15" s="204" t="s">
        <v>24</v>
      </c>
      <c r="K15" s="150" t="s">
        <v>3106</v>
      </c>
      <c r="L15" s="150" t="s">
        <v>3137</v>
      </c>
      <c r="M15" s="204" t="s">
        <v>3135</v>
      </c>
      <c r="N15" s="631" t="s">
        <v>3135</v>
      </c>
      <c r="O15" s="150" t="s">
        <v>3135</v>
      </c>
      <c r="P15" s="148" t="s">
        <v>3128</v>
      </c>
      <c r="Q15" s="204" t="s">
        <v>24</v>
      </c>
      <c r="R15" s="1402" t="s">
        <v>3137</v>
      </c>
      <c r="S15" s="155" t="s">
        <v>3135</v>
      </c>
      <c r="T15" s="204" t="s">
        <v>3137</v>
      </c>
      <c r="U15" s="257" t="s">
        <v>24</v>
      </c>
      <c r="V15" s="150" t="s">
        <v>3135</v>
      </c>
      <c r="W15" s="707" t="s">
        <v>3129</v>
      </c>
      <c r="X15" s="165" t="s">
        <v>24</v>
      </c>
      <c r="Y15" s="117" t="s">
        <v>3137</v>
      </c>
      <c r="Z15" s="206" t="s">
        <v>67</v>
      </c>
      <c r="AA15" s="204" t="s">
        <v>3135</v>
      </c>
      <c r="AB15" s="117" t="s">
        <v>3135</v>
      </c>
      <c r="AC15" s="204" t="s">
        <v>3137</v>
      </c>
      <c r="AD15" s="148" t="s">
        <v>24</v>
      </c>
      <c r="AE15" s="150" t="s">
        <v>24</v>
      </c>
      <c r="AF15" s="117" t="s">
        <v>3135</v>
      </c>
      <c r="AG15" s="206" t="s">
        <v>67</v>
      </c>
      <c r="AH15" s="204" t="s">
        <v>3135</v>
      </c>
      <c r="AI15" s="241" t="s">
        <v>294</v>
      </c>
      <c r="AJ15" s="129" t="s">
        <v>3137</v>
      </c>
      <c r="AK15" s="241" t="s">
        <v>2629</v>
      </c>
      <c r="AL15" s="61">
        <f t="shared" si="0"/>
        <v>2</v>
      </c>
      <c r="AM15" s="55">
        <f t="shared" si="1"/>
        <v>18</v>
      </c>
      <c r="AN15" s="56">
        <v>10</v>
      </c>
      <c r="AO15" s="59">
        <f t="shared" si="3"/>
        <v>12</v>
      </c>
      <c r="AP15" s="15"/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632" t="s">
        <v>24</v>
      </c>
      <c r="H16" s="117" t="s">
        <v>3137</v>
      </c>
      <c r="I16" s="117" t="s">
        <v>3129</v>
      </c>
      <c r="J16" s="159" t="s">
        <v>24</v>
      </c>
      <c r="K16" s="150" t="s">
        <v>3106</v>
      </c>
      <c r="L16" s="159" t="s">
        <v>2163</v>
      </c>
      <c r="M16" s="159" t="s">
        <v>3135</v>
      </c>
      <c r="N16" s="150" t="s">
        <v>3135</v>
      </c>
      <c r="O16" s="117" t="s">
        <v>3137</v>
      </c>
      <c r="P16" s="298" t="s">
        <v>24</v>
      </c>
      <c r="Q16" s="159" t="s">
        <v>24</v>
      </c>
      <c r="R16" s="1404" t="s">
        <v>24</v>
      </c>
      <c r="S16" s="155" t="s">
        <v>3129</v>
      </c>
      <c r="T16" s="159" t="s">
        <v>3135</v>
      </c>
      <c r="U16" s="117" t="s">
        <v>3137</v>
      </c>
      <c r="V16" s="117" t="s">
        <v>3137</v>
      </c>
      <c r="W16" s="1189" t="s">
        <v>24</v>
      </c>
      <c r="X16" s="249" t="s">
        <v>24</v>
      </c>
      <c r="Y16" s="544" t="s">
        <v>3135</v>
      </c>
      <c r="Z16" s="117" t="s">
        <v>3135</v>
      </c>
      <c r="AA16" s="159" t="s">
        <v>3137</v>
      </c>
      <c r="AB16" s="544" t="s">
        <v>3135</v>
      </c>
      <c r="AC16" s="204" t="s">
        <v>3137</v>
      </c>
      <c r="AD16" s="148" t="s">
        <v>3134</v>
      </c>
      <c r="AE16" s="159" t="s">
        <v>3128</v>
      </c>
      <c r="AF16" s="117" t="s">
        <v>2163</v>
      </c>
      <c r="AG16" s="117" t="s">
        <v>3140</v>
      </c>
      <c r="AH16" s="257" t="s">
        <v>2179</v>
      </c>
      <c r="AI16" s="119" t="s">
        <v>3135</v>
      </c>
      <c r="AJ16" s="117" t="s">
        <v>2163</v>
      </c>
      <c r="AK16" s="156" t="s">
        <v>3129</v>
      </c>
      <c r="AL16" s="61">
        <f t="shared" si="0"/>
        <v>0</v>
      </c>
      <c r="AM16" s="55">
        <f t="shared" si="1"/>
        <v>21</v>
      </c>
      <c r="AN16" s="56">
        <f t="shared" si="2"/>
        <v>10</v>
      </c>
      <c r="AO16" s="59">
        <f t="shared" si="3"/>
        <v>10</v>
      </c>
      <c r="AP16" s="15"/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149" t="s">
        <v>3127</v>
      </c>
      <c r="H17" s="150" t="s">
        <v>3135</v>
      </c>
      <c r="I17" s="148" t="s">
        <v>24</v>
      </c>
      <c r="J17" s="165" t="s">
        <v>24</v>
      </c>
      <c r="K17" s="122" t="s">
        <v>3106</v>
      </c>
      <c r="L17" s="122" t="s">
        <v>3137</v>
      </c>
      <c r="M17" s="271" t="s">
        <v>3145</v>
      </c>
      <c r="N17" s="270" t="s">
        <v>795</v>
      </c>
      <c r="O17" s="676" t="s">
        <v>3137</v>
      </c>
      <c r="P17" s="383" t="s">
        <v>3128</v>
      </c>
      <c r="Q17" s="165" t="s">
        <v>24</v>
      </c>
      <c r="R17" s="853" t="s">
        <v>3135</v>
      </c>
      <c r="S17" s="697" t="s">
        <v>3135</v>
      </c>
      <c r="T17" s="842" t="s">
        <v>24</v>
      </c>
      <c r="U17" s="697" t="s">
        <v>3135</v>
      </c>
      <c r="V17" s="697" t="s">
        <v>3135</v>
      </c>
      <c r="W17" s="705" t="s">
        <v>3129</v>
      </c>
      <c r="X17" s="165" t="s">
        <v>24</v>
      </c>
      <c r="Y17" s="150" t="s">
        <v>3135</v>
      </c>
      <c r="Z17" s="150" t="s">
        <v>3135</v>
      </c>
      <c r="AA17" s="507" t="s">
        <v>24</v>
      </c>
      <c r="AB17" s="150" t="s">
        <v>3135</v>
      </c>
      <c r="AC17" s="204" t="s">
        <v>3135</v>
      </c>
      <c r="AD17" s="257" t="s">
        <v>24</v>
      </c>
      <c r="AE17" s="165" t="s">
        <v>24</v>
      </c>
      <c r="AF17" s="122" t="s">
        <v>3137</v>
      </c>
      <c r="AG17" s="122" t="s">
        <v>2142</v>
      </c>
      <c r="AH17" s="271" t="s">
        <v>3135</v>
      </c>
      <c r="AI17" s="270" t="s">
        <v>3141</v>
      </c>
      <c r="AJ17" s="383" t="s">
        <v>3146</v>
      </c>
      <c r="AK17" s="1084" t="s">
        <v>3129</v>
      </c>
      <c r="AL17" s="61">
        <f t="shared" si="0"/>
        <v>0</v>
      </c>
      <c r="AM17" s="55">
        <f t="shared" si="1"/>
        <v>21</v>
      </c>
      <c r="AN17" s="56">
        <f t="shared" si="2"/>
        <v>10</v>
      </c>
      <c r="AO17" s="59">
        <f t="shared" si="3"/>
        <v>10</v>
      </c>
      <c r="AP17" s="15"/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463" t="s">
        <v>67</v>
      </c>
      <c r="H18" s="298" t="s">
        <v>24</v>
      </c>
      <c r="I18" s="257" t="s">
        <v>24</v>
      </c>
      <c r="J18" s="165" t="s">
        <v>24</v>
      </c>
      <c r="K18" s="690" t="s">
        <v>3106</v>
      </c>
      <c r="L18" s="381" t="s">
        <v>3135</v>
      </c>
      <c r="M18" s="381" t="s">
        <v>2142</v>
      </c>
      <c r="N18" s="381" t="s">
        <v>3137</v>
      </c>
      <c r="O18" s="381" t="s">
        <v>3135</v>
      </c>
      <c r="P18" s="799" t="s">
        <v>3128</v>
      </c>
      <c r="Q18" s="129" t="s">
        <v>24</v>
      </c>
      <c r="R18" s="162" t="s">
        <v>3135</v>
      </c>
      <c r="S18" s="117" t="s">
        <v>3137</v>
      </c>
      <c r="T18" s="153" t="s">
        <v>3135</v>
      </c>
      <c r="U18" s="147" t="s">
        <v>24</v>
      </c>
      <c r="V18" s="119" t="s">
        <v>3135</v>
      </c>
      <c r="W18" s="162" t="s">
        <v>3129</v>
      </c>
      <c r="X18" s="129" t="s">
        <v>24</v>
      </c>
      <c r="Y18" s="129" t="s">
        <v>2163</v>
      </c>
      <c r="Z18" s="129" t="s">
        <v>2163</v>
      </c>
      <c r="AA18" s="129" t="s">
        <v>3135</v>
      </c>
      <c r="AB18" s="150" t="s">
        <v>3135</v>
      </c>
      <c r="AC18" s="204" t="s">
        <v>3135</v>
      </c>
      <c r="AD18" s="298" t="s">
        <v>24</v>
      </c>
      <c r="AE18" s="165" t="s">
        <v>24</v>
      </c>
      <c r="AF18" s="690" t="s">
        <v>3137</v>
      </c>
      <c r="AG18" s="381" t="s">
        <v>3135</v>
      </c>
      <c r="AH18" s="381" t="s">
        <v>3135</v>
      </c>
      <c r="AI18" s="381" t="s">
        <v>3135</v>
      </c>
      <c r="AJ18" s="381" t="s">
        <v>3137</v>
      </c>
      <c r="AK18" s="810" t="s">
        <v>24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/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488" t="s">
        <v>24</v>
      </c>
      <c r="H19" s="117" t="s">
        <v>3135</v>
      </c>
      <c r="I19" s="117" t="s">
        <v>3129</v>
      </c>
      <c r="J19" s="159" t="s">
        <v>24</v>
      </c>
      <c r="K19" s="702" t="s">
        <v>2</v>
      </c>
      <c r="L19" s="257" t="s">
        <v>24</v>
      </c>
      <c r="M19" s="117" t="s">
        <v>3135</v>
      </c>
      <c r="N19" s="117" t="s">
        <v>3137</v>
      </c>
      <c r="O19" s="117" t="s">
        <v>3135</v>
      </c>
      <c r="P19" s="694" t="s">
        <v>24</v>
      </c>
      <c r="Q19" s="155" t="s">
        <v>24</v>
      </c>
      <c r="R19" s="150" t="s">
        <v>3135</v>
      </c>
      <c r="S19" s="117" t="s">
        <v>3137</v>
      </c>
      <c r="T19" s="117" t="s">
        <v>3135</v>
      </c>
      <c r="U19" s="150" t="s">
        <v>3137</v>
      </c>
      <c r="V19" s="117" t="s">
        <v>3137</v>
      </c>
      <c r="W19" s="148" t="s">
        <v>24</v>
      </c>
      <c r="X19" s="117" t="s">
        <v>24</v>
      </c>
      <c r="Y19" s="150" t="s">
        <v>3137</v>
      </c>
      <c r="Z19" s="117" t="s">
        <v>3137</v>
      </c>
      <c r="AA19" s="117" t="s">
        <v>3135</v>
      </c>
      <c r="AB19" s="1265" t="s">
        <v>3143</v>
      </c>
      <c r="AC19" s="117" t="s">
        <v>3135</v>
      </c>
      <c r="AD19" s="117" t="s">
        <v>3137</v>
      </c>
      <c r="AE19" s="159" t="s">
        <v>24</v>
      </c>
      <c r="AF19" s="702" t="s">
        <v>3135</v>
      </c>
      <c r="AG19" s="206" t="s">
        <v>3132</v>
      </c>
      <c r="AH19" s="117" t="s">
        <v>3135</v>
      </c>
      <c r="AI19" s="117" t="s">
        <v>3135</v>
      </c>
      <c r="AJ19" s="117" t="s">
        <v>3135</v>
      </c>
      <c r="AK19" s="694" t="s">
        <v>24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/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57" t="s">
        <v>3125</v>
      </c>
      <c r="H20" s="270" t="s">
        <v>3137</v>
      </c>
      <c r="I20" s="190" t="s">
        <v>24</v>
      </c>
      <c r="J20" s="165" t="s">
        <v>24</v>
      </c>
      <c r="K20" s="853" t="s">
        <v>3106</v>
      </c>
      <c r="L20" s="806" t="s">
        <v>3135</v>
      </c>
      <c r="M20" s="857" t="s">
        <v>3147</v>
      </c>
      <c r="N20" s="704" t="s">
        <v>24</v>
      </c>
      <c r="O20" s="806" t="s">
        <v>3137</v>
      </c>
      <c r="P20" s="700" t="s">
        <v>3129</v>
      </c>
      <c r="Q20" s="129" t="s">
        <v>24</v>
      </c>
      <c r="R20" s="117" t="s">
        <v>3137</v>
      </c>
      <c r="S20" s="129" t="s">
        <v>2163</v>
      </c>
      <c r="T20" s="129" t="s">
        <v>3135</v>
      </c>
      <c r="U20" s="129" t="s">
        <v>3135</v>
      </c>
      <c r="V20" s="117" t="s">
        <v>3137</v>
      </c>
      <c r="W20" s="148" t="s">
        <v>24</v>
      </c>
      <c r="X20" s="129" t="s">
        <v>24</v>
      </c>
      <c r="Y20" s="150" t="s">
        <v>3137</v>
      </c>
      <c r="Z20" s="148" t="s">
        <v>24</v>
      </c>
      <c r="AA20" s="194" t="s">
        <v>2163</v>
      </c>
      <c r="AB20" s="194" t="s">
        <v>3135</v>
      </c>
      <c r="AC20" s="119" t="s">
        <v>3135</v>
      </c>
      <c r="AD20" s="190" t="s">
        <v>24</v>
      </c>
      <c r="AE20" s="165" t="s">
        <v>24</v>
      </c>
      <c r="AF20" s="853" t="s">
        <v>3135</v>
      </c>
      <c r="AG20" s="806" t="s">
        <v>3137</v>
      </c>
      <c r="AH20" s="854" t="s">
        <v>3137</v>
      </c>
      <c r="AI20" s="704" t="s">
        <v>24</v>
      </c>
      <c r="AJ20" s="697" t="s">
        <v>3137</v>
      </c>
      <c r="AK20" s="700" t="s">
        <v>3137</v>
      </c>
      <c r="AL20" s="1109">
        <f t="shared" si="0"/>
        <v>1</v>
      </c>
      <c r="AM20" s="658">
        <f t="shared" si="1"/>
        <v>20</v>
      </c>
      <c r="AN20" s="68">
        <f t="shared" si="2"/>
        <v>10</v>
      </c>
      <c r="AO20" s="379">
        <f t="shared" si="3"/>
        <v>11</v>
      </c>
      <c r="AP20" s="15"/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6" t="s">
        <v>44</v>
      </c>
      <c r="D21" s="1517"/>
      <c r="E21" s="1524" t="s">
        <v>51</v>
      </c>
      <c r="F21" s="1524"/>
      <c r="G21" s="808" t="s">
        <v>3129</v>
      </c>
      <c r="H21" s="803" t="s">
        <v>24</v>
      </c>
      <c r="I21" s="734" t="s">
        <v>3129</v>
      </c>
      <c r="J21" s="129" t="s">
        <v>24</v>
      </c>
      <c r="K21" s="162" t="s">
        <v>2</v>
      </c>
      <c r="L21" s="119" t="s">
        <v>3129</v>
      </c>
      <c r="M21" s="119" t="s">
        <v>3135</v>
      </c>
      <c r="N21" s="119" t="s">
        <v>3135</v>
      </c>
      <c r="O21" s="162" t="s">
        <v>3137</v>
      </c>
      <c r="P21" s="147" t="s">
        <v>24</v>
      </c>
      <c r="Q21" s="150" t="s">
        <v>24</v>
      </c>
      <c r="R21" s="150" t="s">
        <v>3137</v>
      </c>
      <c r="S21" s="257" t="s">
        <v>24</v>
      </c>
      <c r="T21" s="150" t="s">
        <v>3137</v>
      </c>
      <c r="U21" s="117" t="s">
        <v>3135</v>
      </c>
      <c r="V21" s="117" t="s">
        <v>3135</v>
      </c>
      <c r="W21" s="117" t="s">
        <v>3129</v>
      </c>
      <c r="X21" s="204" t="s">
        <v>24</v>
      </c>
      <c r="Y21" s="809" t="s">
        <v>67</v>
      </c>
      <c r="Z21" s="381" t="s">
        <v>565</v>
      </c>
      <c r="AA21" s="381" t="s">
        <v>3135</v>
      </c>
      <c r="AB21" s="381" t="s">
        <v>3135</v>
      </c>
      <c r="AC21" s="800" t="s">
        <v>3135</v>
      </c>
      <c r="AD21" s="810" t="s">
        <v>24</v>
      </c>
      <c r="AE21" s="129" t="s">
        <v>24</v>
      </c>
      <c r="AF21" s="162" t="s">
        <v>3135</v>
      </c>
      <c r="AG21" s="147" t="s">
        <v>3143</v>
      </c>
      <c r="AH21" s="162" t="s">
        <v>3135</v>
      </c>
      <c r="AI21" s="119" t="s">
        <v>3142</v>
      </c>
      <c r="AJ21" s="162" t="s">
        <v>3135</v>
      </c>
      <c r="AK21" s="507" t="s">
        <v>24</v>
      </c>
      <c r="AL21" s="143">
        <f t="shared" si="0"/>
        <v>1</v>
      </c>
      <c r="AM21" s="51">
        <f t="shared" si="1"/>
        <v>20</v>
      </c>
      <c r="AN21" s="52">
        <f t="shared" si="2"/>
        <v>10</v>
      </c>
      <c r="AO21" s="57">
        <f t="shared" si="3"/>
        <v>11</v>
      </c>
      <c r="AP21" s="15"/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30" t="s">
        <v>75</v>
      </c>
      <c r="D22" s="1531"/>
      <c r="E22" s="1524" t="s">
        <v>51</v>
      </c>
      <c r="F22" s="1524"/>
      <c r="G22" s="1400" t="s">
        <v>24</v>
      </c>
      <c r="H22" s="150" t="s">
        <v>3135</v>
      </c>
      <c r="I22" s="694" t="s">
        <v>24</v>
      </c>
      <c r="J22" s="129" t="s">
        <v>24</v>
      </c>
      <c r="K22" s="117" t="s">
        <v>2</v>
      </c>
      <c r="L22" s="117" t="s">
        <v>3137</v>
      </c>
      <c r="M22" s="150" t="s">
        <v>3135</v>
      </c>
      <c r="N22" s="117" t="s">
        <v>3135</v>
      </c>
      <c r="O22" s="150" t="s">
        <v>3137</v>
      </c>
      <c r="P22" s="298" t="s">
        <v>24</v>
      </c>
      <c r="Q22" s="150" t="s">
        <v>24</v>
      </c>
      <c r="R22" s="117" t="s">
        <v>2321</v>
      </c>
      <c r="S22" s="117" t="s">
        <v>3137</v>
      </c>
      <c r="T22" s="150" t="s">
        <v>3135</v>
      </c>
      <c r="U22" s="150" t="s">
        <v>3137</v>
      </c>
      <c r="V22" s="150" t="s">
        <v>3135</v>
      </c>
      <c r="W22" s="507" t="s">
        <v>24</v>
      </c>
      <c r="X22" s="204" t="s">
        <v>24</v>
      </c>
      <c r="Y22" s="708" t="s">
        <v>3135</v>
      </c>
      <c r="Z22" s="117" t="s">
        <v>3135</v>
      </c>
      <c r="AA22" s="150" t="s">
        <v>3135</v>
      </c>
      <c r="AB22" s="148" t="s">
        <v>24</v>
      </c>
      <c r="AC22" s="204" t="s">
        <v>3137</v>
      </c>
      <c r="AD22" s="796" t="s">
        <v>3131</v>
      </c>
      <c r="AE22" s="129" t="s">
        <v>24</v>
      </c>
      <c r="AF22" s="206" t="s">
        <v>67</v>
      </c>
      <c r="AG22" s="117" t="s">
        <v>3135</v>
      </c>
      <c r="AH22" s="150" t="s">
        <v>3135</v>
      </c>
      <c r="AI22" s="117" t="s">
        <v>3135</v>
      </c>
      <c r="AJ22" s="257" t="s">
        <v>24</v>
      </c>
      <c r="AK22" s="156" t="s">
        <v>3135</v>
      </c>
      <c r="AL22" s="61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/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695" t="s">
        <v>24</v>
      </c>
      <c r="H23" s="117" t="s">
        <v>3135</v>
      </c>
      <c r="I23" s="694" t="s">
        <v>24</v>
      </c>
      <c r="J23" s="155" t="s">
        <v>24</v>
      </c>
      <c r="K23" s="150" t="s">
        <v>3106</v>
      </c>
      <c r="L23" s="150" t="s">
        <v>3137</v>
      </c>
      <c r="M23" s="155" t="s">
        <v>3135</v>
      </c>
      <c r="N23" s="117" t="s">
        <v>2163</v>
      </c>
      <c r="O23" s="117" t="s">
        <v>3135</v>
      </c>
      <c r="P23" s="117" t="s">
        <v>3129</v>
      </c>
      <c r="Q23" s="155" t="s">
        <v>1</v>
      </c>
      <c r="R23" s="150" t="s">
        <v>3135</v>
      </c>
      <c r="S23" s="117" t="s">
        <v>3135</v>
      </c>
      <c r="T23" s="155" t="s">
        <v>3139</v>
      </c>
      <c r="U23" s="155" t="s">
        <v>2290</v>
      </c>
      <c r="V23" s="148" t="s">
        <v>2314</v>
      </c>
      <c r="W23" s="257" t="s">
        <v>1</v>
      </c>
      <c r="X23" s="249" t="s">
        <v>24</v>
      </c>
      <c r="Y23" s="702" t="s">
        <v>3135</v>
      </c>
      <c r="Z23" s="150" t="s">
        <v>3144</v>
      </c>
      <c r="AA23" s="155" t="s">
        <v>3137</v>
      </c>
      <c r="AB23" s="150" t="s">
        <v>3137</v>
      </c>
      <c r="AC23" s="159" t="s">
        <v>3137</v>
      </c>
      <c r="AD23" s="694" t="s">
        <v>24</v>
      </c>
      <c r="AE23" s="155" t="s">
        <v>24</v>
      </c>
      <c r="AF23" s="150" t="s">
        <v>3135</v>
      </c>
      <c r="AG23" s="117" t="s">
        <v>3135</v>
      </c>
      <c r="AH23" s="117" t="s">
        <v>2163</v>
      </c>
      <c r="AI23" s="117" t="s">
        <v>3137</v>
      </c>
      <c r="AJ23" s="117" t="s">
        <v>3135</v>
      </c>
      <c r="AK23" s="507" t="s">
        <v>24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/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696" t="s">
        <v>3129</v>
      </c>
      <c r="H24" s="697" t="s">
        <v>3137</v>
      </c>
      <c r="I24" s="798" t="s">
        <v>24</v>
      </c>
      <c r="J24" s="128" t="s">
        <v>24</v>
      </c>
      <c r="K24" s="211" t="s">
        <v>2</v>
      </c>
      <c r="L24" s="211" t="s">
        <v>3137</v>
      </c>
      <c r="M24" s="305" t="s">
        <v>3143</v>
      </c>
      <c r="N24" s="211" t="s">
        <v>3137</v>
      </c>
      <c r="O24" s="117" t="s">
        <v>3135</v>
      </c>
      <c r="P24" s="117" t="s">
        <v>3129</v>
      </c>
      <c r="Q24" s="211" t="s">
        <v>24</v>
      </c>
      <c r="R24" s="211" t="s">
        <v>3137</v>
      </c>
      <c r="S24" s="121" t="s">
        <v>3137</v>
      </c>
      <c r="T24" s="305" t="s">
        <v>24</v>
      </c>
      <c r="U24" s="121" t="s">
        <v>3135</v>
      </c>
      <c r="V24" s="211" t="s">
        <v>3137</v>
      </c>
      <c r="W24" s="507" t="s">
        <v>24</v>
      </c>
      <c r="X24" s="380" t="s">
        <v>24</v>
      </c>
      <c r="Y24" s="696" t="s">
        <v>3137</v>
      </c>
      <c r="Z24" s="806" t="s">
        <v>3135</v>
      </c>
      <c r="AA24" s="806" t="s">
        <v>3135</v>
      </c>
      <c r="AB24" s="806" t="s">
        <v>3135</v>
      </c>
      <c r="AC24" s="1403" t="s">
        <v>24</v>
      </c>
      <c r="AD24" s="705" t="s">
        <v>3135</v>
      </c>
      <c r="AE24" s="128" t="s">
        <v>24</v>
      </c>
      <c r="AF24" s="211" t="s">
        <v>3137</v>
      </c>
      <c r="AG24" s="211" t="s">
        <v>3135</v>
      </c>
      <c r="AH24" s="448" t="s">
        <v>67</v>
      </c>
      <c r="AI24" s="211" t="s">
        <v>2</v>
      </c>
      <c r="AJ24" s="211" t="s">
        <v>3135</v>
      </c>
      <c r="AK24" s="305" t="s">
        <v>24</v>
      </c>
      <c r="AL24" s="502">
        <f t="shared" si="0"/>
        <v>1</v>
      </c>
      <c r="AM24" s="658">
        <f t="shared" si="1"/>
        <v>20</v>
      </c>
      <c r="AN24" s="68">
        <f t="shared" si="2"/>
        <v>10</v>
      </c>
      <c r="AO24" s="58">
        <f t="shared" si="3"/>
        <v>11</v>
      </c>
      <c r="AP24" s="15"/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288" t="s">
        <v>24</v>
      </c>
      <c r="H25" s="116" t="s">
        <v>3135</v>
      </c>
      <c r="I25" s="130" t="s">
        <v>24</v>
      </c>
      <c r="J25" s="116" t="s">
        <v>1</v>
      </c>
      <c r="K25" s="116" t="s">
        <v>1983</v>
      </c>
      <c r="L25" s="116" t="s">
        <v>3137</v>
      </c>
      <c r="M25" s="116" t="s">
        <v>3135</v>
      </c>
      <c r="N25" s="116" t="s">
        <v>3135</v>
      </c>
      <c r="O25" s="116" t="s">
        <v>3137</v>
      </c>
      <c r="P25" s="130" t="s">
        <v>24</v>
      </c>
      <c r="Q25" s="116" t="s">
        <v>1</v>
      </c>
      <c r="R25" s="116" t="s">
        <v>3135</v>
      </c>
      <c r="S25" s="268" t="s">
        <v>67</v>
      </c>
      <c r="T25" s="116" t="s">
        <v>3138</v>
      </c>
      <c r="U25" s="116" t="s">
        <v>3137</v>
      </c>
      <c r="V25" s="116" t="s">
        <v>3137</v>
      </c>
      <c r="W25" s="130" t="s">
        <v>24</v>
      </c>
      <c r="X25" s="116" t="s">
        <v>1</v>
      </c>
      <c r="Y25" s="116" t="s">
        <v>3135</v>
      </c>
      <c r="Z25" s="116" t="s">
        <v>3135</v>
      </c>
      <c r="AA25" s="116" t="s">
        <v>3137</v>
      </c>
      <c r="AB25" s="116" t="s">
        <v>3137</v>
      </c>
      <c r="AC25" s="181" t="s">
        <v>3135</v>
      </c>
      <c r="AD25" s="147" t="s">
        <v>24</v>
      </c>
      <c r="AE25" s="116" t="s">
        <v>1</v>
      </c>
      <c r="AF25" s="116" t="s">
        <v>3137</v>
      </c>
      <c r="AG25" s="116" t="s">
        <v>3137</v>
      </c>
      <c r="AH25" s="116" t="s">
        <v>3137</v>
      </c>
      <c r="AI25" s="116" t="s">
        <v>3135</v>
      </c>
      <c r="AJ25" s="116" t="s">
        <v>3135</v>
      </c>
      <c r="AK25" s="847" t="s">
        <v>24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 t="s">
        <v>71</v>
      </c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364">
        <f>COUNTIF(G6:G23,"D")</f>
        <v>7</v>
      </c>
      <c r="H26" s="584">
        <f t="shared" ref="H26:AK26" si="4">COUNTIF(H6:H23,"D")</f>
        <v>14</v>
      </c>
      <c r="I26" s="473">
        <f t="shared" si="4"/>
        <v>7</v>
      </c>
      <c r="J26" s="473">
        <f t="shared" si="4"/>
        <v>0</v>
      </c>
      <c r="K26" s="473">
        <f t="shared" si="4"/>
        <v>17</v>
      </c>
      <c r="L26" s="473">
        <f>COUNTIF(L6:L23,"D")</f>
        <v>15</v>
      </c>
      <c r="M26" s="473">
        <f t="shared" si="4"/>
        <v>15</v>
      </c>
      <c r="N26" s="473">
        <f t="shared" si="4"/>
        <v>14</v>
      </c>
      <c r="O26" s="473">
        <f t="shared" si="4"/>
        <v>17</v>
      </c>
      <c r="P26" s="473">
        <f t="shared" si="4"/>
        <v>5</v>
      </c>
      <c r="Q26" s="473">
        <f t="shared" si="4"/>
        <v>0</v>
      </c>
      <c r="R26" s="473">
        <f t="shared" si="4"/>
        <v>15</v>
      </c>
      <c r="S26" s="473">
        <f t="shared" si="4"/>
        <v>16</v>
      </c>
      <c r="T26" s="473">
        <f t="shared" si="4"/>
        <v>14</v>
      </c>
      <c r="U26" s="473">
        <f t="shared" si="4"/>
        <v>15</v>
      </c>
      <c r="V26" s="473">
        <f t="shared" si="4"/>
        <v>15</v>
      </c>
      <c r="W26" s="473">
        <f t="shared" si="4"/>
        <v>6</v>
      </c>
      <c r="X26" s="473">
        <f t="shared" si="4"/>
        <v>0</v>
      </c>
      <c r="Y26" s="473">
        <f t="shared" si="4"/>
        <v>14</v>
      </c>
      <c r="Z26" s="473">
        <f t="shared" si="4"/>
        <v>13</v>
      </c>
      <c r="AA26" s="473">
        <f t="shared" si="4"/>
        <v>13</v>
      </c>
      <c r="AB26" s="473">
        <f t="shared" si="4"/>
        <v>11</v>
      </c>
      <c r="AC26" s="473">
        <f t="shared" si="4"/>
        <v>14</v>
      </c>
      <c r="AD26" s="473">
        <f t="shared" si="4"/>
        <v>5</v>
      </c>
      <c r="AE26" s="473">
        <f t="shared" si="4"/>
        <v>0</v>
      </c>
      <c r="AF26" s="473">
        <f t="shared" si="4"/>
        <v>13</v>
      </c>
      <c r="AG26" s="473">
        <f t="shared" si="4"/>
        <v>13</v>
      </c>
      <c r="AH26" s="473">
        <f t="shared" si="4"/>
        <v>15</v>
      </c>
      <c r="AI26" s="473">
        <f t="shared" si="4"/>
        <v>13</v>
      </c>
      <c r="AJ26" s="1399">
        <f t="shared" si="4"/>
        <v>14</v>
      </c>
      <c r="AK26" s="474">
        <f t="shared" si="4"/>
        <v>6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10</v>
      </c>
      <c r="H27" s="23">
        <f t="shared" si="5"/>
        <v>3</v>
      </c>
      <c r="I27" s="23">
        <f t="shared" si="5"/>
        <v>12</v>
      </c>
      <c r="J27" s="23">
        <f t="shared" si="5"/>
        <v>20</v>
      </c>
      <c r="K27" s="23">
        <f t="shared" si="5"/>
        <v>0</v>
      </c>
      <c r="L27" s="23">
        <f t="shared" si="5"/>
        <v>2</v>
      </c>
      <c r="M27" s="23">
        <f t="shared" si="5"/>
        <v>2</v>
      </c>
      <c r="N27" s="23">
        <f t="shared" si="5"/>
        <v>3</v>
      </c>
      <c r="O27" s="23">
        <f t="shared" si="5"/>
        <v>0</v>
      </c>
      <c r="P27" s="23">
        <f t="shared" si="5"/>
        <v>13</v>
      </c>
      <c r="Q27" s="23">
        <f t="shared" si="5"/>
        <v>20</v>
      </c>
      <c r="R27" s="23">
        <f t="shared" si="5"/>
        <v>2</v>
      </c>
      <c r="S27" s="23">
        <f t="shared" si="5"/>
        <v>1</v>
      </c>
      <c r="T27" s="23">
        <f t="shared" si="5"/>
        <v>3</v>
      </c>
      <c r="U27" s="23">
        <f t="shared" si="5"/>
        <v>2</v>
      </c>
      <c r="V27" s="23">
        <f t="shared" si="5"/>
        <v>1</v>
      </c>
      <c r="W27" s="23">
        <f t="shared" si="5"/>
        <v>13</v>
      </c>
      <c r="X27" s="23">
        <f t="shared" si="5"/>
        <v>20</v>
      </c>
      <c r="Y27" s="23">
        <f t="shared" si="5"/>
        <v>2</v>
      </c>
      <c r="Z27" s="23">
        <f t="shared" si="5"/>
        <v>2</v>
      </c>
      <c r="AA27" s="23">
        <f t="shared" si="5"/>
        <v>2</v>
      </c>
      <c r="AB27" s="23">
        <f t="shared" si="5"/>
        <v>5</v>
      </c>
      <c r="AC27" s="23">
        <f t="shared" si="5"/>
        <v>2</v>
      </c>
      <c r="AD27" s="23">
        <f t="shared" si="5"/>
        <v>13</v>
      </c>
      <c r="AE27" s="23">
        <f t="shared" si="5"/>
        <v>20</v>
      </c>
      <c r="AF27" s="23">
        <f t="shared" si="5"/>
        <v>2</v>
      </c>
      <c r="AG27" s="23">
        <f t="shared" si="5"/>
        <v>2</v>
      </c>
      <c r="AH27" s="23">
        <f t="shared" si="5"/>
        <v>1</v>
      </c>
      <c r="AI27" s="23">
        <f t="shared" si="5"/>
        <v>2</v>
      </c>
      <c r="AJ27" s="23">
        <f t="shared" si="5"/>
        <v>3</v>
      </c>
      <c r="AK27" s="23">
        <f t="shared" si="5"/>
        <v>12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6">COUNTIF(G6:G25,"▲")</f>
        <v>1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1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1</v>
      </c>
      <c r="T28" s="23">
        <f t="shared" si="6"/>
        <v>1</v>
      </c>
      <c r="U28" s="23">
        <f t="shared" si="6"/>
        <v>0</v>
      </c>
      <c r="V28" s="23">
        <f t="shared" si="6"/>
        <v>1</v>
      </c>
      <c r="W28" s="23">
        <f t="shared" si="6"/>
        <v>0</v>
      </c>
      <c r="X28" s="23">
        <f t="shared" si="6"/>
        <v>0</v>
      </c>
      <c r="Y28" s="23">
        <f t="shared" si="6"/>
        <v>1</v>
      </c>
      <c r="Z28" s="23">
        <f t="shared" si="6"/>
        <v>2</v>
      </c>
      <c r="AA28" s="23">
        <f t="shared" si="6"/>
        <v>1</v>
      </c>
      <c r="AB28" s="23">
        <f t="shared" si="6"/>
        <v>1</v>
      </c>
      <c r="AC28" s="23">
        <f t="shared" si="6"/>
        <v>1</v>
      </c>
      <c r="AD28" s="23">
        <f t="shared" si="6"/>
        <v>0</v>
      </c>
      <c r="AE28" s="23">
        <f t="shared" si="6"/>
        <v>0</v>
      </c>
      <c r="AF28" s="23">
        <f t="shared" si="6"/>
        <v>2</v>
      </c>
      <c r="AG28" s="23">
        <f t="shared" si="6"/>
        <v>2</v>
      </c>
      <c r="AH28" s="23">
        <f t="shared" si="6"/>
        <v>2</v>
      </c>
      <c r="AI28" s="23">
        <f t="shared" si="6"/>
        <v>0</v>
      </c>
      <c r="AJ28" s="23">
        <f t="shared" si="6"/>
        <v>0</v>
      </c>
      <c r="AK28" s="23">
        <f t="shared" si="6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3" t="s">
        <v>24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89" priority="11" operator="equal">
      <formula>8</formula>
    </cfRule>
    <cfRule type="cellIs" dxfId="88" priority="12" operator="equal">
      <formula>0</formula>
    </cfRule>
  </conditionalFormatting>
  <conditionalFormatting sqref="BZ20:BZ21">
    <cfRule type="cellIs" dxfId="87" priority="5" operator="equal">
      <formula>8</formula>
    </cfRule>
    <cfRule type="cellIs" dxfId="86" priority="6" operator="equal">
      <formula>0</formula>
    </cfRule>
  </conditionalFormatting>
  <conditionalFormatting sqref="CA19">
    <cfRule type="cellIs" dxfId="85" priority="1" operator="equal">
      <formula>8</formula>
    </cfRule>
    <cfRule type="cellIs" dxfId="84" priority="2" operator="equal">
      <formula>0</formula>
    </cfRule>
  </conditionalFormatting>
  <conditionalFormatting sqref="CA25">
    <cfRule type="cellIs" dxfId="83" priority="3" operator="equal">
      <formula>8</formula>
    </cfRule>
    <cfRule type="cellIs" dxfId="82" priority="4" operator="equal">
      <formula>0</formula>
    </cfRule>
  </conditionalFormatting>
  <conditionalFormatting sqref="CB24">
    <cfRule type="cellIs" dxfId="81" priority="7" operator="equal">
      <formula>8</formula>
    </cfRule>
    <cfRule type="cellIs" dxfId="8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A21" sqref="A21:XFD21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4" width="3.6640625" style="1" customWidth="1"/>
    <col min="35" max="38" width="3.6640625" style="1" hidden="1" customWidth="1"/>
    <col min="39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3148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917">
        <v>1</v>
      </c>
      <c r="H4" s="111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285">
        <v>16</v>
      </c>
      <c r="W4" s="133">
        <v>17</v>
      </c>
      <c r="X4" s="285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552" t="s">
        <v>342</v>
      </c>
      <c r="H5" s="429" t="s">
        <v>851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30" t="s">
        <v>14</v>
      </c>
      <c r="W5" s="432" t="s">
        <v>15</v>
      </c>
      <c r="X5" s="430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1" t="s">
        <v>12</v>
      </c>
      <c r="AI5" s="428" t="s">
        <v>13</v>
      </c>
      <c r="AJ5" s="429" t="s">
        <v>14</v>
      </c>
      <c r="AK5" s="428" t="s">
        <v>15</v>
      </c>
      <c r="AL5" s="429" t="s">
        <v>9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4" t="s">
        <v>1</v>
      </c>
      <c r="H6" s="494" t="s">
        <v>3150</v>
      </c>
      <c r="I6" s="116" t="s">
        <v>3166</v>
      </c>
      <c r="J6" s="116" t="s">
        <v>3166</v>
      </c>
      <c r="K6" s="130" t="s">
        <v>24</v>
      </c>
      <c r="L6" s="130" t="s">
        <v>24</v>
      </c>
      <c r="M6" s="130" t="s">
        <v>24</v>
      </c>
      <c r="N6" s="116" t="s">
        <v>107</v>
      </c>
      <c r="O6" s="116" t="s">
        <v>3166</v>
      </c>
      <c r="P6" s="116" t="s">
        <v>3166</v>
      </c>
      <c r="Q6" s="116" t="s">
        <v>3173</v>
      </c>
      <c r="R6" s="116" t="s">
        <v>3166</v>
      </c>
      <c r="S6" s="116" t="s">
        <v>3166</v>
      </c>
      <c r="T6" s="130" t="s">
        <v>24</v>
      </c>
      <c r="U6" s="116" t="s">
        <v>3149</v>
      </c>
      <c r="V6" s="130" t="s">
        <v>3158</v>
      </c>
      <c r="W6" s="116" t="s">
        <v>1</v>
      </c>
      <c r="X6" s="130" t="s">
        <v>24</v>
      </c>
      <c r="Y6" s="116" t="s">
        <v>3166</v>
      </c>
      <c r="Z6" s="116" t="s">
        <v>3166</v>
      </c>
      <c r="AA6" s="130" t="s">
        <v>24</v>
      </c>
      <c r="AB6" s="116" t="s">
        <v>1</v>
      </c>
      <c r="AC6" s="181" t="s">
        <v>3166</v>
      </c>
      <c r="AD6" s="116" t="s">
        <v>3166</v>
      </c>
      <c r="AE6" s="116" t="s">
        <v>3171</v>
      </c>
      <c r="AF6" s="130" t="s">
        <v>24</v>
      </c>
      <c r="AG6" s="116" t="s">
        <v>3172</v>
      </c>
      <c r="AH6" s="130" t="s">
        <v>24</v>
      </c>
      <c r="AI6" s="116"/>
      <c r="AJ6" s="116"/>
      <c r="AK6" s="847"/>
      <c r="AL6" s="143">
        <f t="shared" ref="AL6:AL26" si="0">COUNTIF(G6:AK6,"▲")</f>
        <v>0</v>
      </c>
      <c r="AM6" s="51">
        <f t="shared" ref="AM6:AM26" si="1">COUNTIF(G6:AK6,"D")</f>
        <v>14</v>
      </c>
      <c r="AN6" s="52">
        <f t="shared" ref="AN6:AN26" si="2">COUNTIF(G6:AK6,"●")</f>
        <v>14</v>
      </c>
      <c r="AO6" s="57">
        <f t="shared" ref="AO6:AO26" si="3">AN6+AL6</f>
        <v>14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24</v>
      </c>
      <c r="H7" s="1235" t="s">
        <v>3150</v>
      </c>
      <c r="I7" s="211" t="s">
        <v>3166</v>
      </c>
      <c r="J7" s="380" t="s">
        <v>3166</v>
      </c>
      <c r="K7" s="211" t="s">
        <v>96</v>
      </c>
      <c r="L7" s="211" t="s">
        <v>3166</v>
      </c>
      <c r="M7" s="305" t="s">
        <v>3177</v>
      </c>
      <c r="N7" s="211" t="s">
        <v>24</v>
      </c>
      <c r="O7" s="121" t="s">
        <v>96</v>
      </c>
      <c r="P7" s="121" t="s">
        <v>3166</v>
      </c>
      <c r="Q7" s="211" t="s">
        <v>2</v>
      </c>
      <c r="R7" s="211" t="s">
        <v>3166</v>
      </c>
      <c r="S7" s="121" t="s">
        <v>3172</v>
      </c>
      <c r="T7" s="305" t="s">
        <v>3180</v>
      </c>
      <c r="U7" s="211" t="s">
        <v>24</v>
      </c>
      <c r="V7" s="132" t="s">
        <v>3165</v>
      </c>
      <c r="W7" s="211" t="s">
        <v>24</v>
      </c>
      <c r="X7" s="211" t="s">
        <v>795</v>
      </c>
      <c r="Y7" s="211" t="s">
        <v>3166</v>
      </c>
      <c r="Z7" s="211" t="s">
        <v>3166</v>
      </c>
      <c r="AA7" s="305" t="s">
        <v>24</v>
      </c>
      <c r="AB7" s="211" t="s">
        <v>24</v>
      </c>
      <c r="AC7" s="380" t="s">
        <v>3166</v>
      </c>
      <c r="AD7" s="121" t="s">
        <v>3166</v>
      </c>
      <c r="AE7" s="211" t="s">
        <v>3166</v>
      </c>
      <c r="AF7" s="121" t="s">
        <v>3166</v>
      </c>
      <c r="AG7" s="305" t="s">
        <v>3215</v>
      </c>
      <c r="AH7" s="305" t="s">
        <v>24</v>
      </c>
      <c r="AI7" s="121"/>
      <c r="AJ7" s="211"/>
      <c r="AK7" s="849"/>
      <c r="AL7" s="502">
        <f t="shared" si="0"/>
        <v>0</v>
      </c>
      <c r="AM7" s="658">
        <f t="shared" si="1"/>
        <v>17</v>
      </c>
      <c r="AN7" s="68">
        <v>11</v>
      </c>
      <c r="AO7" s="379">
        <f t="shared" si="3"/>
        <v>11</v>
      </c>
      <c r="AP7" s="15"/>
      <c r="AQ7" t="s">
        <v>3126</v>
      </c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52" t="s">
        <v>24</v>
      </c>
      <c r="H8" s="554" t="s">
        <v>24</v>
      </c>
      <c r="I8" s="167" t="s">
        <v>3172</v>
      </c>
      <c r="J8" s="162" t="s">
        <v>3166</v>
      </c>
      <c r="K8" s="162" t="s">
        <v>3176</v>
      </c>
      <c r="L8" s="162" t="s">
        <v>3176</v>
      </c>
      <c r="M8" s="162" t="s">
        <v>3152</v>
      </c>
      <c r="N8" s="162" t="s">
        <v>24</v>
      </c>
      <c r="O8" s="382" t="s">
        <v>3179</v>
      </c>
      <c r="P8" s="167" t="s">
        <v>3166</v>
      </c>
      <c r="Q8" s="162" t="s">
        <v>3166</v>
      </c>
      <c r="R8" s="554" t="s">
        <v>1</v>
      </c>
      <c r="S8" s="167" t="s">
        <v>3172</v>
      </c>
      <c r="T8" s="167" t="s">
        <v>3150</v>
      </c>
      <c r="U8" s="162" t="s">
        <v>24</v>
      </c>
      <c r="V8" s="167" t="s">
        <v>3160</v>
      </c>
      <c r="W8" s="162" t="s">
        <v>24</v>
      </c>
      <c r="X8" s="382" t="s">
        <v>1</v>
      </c>
      <c r="Y8" s="167" t="s">
        <v>3187</v>
      </c>
      <c r="Z8" s="117" t="s">
        <v>197</v>
      </c>
      <c r="AA8" s="162" t="s">
        <v>3152</v>
      </c>
      <c r="AB8" s="162" t="s">
        <v>24</v>
      </c>
      <c r="AC8" s="397" t="s">
        <v>3166</v>
      </c>
      <c r="AD8" s="257" t="s">
        <v>24</v>
      </c>
      <c r="AE8" s="382" t="s">
        <v>2245</v>
      </c>
      <c r="AF8" s="167" t="s">
        <v>1915</v>
      </c>
      <c r="AG8" s="167" t="s">
        <v>3172</v>
      </c>
      <c r="AH8" s="162" t="s">
        <v>3150</v>
      </c>
      <c r="AI8" s="554"/>
      <c r="AJ8" s="631"/>
      <c r="AK8" s="657"/>
      <c r="AL8" s="275">
        <f t="shared" si="0"/>
        <v>0</v>
      </c>
      <c r="AM8" s="97">
        <f t="shared" si="1"/>
        <v>17</v>
      </c>
      <c r="AN8" s="98">
        <f t="shared" si="2"/>
        <v>11</v>
      </c>
      <c r="AO8" s="57">
        <f t="shared" si="3"/>
        <v>11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49" t="s">
        <v>24</v>
      </c>
      <c r="H9" s="1233"/>
      <c r="I9" s="148"/>
      <c r="J9" s="150"/>
      <c r="K9" s="150"/>
      <c r="L9" s="150"/>
      <c r="M9" s="150"/>
      <c r="N9" s="150" t="s">
        <v>24</v>
      </c>
      <c r="O9" s="150"/>
      <c r="P9" s="206"/>
      <c r="Q9" s="150"/>
      <c r="R9" s="150"/>
      <c r="S9" s="117"/>
      <c r="T9" s="150"/>
      <c r="U9" s="150" t="s">
        <v>24</v>
      </c>
      <c r="V9" s="117"/>
      <c r="W9" s="150" t="s">
        <v>24</v>
      </c>
      <c r="X9" s="150"/>
      <c r="Y9" s="150"/>
      <c r="Z9" s="117"/>
      <c r="AA9" s="150"/>
      <c r="AB9" s="150" t="s">
        <v>24</v>
      </c>
      <c r="AC9" s="204"/>
      <c r="AD9" s="150"/>
      <c r="AE9" s="150"/>
      <c r="AF9" s="150"/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61" t="s">
        <v>1</v>
      </c>
      <c r="H10" s="126" t="s">
        <v>3150</v>
      </c>
      <c r="I10" s="150" t="s">
        <v>3153</v>
      </c>
      <c r="J10" s="117" t="s">
        <v>3150</v>
      </c>
      <c r="K10" s="117" t="s">
        <v>3151</v>
      </c>
      <c r="L10" s="150" t="s">
        <v>3152</v>
      </c>
      <c r="M10" s="298" t="s">
        <v>24</v>
      </c>
      <c r="N10" s="117" t="s">
        <v>1</v>
      </c>
      <c r="O10" s="148" t="s">
        <v>24</v>
      </c>
      <c r="P10" s="206" t="s">
        <v>3181</v>
      </c>
      <c r="Q10" s="117" t="s">
        <v>3166</v>
      </c>
      <c r="R10" s="117" t="s">
        <v>2</v>
      </c>
      <c r="S10" s="117" t="s">
        <v>3172</v>
      </c>
      <c r="T10" s="117" t="s">
        <v>96</v>
      </c>
      <c r="U10" s="117" t="s">
        <v>1</v>
      </c>
      <c r="V10" s="148" t="s">
        <v>24</v>
      </c>
      <c r="W10" s="117" t="s">
        <v>1</v>
      </c>
      <c r="X10" s="117" t="s">
        <v>3178</v>
      </c>
      <c r="Y10" s="117" t="s">
        <v>3166</v>
      </c>
      <c r="Z10" s="117" t="s">
        <v>3172</v>
      </c>
      <c r="AA10" s="148" t="s">
        <v>24</v>
      </c>
      <c r="AB10" s="117" t="s">
        <v>1</v>
      </c>
      <c r="AC10" s="252" t="s">
        <v>837</v>
      </c>
      <c r="AD10" s="150" t="s">
        <v>96</v>
      </c>
      <c r="AE10" s="117" t="s">
        <v>3166</v>
      </c>
      <c r="AF10" s="298" t="s">
        <v>24</v>
      </c>
      <c r="AG10" s="159" t="s">
        <v>3166</v>
      </c>
      <c r="AH10" s="148" t="s">
        <v>24</v>
      </c>
      <c r="AI10" s="117"/>
      <c r="AJ10" s="117"/>
      <c r="AK10" s="223"/>
      <c r="AL10" s="61">
        <f t="shared" si="0"/>
        <v>2</v>
      </c>
      <c r="AM10" s="55">
        <f t="shared" si="1"/>
        <v>15</v>
      </c>
      <c r="AN10" s="56">
        <f t="shared" si="2"/>
        <v>11</v>
      </c>
      <c r="AO10" s="59">
        <f t="shared" si="3"/>
        <v>13</v>
      </c>
      <c r="AP10" s="15">
        <v>3</v>
      </c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49" t="s">
        <v>24</v>
      </c>
      <c r="H11" s="1233" t="s">
        <v>3150</v>
      </c>
      <c r="I11" s="117" t="s">
        <v>3166</v>
      </c>
      <c r="J11" s="150" t="s">
        <v>3172</v>
      </c>
      <c r="K11" s="117" t="s">
        <v>3151</v>
      </c>
      <c r="L11" s="150" t="s">
        <v>3166</v>
      </c>
      <c r="M11" s="342" t="s">
        <v>24</v>
      </c>
      <c r="N11" s="150" t="s">
        <v>24</v>
      </c>
      <c r="O11" s="150" t="s">
        <v>3172</v>
      </c>
      <c r="P11" s="150" t="s">
        <v>96</v>
      </c>
      <c r="Q11" s="148" t="s">
        <v>24</v>
      </c>
      <c r="R11" s="117" t="s">
        <v>3166</v>
      </c>
      <c r="S11" s="117" t="s">
        <v>3166</v>
      </c>
      <c r="T11" s="257" t="s">
        <v>3179</v>
      </c>
      <c r="U11" s="150" t="s">
        <v>24</v>
      </c>
      <c r="V11" s="117" t="s">
        <v>3176</v>
      </c>
      <c r="W11" s="150" t="s">
        <v>24</v>
      </c>
      <c r="X11" s="298" t="s">
        <v>24</v>
      </c>
      <c r="Y11" s="117" t="s">
        <v>3166</v>
      </c>
      <c r="Z11" s="117" t="s">
        <v>3172</v>
      </c>
      <c r="AA11" s="150" t="s">
        <v>3152</v>
      </c>
      <c r="AB11" s="150" t="s">
        <v>24</v>
      </c>
      <c r="AC11" s="296" t="s">
        <v>24</v>
      </c>
      <c r="AD11" s="117" t="s">
        <v>3172</v>
      </c>
      <c r="AE11" s="150" t="s">
        <v>3166</v>
      </c>
      <c r="AF11" s="117" t="s">
        <v>3166</v>
      </c>
      <c r="AG11" s="117" t="s">
        <v>3172</v>
      </c>
      <c r="AH11" s="148" t="s">
        <v>24</v>
      </c>
      <c r="AI11" s="117"/>
      <c r="AJ11" s="148"/>
      <c r="AK11" s="148"/>
      <c r="AL11" s="61">
        <f t="shared" si="0"/>
        <v>0</v>
      </c>
      <c r="AM11" s="55">
        <f t="shared" si="1"/>
        <v>17</v>
      </c>
      <c r="AN11" s="56">
        <f t="shared" si="2"/>
        <v>11</v>
      </c>
      <c r="AO11" s="59">
        <f t="shared" si="3"/>
        <v>11</v>
      </c>
      <c r="AP11" s="582">
        <v>4</v>
      </c>
      <c r="AR11"/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149" t="s">
        <v>24</v>
      </c>
      <c r="H12" s="1233" t="s">
        <v>3150</v>
      </c>
      <c r="I12" s="257" t="s">
        <v>24</v>
      </c>
      <c r="J12" s="150" t="s">
        <v>3166</v>
      </c>
      <c r="K12" s="150" t="s">
        <v>3150</v>
      </c>
      <c r="L12" s="150" t="s">
        <v>3166</v>
      </c>
      <c r="M12" s="150" t="s">
        <v>3150</v>
      </c>
      <c r="N12" s="150" t="s">
        <v>24</v>
      </c>
      <c r="O12" s="150" t="s">
        <v>3166</v>
      </c>
      <c r="P12" s="150" t="s">
        <v>1894</v>
      </c>
      <c r="Q12" s="150" t="s">
        <v>3166</v>
      </c>
      <c r="R12" s="117" t="s">
        <v>3172</v>
      </c>
      <c r="S12" s="150" t="s">
        <v>3166</v>
      </c>
      <c r="T12" s="257" t="s">
        <v>24</v>
      </c>
      <c r="U12" s="150" t="s">
        <v>24</v>
      </c>
      <c r="V12" s="298" t="s">
        <v>24</v>
      </c>
      <c r="W12" s="150" t="s">
        <v>24</v>
      </c>
      <c r="X12" s="257" t="s">
        <v>24</v>
      </c>
      <c r="Y12" s="150" t="s">
        <v>3166</v>
      </c>
      <c r="Z12" s="150" t="s">
        <v>3166</v>
      </c>
      <c r="AA12" s="257" t="s">
        <v>24</v>
      </c>
      <c r="AB12" s="150" t="s">
        <v>24</v>
      </c>
      <c r="AC12" s="117" t="s">
        <v>3172</v>
      </c>
      <c r="AD12" s="117" t="s">
        <v>3166</v>
      </c>
      <c r="AE12" s="298" t="s">
        <v>24</v>
      </c>
      <c r="AF12" s="150" t="s">
        <v>3166</v>
      </c>
      <c r="AG12" s="117" t="s">
        <v>3166</v>
      </c>
      <c r="AH12" s="150" t="s">
        <v>3150</v>
      </c>
      <c r="AI12" s="150"/>
      <c r="AJ12" s="117"/>
      <c r="AK12" s="334"/>
      <c r="AL12" s="61">
        <f t="shared" si="0"/>
        <v>0</v>
      </c>
      <c r="AM12" s="55">
        <f t="shared" si="1"/>
        <v>17</v>
      </c>
      <c r="AN12" s="56">
        <f t="shared" si="2"/>
        <v>11</v>
      </c>
      <c r="AO12" s="59">
        <f t="shared" si="3"/>
        <v>11</v>
      </c>
      <c r="AP12" s="1309">
        <v>3</v>
      </c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161" t="s">
        <v>1</v>
      </c>
      <c r="H13" s="1408" t="s">
        <v>3150</v>
      </c>
      <c r="I13" s="122" t="s">
        <v>3172</v>
      </c>
      <c r="J13" s="122" t="s">
        <v>3166</v>
      </c>
      <c r="K13" s="122" t="s">
        <v>3166</v>
      </c>
      <c r="L13" s="122" t="s">
        <v>3166</v>
      </c>
      <c r="M13" s="148" t="s">
        <v>1</v>
      </c>
      <c r="N13" s="117" t="s">
        <v>107</v>
      </c>
      <c r="O13" s="117" t="s">
        <v>3166</v>
      </c>
      <c r="P13" s="117" t="s">
        <v>3172</v>
      </c>
      <c r="Q13" s="117" t="s">
        <v>3166</v>
      </c>
      <c r="R13" s="117" t="s">
        <v>3172</v>
      </c>
      <c r="S13" s="117" t="s">
        <v>3166</v>
      </c>
      <c r="T13" s="148" t="s">
        <v>3155</v>
      </c>
      <c r="U13" s="117" t="s">
        <v>1839</v>
      </c>
      <c r="V13" s="148" t="s">
        <v>24</v>
      </c>
      <c r="W13" s="117" t="s">
        <v>1</v>
      </c>
      <c r="X13" s="148" t="s">
        <v>24</v>
      </c>
      <c r="Y13" s="117" t="s">
        <v>3166</v>
      </c>
      <c r="Z13" s="117" t="s">
        <v>3166</v>
      </c>
      <c r="AA13" s="148" t="s">
        <v>3154</v>
      </c>
      <c r="AB13" s="117" t="s">
        <v>1</v>
      </c>
      <c r="AC13" s="197" t="s">
        <v>3166</v>
      </c>
      <c r="AD13" s="117" t="s">
        <v>3166</v>
      </c>
      <c r="AE13" s="117" t="s">
        <v>3166</v>
      </c>
      <c r="AF13" s="117" t="s">
        <v>3166</v>
      </c>
      <c r="AG13" s="117" t="s">
        <v>3172</v>
      </c>
      <c r="AH13" s="148" t="s">
        <v>24</v>
      </c>
      <c r="AI13" s="122"/>
      <c r="AJ13" s="122"/>
      <c r="AK13" s="1405"/>
      <c r="AL13" s="502">
        <f t="shared" si="0"/>
        <v>0</v>
      </c>
      <c r="AM13" s="658">
        <f t="shared" si="1"/>
        <v>17</v>
      </c>
      <c r="AN13" s="68">
        <f t="shared" si="2"/>
        <v>11</v>
      </c>
      <c r="AO13" s="379">
        <f t="shared" si="3"/>
        <v>11</v>
      </c>
      <c r="AP13" s="15">
        <v>1</v>
      </c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1173" t="s">
        <v>24</v>
      </c>
      <c r="H14" s="1409" t="s">
        <v>3150</v>
      </c>
      <c r="I14" s="186" t="s">
        <v>3172</v>
      </c>
      <c r="J14" s="186" t="s">
        <v>3172</v>
      </c>
      <c r="K14" s="186" t="s">
        <v>3166</v>
      </c>
      <c r="L14" s="701" t="s">
        <v>24</v>
      </c>
      <c r="M14" s="692" t="s">
        <v>2</v>
      </c>
      <c r="N14" s="963" t="s">
        <v>24</v>
      </c>
      <c r="O14" s="302" t="s">
        <v>3154</v>
      </c>
      <c r="P14" s="116" t="s">
        <v>3172</v>
      </c>
      <c r="Q14" s="116" t="s">
        <v>3166</v>
      </c>
      <c r="R14" s="167" t="s">
        <v>3172</v>
      </c>
      <c r="S14" s="116" t="s">
        <v>3172</v>
      </c>
      <c r="T14" s="116" t="s">
        <v>3152</v>
      </c>
      <c r="U14" s="181" t="s">
        <v>24</v>
      </c>
      <c r="V14" s="1285" t="s">
        <v>3156</v>
      </c>
      <c r="W14" s="181" t="s">
        <v>3161</v>
      </c>
      <c r="X14" s="130" t="s">
        <v>3167</v>
      </c>
      <c r="Y14" s="116" t="s">
        <v>3172</v>
      </c>
      <c r="Z14" s="116" t="s">
        <v>3166</v>
      </c>
      <c r="AA14" s="130" t="s">
        <v>24</v>
      </c>
      <c r="AB14" s="181" t="s">
        <v>24</v>
      </c>
      <c r="AC14" s="856" t="s">
        <v>765</v>
      </c>
      <c r="AD14" s="1018" t="s">
        <v>3172</v>
      </c>
      <c r="AE14" s="186" t="s">
        <v>3172</v>
      </c>
      <c r="AF14" s="822" t="s">
        <v>3172</v>
      </c>
      <c r="AG14" s="186" t="s">
        <v>3172</v>
      </c>
      <c r="AH14" s="810" t="s">
        <v>24</v>
      </c>
      <c r="AI14" s="1407"/>
      <c r="AJ14" s="116"/>
      <c r="AK14" s="1263"/>
      <c r="AL14" s="679">
        <f t="shared" si="0"/>
        <v>0</v>
      </c>
      <c r="AM14" s="51">
        <f t="shared" si="1"/>
        <v>16</v>
      </c>
      <c r="AN14" s="52">
        <f t="shared" si="2"/>
        <v>11</v>
      </c>
      <c r="AO14" s="57">
        <f t="shared" si="3"/>
        <v>11</v>
      </c>
      <c r="AP14" s="15">
        <v>3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226" t="s">
        <v>24</v>
      </c>
      <c r="H15" s="1410" t="s">
        <v>3150</v>
      </c>
      <c r="I15" s="117" t="s">
        <v>3172</v>
      </c>
      <c r="J15" s="150" t="s">
        <v>3166</v>
      </c>
      <c r="K15" s="150" t="s">
        <v>3172</v>
      </c>
      <c r="L15" s="150" t="s">
        <v>3172</v>
      </c>
      <c r="M15" s="802" t="s">
        <v>3168</v>
      </c>
      <c r="N15" s="165" t="s">
        <v>24</v>
      </c>
      <c r="O15" s="150" t="s">
        <v>3166</v>
      </c>
      <c r="P15" s="117" t="s">
        <v>3166</v>
      </c>
      <c r="Q15" s="150" t="s">
        <v>3166</v>
      </c>
      <c r="R15" s="150" t="s">
        <v>96</v>
      </c>
      <c r="S15" s="148" t="s">
        <v>24</v>
      </c>
      <c r="T15" s="150" t="s">
        <v>3163</v>
      </c>
      <c r="U15" s="204" t="s">
        <v>24</v>
      </c>
      <c r="V15" s="342" t="s">
        <v>3156</v>
      </c>
      <c r="W15" s="204" t="s">
        <v>24</v>
      </c>
      <c r="X15" s="150" t="s">
        <v>3160</v>
      </c>
      <c r="Y15" s="117" t="s">
        <v>3172</v>
      </c>
      <c r="Z15" s="117" t="s">
        <v>3172</v>
      </c>
      <c r="AA15" s="257" t="s">
        <v>24</v>
      </c>
      <c r="AB15" s="204" t="s">
        <v>24</v>
      </c>
      <c r="AC15" s="811" t="s">
        <v>3166</v>
      </c>
      <c r="AD15" s="117" t="s">
        <v>3166</v>
      </c>
      <c r="AE15" s="150" t="s">
        <v>3166</v>
      </c>
      <c r="AF15" s="342" t="s">
        <v>3156</v>
      </c>
      <c r="AG15" s="117" t="s">
        <v>3172</v>
      </c>
      <c r="AH15" s="802" t="s">
        <v>24</v>
      </c>
      <c r="AI15" s="155"/>
      <c r="AJ15" s="150"/>
      <c r="AK15" s="527"/>
      <c r="AL15" s="680">
        <f t="shared" si="0"/>
        <v>0</v>
      </c>
      <c r="AM15" s="55">
        <f t="shared" si="1"/>
        <v>17</v>
      </c>
      <c r="AN15" s="56">
        <f t="shared" si="2"/>
        <v>11</v>
      </c>
      <c r="AO15" s="59">
        <f t="shared" si="3"/>
        <v>11</v>
      </c>
      <c r="AP15" s="15">
        <v>1</v>
      </c>
      <c r="AQ15" t="s">
        <v>2255</v>
      </c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233" t="s">
        <v>24</v>
      </c>
      <c r="H16" s="1411" t="s">
        <v>3150</v>
      </c>
      <c r="I16" s="117" t="s">
        <v>1894</v>
      </c>
      <c r="J16" s="117" t="s">
        <v>3166</v>
      </c>
      <c r="K16" s="257" t="s">
        <v>24</v>
      </c>
      <c r="L16" s="150" t="s">
        <v>2049</v>
      </c>
      <c r="M16" s="802" t="s">
        <v>24</v>
      </c>
      <c r="N16" s="249" t="s">
        <v>24</v>
      </c>
      <c r="O16" s="117" t="s">
        <v>3166</v>
      </c>
      <c r="P16" s="117" t="s">
        <v>3166</v>
      </c>
      <c r="Q16" s="206" t="s">
        <v>67</v>
      </c>
      <c r="R16" s="270" t="s">
        <v>3166</v>
      </c>
      <c r="S16" s="117" t="s">
        <v>2049</v>
      </c>
      <c r="T16" s="148" t="s">
        <v>24</v>
      </c>
      <c r="U16" s="159" t="s">
        <v>24</v>
      </c>
      <c r="V16" s="117" t="s">
        <v>3150</v>
      </c>
      <c r="W16" s="159" t="s">
        <v>24</v>
      </c>
      <c r="X16" s="342" t="s">
        <v>3156</v>
      </c>
      <c r="Y16" s="342" t="s">
        <v>3156</v>
      </c>
      <c r="Z16" s="117" t="s">
        <v>3163</v>
      </c>
      <c r="AA16" s="117" t="s">
        <v>3176</v>
      </c>
      <c r="AB16" s="159" t="s">
        <v>24</v>
      </c>
      <c r="AC16" s="702" t="s">
        <v>3172</v>
      </c>
      <c r="AD16" s="117" t="s">
        <v>1894</v>
      </c>
      <c r="AE16" s="148" t="s">
        <v>24</v>
      </c>
      <c r="AF16" s="117" t="s">
        <v>3172</v>
      </c>
      <c r="AG16" s="117" t="s">
        <v>3172</v>
      </c>
      <c r="AH16" s="707" t="s">
        <v>3163</v>
      </c>
      <c r="AI16" s="155"/>
      <c r="AJ16" s="117"/>
      <c r="AK16" s="156"/>
      <c r="AL16" s="680">
        <f t="shared" si="0"/>
        <v>1</v>
      </c>
      <c r="AM16" s="55">
        <f t="shared" si="1"/>
        <v>16</v>
      </c>
      <c r="AN16" s="56">
        <f t="shared" si="2"/>
        <v>11</v>
      </c>
      <c r="AO16" s="59">
        <f t="shared" si="3"/>
        <v>12</v>
      </c>
      <c r="AP16" s="15">
        <v>5</v>
      </c>
      <c r="AQ16" s="1">
        <v>212</v>
      </c>
      <c r="AR16" s="214"/>
      <c r="AS16" s="214"/>
    </row>
    <row r="17" spans="1:83" ht="21.75" customHeight="1" thickBo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226" t="s">
        <v>24</v>
      </c>
      <c r="H17" s="1412" t="s">
        <v>3152</v>
      </c>
      <c r="I17" s="806" t="s">
        <v>3166</v>
      </c>
      <c r="J17" s="1112" t="s">
        <v>3156</v>
      </c>
      <c r="K17" s="806" t="s">
        <v>3172</v>
      </c>
      <c r="L17" s="806" t="s">
        <v>3166</v>
      </c>
      <c r="M17" s="798" t="s">
        <v>24</v>
      </c>
      <c r="N17" s="165" t="s">
        <v>24</v>
      </c>
      <c r="O17" s="631" t="s">
        <v>3166</v>
      </c>
      <c r="P17" s="206" t="s">
        <v>67</v>
      </c>
      <c r="Q17" s="204" t="s">
        <v>3166</v>
      </c>
      <c r="R17" s="295" t="s">
        <v>23</v>
      </c>
      <c r="S17" s="129" t="s">
        <v>3172</v>
      </c>
      <c r="T17" s="257" t="s">
        <v>24</v>
      </c>
      <c r="U17" s="165" t="s">
        <v>24</v>
      </c>
      <c r="V17" s="270" t="s">
        <v>3160</v>
      </c>
      <c r="W17" s="271" t="s">
        <v>24</v>
      </c>
      <c r="X17" s="1112" t="s">
        <v>3156</v>
      </c>
      <c r="Y17" s="697" t="s">
        <v>3166</v>
      </c>
      <c r="Z17" s="270" t="s">
        <v>3172</v>
      </c>
      <c r="AA17" s="383" t="s">
        <v>3169</v>
      </c>
      <c r="AB17" s="165" t="s">
        <v>24</v>
      </c>
      <c r="AC17" s="696" t="s">
        <v>3166</v>
      </c>
      <c r="AD17" s="697" t="s">
        <v>3166</v>
      </c>
      <c r="AE17" s="697" t="s">
        <v>1894</v>
      </c>
      <c r="AF17" s="806" t="s">
        <v>3172</v>
      </c>
      <c r="AG17" s="704" t="s">
        <v>24</v>
      </c>
      <c r="AH17" s="705" t="s">
        <v>3164</v>
      </c>
      <c r="AI17" s="129"/>
      <c r="AJ17" s="257"/>
      <c r="AK17" s="334"/>
      <c r="AL17" s="680">
        <f t="shared" si="0"/>
        <v>1</v>
      </c>
      <c r="AM17" s="55">
        <f t="shared" si="1"/>
        <v>15</v>
      </c>
      <c r="AN17" s="56">
        <f t="shared" si="2"/>
        <v>11</v>
      </c>
      <c r="AO17" s="59">
        <f t="shared" si="3"/>
        <v>12</v>
      </c>
      <c r="AP17" s="15">
        <v>5</v>
      </c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149" t="s">
        <v>24</v>
      </c>
      <c r="H18" s="1413" t="s">
        <v>3152</v>
      </c>
      <c r="I18" s="162" t="s">
        <v>3166</v>
      </c>
      <c r="J18" s="162" t="s">
        <v>3166</v>
      </c>
      <c r="K18" s="162" t="s">
        <v>3166</v>
      </c>
      <c r="L18" s="162" t="s">
        <v>3172</v>
      </c>
      <c r="M18" s="382" t="s">
        <v>24</v>
      </c>
      <c r="N18" s="165" t="s">
        <v>24</v>
      </c>
      <c r="O18" s="150" t="s">
        <v>3166</v>
      </c>
      <c r="P18" s="150" t="s">
        <v>3172</v>
      </c>
      <c r="Q18" s="150" t="s">
        <v>2049</v>
      </c>
      <c r="R18" s="382" t="s">
        <v>24</v>
      </c>
      <c r="S18" s="117" t="s">
        <v>3172</v>
      </c>
      <c r="T18" s="150" t="s">
        <v>3150</v>
      </c>
      <c r="U18" s="165" t="s">
        <v>24</v>
      </c>
      <c r="V18" s="738" t="s">
        <v>24</v>
      </c>
      <c r="W18" s="1091" t="s">
        <v>24</v>
      </c>
      <c r="X18" s="803" t="s">
        <v>24</v>
      </c>
      <c r="Y18" s="381" t="s">
        <v>3172</v>
      </c>
      <c r="Z18" s="381" t="s">
        <v>3166</v>
      </c>
      <c r="AA18" s="799" t="s">
        <v>24</v>
      </c>
      <c r="AB18" s="165" t="s">
        <v>24</v>
      </c>
      <c r="AC18" s="162" t="s">
        <v>3172</v>
      </c>
      <c r="AD18" s="297" t="s">
        <v>24</v>
      </c>
      <c r="AE18" s="162" t="s">
        <v>3172</v>
      </c>
      <c r="AF18" s="162" t="s">
        <v>3166</v>
      </c>
      <c r="AG18" s="162" t="s">
        <v>1894</v>
      </c>
      <c r="AH18" s="162" t="s">
        <v>3150</v>
      </c>
      <c r="AI18" s="150"/>
      <c r="AJ18" s="150"/>
      <c r="AK18" s="223"/>
      <c r="AL18" s="680">
        <f t="shared" si="0"/>
        <v>0</v>
      </c>
      <c r="AM18" s="55">
        <f t="shared" si="1"/>
        <v>17</v>
      </c>
      <c r="AN18" s="56">
        <f t="shared" si="2"/>
        <v>11</v>
      </c>
      <c r="AO18" s="59">
        <f t="shared" si="3"/>
        <v>11</v>
      </c>
      <c r="AP18" s="582">
        <v>4</v>
      </c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161" t="s">
        <v>24</v>
      </c>
      <c r="H19" s="126" t="s">
        <v>3150</v>
      </c>
      <c r="I19" s="117" t="s">
        <v>3166</v>
      </c>
      <c r="J19" s="117" t="s">
        <v>3166</v>
      </c>
      <c r="K19" s="342" t="s">
        <v>24</v>
      </c>
      <c r="L19" s="150" t="s">
        <v>3166</v>
      </c>
      <c r="M19" s="117" t="s">
        <v>3152</v>
      </c>
      <c r="N19" s="159" t="s">
        <v>24</v>
      </c>
      <c r="O19" s="117" t="s">
        <v>3172</v>
      </c>
      <c r="P19" s="117" t="s">
        <v>3166</v>
      </c>
      <c r="Q19" s="117" t="s">
        <v>3172</v>
      </c>
      <c r="R19" s="150" t="s">
        <v>3172</v>
      </c>
      <c r="S19" s="117" t="s">
        <v>3172</v>
      </c>
      <c r="T19" s="148" t="s">
        <v>24</v>
      </c>
      <c r="U19" s="159" t="s">
        <v>24</v>
      </c>
      <c r="V19" s="695" t="s">
        <v>24</v>
      </c>
      <c r="W19" s="159" t="s">
        <v>24</v>
      </c>
      <c r="X19" s="117" t="s">
        <v>3162</v>
      </c>
      <c r="Y19" s="150" t="s">
        <v>3166</v>
      </c>
      <c r="Z19" s="117" t="s">
        <v>3166</v>
      </c>
      <c r="AA19" s="694" t="s">
        <v>24</v>
      </c>
      <c r="AB19" s="249" t="s">
        <v>24</v>
      </c>
      <c r="AC19" s="117" t="s">
        <v>3166</v>
      </c>
      <c r="AD19" s="117" t="s">
        <v>3166</v>
      </c>
      <c r="AE19" s="148" t="s">
        <v>24</v>
      </c>
      <c r="AF19" s="150" t="s">
        <v>3166</v>
      </c>
      <c r="AG19" s="150" t="s">
        <v>3166</v>
      </c>
      <c r="AH19" s="148" t="s">
        <v>24</v>
      </c>
      <c r="AI19" s="117"/>
      <c r="AJ19" s="117"/>
      <c r="AK19" s="223"/>
      <c r="AL19" s="680">
        <f t="shared" si="0"/>
        <v>0</v>
      </c>
      <c r="AM19" s="55">
        <f t="shared" si="1"/>
        <v>17</v>
      </c>
      <c r="AN19" s="56">
        <f t="shared" si="2"/>
        <v>11</v>
      </c>
      <c r="AO19" s="59">
        <f t="shared" si="3"/>
        <v>11</v>
      </c>
      <c r="AP19" s="15">
        <v>2</v>
      </c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49" t="s">
        <v>24</v>
      </c>
      <c r="H20" s="1233" t="s">
        <v>3150</v>
      </c>
      <c r="I20" s="117" t="s">
        <v>3174</v>
      </c>
      <c r="J20" s="150" t="s">
        <v>3172</v>
      </c>
      <c r="K20" s="117" t="s">
        <v>3166</v>
      </c>
      <c r="L20" s="117" t="s">
        <v>3172</v>
      </c>
      <c r="M20" s="257" t="s">
        <v>3170</v>
      </c>
      <c r="N20" s="165" t="s">
        <v>24</v>
      </c>
      <c r="O20" s="122" t="s">
        <v>3166</v>
      </c>
      <c r="P20" s="122" t="s">
        <v>3172</v>
      </c>
      <c r="Q20" s="270" t="s">
        <v>3166</v>
      </c>
      <c r="R20" s="122" t="s">
        <v>3172</v>
      </c>
      <c r="S20" s="454" t="s">
        <v>24</v>
      </c>
      <c r="T20" s="383" t="s">
        <v>24</v>
      </c>
      <c r="U20" s="165" t="s">
        <v>24</v>
      </c>
      <c r="V20" s="853" t="s">
        <v>3150</v>
      </c>
      <c r="W20" s="1406" t="s">
        <v>24</v>
      </c>
      <c r="X20" s="1112" t="s">
        <v>24</v>
      </c>
      <c r="Y20" s="697" t="s">
        <v>3166</v>
      </c>
      <c r="Z20" s="806" t="s">
        <v>3172</v>
      </c>
      <c r="AA20" s="705" t="s">
        <v>3150</v>
      </c>
      <c r="AB20" s="165" t="s">
        <v>24</v>
      </c>
      <c r="AC20" s="117" t="s">
        <v>3172</v>
      </c>
      <c r="AD20" s="117" t="s">
        <v>3166</v>
      </c>
      <c r="AE20" s="150" t="s">
        <v>3166</v>
      </c>
      <c r="AF20" s="148" t="s">
        <v>3167</v>
      </c>
      <c r="AG20" s="117" t="s">
        <v>3172</v>
      </c>
      <c r="AH20" s="257" t="s">
        <v>24</v>
      </c>
      <c r="AI20" s="148"/>
      <c r="AJ20" s="150"/>
      <c r="AK20" s="156"/>
      <c r="AL20" s="1109">
        <f t="shared" si="0"/>
        <v>0</v>
      </c>
      <c r="AM20" s="55">
        <f t="shared" si="1"/>
        <v>17</v>
      </c>
      <c r="AN20" s="56">
        <f t="shared" si="2"/>
        <v>11</v>
      </c>
      <c r="AO20" s="59">
        <f t="shared" si="3"/>
        <v>11</v>
      </c>
      <c r="AP20" s="15">
        <v>3</v>
      </c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/>
      <c r="B21" s="758">
        <v>15</v>
      </c>
      <c r="C21" s="1516" t="s">
        <v>44</v>
      </c>
      <c r="D21" s="1517"/>
      <c r="E21" s="1524" t="s">
        <v>51</v>
      </c>
      <c r="F21" s="1524"/>
      <c r="G21" s="149" t="s">
        <v>24</v>
      </c>
      <c r="H21" s="1233" t="s">
        <v>3150</v>
      </c>
      <c r="I21" s="148" t="s">
        <v>3167</v>
      </c>
      <c r="J21" s="150" t="s">
        <v>3172</v>
      </c>
      <c r="K21" s="150" t="s">
        <v>3172</v>
      </c>
      <c r="L21" s="150" t="s">
        <v>136</v>
      </c>
      <c r="M21" s="117" t="s">
        <v>3152</v>
      </c>
      <c r="N21" s="165" t="s">
        <v>24</v>
      </c>
      <c r="O21" s="690" t="s">
        <v>3172</v>
      </c>
      <c r="P21" s="701" t="s">
        <v>24</v>
      </c>
      <c r="Q21" s="381" t="s">
        <v>3172</v>
      </c>
      <c r="R21" s="381" t="s">
        <v>3166</v>
      </c>
      <c r="S21" s="381" t="s">
        <v>3172</v>
      </c>
      <c r="T21" s="799" t="s">
        <v>24</v>
      </c>
      <c r="U21" s="129" t="s">
        <v>24</v>
      </c>
      <c r="V21" s="342" t="s">
        <v>24</v>
      </c>
      <c r="W21" s="153" t="s">
        <v>24</v>
      </c>
      <c r="X21" s="162" t="s">
        <v>3160</v>
      </c>
      <c r="Y21" s="162" t="s">
        <v>3172</v>
      </c>
      <c r="Z21" s="162" t="s">
        <v>3166</v>
      </c>
      <c r="AA21" s="382" t="s">
        <v>24</v>
      </c>
      <c r="AB21" s="129" t="s">
        <v>24</v>
      </c>
      <c r="AC21" s="150" t="s">
        <v>3166</v>
      </c>
      <c r="AD21" s="117" t="s">
        <v>3195</v>
      </c>
      <c r="AE21" s="150" t="s">
        <v>3166</v>
      </c>
      <c r="AF21" s="150" t="s">
        <v>3166</v>
      </c>
      <c r="AG21" s="117" t="s">
        <v>3166</v>
      </c>
      <c r="AH21" s="148" t="s">
        <v>24</v>
      </c>
      <c r="AI21" s="117"/>
      <c r="AJ21" s="150"/>
      <c r="AK21" s="527"/>
      <c r="AL21" s="679">
        <f t="shared" si="0"/>
        <v>0</v>
      </c>
      <c r="AM21" s="55">
        <f t="shared" si="1"/>
        <v>17</v>
      </c>
      <c r="AN21" s="56">
        <f t="shared" si="2"/>
        <v>11</v>
      </c>
      <c r="AO21" s="59">
        <f t="shared" si="3"/>
        <v>11</v>
      </c>
      <c r="AP21" s="15">
        <v>4</v>
      </c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30" t="s">
        <v>75</v>
      </c>
      <c r="D22" s="1531"/>
      <c r="E22" s="1524" t="s">
        <v>51</v>
      </c>
      <c r="F22" s="1524"/>
      <c r="G22" s="149" t="s">
        <v>24</v>
      </c>
      <c r="H22" s="1233" t="s">
        <v>3150</v>
      </c>
      <c r="I22" s="117" t="s">
        <v>3175</v>
      </c>
      <c r="J22" s="270" t="s">
        <v>3172</v>
      </c>
      <c r="K22" s="117" t="s">
        <v>3166</v>
      </c>
      <c r="L22" s="117" t="s">
        <v>3166</v>
      </c>
      <c r="M22" s="257" t="s">
        <v>24</v>
      </c>
      <c r="N22" s="165" t="s">
        <v>24</v>
      </c>
      <c r="O22" s="702" t="s">
        <v>3172</v>
      </c>
      <c r="P22" s="117" t="s">
        <v>3166</v>
      </c>
      <c r="Q22" s="150" t="s">
        <v>3166</v>
      </c>
      <c r="R22" s="150" t="s">
        <v>118</v>
      </c>
      <c r="S22" s="117" t="s">
        <v>3166</v>
      </c>
      <c r="T22" s="802" t="s">
        <v>24</v>
      </c>
      <c r="U22" s="129" t="s">
        <v>24</v>
      </c>
      <c r="V22" s="150" t="s">
        <v>3160</v>
      </c>
      <c r="W22" s="129" t="s">
        <v>24</v>
      </c>
      <c r="X22" s="342" t="s">
        <v>24</v>
      </c>
      <c r="Y22" s="148" t="s">
        <v>24</v>
      </c>
      <c r="Z22" s="117" t="s">
        <v>3166</v>
      </c>
      <c r="AA22" s="150" t="s">
        <v>3152</v>
      </c>
      <c r="AB22" s="129" t="s">
        <v>24</v>
      </c>
      <c r="AC22" s="257" t="s">
        <v>24</v>
      </c>
      <c r="AD22" s="117" t="s">
        <v>3172</v>
      </c>
      <c r="AE22" s="150" t="s">
        <v>3166</v>
      </c>
      <c r="AF22" s="117" t="s">
        <v>3166</v>
      </c>
      <c r="AG22" s="117" t="s">
        <v>3172</v>
      </c>
      <c r="AH22" s="257" t="s">
        <v>24</v>
      </c>
      <c r="AI22" s="117"/>
      <c r="AJ22" s="257"/>
      <c r="AK22" s="156"/>
      <c r="AL22" s="680">
        <f t="shared" si="0"/>
        <v>0</v>
      </c>
      <c r="AM22" s="55">
        <f t="shared" si="1"/>
        <v>17</v>
      </c>
      <c r="AN22" s="56">
        <f t="shared" si="2"/>
        <v>11</v>
      </c>
      <c r="AO22" s="59">
        <f t="shared" si="3"/>
        <v>11</v>
      </c>
      <c r="AP22" s="15">
        <v>4</v>
      </c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161" t="s">
        <v>24</v>
      </c>
      <c r="H23" s="126" t="s">
        <v>3152</v>
      </c>
      <c r="I23" s="159" t="s">
        <v>3172</v>
      </c>
      <c r="J23" s="510" t="s">
        <v>294</v>
      </c>
      <c r="K23" s="129" t="s">
        <v>3172</v>
      </c>
      <c r="L23" s="150" t="s">
        <v>3166</v>
      </c>
      <c r="M23" s="257" t="s">
        <v>24</v>
      </c>
      <c r="N23" s="249" t="s">
        <v>24</v>
      </c>
      <c r="O23" s="708" t="s">
        <v>3172</v>
      </c>
      <c r="P23" s="117" t="s">
        <v>3172</v>
      </c>
      <c r="Q23" s="510" t="s">
        <v>294</v>
      </c>
      <c r="R23" s="150" t="s">
        <v>3166</v>
      </c>
      <c r="S23" s="117" t="s">
        <v>3172</v>
      </c>
      <c r="T23" s="796" t="s">
        <v>3150</v>
      </c>
      <c r="U23" s="155" t="s">
        <v>24</v>
      </c>
      <c r="V23" s="148" t="s">
        <v>24</v>
      </c>
      <c r="W23" s="155" t="s">
        <v>24</v>
      </c>
      <c r="X23" s="298" t="s">
        <v>24</v>
      </c>
      <c r="Y23" s="150" t="s">
        <v>3166</v>
      </c>
      <c r="Z23" s="150" t="s">
        <v>3172</v>
      </c>
      <c r="AA23" s="117" t="s">
        <v>3162</v>
      </c>
      <c r="AB23" s="155" t="s">
        <v>24</v>
      </c>
      <c r="AC23" s="117" t="s">
        <v>3172</v>
      </c>
      <c r="AD23" s="117" t="s">
        <v>3166</v>
      </c>
      <c r="AE23" s="117" t="s">
        <v>3166</v>
      </c>
      <c r="AF23" s="150" t="s">
        <v>3175</v>
      </c>
      <c r="AG23" s="148" t="s">
        <v>24</v>
      </c>
      <c r="AH23" s="342" t="s">
        <v>24</v>
      </c>
      <c r="AI23" s="117"/>
      <c r="AJ23" s="117"/>
      <c r="AK23" s="527"/>
      <c r="AL23" s="680">
        <f t="shared" si="0"/>
        <v>0</v>
      </c>
      <c r="AM23" s="55">
        <f t="shared" si="1"/>
        <v>16</v>
      </c>
      <c r="AN23" s="56">
        <v>11</v>
      </c>
      <c r="AO23" s="59">
        <f t="shared" si="3"/>
        <v>11</v>
      </c>
      <c r="AP23" s="15">
        <v>3.5</v>
      </c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224" t="s">
        <v>24</v>
      </c>
      <c r="H24" s="1235" t="s">
        <v>3152</v>
      </c>
      <c r="I24" s="211" t="s">
        <v>3175</v>
      </c>
      <c r="J24" s="260" t="s">
        <v>3166</v>
      </c>
      <c r="K24" s="305" t="s">
        <v>24</v>
      </c>
      <c r="L24" s="211" t="s">
        <v>3171</v>
      </c>
      <c r="M24" s="211" t="s">
        <v>3150</v>
      </c>
      <c r="N24" s="484" t="s">
        <v>24</v>
      </c>
      <c r="O24" s="853" t="s">
        <v>3166</v>
      </c>
      <c r="P24" s="806" t="s">
        <v>3172</v>
      </c>
      <c r="Q24" s="697" t="s">
        <v>3166</v>
      </c>
      <c r="R24" s="842" t="s">
        <v>24</v>
      </c>
      <c r="S24" s="806" t="s">
        <v>3166</v>
      </c>
      <c r="T24" s="798" t="s">
        <v>24</v>
      </c>
      <c r="U24" s="128" t="s">
        <v>24</v>
      </c>
      <c r="V24" s="342" t="s">
        <v>24</v>
      </c>
      <c r="W24" s="128" t="s">
        <v>24</v>
      </c>
      <c r="X24" s="211" t="s">
        <v>3152</v>
      </c>
      <c r="Y24" s="211" t="s">
        <v>3166</v>
      </c>
      <c r="Z24" s="121" t="s">
        <v>3172</v>
      </c>
      <c r="AA24" s="132" t="s">
        <v>24</v>
      </c>
      <c r="AB24" s="128" t="s">
        <v>24</v>
      </c>
      <c r="AC24" s="211" t="s">
        <v>3172</v>
      </c>
      <c r="AD24" s="211" t="s">
        <v>3166</v>
      </c>
      <c r="AE24" s="211" t="s">
        <v>2</v>
      </c>
      <c r="AF24" s="305" t="s">
        <v>24</v>
      </c>
      <c r="AG24" s="211" t="s">
        <v>3172</v>
      </c>
      <c r="AH24" s="211" t="s">
        <v>3195</v>
      </c>
      <c r="AI24" s="211"/>
      <c r="AJ24" s="211"/>
      <c r="AK24" s="528"/>
      <c r="AL24" s="1109">
        <f t="shared" si="0"/>
        <v>0</v>
      </c>
      <c r="AM24" s="658">
        <f t="shared" si="1"/>
        <v>17</v>
      </c>
      <c r="AN24" s="68">
        <f t="shared" si="2"/>
        <v>11</v>
      </c>
      <c r="AO24" s="58">
        <f t="shared" si="3"/>
        <v>11</v>
      </c>
      <c r="AP24" s="15">
        <v>3</v>
      </c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1317" t="s">
        <v>1</v>
      </c>
      <c r="H25" s="1414" t="s">
        <v>2</v>
      </c>
      <c r="I25" s="119" t="s">
        <v>3172</v>
      </c>
      <c r="J25" s="119" t="s">
        <v>3172</v>
      </c>
      <c r="K25" s="119" t="s">
        <v>3166</v>
      </c>
      <c r="L25" s="119" t="s">
        <v>3166</v>
      </c>
      <c r="M25" s="130" t="s">
        <v>24</v>
      </c>
      <c r="N25" s="116" t="s">
        <v>107</v>
      </c>
      <c r="O25" s="116" t="s">
        <v>3166</v>
      </c>
      <c r="P25" s="116" t="s">
        <v>3166</v>
      </c>
      <c r="Q25" s="116" t="s">
        <v>3172</v>
      </c>
      <c r="R25" s="119" t="s">
        <v>3172</v>
      </c>
      <c r="S25" s="116" t="s">
        <v>3172</v>
      </c>
      <c r="T25" s="130" t="s">
        <v>24</v>
      </c>
      <c r="U25" s="116" t="s">
        <v>1839</v>
      </c>
      <c r="V25" s="130" t="s">
        <v>3154</v>
      </c>
      <c r="W25" s="116" t="s">
        <v>1</v>
      </c>
      <c r="X25" s="130" t="s">
        <v>24</v>
      </c>
      <c r="Y25" s="116" t="s">
        <v>3172</v>
      </c>
      <c r="Z25" s="116" t="s">
        <v>3166</v>
      </c>
      <c r="AA25" s="130" t="s">
        <v>24</v>
      </c>
      <c r="AB25" s="116" t="s">
        <v>1</v>
      </c>
      <c r="AC25" s="181" t="s">
        <v>3166</v>
      </c>
      <c r="AD25" s="116" t="s">
        <v>3172</v>
      </c>
      <c r="AE25" s="116" t="s">
        <v>3166</v>
      </c>
      <c r="AF25" s="116" t="s">
        <v>3166</v>
      </c>
      <c r="AG25" s="116" t="s">
        <v>3166</v>
      </c>
      <c r="AH25" s="130" t="s">
        <v>24</v>
      </c>
      <c r="AI25" s="119"/>
      <c r="AJ25" s="119"/>
      <c r="AK25" s="335"/>
      <c r="AL25" s="143">
        <f t="shared" si="0"/>
        <v>0</v>
      </c>
      <c r="AM25" s="51">
        <f t="shared" si="1"/>
        <v>17</v>
      </c>
      <c r="AN25" s="52">
        <f t="shared" si="2"/>
        <v>11</v>
      </c>
      <c r="AO25" s="749">
        <f t="shared" si="3"/>
        <v>11</v>
      </c>
      <c r="AP25" s="15">
        <v>3</v>
      </c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364">
        <f>COUNTIF(G6:G23,"D")</f>
        <v>0</v>
      </c>
      <c r="H26" s="584">
        <f>COUNTIF(H6:H24,"D")</f>
        <v>17</v>
      </c>
      <c r="I26" s="584">
        <f t="shared" ref="I26:AH26" si="4">COUNTIF(I6:I24,"D")</f>
        <v>16</v>
      </c>
      <c r="J26" s="584">
        <f t="shared" si="4"/>
        <v>16</v>
      </c>
      <c r="K26" s="584">
        <f t="shared" si="4"/>
        <v>14</v>
      </c>
      <c r="L26" s="584">
        <f t="shared" si="4"/>
        <v>16</v>
      </c>
      <c r="M26" s="584">
        <f t="shared" si="4"/>
        <v>6</v>
      </c>
      <c r="N26" s="584">
        <f t="shared" si="4"/>
        <v>0</v>
      </c>
      <c r="O26" s="584">
        <f t="shared" si="4"/>
        <v>15</v>
      </c>
      <c r="P26" s="584">
        <f t="shared" si="4"/>
        <v>15</v>
      </c>
      <c r="Q26" s="584">
        <f t="shared" si="4"/>
        <v>15</v>
      </c>
      <c r="R26" s="584">
        <f t="shared" si="4"/>
        <v>14</v>
      </c>
      <c r="S26" s="584">
        <f t="shared" si="4"/>
        <v>16</v>
      </c>
      <c r="T26" s="584">
        <f t="shared" si="4"/>
        <v>6</v>
      </c>
      <c r="U26" s="584">
        <f t="shared" si="4"/>
        <v>0</v>
      </c>
      <c r="V26" s="584">
        <f t="shared" si="4"/>
        <v>6</v>
      </c>
      <c r="W26" s="584">
        <f t="shared" si="4"/>
        <v>0</v>
      </c>
      <c r="X26" s="584">
        <f t="shared" si="4"/>
        <v>6</v>
      </c>
      <c r="Y26" s="584">
        <f t="shared" si="4"/>
        <v>16</v>
      </c>
      <c r="Z26" s="584">
        <f t="shared" si="4"/>
        <v>18</v>
      </c>
      <c r="AA26" s="584">
        <f t="shared" si="4"/>
        <v>6</v>
      </c>
      <c r="AB26" s="584">
        <f t="shared" si="4"/>
        <v>0</v>
      </c>
      <c r="AC26" s="584">
        <f t="shared" si="4"/>
        <v>14</v>
      </c>
      <c r="AD26" s="584">
        <f t="shared" si="4"/>
        <v>16</v>
      </c>
      <c r="AE26" s="584">
        <f t="shared" si="4"/>
        <v>14</v>
      </c>
      <c r="AF26" s="584">
        <f t="shared" si="4"/>
        <v>13</v>
      </c>
      <c r="AG26" s="584">
        <f t="shared" si="4"/>
        <v>15</v>
      </c>
      <c r="AH26" s="584">
        <f t="shared" si="4"/>
        <v>6</v>
      </c>
      <c r="AI26" s="473">
        <f t="shared" ref="AI26:AK26" si="5">COUNTIF(AI6:AI23,"D")</f>
        <v>0</v>
      </c>
      <c r="AJ26" s="1399">
        <f t="shared" si="5"/>
        <v>0</v>
      </c>
      <c r="AK26" s="474">
        <f t="shared" si="5"/>
        <v>0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6">COUNTIF(G6:G25,"●")</f>
        <v>20</v>
      </c>
      <c r="H27" s="23">
        <f t="shared" si="6"/>
        <v>1</v>
      </c>
      <c r="I27" s="23">
        <f t="shared" si="6"/>
        <v>2</v>
      </c>
      <c r="J27" s="23">
        <f t="shared" si="6"/>
        <v>1</v>
      </c>
      <c r="K27" s="23">
        <f t="shared" si="6"/>
        <v>4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3</v>
      </c>
      <c r="P27" s="23">
        <f t="shared" si="6"/>
        <v>1</v>
      </c>
      <c r="Q27" s="23">
        <f t="shared" si="6"/>
        <v>1</v>
      </c>
      <c r="R27" s="23">
        <f t="shared" si="6"/>
        <v>3</v>
      </c>
      <c r="S27" s="23">
        <f t="shared" si="6"/>
        <v>2</v>
      </c>
      <c r="T27" s="23">
        <f t="shared" si="6"/>
        <v>13</v>
      </c>
      <c r="U27" s="23">
        <f t="shared" si="6"/>
        <v>20</v>
      </c>
      <c r="V27" s="23">
        <f t="shared" si="6"/>
        <v>13</v>
      </c>
      <c r="W27" s="23">
        <f t="shared" si="6"/>
        <v>20</v>
      </c>
      <c r="X27" s="23">
        <f t="shared" si="6"/>
        <v>13</v>
      </c>
      <c r="Y27" s="23">
        <f t="shared" si="6"/>
        <v>2</v>
      </c>
      <c r="Z27" s="23">
        <f t="shared" si="6"/>
        <v>0</v>
      </c>
      <c r="AA27" s="23">
        <f t="shared" si="6"/>
        <v>13</v>
      </c>
      <c r="AB27" s="23">
        <f t="shared" si="6"/>
        <v>20</v>
      </c>
      <c r="AC27" s="23">
        <f t="shared" si="6"/>
        <v>2</v>
      </c>
      <c r="AD27" s="23">
        <f t="shared" si="6"/>
        <v>2</v>
      </c>
      <c r="AE27" s="23">
        <f t="shared" si="6"/>
        <v>4</v>
      </c>
      <c r="AF27" s="23">
        <f t="shared" si="6"/>
        <v>5</v>
      </c>
      <c r="AG27" s="23">
        <f t="shared" si="6"/>
        <v>3</v>
      </c>
      <c r="AH27" s="23">
        <f t="shared" si="6"/>
        <v>13</v>
      </c>
      <c r="AI27" s="23">
        <f t="shared" si="6"/>
        <v>0</v>
      </c>
      <c r="AJ27" s="23">
        <f t="shared" si="6"/>
        <v>0</v>
      </c>
      <c r="AK27" s="23">
        <f t="shared" si="6"/>
        <v>0</v>
      </c>
      <c r="AL27" s="1557" t="s">
        <v>3213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0</v>
      </c>
      <c r="J28" s="23">
        <f t="shared" si="7"/>
        <v>0</v>
      </c>
      <c r="K28" s="23">
        <f t="shared" si="7"/>
        <v>0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2</v>
      </c>
      <c r="Q28" s="23">
        <f t="shared" si="7"/>
        <v>1</v>
      </c>
      <c r="R28" s="23">
        <f t="shared" si="7"/>
        <v>0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0</v>
      </c>
      <c r="W28" s="23">
        <f t="shared" si="7"/>
        <v>0</v>
      </c>
      <c r="X28" s="23">
        <f t="shared" si="7"/>
        <v>0</v>
      </c>
      <c r="Y28" s="23">
        <f t="shared" si="7"/>
        <v>0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1</v>
      </c>
      <c r="AD28" s="23">
        <f t="shared" si="7"/>
        <v>0</v>
      </c>
      <c r="AE28" s="23">
        <f t="shared" si="7"/>
        <v>0</v>
      </c>
      <c r="AF28" s="23">
        <f t="shared" si="7"/>
        <v>0</v>
      </c>
      <c r="AG28" s="23">
        <f t="shared" si="7"/>
        <v>0</v>
      </c>
      <c r="AH28" s="135" t="s">
        <v>22</v>
      </c>
      <c r="AI28" s="23">
        <f t="shared" si="7"/>
        <v>0</v>
      </c>
      <c r="AJ28" s="23">
        <f t="shared" si="7"/>
        <v>0</v>
      </c>
      <c r="AK28" s="23">
        <f t="shared" si="7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454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19" t="s">
        <v>23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25:30">
      <c r="Y97" s="1"/>
      <c r="AD97" s="1"/>
    </row>
    <row r="98" spans="25:30">
      <c r="Y98" s="1"/>
      <c r="AD98" s="1"/>
    </row>
    <row r="99" spans="25:30">
      <c r="Y99" s="1"/>
      <c r="AD99" s="1"/>
    </row>
    <row r="100" spans="25:30">
      <c r="Y100" s="1"/>
      <c r="AD100" s="1"/>
    </row>
    <row r="101" spans="25:30">
      <c r="Y101" s="1"/>
      <c r="AD101" s="1"/>
    </row>
    <row r="102" spans="25:30">
      <c r="Y102" s="1"/>
      <c r="AD102" s="1"/>
    </row>
    <row r="103" spans="25:30">
      <c r="Y103" s="1"/>
      <c r="AD103" s="1"/>
    </row>
    <row r="104" spans="25:30">
      <c r="Y104" s="1"/>
      <c r="AD104" s="1"/>
    </row>
    <row r="105" spans="25:30">
      <c r="Y105" s="1"/>
      <c r="AD105" s="1"/>
    </row>
    <row r="106" spans="25:30">
      <c r="Y106" s="1"/>
      <c r="AD106" s="1"/>
    </row>
    <row r="107" spans="25:30">
      <c r="Y107" s="1"/>
      <c r="AD107" s="1"/>
    </row>
    <row r="108" spans="25:30">
      <c r="Y108" s="1"/>
      <c r="AD108" s="1"/>
    </row>
    <row r="109" spans="25:30">
      <c r="Y109" s="1"/>
      <c r="AD109" s="1"/>
    </row>
    <row r="110" spans="25:30">
      <c r="Y110" s="1"/>
      <c r="AD110" s="1"/>
    </row>
    <row r="111" spans="25:30">
      <c r="Y111" s="1"/>
      <c r="AD111" s="1"/>
    </row>
    <row r="112" spans="25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AI29:AK29"/>
    <mergeCell ref="C30:D30"/>
    <mergeCell ref="E30:F30"/>
    <mergeCell ref="B31:C31"/>
    <mergeCell ref="D31:E31"/>
    <mergeCell ref="F31:G31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C22:D22"/>
    <mergeCell ref="E22:F22"/>
    <mergeCell ref="AQ22:AR22"/>
    <mergeCell ref="AS22:AT22"/>
    <mergeCell ref="C23:D23"/>
    <mergeCell ref="E23:F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79" priority="11" operator="equal">
      <formula>8</formula>
    </cfRule>
    <cfRule type="cellIs" dxfId="78" priority="12" operator="equal">
      <formula>0</formula>
    </cfRule>
  </conditionalFormatting>
  <conditionalFormatting sqref="BZ20:BZ21">
    <cfRule type="cellIs" dxfId="77" priority="5" operator="equal">
      <formula>8</formula>
    </cfRule>
    <cfRule type="cellIs" dxfId="76" priority="6" operator="equal">
      <formula>0</formula>
    </cfRule>
  </conditionalFormatting>
  <conditionalFormatting sqref="CA19">
    <cfRule type="cellIs" dxfId="75" priority="1" operator="equal">
      <formula>8</formula>
    </cfRule>
    <cfRule type="cellIs" dxfId="74" priority="2" operator="equal">
      <formula>0</formula>
    </cfRule>
  </conditionalFormatting>
  <conditionalFormatting sqref="CA25">
    <cfRule type="cellIs" dxfId="73" priority="3" operator="equal">
      <formula>8</formula>
    </cfRule>
    <cfRule type="cellIs" dxfId="72" priority="4" operator="equal">
      <formula>0</formula>
    </cfRule>
  </conditionalFormatting>
  <conditionalFormatting sqref="CB24">
    <cfRule type="cellIs" dxfId="71" priority="7" operator="equal">
      <formula>8</formula>
    </cfRule>
    <cfRule type="cellIs" dxfId="7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J12" sqref="AJ12"/>
      <selection pane="topRight" activeCell="AJ12" sqref="AJ12"/>
      <selection pane="bottomLeft" activeCell="AJ12" sqref="AJ12"/>
      <selection pane="bottomRight" activeCell="B12" sqref="A12:XFD12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3182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917">
        <v>1</v>
      </c>
      <c r="H4" s="285">
        <v>2</v>
      </c>
      <c r="I4" s="111">
        <v>3</v>
      </c>
      <c r="J4" s="111">
        <v>4</v>
      </c>
      <c r="K4" s="111">
        <v>5</v>
      </c>
      <c r="L4" s="111">
        <v>6</v>
      </c>
      <c r="M4" s="285">
        <v>7</v>
      </c>
      <c r="N4" s="133">
        <v>8</v>
      </c>
      <c r="O4" s="111">
        <v>9</v>
      </c>
      <c r="P4" s="111">
        <v>10</v>
      </c>
      <c r="Q4" s="111">
        <v>11</v>
      </c>
      <c r="R4" s="111">
        <v>12</v>
      </c>
      <c r="S4" s="111">
        <v>13</v>
      </c>
      <c r="T4" s="285">
        <v>14</v>
      </c>
      <c r="U4" s="133">
        <v>15</v>
      </c>
      <c r="V4" s="111">
        <v>16</v>
      </c>
      <c r="W4" s="111">
        <v>17</v>
      </c>
      <c r="X4" s="111">
        <v>18</v>
      </c>
      <c r="Y4" s="111">
        <v>19</v>
      </c>
      <c r="Z4" s="111">
        <v>20</v>
      </c>
      <c r="AA4" s="285">
        <v>21</v>
      </c>
      <c r="AB4" s="133">
        <v>22</v>
      </c>
      <c r="AC4" s="111">
        <v>23</v>
      </c>
      <c r="AD4" s="111">
        <v>24</v>
      </c>
      <c r="AE4" s="111">
        <v>25</v>
      </c>
      <c r="AF4" s="111">
        <v>26</v>
      </c>
      <c r="AG4" s="111">
        <v>27</v>
      </c>
      <c r="AH4" s="285">
        <v>28</v>
      </c>
      <c r="AI4" s="133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552" t="s">
        <v>342</v>
      </c>
      <c r="H5" s="430" t="s">
        <v>355</v>
      </c>
      <c r="I5" s="429" t="s">
        <v>15</v>
      </c>
      <c r="J5" s="429" t="s">
        <v>9</v>
      </c>
      <c r="K5" s="429" t="s">
        <v>10</v>
      </c>
      <c r="L5" s="429" t="s">
        <v>11</v>
      </c>
      <c r="M5" s="430" t="s">
        <v>12</v>
      </c>
      <c r="N5" s="432" t="s">
        <v>13</v>
      </c>
      <c r="O5" s="429" t="s">
        <v>14</v>
      </c>
      <c r="P5" s="429" t="s">
        <v>15</v>
      </c>
      <c r="Q5" s="429" t="s">
        <v>9</v>
      </c>
      <c r="R5" s="429" t="s">
        <v>10</v>
      </c>
      <c r="S5" s="429" t="s">
        <v>11</v>
      </c>
      <c r="T5" s="430" t="s">
        <v>12</v>
      </c>
      <c r="U5" s="432" t="s">
        <v>13</v>
      </c>
      <c r="V5" s="429" t="s">
        <v>14</v>
      </c>
      <c r="W5" s="429" t="s">
        <v>15</v>
      </c>
      <c r="X5" s="429" t="s">
        <v>9</v>
      </c>
      <c r="Y5" s="429" t="s">
        <v>10</v>
      </c>
      <c r="Z5" s="429" t="s">
        <v>11</v>
      </c>
      <c r="AA5" s="430" t="s">
        <v>12</v>
      </c>
      <c r="AB5" s="432" t="s">
        <v>13</v>
      </c>
      <c r="AC5" s="429" t="s">
        <v>14</v>
      </c>
      <c r="AD5" s="429" t="s">
        <v>15</v>
      </c>
      <c r="AE5" s="429" t="s">
        <v>9</v>
      </c>
      <c r="AF5" s="429" t="s">
        <v>10</v>
      </c>
      <c r="AG5" s="429" t="s">
        <v>11</v>
      </c>
      <c r="AH5" s="430" t="s">
        <v>12</v>
      </c>
      <c r="AI5" s="432" t="s">
        <v>13</v>
      </c>
      <c r="AJ5" s="429" t="s">
        <v>14</v>
      </c>
      <c r="AK5" s="470" t="s">
        <v>15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8" t="s">
        <v>3191</v>
      </c>
      <c r="H6" s="674" t="s">
        <v>24</v>
      </c>
      <c r="I6" s="606" t="s">
        <v>3218</v>
      </c>
      <c r="J6" s="116" t="s">
        <v>3189</v>
      </c>
      <c r="K6" s="116" t="s">
        <v>3189</v>
      </c>
      <c r="L6" s="116" t="s">
        <v>3189</v>
      </c>
      <c r="M6" s="130" t="s">
        <v>24</v>
      </c>
      <c r="N6" s="167" t="s">
        <v>24</v>
      </c>
      <c r="O6" s="116" t="s">
        <v>3192</v>
      </c>
      <c r="P6" s="116" t="s">
        <v>3189</v>
      </c>
      <c r="Q6" s="116" t="s">
        <v>3192</v>
      </c>
      <c r="R6" s="116" t="s">
        <v>3192</v>
      </c>
      <c r="S6" s="116" t="s">
        <v>3194</v>
      </c>
      <c r="T6" s="130" t="s">
        <v>24</v>
      </c>
      <c r="U6" s="167" t="s">
        <v>24</v>
      </c>
      <c r="V6" s="257" t="s">
        <v>1</v>
      </c>
      <c r="W6" s="257" t="s">
        <v>1</v>
      </c>
      <c r="X6" s="116" t="s">
        <v>3189</v>
      </c>
      <c r="Y6" s="116" t="s">
        <v>3194</v>
      </c>
      <c r="Z6" s="116" t="s">
        <v>3192</v>
      </c>
      <c r="AA6" s="130" t="s">
        <v>24</v>
      </c>
      <c r="AB6" s="167" t="s">
        <v>24</v>
      </c>
      <c r="AC6" s="181" t="s">
        <v>3189</v>
      </c>
      <c r="AD6" s="116" t="s">
        <v>2</v>
      </c>
      <c r="AE6" s="116" t="s">
        <v>3189</v>
      </c>
      <c r="AF6" s="116" t="s">
        <v>3189</v>
      </c>
      <c r="AG6" s="116" t="s">
        <v>3194</v>
      </c>
      <c r="AH6" s="130" t="s">
        <v>24</v>
      </c>
      <c r="AI6" s="167" t="s">
        <v>24</v>
      </c>
      <c r="AJ6" s="116" t="s">
        <v>3189</v>
      </c>
      <c r="AK6" s="202" t="s">
        <v>3189</v>
      </c>
      <c r="AL6" s="143">
        <f t="shared" ref="AL6:AL26" si="0">COUNTIF(G6:AK6,"▲")</f>
        <v>0</v>
      </c>
      <c r="AM6" s="51">
        <f t="shared" ref="AM6:AM26" si="1">COUNTIF(G6:AK6,"D")</f>
        <v>19</v>
      </c>
      <c r="AN6" s="52">
        <f t="shared" ref="AN6:AN26" si="2">COUNTIF(G6:AK6,"●")</f>
        <v>12</v>
      </c>
      <c r="AO6" s="57">
        <f t="shared" ref="AO6:AO26" si="3">AN6+AL6</f>
        <v>12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24</v>
      </c>
      <c r="H7" s="211" t="s">
        <v>3186</v>
      </c>
      <c r="I7" s="1425" t="s">
        <v>3219</v>
      </c>
      <c r="J7" s="211" t="s">
        <v>3222</v>
      </c>
      <c r="K7" s="448" t="s">
        <v>67</v>
      </c>
      <c r="L7" s="211" t="s">
        <v>3195</v>
      </c>
      <c r="M7" s="305" t="s">
        <v>24</v>
      </c>
      <c r="N7" s="211" t="s">
        <v>24</v>
      </c>
      <c r="O7" s="121" t="s">
        <v>3189</v>
      </c>
      <c r="P7" s="121" t="s">
        <v>3195</v>
      </c>
      <c r="Q7" s="211" t="s">
        <v>3195</v>
      </c>
      <c r="R7" s="211" t="s">
        <v>3195</v>
      </c>
      <c r="S7" s="305" t="s">
        <v>24</v>
      </c>
      <c r="T7" s="121" t="s">
        <v>3198</v>
      </c>
      <c r="U7" s="211" t="s">
        <v>24</v>
      </c>
      <c r="V7" s="121" t="s">
        <v>3198</v>
      </c>
      <c r="W7" s="211" t="s">
        <v>3195</v>
      </c>
      <c r="X7" s="305" t="s">
        <v>708</v>
      </c>
      <c r="Y7" s="211" t="s">
        <v>3195</v>
      </c>
      <c r="Z7" s="211" t="s">
        <v>3195</v>
      </c>
      <c r="AA7" s="305" t="s">
        <v>3191</v>
      </c>
      <c r="AB7" s="211" t="s">
        <v>24</v>
      </c>
      <c r="AC7" s="380" t="s">
        <v>3195</v>
      </c>
      <c r="AD7" s="121" t="s">
        <v>3195</v>
      </c>
      <c r="AE7" s="211" t="s">
        <v>3195</v>
      </c>
      <c r="AF7" s="121" t="s">
        <v>3199</v>
      </c>
      <c r="AG7" s="448" t="s">
        <v>3242</v>
      </c>
      <c r="AH7" s="132" t="s">
        <v>24</v>
      </c>
      <c r="AI7" s="211" t="s">
        <v>24</v>
      </c>
      <c r="AJ7" s="448" t="s">
        <v>67</v>
      </c>
      <c r="AK7" s="292" t="s">
        <v>3195</v>
      </c>
      <c r="AL7" s="502">
        <f t="shared" si="0"/>
        <v>3</v>
      </c>
      <c r="AM7" s="658">
        <f t="shared" si="1"/>
        <v>18</v>
      </c>
      <c r="AN7" s="68">
        <f t="shared" si="2"/>
        <v>10</v>
      </c>
      <c r="AO7" s="379">
        <f t="shared" si="3"/>
        <v>13</v>
      </c>
      <c r="AP7" s="15"/>
      <c r="AQ7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68" t="s">
        <v>24</v>
      </c>
      <c r="H8" s="167" t="s">
        <v>3195</v>
      </c>
      <c r="I8" s="623" t="s">
        <v>3222</v>
      </c>
      <c r="J8" s="162" t="s">
        <v>3195</v>
      </c>
      <c r="K8" s="554" t="s">
        <v>3202</v>
      </c>
      <c r="L8" s="162" t="s">
        <v>3196</v>
      </c>
      <c r="M8" s="162" t="s">
        <v>3192</v>
      </c>
      <c r="N8" s="167" t="s">
        <v>24</v>
      </c>
      <c r="O8" s="162" t="s">
        <v>3189</v>
      </c>
      <c r="P8" s="554" t="s">
        <v>3217</v>
      </c>
      <c r="Q8" s="162" t="s">
        <v>3196</v>
      </c>
      <c r="R8" s="554" t="s">
        <v>3202</v>
      </c>
      <c r="S8" s="167" t="s">
        <v>3195</v>
      </c>
      <c r="T8" s="167" t="s">
        <v>3192</v>
      </c>
      <c r="U8" s="167" t="s">
        <v>24</v>
      </c>
      <c r="V8" s="167" t="s">
        <v>3195</v>
      </c>
      <c r="W8" s="583" t="s">
        <v>3252</v>
      </c>
      <c r="X8" s="162" t="s">
        <v>3211</v>
      </c>
      <c r="Y8" s="162" t="s">
        <v>2</v>
      </c>
      <c r="Z8" s="554" t="s">
        <v>1</v>
      </c>
      <c r="AA8" s="162" t="s">
        <v>3189</v>
      </c>
      <c r="AB8" s="167" t="s">
        <v>24</v>
      </c>
      <c r="AC8" s="631" t="s">
        <v>101</v>
      </c>
      <c r="AD8" s="631" t="s">
        <v>3195</v>
      </c>
      <c r="AE8" s="162" t="s">
        <v>3195</v>
      </c>
      <c r="AF8" s="554" t="s">
        <v>70</v>
      </c>
      <c r="AG8" s="167" t="s">
        <v>3196</v>
      </c>
      <c r="AH8" s="162" t="s">
        <v>3192</v>
      </c>
      <c r="AI8" s="167" t="s">
        <v>24</v>
      </c>
      <c r="AJ8" s="631" t="s">
        <v>3196</v>
      </c>
      <c r="AK8" s="583" t="s">
        <v>67</v>
      </c>
      <c r="AL8" s="275">
        <f t="shared" si="0"/>
        <v>2</v>
      </c>
      <c r="AM8" s="97">
        <f t="shared" si="1"/>
        <v>19</v>
      </c>
      <c r="AN8" s="52">
        <f t="shared" si="2"/>
        <v>10</v>
      </c>
      <c r="AO8" s="57">
        <f t="shared" si="3"/>
        <v>12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61" t="s">
        <v>1</v>
      </c>
      <c r="H9" s="1233"/>
      <c r="I9" s="148"/>
      <c r="J9" s="150"/>
      <c r="K9" s="150"/>
      <c r="L9" s="150"/>
      <c r="M9" s="150"/>
      <c r="N9" s="117" t="s">
        <v>1</v>
      </c>
      <c r="O9" s="150"/>
      <c r="P9" s="206"/>
      <c r="Q9" s="150"/>
      <c r="R9" s="150"/>
      <c r="S9" s="117"/>
      <c r="T9" s="150"/>
      <c r="U9" s="117" t="s">
        <v>1</v>
      </c>
      <c r="V9" s="117"/>
      <c r="W9" s="150"/>
      <c r="X9" s="150"/>
      <c r="Y9" s="150"/>
      <c r="Z9" s="117"/>
      <c r="AA9" s="150"/>
      <c r="AB9" s="117" t="s">
        <v>1</v>
      </c>
      <c r="AC9" s="204"/>
      <c r="AD9" s="150"/>
      <c r="AE9" s="150"/>
      <c r="AF9" s="150"/>
      <c r="AG9" s="148"/>
      <c r="AH9" s="150"/>
      <c r="AI9" s="117" t="s">
        <v>1</v>
      </c>
      <c r="AJ9" s="150"/>
      <c r="AK9" s="156"/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24</v>
      </c>
      <c r="H10" s="117" t="s">
        <v>3189</v>
      </c>
      <c r="I10" s="257" t="s">
        <v>70</v>
      </c>
      <c r="J10" s="117" t="s">
        <v>3195</v>
      </c>
      <c r="K10" s="117" t="s">
        <v>3189</v>
      </c>
      <c r="L10" s="150" t="s">
        <v>3189</v>
      </c>
      <c r="M10" s="257" t="s">
        <v>3191</v>
      </c>
      <c r="N10" s="150" t="s">
        <v>24</v>
      </c>
      <c r="O10" s="117" t="s">
        <v>3192</v>
      </c>
      <c r="P10" s="117" t="s">
        <v>3195</v>
      </c>
      <c r="Q10" s="148" t="s">
        <v>24</v>
      </c>
      <c r="R10" s="117" t="s">
        <v>2189</v>
      </c>
      <c r="S10" s="117" t="s">
        <v>435</v>
      </c>
      <c r="T10" s="117" t="s">
        <v>3189</v>
      </c>
      <c r="U10" s="150" t="s">
        <v>24</v>
      </c>
      <c r="V10" s="117" t="s">
        <v>2</v>
      </c>
      <c r="W10" s="117" t="s">
        <v>3195</v>
      </c>
      <c r="X10" s="117" t="s">
        <v>3195</v>
      </c>
      <c r="Y10" s="117" t="s">
        <v>3195</v>
      </c>
      <c r="Z10" s="117" t="s">
        <v>3196</v>
      </c>
      <c r="AA10" s="257" t="s">
        <v>3216</v>
      </c>
      <c r="AB10" s="150" t="s">
        <v>24</v>
      </c>
      <c r="AC10" s="206" t="s">
        <v>67</v>
      </c>
      <c r="AD10" s="150" t="s">
        <v>2</v>
      </c>
      <c r="AE10" s="117" t="s">
        <v>3195</v>
      </c>
      <c r="AF10" s="117" t="s">
        <v>101</v>
      </c>
      <c r="AG10" s="117" t="s">
        <v>2446</v>
      </c>
      <c r="AH10" s="117" t="s">
        <v>2158</v>
      </c>
      <c r="AI10" s="150" t="s">
        <v>24</v>
      </c>
      <c r="AJ10" s="257" t="s">
        <v>2223</v>
      </c>
      <c r="AK10" s="1431" t="s">
        <v>3214</v>
      </c>
      <c r="AL10" s="61">
        <f t="shared" si="0"/>
        <v>1</v>
      </c>
      <c r="AM10" s="55">
        <f t="shared" si="1"/>
        <v>20</v>
      </c>
      <c r="AN10" s="56">
        <f t="shared" si="2"/>
        <v>10</v>
      </c>
      <c r="AO10" s="59">
        <f t="shared" si="3"/>
        <v>11</v>
      </c>
      <c r="AP10" s="15">
        <v>3</v>
      </c>
      <c r="AQ10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49" t="s">
        <v>24</v>
      </c>
      <c r="H11" s="117" t="s">
        <v>3189</v>
      </c>
      <c r="I11" s="624" t="s">
        <v>3223</v>
      </c>
      <c r="J11" s="150" t="s">
        <v>3196</v>
      </c>
      <c r="K11" s="117" t="s">
        <v>3195</v>
      </c>
      <c r="L11" s="257" t="s">
        <v>70</v>
      </c>
      <c r="M11" s="162" t="s">
        <v>3189</v>
      </c>
      <c r="N11" s="150" t="s">
        <v>24</v>
      </c>
      <c r="O11" s="257" t="s">
        <v>2110</v>
      </c>
      <c r="P11" s="150" t="s">
        <v>3195</v>
      </c>
      <c r="Q11" s="117" t="s">
        <v>3196</v>
      </c>
      <c r="R11" s="117" t="s">
        <v>3195</v>
      </c>
      <c r="S11" s="117" t="s">
        <v>3196</v>
      </c>
      <c r="T11" s="342" t="s">
        <v>3191</v>
      </c>
      <c r="U11" s="150" t="s">
        <v>24</v>
      </c>
      <c r="V11" s="206" t="s">
        <v>67</v>
      </c>
      <c r="W11" s="150" t="s">
        <v>3195</v>
      </c>
      <c r="X11" s="117" t="s">
        <v>3195</v>
      </c>
      <c r="Y11" s="117" t="s">
        <v>3195</v>
      </c>
      <c r="Z11" s="117" t="s">
        <v>3195</v>
      </c>
      <c r="AA11" s="257" t="s">
        <v>3191</v>
      </c>
      <c r="AB11" s="150" t="s">
        <v>24</v>
      </c>
      <c r="AC11" s="117" t="s">
        <v>3196</v>
      </c>
      <c r="AD11" s="117" t="s">
        <v>3196</v>
      </c>
      <c r="AE11" s="257" t="s">
        <v>2110</v>
      </c>
      <c r="AF11" s="150" t="s">
        <v>3206</v>
      </c>
      <c r="AG11" s="117" t="s">
        <v>3196</v>
      </c>
      <c r="AH11" s="206" t="s">
        <v>67</v>
      </c>
      <c r="AI11" s="150" t="s">
        <v>24</v>
      </c>
      <c r="AJ11" s="117" t="s">
        <v>3248</v>
      </c>
      <c r="AK11" s="117" t="s">
        <v>3195</v>
      </c>
      <c r="AL11" s="61">
        <f t="shared" si="0"/>
        <v>2</v>
      </c>
      <c r="AM11" s="55">
        <f t="shared" si="1"/>
        <v>19</v>
      </c>
      <c r="AN11" s="98">
        <f t="shared" si="2"/>
        <v>10</v>
      </c>
      <c r="AO11" s="59">
        <f t="shared" si="3"/>
        <v>12</v>
      </c>
      <c r="AP11" s="582">
        <v>5</v>
      </c>
      <c r="AR11"/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161" t="s">
        <v>1</v>
      </c>
      <c r="H12" s="117" t="s">
        <v>3189</v>
      </c>
      <c r="I12" s="1426" t="s">
        <v>3222</v>
      </c>
      <c r="J12" s="150" t="s">
        <v>3195</v>
      </c>
      <c r="K12" s="150" t="s">
        <v>3195</v>
      </c>
      <c r="L12" s="150" t="s">
        <v>3195</v>
      </c>
      <c r="M12" s="257" t="s">
        <v>3191</v>
      </c>
      <c r="N12" s="117" t="s">
        <v>1</v>
      </c>
      <c r="O12" s="150" t="s">
        <v>3189</v>
      </c>
      <c r="P12" s="150" t="s">
        <v>3196</v>
      </c>
      <c r="Q12" s="117" t="s">
        <v>2</v>
      </c>
      <c r="R12" s="117" t="s">
        <v>3195</v>
      </c>
      <c r="S12" s="241" t="s">
        <v>894</v>
      </c>
      <c r="T12" s="257" t="s">
        <v>3191</v>
      </c>
      <c r="U12" s="117" t="s">
        <v>1</v>
      </c>
      <c r="V12" s="117" t="s">
        <v>3196</v>
      </c>
      <c r="W12" s="150" t="s">
        <v>3195</v>
      </c>
      <c r="X12" s="241" t="s">
        <v>894</v>
      </c>
      <c r="Y12" s="117" t="s">
        <v>3195</v>
      </c>
      <c r="Z12" s="257" t="s">
        <v>1</v>
      </c>
      <c r="AA12" s="150" t="s">
        <v>3189</v>
      </c>
      <c r="AB12" s="117" t="s">
        <v>1</v>
      </c>
      <c r="AC12" s="117" t="s">
        <v>3195</v>
      </c>
      <c r="AD12" s="117" t="s">
        <v>2</v>
      </c>
      <c r="AE12" s="150" t="s">
        <v>3206</v>
      </c>
      <c r="AF12" s="150" t="s">
        <v>3195</v>
      </c>
      <c r="AG12" s="117" t="s">
        <v>3195</v>
      </c>
      <c r="AH12" s="257" t="s">
        <v>3191</v>
      </c>
      <c r="AI12" s="117" t="s">
        <v>1</v>
      </c>
      <c r="AJ12" s="117" t="s">
        <v>3195</v>
      </c>
      <c r="AK12" s="503" t="s">
        <v>22</v>
      </c>
      <c r="AL12" s="61">
        <f t="shared" si="0"/>
        <v>0</v>
      </c>
      <c r="AM12" s="55">
        <f t="shared" si="1"/>
        <v>19</v>
      </c>
      <c r="AN12" s="98">
        <v>10</v>
      </c>
      <c r="AO12" s="59">
        <f t="shared" si="3"/>
        <v>10</v>
      </c>
      <c r="AP12" s="1309">
        <v>4</v>
      </c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306" t="s">
        <v>24</v>
      </c>
      <c r="H13" s="580" t="s">
        <v>24</v>
      </c>
      <c r="I13" s="1433" t="s">
        <v>3224</v>
      </c>
      <c r="J13" s="121" t="s">
        <v>3195</v>
      </c>
      <c r="K13" s="121" t="s">
        <v>3195</v>
      </c>
      <c r="L13" s="121" t="s">
        <v>3195</v>
      </c>
      <c r="M13" s="132" t="s">
        <v>24</v>
      </c>
      <c r="N13" s="211" t="s">
        <v>24</v>
      </c>
      <c r="O13" s="121" t="s">
        <v>3192</v>
      </c>
      <c r="P13" s="121" t="s">
        <v>3195</v>
      </c>
      <c r="Q13" s="121" t="s">
        <v>3195</v>
      </c>
      <c r="R13" s="121" t="s">
        <v>3195</v>
      </c>
      <c r="S13" s="121" t="s">
        <v>3195</v>
      </c>
      <c r="T13" s="132" t="s">
        <v>24</v>
      </c>
      <c r="U13" s="211" t="s">
        <v>24</v>
      </c>
      <c r="V13" s="122" t="s">
        <v>3195</v>
      </c>
      <c r="W13" s="122" t="s">
        <v>3195</v>
      </c>
      <c r="X13" s="122" t="s">
        <v>3195</v>
      </c>
      <c r="Y13" s="122" t="s">
        <v>3195</v>
      </c>
      <c r="Z13" s="122" t="s">
        <v>3196</v>
      </c>
      <c r="AA13" s="190" t="s">
        <v>24</v>
      </c>
      <c r="AB13" s="211" t="s">
        <v>24</v>
      </c>
      <c r="AC13" s="246" t="s">
        <v>3195</v>
      </c>
      <c r="AD13" s="121" t="s">
        <v>3195</v>
      </c>
      <c r="AE13" s="121" t="s">
        <v>3195</v>
      </c>
      <c r="AF13" s="121" t="s">
        <v>3206</v>
      </c>
      <c r="AG13" s="121" t="s">
        <v>3195</v>
      </c>
      <c r="AH13" s="132" t="s">
        <v>24</v>
      </c>
      <c r="AI13" s="121" t="s">
        <v>24</v>
      </c>
      <c r="AJ13" s="122" t="s">
        <v>3196</v>
      </c>
      <c r="AK13" s="391" t="s">
        <v>3195</v>
      </c>
      <c r="AL13" s="502">
        <f t="shared" si="0"/>
        <v>0</v>
      </c>
      <c r="AM13" s="658">
        <f t="shared" si="1"/>
        <v>21</v>
      </c>
      <c r="AN13" s="98">
        <f t="shared" si="2"/>
        <v>10</v>
      </c>
      <c r="AO13" s="379">
        <f t="shared" si="3"/>
        <v>10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168" t="s">
        <v>24</v>
      </c>
      <c r="H14" s="116" t="s">
        <v>3192</v>
      </c>
      <c r="I14" s="606" t="s">
        <v>3223</v>
      </c>
      <c r="J14" s="257" t="s">
        <v>24</v>
      </c>
      <c r="K14" s="116" t="s">
        <v>3196</v>
      </c>
      <c r="L14" s="116" t="s">
        <v>3195</v>
      </c>
      <c r="M14" s="167" t="s">
        <v>2</v>
      </c>
      <c r="N14" s="167" t="s">
        <v>24</v>
      </c>
      <c r="O14" s="116" t="s">
        <v>3192</v>
      </c>
      <c r="P14" s="150" t="s">
        <v>3195</v>
      </c>
      <c r="Q14" s="116" t="s">
        <v>3195</v>
      </c>
      <c r="R14" s="167" t="s">
        <v>3195</v>
      </c>
      <c r="S14" s="116" t="s">
        <v>3195</v>
      </c>
      <c r="T14" s="257" t="s">
        <v>24</v>
      </c>
      <c r="U14" s="843" t="s">
        <v>24</v>
      </c>
      <c r="V14" s="690" t="s">
        <v>795</v>
      </c>
      <c r="W14" s="803" t="s">
        <v>24</v>
      </c>
      <c r="X14" s="186" t="s">
        <v>3195</v>
      </c>
      <c r="Y14" s="186" t="s">
        <v>3195</v>
      </c>
      <c r="Z14" s="186" t="s">
        <v>3195</v>
      </c>
      <c r="AA14" s="799" t="s">
        <v>24</v>
      </c>
      <c r="AB14" s="180" t="s">
        <v>24</v>
      </c>
      <c r="AC14" s="309" t="s">
        <v>3195</v>
      </c>
      <c r="AD14" s="116" t="s">
        <v>3195</v>
      </c>
      <c r="AE14" s="257" t="s">
        <v>24</v>
      </c>
      <c r="AF14" s="116" t="s">
        <v>3195</v>
      </c>
      <c r="AG14" s="116" t="s">
        <v>3195</v>
      </c>
      <c r="AH14" s="137" t="s">
        <v>3189</v>
      </c>
      <c r="AI14" s="167" t="s">
        <v>24</v>
      </c>
      <c r="AJ14" s="116" t="s">
        <v>3196</v>
      </c>
      <c r="AK14" s="657" t="s">
        <v>3195</v>
      </c>
      <c r="AL14" s="679">
        <f t="shared" si="0"/>
        <v>0</v>
      </c>
      <c r="AM14" s="51">
        <f t="shared" si="1"/>
        <v>21</v>
      </c>
      <c r="AN14" s="52">
        <f t="shared" si="2"/>
        <v>10</v>
      </c>
      <c r="AO14" s="57">
        <f t="shared" si="3"/>
        <v>10</v>
      </c>
      <c r="AP14" s="582" t="s">
        <v>3200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161" t="s">
        <v>24</v>
      </c>
      <c r="H15" s="1191" t="s">
        <v>24</v>
      </c>
      <c r="I15" s="624" t="s">
        <v>3224</v>
      </c>
      <c r="J15" s="150" t="s">
        <v>3195</v>
      </c>
      <c r="K15" s="150" t="s">
        <v>3195</v>
      </c>
      <c r="L15" s="150" t="s">
        <v>3197</v>
      </c>
      <c r="M15" s="342" t="s">
        <v>2000</v>
      </c>
      <c r="N15" s="117" t="s">
        <v>24</v>
      </c>
      <c r="O15" s="150" t="s">
        <v>3189</v>
      </c>
      <c r="P15" s="257" t="s">
        <v>24</v>
      </c>
      <c r="Q15" s="150" t="s">
        <v>3195</v>
      </c>
      <c r="R15" s="150" t="s">
        <v>3195</v>
      </c>
      <c r="S15" s="117" t="s">
        <v>3197</v>
      </c>
      <c r="T15" s="150" t="s">
        <v>3196</v>
      </c>
      <c r="U15" s="159" t="s">
        <v>24</v>
      </c>
      <c r="V15" s="702" t="s">
        <v>2</v>
      </c>
      <c r="W15" s="150" t="s">
        <v>3196</v>
      </c>
      <c r="X15" s="150" t="s">
        <v>3196</v>
      </c>
      <c r="Y15" s="117" t="s">
        <v>3195</v>
      </c>
      <c r="Z15" s="117" t="s">
        <v>3195</v>
      </c>
      <c r="AA15" s="802" t="s">
        <v>24</v>
      </c>
      <c r="AB15" s="155" t="s">
        <v>24</v>
      </c>
      <c r="AC15" s="150" t="s">
        <v>3196</v>
      </c>
      <c r="AD15" s="117" t="s">
        <v>3195</v>
      </c>
      <c r="AE15" s="150" t="s">
        <v>3195</v>
      </c>
      <c r="AF15" s="257" t="s">
        <v>24</v>
      </c>
      <c r="AG15" s="159" t="s">
        <v>3195</v>
      </c>
      <c r="AH15" s="503" t="s">
        <v>22</v>
      </c>
      <c r="AI15" s="155" t="s">
        <v>24</v>
      </c>
      <c r="AJ15" s="150" t="s">
        <v>3195</v>
      </c>
      <c r="AK15" s="334" t="s">
        <v>3195</v>
      </c>
      <c r="AL15" s="680">
        <f t="shared" si="0"/>
        <v>0</v>
      </c>
      <c r="AM15" s="55">
        <f t="shared" si="1"/>
        <v>20</v>
      </c>
      <c r="AN15" s="56">
        <f t="shared" si="2"/>
        <v>10</v>
      </c>
      <c r="AO15" s="59">
        <f t="shared" si="3"/>
        <v>10</v>
      </c>
      <c r="AP15" s="15">
        <v>1</v>
      </c>
      <c r="AQ15"/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149" t="s">
        <v>24</v>
      </c>
      <c r="H16" s="117" t="s">
        <v>3192</v>
      </c>
      <c r="I16" s="624" t="s">
        <v>3222</v>
      </c>
      <c r="J16" s="117" t="s">
        <v>3196</v>
      </c>
      <c r="K16" s="252" t="s">
        <v>67</v>
      </c>
      <c r="L16" s="342" t="s">
        <v>24</v>
      </c>
      <c r="M16" s="342" t="s">
        <v>24</v>
      </c>
      <c r="N16" s="150" t="s">
        <v>24</v>
      </c>
      <c r="O16" s="257" t="s">
        <v>24</v>
      </c>
      <c r="P16" s="117" t="s">
        <v>3195</v>
      </c>
      <c r="Q16" s="117" t="s">
        <v>3195</v>
      </c>
      <c r="R16" s="150" t="s">
        <v>3195</v>
      </c>
      <c r="S16" s="117" t="s">
        <v>3196</v>
      </c>
      <c r="T16" s="257" t="s">
        <v>24</v>
      </c>
      <c r="U16" s="204" t="s">
        <v>24</v>
      </c>
      <c r="V16" s="708" t="s">
        <v>3195</v>
      </c>
      <c r="W16" s="117" t="s">
        <v>3195</v>
      </c>
      <c r="X16" s="252" t="s">
        <v>3203</v>
      </c>
      <c r="Y16" s="150" t="s">
        <v>3195</v>
      </c>
      <c r="Z16" s="117" t="s">
        <v>3196</v>
      </c>
      <c r="AA16" s="796" t="s">
        <v>3189</v>
      </c>
      <c r="AB16" s="129" t="s">
        <v>24</v>
      </c>
      <c r="AC16" s="252" t="s">
        <v>2220</v>
      </c>
      <c r="AD16" s="117" t="s">
        <v>3196</v>
      </c>
      <c r="AE16" s="117" t="s">
        <v>3196</v>
      </c>
      <c r="AF16" s="117" t="s">
        <v>3196</v>
      </c>
      <c r="AG16" s="159" t="s">
        <v>3196</v>
      </c>
      <c r="AH16" s="257" t="s">
        <v>24</v>
      </c>
      <c r="AI16" s="129" t="s">
        <v>24</v>
      </c>
      <c r="AJ16" s="117" t="s">
        <v>3195</v>
      </c>
      <c r="AK16" s="156" t="s">
        <v>3196</v>
      </c>
      <c r="AL16" s="680">
        <f t="shared" si="0"/>
        <v>3</v>
      </c>
      <c r="AM16" s="55">
        <f t="shared" si="1"/>
        <v>18</v>
      </c>
      <c r="AN16" s="56">
        <f t="shared" si="2"/>
        <v>10</v>
      </c>
      <c r="AO16" s="59">
        <f t="shared" si="3"/>
        <v>13</v>
      </c>
      <c r="AP16" s="15">
        <v>5</v>
      </c>
      <c r="AR16" s="214"/>
      <c r="AS16" s="214"/>
    </row>
    <row r="17" spans="1:83" ht="21.75" customHeight="1" thickBo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149" t="s">
        <v>24</v>
      </c>
      <c r="H17" s="1191" t="s">
        <v>24</v>
      </c>
      <c r="I17" s="624" t="s">
        <v>2</v>
      </c>
      <c r="J17" s="150" t="s">
        <v>3195</v>
      </c>
      <c r="K17" s="117" t="s">
        <v>3189</v>
      </c>
      <c r="L17" s="117" t="s">
        <v>3189</v>
      </c>
      <c r="M17" s="150" t="s">
        <v>3190</v>
      </c>
      <c r="N17" s="150" t="s">
        <v>24</v>
      </c>
      <c r="O17" s="676" t="s">
        <v>3192</v>
      </c>
      <c r="P17" s="122" t="s">
        <v>3196</v>
      </c>
      <c r="Q17" s="605" t="s">
        <v>3205</v>
      </c>
      <c r="R17" s="605" t="s">
        <v>67</v>
      </c>
      <c r="S17" s="383" t="s">
        <v>24</v>
      </c>
      <c r="T17" s="383" t="s">
        <v>24</v>
      </c>
      <c r="U17" s="204" t="s">
        <v>24</v>
      </c>
      <c r="V17" s="696" t="s">
        <v>3195</v>
      </c>
      <c r="W17" s="697" t="s">
        <v>3195</v>
      </c>
      <c r="X17" s="697" t="s">
        <v>3196</v>
      </c>
      <c r="Y17" s="842" t="s">
        <v>24</v>
      </c>
      <c r="Z17" s="697" t="s">
        <v>3196</v>
      </c>
      <c r="AA17" s="705" t="s">
        <v>3192</v>
      </c>
      <c r="AB17" s="129" t="s">
        <v>24</v>
      </c>
      <c r="AC17" s="150" t="s">
        <v>3195</v>
      </c>
      <c r="AD17" s="150" t="s">
        <v>3196</v>
      </c>
      <c r="AE17" s="150" t="s">
        <v>3195</v>
      </c>
      <c r="AF17" s="117" t="s">
        <v>3195</v>
      </c>
      <c r="AG17" s="257" t="s">
        <v>24</v>
      </c>
      <c r="AH17" s="503" t="s">
        <v>22</v>
      </c>
      <c r="AI17" s="129" t="s">
        <v>24</v>
      </c>
      <c r="AJ17" s="270" t="s">
        <v>3195</v>
      </c>
      <c r="AK17" s="1084" t="s">
        <v>3195</v>
      </c>
      <c r="AL17" s="680">
        <f t="shared" si="0"/>
        <v>2</v>
      </c>
      <c r="AM17" s="55">
        <f t="shared" si="1"/>
        <v>18</v>
      </c>
      <c r="AN17" s="56">
        <f t="shared" si="2"/>
        <v>10</v>
      </c>
      <c r="AO17" s="59">
        <f t="shared" si="3"/>
        <v>12</v>
      </c>
      <c r="AP17" s="15">
        <v>5</v>
      </c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161" t="s">
        <v>24</v>
      </c>
      <c r="H18" s="117" t="s">
        <v>3190</v>
      </c>
      <c r="I18" s="1426" t="s">
        <v>3223</v>
      </c>
      <c r="J18" s="342" t="s">
        <v>2000</v>
      </c>
      <c r="K18" s="150" t="s">
        <v>3196</v>
      </c>
      <c r="L18" s="150" t="s">
        <v>3195</v>
      </c>
      <c r="M18" s="257" t="s">
        <v>24</v>
      </c>
      <c r="N18" s="159" t="s">
        <v>24</v>
      </c>
      <c r="O18" s="690" t="s">
        <v>3189</v>
      </c>
      <c r="P18" s="381" t="s">
        <v>3196</v>
      </c>
      <c r="Q18" s="381" t="s">
        <v>3195</v>
      </c>
      <c r="R18" s="381" t="s">
        <v>3195</v>
      </c>
      <c r="S18" s="186" t="s">
        <v>3196</v>
      </c>
      <c r="T18" s="799" t="s">
        <v>24</v>
      </c>
      <c r="U18" s="155" t="s">
        <v>24</v>
      </c>
      <c r="V18" s="119" t="s">
        <v>3196</v>
      </c>
      <c r="W18" s="162" t="s">
        <v>3195</v>
      </c>
      <c r="X18" s="162" t="s">
        <v>3196</v>
      </c>
      <c r="Y18" s="162" t="s">
        <v>3195</v>
      </c>
      <c r="Z18" s="162" t="s">
        <v>3196</v>
      </c>
      <c r="AA18" s="382" t="s">
        <v>24</v>
      </c>
      <c r="AB18" s="117" t="s">
        <v>24</v>
      </c>
      <c r="AC18" s="150" t="s">
        <v>3196</v>
      </c>
      <c r="AD18" s="342" t="s">
        <v>24</v>
      </c>
      <c r="AE18" s="150" t="s">
        <v>3196</v>
      </c>
      <c r="AF18" s="150" t="s">
        <v>3195</v>
      </c>
      <c r="AG18" s="204" t="s">
        <v>3195</v>
      </c>
      <c r="AH18" s="150" t="s">
        <v>3189</v>
      </c>
      <c r="AI18" s="249" t="s">
        <v>24</v>
      </c>
      <c r="AJ18" s="809" t="s">
        <v>69</v>
      </c>
      <c r="AK18" s="734" t="s">
        <v>3195</v>
      </c>
      <c r="AL18" s="680">
        <f t="shared" si="0"/>
        <v>1</v>
      </c>
      <c r="AM18" s="55">
        <f t="shared" si="1"/>
        <v>20</v>
      </c>
      <c r="AN18" s="56">
        <f t="shared" si="2"/>
        <v>10</v>
      </c>
      <c r="AO18" s="59">
        <f t="shared" si="3"/>
        <v>11</v>
      </c>
      <c r="AP18" s="582">
        <v>5</v>
      </c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149" t="s">
        <v>24</v>
      </c>
      <c r="H19" s="117" t="s">
        <v>3192</v>
      </c>
      <c r="I19" s="624" t="s">
        <v>2</v>
      </c>
      <c r="J19" s="117" t="s">
        <v>3195</v>
      </c>
      <c r="K19" s="150" t="s">
        <v>3196</v>
      </c>
      <c r="L19" s="150" t="s">
        <v>3207</v>
      </c>
      <c r="M19" s="257" t="s">
        <v>3191</v>
      </c>
      <c r="N19" s="204" t="s">
        <v>24</v>
      </c>
      <c r="O19" s="708" t="s">
        <v>3189</v>
      </c>
      <c r="P19" s="117" t="s">
        <v>3206</v>
      </c>
      <c r="Q19" s="117" t="s">
        <v>3196</v>
      </c>
      <c r="R19" s="342" t="s">
        <v>2000</v>
      </c>
      <c r="S19" s="117" t="s">
        <v>3196</v>
      </c>
      <c r="T19" s="796" t="s">
        <v>3192</v>
      </c>
      <c r="U19" s="129" t="s">
        <v>24</v>
      </c>
      <c r="V19" s="117" t="s">
        <v>3196</v>
      </c>
      <c r="W19" s="117" t="s">
        <v>3207</v>
      </c>
      <c r="X19" s="117" t="s">
        <v>3195</v>
      </c>
      <c r="Y19" s="150" t="s">
        <v>3196</v>
      </c>
      <c r="Z19" s="117" t="s">
        <v>3196</v>
      </c>
      <c r="AA19" s="257" t="s">
        <v>24</v>
      </c>
      <c r="AB19" s="150" t="s">
        <v>24</v>
      </c>
      <c r="AC19" s="117" t="s">
        <v>3196</v>
      </c>
      <c r="AD19" s="117" t="s">
        <v>3196</v>
      </c>
      <c r="AE19" s="206" t="s">
        <v>67</v>
      </c>
      <c r="AF19" s="150" t="s">
        <v>3196</v>
      </c>
      <c r="AG19" s="204" t="s">
        <v>3195</v>
      </c>
      <c r="AH19" s="257" t="s">
        <v>24</v>
      </c>
      <c r="AI19" s="165" t="s">
        <v>24</v>
      </c>
      <c r="AJ19" s="708" t="s">
        <v>3195</v>
      </c>
      <c r="AK19" s="795" t="s">
        <v>2000</v>
      </c>
      <c r="AL19" s="680">
        <f t="shared" si="0"/>
        <v>1</v>
      </c>
      <c r="AM19" s="55">
        <f t="shared" si="1"/>
        <v>20</v>
      </c>
      <c r="AN19" s="56">
        <f t="shared" si="2"/>
        <v>10</v>
      </c>
      <c r="AO19" s="59">
        <f t="shared" si="3"/>
        <v>11</v>
      </c>
      <c r="AP19" s="15">
        <v>3</v>
      </c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49" t="s">
        <v>24</v>
      </c>
      <c r="H20" s="1265" t="s">
        <v>24</v>
      </c>
      <c r="I20" s="1427" t="s">
        <v>3223</v>
      </c>
      <c r="J20" s="270" t="s">
        <v>3196</v>
      </c>
      <c r="K20" s="122" t="s">
        <v>3195</v>
      </c>
      <c r="L20" s="122" t="s">
        <v>3196</v>
      </c>
      <c r="M20" s="270" t="s">
        <v>3189</v>
      </c>
      <c r="N20" s="204" t="s">
        <v>24</v>
      </c>
      <c r="O20" s="853" t="s">
        <v>3189</v>
      </c>
      <c r="P20" s="842" t="s">
        <v>24</v>
      </c>
      <c r="Q20" s="697" t="s">
        <v>3195</v>
      </c>
      <c r="R20" s="806" t="s">
        <v>3196</v>
      </c>
      <c r="S20" s="697" t="s">
        <v>3196</v>
      </c>
      <c r="T20" s="798" t="s">
        <v>3201</v>
      </c>
      <c r="U20" s="129" t="s">
        <v>24</v>
      </c>
      <c r="V20" s="117" t="s">
        <v>3195</v>
      </c>
      <c r="W20" s="257" t="s">
        <v>3204</v>
      </c>
      <c r="X20" s="150" t="s">
        <v>3195</v>
      </c>
      <c r="Y20" s="150" t="s">
        <v>3195</v>
      </c>
      <c r="Z20" s="117" t="s">
        <v>3195</v>
      </c>
      <c r="AA20" s="150" t="s">
        <v>3192</v>
      </c>
      <c r="AB20" s="150" t="s">
        <v>24</v>
      </c>
      <c r="AC20" s="122" t="s">
        <v>3195</v>
      </c>
      <c r="AD20" s="122" t="s">
        <v>3195</v>
      </c>
      <c r="AE20" s="270" t="s">
        <v>3195</v>
      </c>
      <c r="AF20" s="122" t="s">
        <v>3195</v>
      </c>
      <c r="AG20" s="197" t="s">
        <v>3208</v>
      </c>
      <c r="AH20" s="454" t="s">
        <v>2000</v>
      </c>
      <c r="AI20" s="165" t="s">
        <v>24</v>
      </c>
      <c r="AJ20" s="696" t="s">
        <v>3195</v>
      </c>
      <c r="AK20" s="700" t="s">
        <v>3195</v>
      </c>
      <c r="AL20" s="680">
        <f t="shared" si="0"/>
        <v>0</v>
      </c>
      <c r="AM20" s="55">
        <f t="shared" si="1"/>
        <v>21</v>
      </c>
      <c r="AN20" s="56">
        <f t="shared" si="2"/>
        <v>10</v>
      </c>
      <c r="AO20" s="59">
        <f t="shared" si="3"/>
        <v>10</v>
      </c>
      <c r="AP20" s="15">
        <v>4</v>
      </c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6" t="s">
        <v>44</v>
      </c>
      <c r="D21" s="1517"/>
      <c r="E21" s="1524" t="s">
        <v>51</v>
      </c>
      <c r="F21" s="1524"/>
      <c r="G21" s="226" t="s">
        <v>24</v>
      </c>
      <c r="H21" s="1422" t="s">
        <v>3202</v>
      </c>
      <c r="I21" s="617" t="s">
        <v>3222</v>
      </c>
      <c r="J21" s="381" t="s">
        <v>3195</v>
      </c>
      <c r="K21" s="381" t="s">
        <v>3196</v>
      </c>
      <c r="L21" s="381" t="s">
        <v>3195</v>
      </c>
      <c r="M21" s="1082" t="s">
        <v>3183</v>
      </c>
      <c r="N21" s="129" t="s">
        <v>3183</v>
      </c>
      <c r="O21" s="162" t="s">
        <v>3193</v>
      </c>
      <c r="P21" s="382" t="s">
        <v>24</v>
      </c>
      <c r="Q21" s="162" t="s">
        <v>161</v>
      </c>
      <c r="R21" s="162" t="s">
        <v>3196</v>
      </c>
      <c r="S21" s="162" t="s">
        <v>3195</v>
      </c>
      <c r="T21" s="162" t="s">
        <v>3192</v>
      </c>
      <c r="U21" s="150" t="s">
        <v>24</v>
      </c>
      <c r="V21" s="150" t="s">
        <v>3196</v>
      </c>
      <c r="W21" s="150" t="s">
        <v>3195</v>
      </c>
      <c r="X21" s="150" t="s">
        <v>3195</v>
      </c>
      <c r="Y21" s="206" t="s">
        <v>3233</v>
      </c>
      <c r="Z21" s="150" t="s">
        <v>3195</v>
      </c>
      <c r="AA21" s="257" t="s">
        <v>24</v>
      </c>
      <c r="AB21" s="204" t="s">
        <v>24</v>
      </c>
      <c r="AC21" s="690" t="s">
        <v>3196</v>
      </c>
      <c r="AD21" s="803" t="s">
        <v>24</v>
      </c>
      <c r="AE21" s="381" t="s">
        <v>115</v>
      </c>
      <c r="AF21" s="381" t="s">
        <v>3206</v>
      </c>
      <c r="AG21" s="965" t="s">
        <v>3195</v>
      </c>
      <c r="AH21" s="816" t="s">
        <v>22</v>
      </c>
      <c r="AI21" s="129" t="s">
        <v>24</v>
      </c>
      <c r="AJ21" s="162" t="s">
        <v>3195</v>
      </c>
      <c r="AK21" s="604" t="s">
        <v>3195</v>
      </c>
      <c r="AL21" s="61">
        <f t="shared" si="0"/>
        <v>1</v>
      </c>
      <c r="AM21" s="55">
        <f t="shared" si="1"/>
        <v>19</v>
      </c>
      <c r="AN21" s="56">
        <f t="shared" si="2"/>
        <v>10</v>
      </c>
      <c r="AO21" s="59">
        <f t="shared" si="3"/>
        <v>11</v>
      </c>
      <c r="AP21" s="15">
        <v>5</v>
      </c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30" t="s">
        <v>75</v>
      </c>
      <c r="D22" s="1531"/>
      <c r="E22" s="1524" t="s">
        <v>51</v>
      </c>
      <c r="F22" s="1524"/>
      <c r="G22" s="233" t="s">
        <v>24</v>
      </c>
      <c r="H22" s="702" t="s">
        <v>3192</v>
      </c>
      <c r="I22" s="624" t="s">
        <v>3223</v>
      </c>
      <c r="J22" s="150" t="s">
        <v>3195</v>
      </c>
      <c r="K22" s="117" t="s">
        <v>3196</v>
      </c>
      <c r="L22" s="117" t="s">
        <v>3196</v>
      </c>
      <c r="M22" s="795" t="s">
        <v>24</v>
      </c>
      <c r="N22" s="155" t="s">
        <v>24</v>
      </c>
      <c r="O22" s="150" t="s">
        <v>2</v>
      </c>
      <c r="P22" s="117" t="s">
        <v>3195</v>
      </c>
      <c r="Q22" s="150" t="s">
        <v>3195</v>
      </c>
      <c r="R22" s="150" t="s">
        <v>3196</v>
      </c>
      <c r="S22" s="117" t="s">
        <v>3206</v>
      </c>
      <c r="T22" s="257" t="s">
        <v>24</v>
      </c>
      <c r="U22" s="117" t="s">
        <v>24</v>
      </c>
      <c r="V22" s="150" t="s">
        <v>3196</v>
      </c>
      <c r="W22" s="150" t="s">
        <v>3195</v>
      </c>
      <c r="X22" s="150" t="s">
        <v>145</v>
      </c>
      <c r="Y22" s="117" t="s">
        <v>3196</v>
      </c>
      <c r="Z22" s="117" t="s">
        <v>3195</v>
      </c>
      <c r="AA22" s="342" t="s">
        <v>24</v>
      </c>
      <c r="AB22" s="159" t="s">
        <v>24</v>
      </c>
      <c r="AC22" s="702" t="s">
        <v>3196</v>
      </c>
      <c r="AD22" s="117" t="s">
        <v>3195</v>
      </c>
      <c r="AE22" s="206" t="s">
        <v>67</v>
      </c>
      <c r="AF22" s="257" t="s">
        <v>24</v>
      </c>
      <c r="AG22" s="117" t="s">
        <v>3196</v>
      </c>
      <c r="AH22" s="1424" t="s">
        <v>3189</v>
      </c>
      <c r="AI22" s="155" t="s">
        <v>24</v>
      </c>
      <c r="AJ22" s="117" t="s">
        <v>3196</v>
      </c>
      <c r="AK22" s="527" t="s">
        <v>24</v>
      </c>
      <c r="AL22" s="680">
        <f t="shared" si="0"/>
        <v>1</v>
      </c>
      <c r="AM22" s="55">
        <f t="shared" si="1"/>
        <v>20</v>
      </c>
      <c r="AN22" s="56">
        <f t="shared" si="2"/>
        <v>10</v>
      </c>
      <c r="AO22" s="59">
        <f t="shared" si="3"/>
        <v>11</v>
      </c>
      <c r="AP22" s="15">
        <v>5</v>
      </c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226" t="s">
        <v>24</v>
      </c>
      <c r="H23" s="708" t="s">
        <v>3192</v>
      </c>
      <c r="I23" s="624" t="s">
        <v>3222</v>
      </c>
      <c r="J23" s="195" t="s">
        <v>3195</v>
      </c>
      <c r="K23" s="150" t="s">
        <v>3195</v>
      </c>
      <c r="L23" s="150" t="s">
        <v>3196</v>
      </c>
      <c r="M23" s="795" t="s">
        <v>3184</v>
      </c>
      <c r="N23" s="129" t="s">
        <v>24</v>
      </c>
      <c r="O23" s="117" t="s">
        <v>3189</v>
      </c>
      <c r="P23" s="150" t="s">
        <v>3196</v>
      </c>
      <c r="Q23" s="290" t="s">
        <v>3196</v>
      </c>
      <c r="R23" s="150" t="s">
        <v>3206</v>
      </c>
      <c r="S23" s="150" t="s">
        <v>3206</v>
      </c>
      <c r="T23" s="257" t="s">
        <v>24</v>
      </c>
      <c r="U23" s="150" t="s">
        <v>24</v>
      </c>
      <c r="V23" s="117" t="s">
        <v>3195</v>
      </c>
      <c r="W23" s="117" t="s">
        <v>3195</v>
      </c>
      <c r="X23" s="117" t="s">
        <v>3195</v>
      </c>
      <c r="Y23" s="150" t="s">
        <v>3196</v>
      </c>
      <c r="Z23" s="150" t="s">
        <v>3196</v>
      </c>
      <c r="AA23" s="257" t="s">
        <v>24</v>
      </c>
      <c r="AB23" s="204" t="s">
        <v>24</v>
      </c>
      <c r="AC23" s="831" t="s">
        <v>24</v>
      </c>
      <c r="AD23" s="117" t="s">
        <v>3195</v>
      </c>
      <c r="AE23" s="117" t="s">
        <v>3195</v>
      </c>
      <c r="AF23" s="150" t="s">
        <v>3195</v>
      </c>
      <c r="AG23" s="117" t="s">
        <v>3195</v>
      </c>
      <c r="AH23" s="707" t="s">
        <v>3192</v>
      </c>
      <c r="AI23" s="129" t="s">
        <v>24</v>
      </c>
      <c r="AJ23" s="257" t="s">
        <v>24</v>
      </c>
      <c r="AK23" s="156" t="s">
        <v>3196</v>
      </c>
      <c r="AL23" s="61">
        <f t="shared" si="0"/>
        <v>0</v>
      </c>
      <c r="AM23" s="55">
        <f t="shared" si="1"/>
        <v>21</v>
      </c>
      <c r="AN23" s="56">
        <f t="shared" si="2"/>
        <v>10</v>
      </c>
      <c r="AO23" s="59">
        <f t="shared" si="3"/>
        <v>10</v>
      </c>
      <c r="AP23" s="15">
        <v>4.5</v>
      </c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1270" t="s">
        <v>1</v>
      </c>
      <c r="H24" s="1423" t="s">
        <v>3220</v>
      </c>
      <c r="I24" s="1428" t="s">
        <v>3223</v>
      </c>
      <c r="J24" s="1432" t="s">
        <v>3221</v>
      </c>
      <c r="K24" s="854" t="s">
        <v>3195</v>
      </c>
      <c r="L24" s="697" t="s">
        <v>3196</v>
      </c>
      <c r="M24" s="705" t="s">
        <v>3185</v>
      </c>
      <c r="N24" s="232" t="s">
        <v>1</v>
      </c>
      <c r="O24" s="121" t="s">
        <v>3190</v>
      </c>
      <c r="P24" s="121" t="s">
        <v>3196</v>
      </c>
      <c r="Q24" s="257" t="s">
        <v>24</v>
      </c>
      <c r="R24" s="150" t="s">
        <v>3206</v>
      </c>
      <c r="S24" s="121" t="s">
        <v>3207</v>
      </c>
      <c r="T24" s="150" t="s">
        <v>3196</v>
      </c>
      <c r="U24" s="121" t="s">
        <v>1</v>
      </c>
      <c r="V24" s="342" t="s">
        <v>24</v>
      </c>
      <c r="W24" s="211" t="s">
        <v>3195</v>
      </c>
      <c r="X24" s="211" t="s">
        <v>3195</v>
      </c>
      <c r="Y24" s="211" t="s">
        <v>3196</v>
      </c>
      <c r="Z24" s="121" t="s">
        <v>3195</v>
      </c>
      <c r="AA24" s="121" t="s">
        <v>3189</v>
      </c>
      <c r="AB24" s="246" t="s">
        <v>1</v>
      </c>
      <c r="AC24" s="696" t="s">
        <v>3196</v>
      </c>
      <c r="AD24" s="697" t="s">
        <v>2697</v>
      </c>
      <c r="AE24" s="697" t="s">
        <v>3196</v>
      </c>
      <c r="AF24" s="697" t="s">
        <v>3196</v>
      </c>
      <c r="AG24" s="697" t="s">
        <v>3195</v>
      </c>
      <c r="AH24" s="798" t="s">
        <v>24</v>
      </c>
      <c r="AI24" s="232" t="s">
        <v>1</v>
      </c>
      <c r="AJ24" s="211" t="s">
        <v>3195</v>
      </c>
      <c r="AK24" s="213" t="s">
        <v>3196</v>
      </c>
      <c r="AL24" s="1109">
        <f t="shared" si="0"/>
        <v>0</v>
      </c>
      <c r="AM24" s="658">
        <f t="shared" si="1"/>
        <v>21</v>
      </c>
      <c r="AN24" s="68">
        <v>10</v>
      </c>
      <c r="AO24" s="58">
        <f t="shared" si="3"/>
        <v>10</v>
      </c>
      <c r="AP24" s="15">
        <v>3</v>
      </c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306" t="s">
        <v>1</v>
      </c>
      <c r="H25" s="1420" t="s">
        <v>24</v>
      </c>
      <c r="I25" s="1421" t="s">
        <v>67</v>
      </c>
      <c r="J25" s="131" t="s">
        <v>3195</v>
      </c>
      <c r="K25" s="131" t="s">
        <v>3195</v>
      </c>
      <c r="L25" s="131" t="s">
        <v>3195</v>
      </c>
      <c r="M25" s="1420" t="s">
        <v>24</v>
      </c>
      <c r="N25" s="744" t="s">
        <v>24</v>
      </c>
      <c r="O25" s="744" t="s">
        <v>3189</v>
      </c>
      <c r="P25" s="744" t="s">
        <v>3196</v>
      </c>
      <c r="Q25" s="744" t="s">
        <v>3195</v>
      </c>
      <c r="R25" s="744" t="s">
        <v>3195</v>
      </c>
      <c r="S25" s="744" t="s">
        <v>3196</v>
      </c>
      <c r="T25" s="1419" t="s">
        <v>24</v>
      </c>
      <c r="U25" s="744" t="s">
        <v>24</v>
      </c>
      <c r="V25" s="744" t="s">
        <v>3196</v>
      </c>
      <c r="W25" s="744" t="s">
        <v>3195</v>
      </c>
      <c r="X25" s="744" t="s">
        <v>3195</v>
      </c>
      <c r="Y25" s="744" t="s">
        <v>3196</v>
      </c>
      <c r="Z25" s="744" t="s">
        <v>3195</v>
      </c>
      <c r="AA25" s="1419" t="s">
        <v>24</v>
      </c>
      <c r="AB25" s="744" t="s">
        <v>24</v>
      </c>
      <c r="AC25" s="131" t="s">
        <v>3195</v>
      </c>
      <c r="AD25" s="131" t="s">
        <v>3196</v>
      </c>
      <c r="AE25" s="131" t="s">
        <v>3196</v>
      </c>
      <c r="AF25" s="131" t="s">
        <v>3195</v>
      </c>
      <c r="AG25" s="131" t="s">
        <v>3195</v>
      </c>
      <c r="AH25" s="1420" t="s">
        <v>24</v>
      </c>
      <c r="AI25" s="744" t="s">
        <v>24</v>
      </c>
      <c r="AJ25" s="744" t="s">
        <v>3195</v>
      </c>
      <c r="AK25" s="1398" t="s">
        <v>3196</v>
      </c>
      <c r="AL25" s="143">
        <f t="shared" si="0"/>
        <v>1</v>
      </c>
      <c r="AM25" s="51">
        <f t="shared" si="1"/>
        <v>20</v>
      </c>
      <c r="AN25" s="52">
        <f t="shared" si="2"/>
        <v>10</v>
      </c>
      <c r="AO25" s="749">
        <f t="shared" si="3"/>
        <v>11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415">
        <f>COUNTIF(G6:G23,"D")</f>
        <v>0</v>
      </c>
      <c r="H26" s="1222">
        <f>COUNTIF(H6:H24,"D")</f>
        <v>11</v>
      </c>
      <c r="I26" s="1429" t="s">
        <v>3209</v>
      </c>
      <c r="J26" s="1429" t="s">
        <v>3212</v>
      </c>
      <c r="K26" s="1222">
        <f t="shared" ref="K26:AH26" si="4">COUNTIF(K6:K24,"D")</f>
        <v>15</v>
      </c>
      <c r="L26" s="1222">
        <f t="shared" si="4"/>
        <v>16</v>
      </c>
      <c r="M26" s="1222">
        <f t="shared" si="4"/>
        <v>6</v>
      </c>
      <c r="N26" s="1222">
        <f t="shared" si="4"/>
        <v>0</v>
      </c>
      <c r="O26" s="1222">
        <f t="shared" si="4"/>
        <v>16</v>
      </c>
      <c r="P26" s="1222">
        <f t="shared" si="4"/>
        <v>14</v>
      </c>
      <c r="Q26" s="1222">
        <f t="shared" si="4"/>
        <v>15</v>
      </c>
      <c r="R26" s="1222">
        <f t="shared" si="4"/>
        <v>15</v>
      </c>
      <c r="S26" s="1222">
        <f t="shared" si="4"/>
        <v>15</v>
      </c>
      <c r="T26" s="1222">
        <f t="shared" si="4"/>
        <v>7</v>
      </c>
      <c r="U26" s="1222">
        <f t="shared" si="4"/>
        <v>0</v>
      </c>
      <c r="V26" s="1222">
        <f t="shared" si="4"/>
        <v>15</v>
      </c>
      <c r="W26" s="1222">
        <f t="shared" si="4"/>
        <v>14</v>
      </c>
      <c r="X26" s="1222">
        <f t="shared" si="4"/>
        <v>15</v>
      </c>
      <c r="Y26" s="1222">
        <f t="shared" si="4"/>
        <v>16</v>
      </c>
      <c r="Z26" s="1222">
        <f t="shared" si="4"/>
        <v>16</v>
      </c>
      <c r="AA26" s="1222">
        <f t="shared" si="4"/>
        <v>6</v>
      </c>
      <c r="AB26" s="1222">
        <f t="shared" si="4"/>
        <v>0</v>
      </c>
      <c r="AC26" s="1222">
        <f t="shared" si="4"/>
        <v>15</v>
      </c>
      <c r="AD26" s="1429" t="s">
        <v>3210</v>
      </c>
      <c r="AE26" s="1222">
        <f t="shared" si="4"/>
        <v>14</v>
      </c>
      <c r="AF26" s="1222">
        <f t="shared" si="4"/>
        <v>15</v>
      </c>
      <c r="AG26" s="1222">
        <f t="shared" si="4"/>
        <v>16</v>
      </c>
      <c r="AH26" s="1222">
        <f t="shared" si="4"/>
        <v>6</v>
      </c>
      <c r="AI26" s="243">
        <f t="shared" ref="AI26:AK26" si="5">COUNTIF(AI6:AI23,"D")</f>
        <v>0</v>
      </c>
      <c r="AJ26" s="1417">
        <f t="shared" si="5"/>
        <v>13</v>
      </c>
      <c r="AK26" s="1418">
        <f t="shared" si="5"/>
        <v>13</v>
      </c>
      <c r="AL26" s="389">
        <f t="shared" si="0"/>
        <v>0</v>
      </c>
      <c r="AM26" s="97">
        <f t="shared" si="1"/>
        <v>0</v>
      </c>
      <c r="AN26" s="98">
        <f t="shared" si="2"/>
        <v>0</v>
      </c>
      <c r="AO26" s="1313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6">COUNTIF(G6:G25,"●")</f>
        <v>20</v>
      </c>
      <c r="H27" s="23">
        <f t="shared" si="6"/>
        <v>8</v>
      </c>
      <c r="I27" s="23">
        <f t="shared" si="6"/>
        <v>1</v>
      </c>
      <c r="J27" s="23">
        <f t="shared" si="6"/>
        <v>3</v>
      </c>
      <c r="K27" s="23">
        <f t="shared" si="6"/>
        <v>1</v>
      </c>
      <c r="L27" s="23">
        <f t="shared" si="6"/>
        <v>2</v>
      </c>
      <c r="M27" s="23">
        <f t="shared" si="6"/>
        <v>13</v>
      </c>
      <c r="N27" s="23">
        <f t="shared" si="6"/>
        <v>20</v>
      </c>
      <c r="O27" s="23">
        <f t="shared" si="6"/>
        <v>2</v>
      </c>
      <c r="P27" s="23">
        <f t="shared" si="6"/>
        <v>4</v>
      </c>
      <c r="Q27" s="23">
        <f t="shared" si="6"/>
        <v>2</v>
      </c>
      <c r="R27" s="23">
        <f t="shared" si="6"/>
        <v>2</v>
      </c>
      <c r="S27" s="23">
        <f t="shared" si="6"/>
        <v>2</v>
      </c>
      <c r="T27" s="23">
        <f t="shared" si="6"/>
        <v>12</v>
      </c>
      <c r="U27" s="23">
        <f t="shared" si="6"/>
        <v>20</v>
      </c>
      <c r="V27" s="23">
        <f t="shared" si="6"/>
        <v>2</v>
      </c>
      <c r="W27" s="23">
        <f t="shared" si="6"/>
        <v>3</v>
      </c>
      <c r="X27" s="23">
        <f t="shared" si="6"/>
        <v>1</v>
      </c>
      <c r="Y27" s="23">
        <f t="shared" si="6"/>
        <v>1</v>
      </c>
      <c r="Z27" s="23">
        <f t="shared" si="6"/>
        <v>2</v>
      </c>
      <c r="AA27" s="23">
        <f t="shared" si="6"/>
        <v>13</v>
      </c>
      <c r="AB27" s="23">
        <f t="shared" si="6"/>
        <v>20</v>
      </c>
      <c r="AC27" s="23">
        <f t="shared" si="6"/>
        <v>1</v>
      </c>
      <c r="AD27" s="23">
        <f t="shared" si="6"/>
        <v>2</v>
      </c>
      <c r="AE27" s="23">
        <f t="shared" si="6"/>
        <v>2</v>
      </c>
      <c r="AF27" s="23">
        <f t="shared" si="6"/>
        <v>3</v>
      </c>
      <c r="AG27" s="23">
        <f t="shared" si="6"/>
        <v>1</v>
      </c>
      <c r="AH27" s="23">
        <f t="shared" si="6"/>
        <v>9</v>
      </c>
      <c r="AI27" s="23">
        <f t="shared" si="6"/>
        <v>20</v>
      </c>
      <c r="AJ27" s="23">
        <f t="shared" si="6"/>
        <v>2</v>
      </c>
      <c r="AK27" s="23">
        <f t="shared" si="6"/>
        <v>2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7">COUNTIF(G6:G25,"▲")</f>
        <v>0</v>
      </c>
      <c r="H28" s="23">
        <f t="shared" si="7"/>
        <v>0</v>
      </c>
      <c r="I28" s="23">
        <f t="shared" si="7"/>
        <v>1</v>
      </c>
      <c r="J28" s="23">
        <f t="shared" si="7"/>
        <v>0</v>
      </c>
      <c r="K28" s="23">
        <f t="shared" si="7"/>
        <v>2</v>
      </c>
      <c r="L28" s="23">
        <f t="shared" si="7"/>
        <v>0</v>
      </c>
      <c r="M28" s="23">
        <f t="shared" si="7"/>
        <v>0</v>
      </c>
      <c r="N28" s="23">
        <f t="shared" si="7"/>
        <v>0</v>
      </c>
      <c r="O28" s="23">
        <f t="shared" si="7"/>
        <v>0</v>
      </c>
      <c r="P28" s="23">
        <f t="shared" si="7"/>
        <v>0</v>
      </c>
      <c r="Q28" s="23">
        <f t="shared" si="7"/>
        <v>1</v>
      </c>
      <c r="R28" s="23">
        <f t="shared" si="7"/>
        <v>1</v>
      </c>
      <c r="S28" s="23">
        <f t="shared" si="7"/>
        <v>0</v>
      </c>
      <c r="T28" s="23">
        <f t="shared" si="7"/>
        <v>0</v>
      </c>
      <c r="U28" s="23">
        <f t="shared" si="7"/>
        <v>0</v>
      </c>
      <c r="V28" s="23">
        <f t="shared" si="7"/>
        <v>1</v>
      </c>
      <c r="W28" s="23">
        <f t="shared" si="7"/>
        <v>1</v>
      </c>
      <c r="X28" s="23">
        <f t="shared" si="7"/>
        <v>1</v>
      </c>
      <c r="Y28" s="23">
        <f t="shared" si="7"/>
        <v>1</v>
      </c>
      <c r="Z28" s="23">
        <f t="shared" si="7"/>
        <v>0</v>
      </c>
      <c r="AA28" s="23">
        <f t="shared" si="7"/>
        <v>0</v>
      </c>
      <c r="AB28" s="23">
        <f t="shared" si="7"/>
        <v>0</v>
      </c>
      <c r="AC28" s="23">
        <f t="shared" si="7"/>
        <v>2</v>
      </c>
      <c r="AD28" s="23">
        <f t="shared" si="7"/>
        <v>0</v>
      </c>
      <c r="AE28" s="23">
        <f t="shared" si="7"/>
        <v>2</v>
      </c>
      <c r="AF28" s="23">
        <f t="shared" si="7"/>
        <v>0</v>
      </c>
      <c r="AG28" s="23">
        <f t="shared" si="7"/>
        <v>1</v>
      </c>
      <c r="AH28" s="23">
        <f t="shared" si="7"/>
        <v>1</v>
      </c>
      <c r="AI28" s="23">
        <f t="shared" si="7"/>
        <v>0</v>
      </c>
      <c r="AJ28" s="23">
        <f t="shared" si="7"/>
        <v>2</v>
      </c>
      <c r="AK28" s="23">
        <f t="shared" si="7"/>
        <v>1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3188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1416" t="s">
        <v>24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3:30">
      <c r="Y49" s="1"/>
      <c r="AD49" s="1"/>
    </row>
    <row r="50" spans="3:30">
      <c r="Y50" s="1"/>
      <c r="AD50" s="1"/>
    </row>
    <row r="51" spans="3:30">
      <c r="Y51" s="1"/>
      <c r="AD51" s="1"/>
    </row>
    <row r="52" spans="3:30">
      <c r="C52" s="1447">
        <v>83.668750000000003</v>
      </c>
      <c r="Y52" s="1"/>
      <c r="AD52" s="1"/>
    </row>
    <row r="53" spans="3:30">
      <c r="Y53" s="1"/>
      <c r="AD53" s="1"/>
    </row>
    <row r="54" spans="3:30">
      <c r="Y54" s="1"/>
      <c r="AD54" s="1"/>
    </row>
    <row r="55" spans="3:30">
      <c r="Y55" s="1"/>
      <c r="AD55" s="1"/>
    </row>
    <row r="56" spans="3:30">
      <c r="Y56" s="1"/>
      <c r="AD56" s="1"/>
    </row>
    <row r="57" spans="3:30">
      <c r="Y57" s="1"/>
      <c r="AD57" s="1"/>
    </row>
    <row r="58" spans="3:30">
      <c r="Y58" s="1"/>
      <c r="AD58" s="1"/>
    </row>
    <row r="59" spans="3:30">
      <c r="Y59" s="1"/>
      <c r="AD59" s="1"/>
    </row>
    <row r="60" spans="3:30">
      <c r="Y60" s="1"/>
      <c r="AD60" s="1"/>
    </row>
    <row r="61" spans="3:30">
      <c r="Y61" s="1"/>
      <c r="AD61" s="1"/>
    </row>
    <row r="62" spans="3:30">
      <c r="Y62" s="1"/>
      <c r="AD62" s="1"/>
    </row>
    <row r="63" spans="3:30">
      <c r="Y63" s="1"/>
      <c r="AD63" s="1"/>
    </row>
    <row r="64" spans="3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69" priority="11" operator="equal">
      <formula>8</formula>
    </cfRule>
    <cfRule type="cellIs" dxfId="68" priority="12" operator="equal">
      <formula>0</formula>
    </cfRule>
  </conditionalFormatting>
  <conditionalFormatting sqref="BZ20:BZ21">
    <cfRule type="cellIs" dxfId="67" priority="5" operator="equal">
      <formula>8</formula>
    </cfRule>
    <cfRule type="cellIs" dxfId="66" priority="6" operator="equal">
      <formula>0</formula>
    </cfRule>
  </conditionalFormatting>
  <conditionalFormatting sqref="CA19">
    <cfRule type="cellIs" dxfId="65" priority="1" operator="equal">
      <formula>8</formula>
    </cfRule>
    <cfRule type="cellIs" dxfId="64" priority="2" operator="equal">
      <formula>0</formula>
    </cfRule>
  </conditionalFormatting>
  <conditionalFormatting sqref="CA25">
    <cfRule type="cellIs" dxfId="63" priority="3" operator="equal">
      <formula>8</formula>
    </cfRule>
    <cfRule type="cellIs" dxfId="62" priority="4" operator="equal">
      <formula>0</formula>
    </cfRule>
  </conditionalFormatting>
  <conditionalFormatting sqref="CB24">
    <cfRule type="cellIs" dxfId="61" priority="7" operator="equal">
      <formula>8</formula>
    </cfRule>
    <cfRule type="cellIs" dxfId="6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G12" sqref="AG12"/>
      <selection pane="topRight" activeCell="AG12" sqref="AG12"/>
      <selection pane="bottomLeft" activeCell="AG12" sqref="AG12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3225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111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428" t="s">
        <v>3226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29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8" t="s">
        <v>3239</v>
      </c>
      <c r="H6" s="116" t="s">
        <v>3240</v>
      </c>
      <c r="I6" s="116" t="s">
        <v>3240</v>
      </c>
      <c r="J6" s="253" t="s">
        <v>24</v>
      </c>
      <c r="K6" s="167" t="s">
        <v>3255</v>
      </c>
      <c r="L6" s="116" t="s">
        <v>3240</v>
      </c>
      <c r="M6" s="130" t="s">
        <v>2501</v>
      </c>
      <c r="N6" s="1193" t="s">
        <v>981</v>
      </c>
      <c r="O6" s="116" t="s">
        <v>2683</v>
      </c>
      <c r="P6" s="116" t="s">
        <v>3240</v>
      </c>
      <c r="Q6" s="253" t="s">
        <v>24</v>
      </c>
      <c r="R6" s="167" t="s">
        <v>24</v>
      </c>
      <c r="S6" s="116" t="s">
        <v>3240</v>
      </c>
      <c r="T6" s="116" t="s">
        <v>3240</v>
      </c>
      <c r="U6" s="167" t="s">
        <v>3239</v>
      </c>
      <c r="V6" s="116" t="s">
        <v>3240</v>
      </c>
      <c r="W6" s="116" t="s">
        <v>3240</v>
      </c>
      <c r="X6" s="130" t="s">
        <v>24</v>
      </c>
      <c r="Y6" s="167" t="s">
        <v>24</v>
      </c>
      <c r="Z6" s="137" t="s">
        <v>3240</v>
      </c>
      <c r="AA6" s="116" t="s">
        <v>3240</v>
      </c>
      <c r="AB6" s="167" t="s">
        <v>3240</v>
      </c>
      <c r="AC6" s="181" t="s">
        <v>3240</v>
      </c>
      <c r="AD6" s="116" t="s">
        <v>3244</v>
      </c>
      <c r="AE6" s="130" t="s">
        <v>24</v>
      </c>
      <c r="AF6" s="167" t="s">
        <v>24</v>
      </c>
      <c r="AG6" s="116" t="s">
        <v>3240</v>
      </c>
      <c r="AH6" s="116" t="s">
        <v>3240</v>
      </c>
      <c r="AI6" s="167" t="s">
        <v>3239</v>
      </c>
      <c r="AJ6" s="116" t="s">
        <v>3240</v>
      </c>
      <c r="AK6" s="202"/>
      <c r="AL6" s="143">
        <f t="shared" ref="AL6:AL26" si="0">COUNTIF(G6:AK6,"▲")</f>
        <v>0</v>
      </c>
      <c r="AM6" s="51">
        <f t="shared" ref="AM6:AM26" si="1">COUNTIF(G6:AK6,"D")</f>
        <v>20</v>
      </c>
      <c r="AN6" s="1226" t="s">
        <v>3297</v>
      </c>
      <c r="AO6" s="57">
        <f t="shared" ref="AO6:AO26" si="2">AN6+AL6</f>
        <v>8.5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3248</v>
      </c>
      <c r="H7" s="211" t="s">
        <v>3248</v>
      </c>
      <c r="I7" s="380" t="s">
        <v>3248</v>
      </c>
      <c r="J7" s="132" t="s">
        <v>24</v>
      </c>
      <c r="K7" s="128" t="s">
        <v>24</v>
      </c>
      <c r="L7" s="211" t="s">
        <v>3248</v>
      </c>
      <c r="M7" s="211" t="s">
        <v>2</v>
      </c>
      <c r="N7" s="211" t="s">
        <v>2</v>
      </c>
      <c r="O7" s="131" t="s">
        <v>3248</v>
      </c>
      <c r="P7" s="246" t="s">
        <v>3248</v>
      </c>
      <c r="Q7" s="132" t="s">
        <v>24</v>
      </c>
      <c r="R7" s="128" t="s">
        <v>24</v>
      </c>
      <c r="S7" s="211" t="s">
        <v>3248</v>
      </c>
      <c r="T7" s="121" t="s">
        <v>3248</v>
      </c>
      <c r="U7" s="211" t="s">
        <v>3248</v>
      </c>
      <c r="V7" s="121" t="s">
        <v>3248</v>
      </c>
      <c r="W7" s="211" t="s">
        <v>3248</v>
      </c>
      <c r="X7" s="132" t="s">
        <v>24</v>
      </c>
      <c r="Y7" s="380" t="s">
        <v>24</v>
      </c>
      <c r="Z7" s="388" t="s">
        <v>22</v>
      </c>
      <c r="AA7" s="128" t="s">
        <v>3248</v>
      </c>
      <c r="AB7" s="211" t="s">
        <v>3248</v>
      </c>
      <c r="AC7" s="380" t="s">
        <v>3248</v>
      </c>
      <c r="AD7" s="448" t="s">
        <v>67</v>
      </c>
      <c r="AE7" s="132" t="s">
        <v>24</v>
      </c>
      <c r="AF7" s="211" t="s">
        <v>24</v>
      </c>
      <c r="AG7" s="121" t="s">
        <v>96</v>
      </c>
      <c r="AH7" s="294" t="s">
        <v>67</v>
      </c>
      <c r="AI7" s="121" t="s">
        <v>2313</v>
      </c>
      <c r="AJ7" s="448" t="s">
        <v>3296</v>
      </c>
      <c r="AK7" s="292"/>
      <c r="AL7" s="502">
        <f t="shared" si="0"/>
        <v>3</v>
      </c>
      <c r="AM7" s="658">
        <f t="shared" si="1"/>
        <v>18</v>
      </c>
      <c r="AN7" s="68">
        <v>8</v>
      </c>
      <c r="AO7" s="379">
        <f t="shared" si="2"/>
        <v>11</v>
      </c>
      <c r="AP7" s="15"/>
      <c r="AQ7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176" t="s">
        <v>3249</v>
      </c>
      <c r="H8" s="554" t="s">
        <v>24</v>
      </c>
      <c r="I8" s="167" t="s">
        <v>3249</v>
      </c>
      <c r="J8" s="162" t="s">
        <v>3248</v>
      </c>
      <c r="K8" s="167" t="s">
        <v>24</v>
      </c>
      <c r="L8" s="397" t="s">
        <v>3249</v>
      </c>
      <c r="M8" s="397" t="s">
        <v>2</v>
      </c>
      <c r="N8" s="167" t="s">
        <v>3227</v>
      </c>
      <c r="O8" s="554" t="s">
        <v>24</v>
      </c>
      <c r="P8" s="167" t="s">
        <v>3249</v>
      </c>
      <c r="Q8" s="162" t="s">
        <v>3249</v>
      </c>
      <c r="R8" s="167" t="s">
        <v>24</v>
      </c>
      <c r="S8" s="167" t="s">
        <v>3248</v>
      </c>
      <c r="T8" s="167" t="s">
        <v>3248</v>
      </c>
      <c r="U8" s="167" t="s">
        <v>3248</v>
      </c>
      <c r="V8" s="554" t="s">
        <v>24</v>
      </c>
      <c r="W8" s="167" t="s">
        <v>3248</v>
      </c>
      <c r="X8" s="162" t="s">
        <v>3248</v>
      </c>
      <c r="Y8" s="167" t="s">
        <v>24</v>
      </c>
      <c r="Z8" s="162" t="s">
        <v>3249</v>
      </c>
      <c r="AA8" s="554" t="s">
        <v>24</v>
      </c>
      <c r="AB8" s="167" t="s">
        <v>3249</v>
      </c>
      <c r="AC8" s="220" t="s">
        <v>3248</v>
      </c>
      <c r="AD8" s="631" t="s">
        <v>3250</v>
      </c>
      <c r="AE8" s="162" t="s">
        <v>3248</v>
      </c>
      <c r="AF8" s="167" t="s">
        <v>24</v>
      </c>
      <c r="AG8" s="167" t="s">
        <v>3248</v>
      </c>
      <c r="AH8" s="167" t="s">
        <v>2313</v>
      </c>
      <c r="AI8" s="167" t="s">
        <v>2313</v>
      </c>
      <c r="AJ8" s="583" t="s">
        <v>67</v>
      </c>
      <c r="AK8" s="583"/>
      <c r="AL8" s="275">
        <f t="shared" si="0"/>
        <v>1</v>
      </c>
      <c r="AM8" s="97">
        <f t="shared" si="1"/>
        <v>21</v>
      </c>
      <c r="AN8" s="52">
        <f t="shared" ref="AN8:AN26" si="3">COUNTIF(G8:AK8,"●")</f>
        <v>8</v>
      </c>
      <c r="AO8" s="57">
        <f t="shared" si="2"/>
        <v>9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61"/>
      <c r="H9" s="1233"/>
      <c r="I9" s="148"/>
      <c r="J9" s="150"/>
      <c r="K9" s="117" t="s">
        <v>1</v>
      </c>
      <c r="L9" s="150"/>
      <c r="M9" s="150"/>
      <c r="N9" s="126"/>
      <c r="O9" s="150"/>
      <c r="P9" s="206"/>
      <c r="Q9" s="150"/>
      <c r="R9" s="117" t="s">
        <v>1</v>
      </c>
      <c r="S9" s="117"/>
      <c r="T9" s="150"/>
      <c r="U9" s="117"/>
      <c r="V9" s="117"/>
      <c r="W9" s="150"/>
      <c r="X9" s="150"/>
      <c r="Y9" s="117" t="s">
        <v>1</v>
      </c>
      <c r="Z9" s="122"/>
      <c r="AA9" s="150"/>
      <c r="AB9" s="117"/>
      <c r="AC9" s="150"/>
      <c r="AD9" s="150"/>
      <c r="AE9" s="150"/>
      <c r="AF9" s="117" t="s">
        <v>1</v>
      </c>
      <c r="AG9" s="148"/>
      <c r="AH9" s="150"/>
      <c r="AI9" s="117"/>
      <c r="AJ9" s="150"/>
      <c r="AK9" s="156"/>
      <c r="AL9" s="61">
        <f t="shared" si="0"/>
        <v>0</v>
      </c>
      <c r="AM9" s="55">
        <f t="shared" si="1"/>
        <v>0</v>
      </c>
      <c r="AN9" s="56">
        <f t="shared" si="3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3248</v>
      </c>
      <c r="H10" s="117" t="s">
        <v>2</v>
      </c>
      <c r="I10" s="270" t="s">
        <v>3248</v>
      </c>
      <c r="J10" s="117" t="s">
        <v>3228</v>
      </c>
      <c r="K10" s="150" t="s">
        <v>24</v>
      </c>
      <c r="L10" s="150" t="s">
        <v>3228</v>
      </c>
      <c r="M10" s="150" t="s">
        <v>3249</v>
      </c>
      <c r="N10" s="1191" t="s">
        <v>24</v>
      </c>
      <c r="O10" s="117" t="s">
        <v>3248</v>
      </c>
      <c r="P10" s="117" t="s">
        <v>3249</v>
      </c>
      <c r="Q10" s="117" t="s">
        <v>2</v>
      </c>
      <c r="R10" s="150" t="s">
        <v>24</v>
      </c>
      <c r="S10" s="117" t="s">
        <v>3249</v>
      </c>
      <c r="T10" s="117" t="s">
        <v>3248</v>
      </c>
      <c r="U10" s="148" t="s">
        <v>24</v>
      </c>
      <c r="V10" s="117" t="s">
        <v>3249</v>
      </c>
      <c r="W10" s="117" t="s">
        <v>3249</v>
      </c>
      <c r="X10" s="117" t="s">
        <v>3257</v>
      </c>
      <c r="Y10" s="204" t="s">
        <v>24</v>
      </c>
      <c r="Z10" s="503" t="s">
        <v>22</v>
      </c>
      <c r="AA10" s="129" t="s">
        <v>3248</v>
      </c>
      <c r="AB10" s="150" t="s">
        <v>3248</v>
      </c>
      <c r="AC10" s="257" t="s">
        <v>24</v>
      </c>
      <c r="AD10" s="257" t="s">
        <v>24</v>
      </c>
      <c r="AE10" s="117" t="s">
        <v>2</v>
      </c>
      <c r="AF10" s="150" t="s">
        <v>24</v>
      </c>
      <c r="AG10" s="117" t="s">
        <v>3250</v>
      </c>
      <c r="AH10" s="150" t="s">
        <v>3248</v>
      </c>
      <c r="AI10" s="150" t="s">
        <v>2313</v>
      </c>
      <c r="AJ10" s="117" t="s">
        <v>3248</v>
      </c>
      <c r="AK10" s="1431"/>
      <c r="AL10" s="61">
        <f t="shared" si="0"/>
        <v>0</v>
      </c>
      <c r="AM10" s="55">
        <f t="shared" si="1"/>
        <v>21</v>
      </c>
      <c r="AN10" s="56">
        <f t="shared" si="3"/>
        <v>8</v>
      </c>
      <c r="AO10" s="59">
        <f t="shared" si="2"/>
        <v>8</v>
      </c>
      <c r="AP10" s="15">
        <v>3</v>
      </c>
      <c r="AQ10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49" t="s">
        <v>3248</v>
      </c>
      <c r="H11" s="159" t="s">
        <v>2</v>
      </c>
      <c r="I11" s="503" t="s">
        <v>22</v>
      </c>
      <c r="J11" s="547" t="s">
        <v>3229</v>
      </c>
      <c r="K11" s="150" t="s">
        <v>3229</v>
      </c>
      <c r="L11" s="150" t="s">
        <v>3249</v>
      </c>
      <c r="M11" s="162" t="s">
        <v>3249</v>
      </c>
      <c r="N11" s="150" t="s">
        <v>2</v>
      </c>
      <c r="O11" s="150" t="s">
        <v>3249</v>
      </c>
      <c r="P11" s="150" t="s">
        <v>3249</v>
      </c>
      <c r="Q11" s="148" t="s">
        <v>1</v>
      </c>
      <c r="R11" s="150" t="s">
        <v>24</v>
      </c>
      <c r="S11" s="117" t="s">
        <v>3249</v>
      </c>
      <c r="T11" s="150" t="s">
        <v>3249</v>
      </c>
      <c r="U11" s="150" t="s">
        <v>3251</v>
      </c>
      <c r="V11" s="117" t="s">
        <v>3248</v>
      </c>
      <c r="W11" s="150" t="s">
        <v>3250</v>
      </c>
      <c r="X11" s="148" t="s">
        <v>3231</v>
      </c>
      <c r="Y11" s="150" t="s">
        <v>24</v>
      </c>
      <c r="Z11" s="119" t="s">
        <v>3248</v>
      </c>
      <c r="AA11" s="150" t="s">
        <v>3248</v>
      </c>
      <c r="AB11" s="150" t="s">
        <v>3249</v>
      </c>
      <c r="AC11" s="117" t="s">
        <v>3248</v>
      </c>
      <c r="AD11" s="117" t="s">
        <v>3248</v>
      </c>
      <c r="AE11" s="148" t="s">
        <v>2185</v>
      </c>
      <c r="AF11" s="150" t="s">
        <v>24</v>
      </c>
      <c r="AG11" s="117" t="s">
        <v>3249</v>
      </c>
      <c r="AH11" s="117" t="s">
        <v>3249</v>
      </c>
      <c r="AI11" s="150" t="s">
        <v>3248</v>
      </c>
      <c r="AJ11" s="117" t="s">
        <v>3248</v>
      </c>
      <c r="AK11" s="117"/>
      <c r="AL11" s="61">
        <f t="shared" si="0"/>
        <v>0</v>
      </c>
      <c r="AM11" s="55">
        <f t="shared" si="1"/>
        <v>21</v>
      </c>
      <c r="AN11" s="98">
        <f t="shared" si="3"/>
        <v>8</v>
      </c>
      <c r="AO11" s="59">
        <f t="shared" si="2"/>
        <v>8</v>
      </c>
      <c r="AP11" s="582">
        <v>5</v>
      </c>
      <c r="AR11"/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161" t="s">
        <v>3249</v>
      </c>
      <c r="H12" s="117" t="s">
        <v>2</v>
      </c>
      <c r="I12" s="162" t="s">
        <v>3248</v>
      </c>
      <c r="J12" s="206" t="s">
        <v>0</v>
      </c>
      <c r="K12" s="117" t="s">
        <v>1</v>
      </c>
      <c r="L12" s="150" t="s">
        <v>3248</v>
      </c>
      <c r="M12" s="150" t="s">
        <v>3249</v>
      </c>
      <c r="N12" s="117" t="s">
        <v>2</v>
      </c>
      <c r="O12" s="150" t="s">
        <v>3248</v>
      </c>
      <c r="P12" s="150" t="s">
        <v>3248</v>
      </c>
      <c r="Q12" s="148" t="s">
        <v>24</v>
      </c>
      <c r="R12" s="117" t="s">
        <v>1</v>
      </c>
      <c r="S12" s="631" t="s">
        <v>3248</v>
      </c>
      <c r="T12" s="150" t="s">
        <v>3248</v>
      </c>
      <c r="U12" s="117" t="s">
        <v>3248</v>
      </c>
      <c r="V12" s="117" t="s">
        <v>3248</v>
      </c>
      <c r="W12" s="150" t="s">
        <v>3248</v>
      </c>
      <c r="X12" s="206" t="s">
        <v>0</v>
      </c>
      <c r="Y12" s="117" t="s">
        <v>1</v>
      </c>
      <c r="Z12" s="150" t="s">
        <v>3248</v>
      </c>
      <c r="AA12" s="150" t="s">
        <v>3248</v>
      </c>
      <c r="AB12" s="117" t="s">
        <v>3251</v>
      </c>
      <c r="AC12" s="117" t="s">
        <v>3248</v>
      </c>
      <c r="AD12" s="117" t="s">
        <v>3248</v>
      </c>
      <c r="AE12" s="257" t="s">
        <v>24</v>
      </c>
      <c r="AF12" s="117" t="s">
        <v>1</v>
      </c>
      <c r="AG12" s="298" t="s">
        <v>24</v>
      </c>
      <c r="AH12" s="342" t="s">
        <v>24</v>
      </c>
      <c r="AI12" s="117" t="s">
        <v>3249</v>
      </c>
      <c r="AJ12" s="117" t="s">
        <v>3248</v>
      </c>
      <c r="AK12" s="426"/>
      <c r="AL12" s="61">
        <f t="shared" si="0"/>
        <v>2</v>
      </c>
      <c r="AM12" s="55">
        <f t="shared" si="1"/>
        <v>20</v>
      </c>
      <c r="AN12" s="98">
        <f t="shared" ref="AN12" si="4">COUNTIF(G12:AK12,"●")</f>
        <v>8</v>
      </c>
      <c r="AO12" s="59">
        <f t="shared" ref="AO12" si="5">AN12+AL12</f>
        <v>10</v>
      </c>
      <c r="AP12" s="1309">
        <v>3</v>
      </c>
      <c r="AS12"/>
      <c r="AT12"/>
    </row>
    <row r="13" spans="1:46" ht="22" customHeigh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575" t="s">
        <v>3239</v>
      </c>
      <c r="H13" s="122" t="s">
        <v>3240</v>
      </c>
      <c r="I13" s="122" t="s">
        <v>3240</v>
      </c>
      <c r="J13" s="132" t="s">
        <v>24</v>
      </c>
      <c r="K13" s="211" t="s">
        <v>24</v>
      </c>
      <c r="L13" s="121" t="s">
        <v>3240</v>
      </c>
      <c r="M13" s="121" t="s">
        <v>3239</v>
      </c>
      <c r="N13" s="211" t="s">
        <v>2</v>
      </c>
      <c r="O13" s="121" t="s">
        <v>3240</v>
      </c>
      <c r="P13" s="121" t="s">
        <v>3247</v>
      </c>
      <c r="Q13" s="132" t="s">
        <v>24</v>
      </c>
      <c r="R13" s="211" t="s">
        <v>24</v>
      </c>
      <c r="S13" s="121" t="s">
        <v>3239</v>
      </c>
      <c r="T13" s="121" t="s">
        <v>3239</v>
      </c>
      <c r="U13" s="206" t="s">
        <v>69</v>
      </c>
      <c r="V13" s="206" t="s">
        <v>0</v>
      </c>
      <c r="W13" s="206" t="s">
        <v>69</v>
      </c>
      <c r="X13" s="132" t="s">
        <v>24</v>
      </c>
      <c r="Y13" s="211" t="s">
        <v>24</v>
      </c>
      <c r="Z13" s="121" t="s">
        <v>3240</v>
      </c>
      <c r="AA13" s="121" t="s">
        <v>3240</v>
      </c>
      <c r="AB13" s="211" t="s">
        <v>3240</v>
      </c>
      <c r="AC13" s="246" t="s">
        <v>3240</v>
      </c>
      <c r="AD13" s="121" t="s">
        <v>3240</v>
      </c>
      <c r="AE13" s="132" t="s">
        <v>24</v>
      </c>
      <c r="AF13" s="211" t="s">
        <v>24</v>
      </c>
      <c r="AG13" s="122" t="s">
        <v>3240</v>
      </c>
      <c r="AH13" s="122" t="s">
        <v>3240</v>
      </c>
      <c r="AI13" s="122" t="s">
        <v>3240</v>
      </c>
      <c r="AJ13" s="122" t="s">
        <v>3240</v>
      </c>
      <c r="AK13" s="391"/>
      <c r="AL13" s="502">
        <f t="shared" si="0"/>
        <v>3</v>
      </c>
      <c r="AM13" s="658">
        <f t="shared" si="1"/>
        <v>19</v>
      </c>
      <c r="AN13" s="98">
        <f t="shared" si="3"/>
        <v>8</v>
      </c>
      <c r="AO13" s="379">
        <f t="shared" si="2"/>
        <v>11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164" t="s">
        <v>115</v>
      </c>
      <c r="H14" s="116" t="s">
        <v>3240</v>
      </c>
      <c r="I14" s="130" t="s">
        <v>24</v>
      </c>
      <c r="J14" s="167" t="s">
        <v>3240</v>
      </c>
      <c r="K14" s="167" t="s">
        <v>24</v>
      </c>
      <c r="L14" s="116" t="s">
        <v>3239</v>
      </c>
      <c r="M14" s="298" t="s">
        <v>24</v>
      </c>
      <c r="N14" s="167" t="s">
        <v>2</v>
      </c>
      <c r="O14" s="116" t="s">
        <v>3240</v>
      </c>
      <c r="P14" s="167" t="s">
        <v>3239</v>
      </c>
      <c r="Q14" s="117" t="s">
        <v>3230</v>
      </c>
      <c r="R14" s="167" t="s">
        <v>24</v>
      </c>
      <c r="S14" s="116" t="s">
        <v>3240</v>
      </c>
      <c r="T14" s="167" t="s">
        <v>3239</v>
      </c>
      <c r="U14" s="167" t="s">
        <v>96</v>
      </c>
      <c r="V14" s="167" t="s">
        <v>3243</v>
      </c>
      <c r="W14" s="167" t="s">
        <v>3240</v>
      </c>
      <c r="X14" s="130" t="s">
        <v>24</v>
      </c>
      <c r="Y14" s="167" t="s">
        <v>24</v>
      </c>
      <c r="Z14" s="116" t="s">
        <v>3239</v>
      </c>
      <c r="AA14" s="167" t="s">
        <v>3239</v>
      </c>
      <c r="AB14" s="583" t="s">
        <v>67</v>
      </c>
      <c r="AC14" s="309" t="s">
        <v>3239</v>
      </c>
      <c r="AD14" s="116" t="s">
        <v>3239</v>
      </c>
      <c r="AE14" s="130" t="s">
        <v>24</v>
      </c>
      <c r="AF14" s="167" t="s">
        <v>24</v>
      </c>
      <c r="AG14" s="116" t="s">
        <v>3239</v>
      </c>
      <c r="AH14" s="116" t="s">
        <v>3240</v>
      </c>
      <c r="AI14" s="167" t="s">
        <v>3240</v>
      </c>
      <c r="AJ14" s="268" t="s">
        <v>67</v>
      </c>
      <c r="AK14" s="657"/>
      <c r="AL14" s="143">
        <f t="shared" si="0"/>
        <v>2</v>
      </c>
      <c r="AM14" s="51">
        <f t="shared" si="1"/>
        <v>20</v>
      </c>
      <c r="AN14" s="52">
        <f t="shared" si="3"/>
        <v>8</v>
      </c>
      <c r="AO14" s="57">
        <f t="shared" si="2"/>
        <v>10</v>
      </c>
      <c r="AP14" s="582">
        <v>4.5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1299" t="s">
        <v>69</v>
      </c>
      <c r="H15" s="150" t="s">
        <v>3240</v>
      </c>
      <c r="I15" s="117" t="s">
        <v>3243</v>
      </c>
      <c r="J15" s="257" t="s">
        <v>24</v>
      </c>
      <c r="K15" s="117" t="s">
        <v>24</v>
      </c>
      <c r="L15" s="150" t="s">
        <v>3240</v>
      </c>
      <c r="M15" s="150" t="s">
        <v>3239</v>
      </c>
      <c r="N15" s="117" t="s">
        <v>2</v>
      </c>
      <c r="O15" s="150" t="s">
        <v>3239</v>
      </c>
      <c r="P15" s="298" t="s">
        <v>24</v>
      </c>
      <c r="Q15" s="150" t="s">
        <v>3228</v>
      </c>
      <c r="R15" s="117" t="s">
        <v>24</v>
      </c>
      <c r="S15" s="117" t="s">
        <v>3239</v>
      </c>
      <c r="T15" s="150" t="s">
        <v>3240</v>
      </c>
      <c r="U15" s="241" t="s">
        <v>907</v>
      </c>
      <c r="V15" s="150" t="s">
        <v>3243</v>
      </c>
      <c r="W15" s="150" t="s">
        <v>3239</v>
      </c>
      <c r="X15" s="257" t="s">
        <v>24</v>
      </c>
      <c r="Y15" s="117" t="s">
        <v>24</v>
      </c>
      <c r="Z15" s="117" t="s">
        <v>3240</v>
      </c>
      <c r="AA15" s="298" t="s">
        <v>24</v>
      </c>
      <c r="AB15" s="117" t="s">
        <v>3239</v>
      </c>
      <c r="AC15" s="150" t="s">
        <v>3240</v>
      </c>
      <c r="AD15" s="117" t="s">
        <v>3240</v>
      </c>
      <c r="AE15" s="150" t="s">
        <v>3240</v>
      </c>
      <c r="AF15" s="117" t="s">
        <v>24</v>
      </c>
      <c r="AG15" s="117" t="s">
        <v>3240</v>
      </c>
      <c r="AH15" s="117" t="s">
        <v>3240</v>
      </c>
      <c r="AI15" s="241" t="s">
        <v>907</v>
      </c>
      <c r="AJ15" s="150" t="s">
        <v>3240</v>
      </c>
      <c r="AK15" s="334"/>
      <c r="AL15" s="61">
        <f t="shared" si="0"/>
        <v>1</v>
      </c>
      <c r="AM15" s="55">
        <f t="shared" si="1"/>
        <v>19</v>
      </c>
      <c r="AN15" s="56">
        <f t="shared" si="3"/>
        <v>8</v>
      </c>
      <c r="AO15" s="59">
        <f t="shared" si="2"/>
        <v>9</v>
      </c>
      <c r="AP15" s="15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149" t="s">
        <v>3239</v>
      </c>
      <c r="H16" s="148" t="s">
        <v>1</v>
      </c>
      <c r="I16" s="117" t="s">
        <v>3243</v>
      </c>
      <c r="J16" s="117" t="s">
        <v>3239</v>
      </c>
      <c r="K16" s="150" t="s">
        <v>24</v>
      </c>
      <c r="L16" s="150" t="s">
        <v>3240</v>
      </c>
      <c r="M16" s="150" t="s">
        <v>3240</v>
      </c>
      <c r="N16" s="206" t="s">
        <v>69</v>
      </c>
      <c r="O16" s="150" t="s">
        <v>3240</v>
      </c>
      <c r="P16" s="117" t="s">
        <v>3239</v>
      </c>
      <c r="Q16" s="298" t="s">
        <v>24</v>
      </c>
      <c r="R16" s="150" t="s">
        <v>24</v>
      </c>
      <c r="S16" s="206" t="s">
        <v>69</v>
      </c>
      <c r="T16" s="298" t="s">
        <v>24</v>
      </c>
      <c r="U16" s="162" t="s">
        <v>3240</v>
      </c>
      <c r="V16" s="117" t="s">
        <v>3243</v>
      </c>
      <c r="W16" s="117" t="s">
        <v>3239</v>
      </c>
      <c r="X16" s="150" t="s">
        <v>3240</v>
      </c>
      <c r="Y16" s="150" t="s">
        <v>24</v>
      </c>
      <c r="Z16" s="117" t="s">
        <v>3239</v>
      </c>
      <c r="AA16" s="117" t="s">
        <v>3240</v>
      </c>
      <c r="AB16" s="150" t="s">
        <v>3239</v>
      </c>
      <c r="AC16" s="150" t="s">
        <v>3240</v>
      </c>
      <c r="AD16" s="117" t="s">
        <v>3239</v>
      </c>
      <c r="AE16" s="148" t="s">
        <v>1</v>
      </c>
      <c r="AF16" s="150" t="s">
        <v>24</v>
      </c>
      <c r="AG16" s="117" t="s">
        <v>3239</v>
      </c>
      <c r="AH16" s="150" t="s">
        <v>3240</v>
      </c>
      <c r="AI16" s="150" t="s">
        <v>3240</v>
      </c>
      <c r="AJ16" s="117" t="s">
        <v>3240</v>
      </c>
      <c r="AK16" s="156"/>
      <c r="AL16" s="61">
        <f t="shared" si="0"/>
        <v>2</v>
      </c>
      <c r="AM16" s="55">
        <f t="shared" si="1"/>
        <v>20</v>
      </c>
      <c r="AN16" s="56">
        <f t="shared" si="3"/>
        <v>8</v>
      </c>
      <c r="AO16" s="59">
        <f t="shared" si="2"/>
        <v>10</v>
      </c>
      <c r="AP16" s="15">
        <v>4</v>
      </c>
      <c r="AR16" s="214"/>
      <c r="AS16" s="214"/>
    </row>
    <row r="17" spans="1:83" ht="21.75" customHeight="1">
      <c r="A17" s="40"/>
      <c r="B17" s="758">
        <v>11</v>
      </c>
      <c r="C17" s="1518" t="s">
        <v>2874</v>
      </c>
      <c r="D17" s="1519"/>
      <c r="E17" s="1493" t="s">
        <v>51</v>
      </c>
      <c r="F17" s="1494"/>
      <c r="G17" s="149" t="s">
        <v>3240</v>
      </c>
      <c r="H17" s="150" t="s">
        <v>3240</v>
      </c>
      <c r="I17" s="117" t="s">
        <v>3243</v>
      </c>
      <c r="J17" s="148" t="s">
        <v>1364</v>
      </c>
      <c r="K17" s="150" t="s">
        <v>24</v>
      </c>
      <c r="L17" s="117" t="s">
        <v>3240</v>
      </c>
      <c r="M17" s="150" t="s">
        <v>3240</v>
      </c>
      <c r="N17" s="150" t="s">
        <v>3227</v>
      </c>
      <c r="O17" s="631" t="s">
        <v>3240</v>
      </c>
      <c r="P17" s="117" t="s">
        <v>3239</v>
      </c>
      <c r="Q17" s="298" t="s">
        <v>24</v>
      </c>
      <c r="R17" s="150" t="s">
        <v>24</v>
      </c>
      <c r="S17" s="150" t="s">
        <v>3239</v>
      </c>
      <c r="T17" s="150" t="s">
        <v>3240</v>
      </c>
      <c r="U17" s="150" t="s">
        <v>3240</v>
      </c>
      <c r="V17" s="150" t="s">
        <v>3243</v>
      </c>
      <c r="W17" s="150" t="s">
        <v>3239</v>
      </c>
      <c r="X17" s="148" t="s">
        <v>1364</v>
      </c>
      <c r="Y17" s="150" t="s">
        <v>24</v>
      </c>
      <c r="Z17" s="206" t="s">
        <v>0</v>
      </c>
      <c r="AA17" s="150" t="s">
        <v>3239</v>
      </c>
      <c r="AB17" s="150" t="s">
        <v>3244</v>
      </c>
      <c r="AC17" s="150" t="s">
        <v>3240</v>
      </c>
      <c r="AD17" s="150" t="s">
        <v>3240</v>
      </c>
      <c r="AE17" s="148" t="s">
        <v>1364</v>
      </c>
      <c r="AF17" s="150" t="s">
        <v>24</v>
      </c>
      <c r="AG17" s="150" t="s">
        <v>3240</v>
      </c>
      <c r="AH17" s="117" t="s">
        <v>3240</v>
      </c>
      <c r="AI17" s="150" t="s">
        <v>3239</v>
      </c>
      <c r="AJ17" s="150" t="s">
        <v>3239</v>
      </c>
      <c r="AK17" s="334"/>
      <c r="AL17" s="61">
        <f t="shared" si="0"/>
        <v>1</v>
      </c>
      <c r="AM17" s="55">
        <f t="shared" si="1"/>
        <v>21</v>
      </c>
      <c r="AN17" s="56">
        <f t="shared" si="3"/>
        <v>8</v>
      </c>
      <c r="AO17" s="59">
        <f t="shared" si="2"/>
        <v>9</v>
      </c>
      <c r="AP17" s="15">
        <v>4</v>
      </c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161" t="s">
        <v>3239</v>
      </c>
      <c r="H18" s="117" t="s">
        <v>3239</v>
      </c>
      <c r="I18" s="150" t="s">
        <v>3239</v>
      </c>
      <c r="J18" s="150" t="s">
        <v>3240</v>
      </c>
      <c r="K18" s="159" t="s">
        <v>24</v>
      </c>
      <c r="L18" s="150" t="s">
        <v>3239</v>
      </c>
      <c r="M18" s="252" t="s">
        <v>67</v>
      </c>
      <c r="N18" s="117" t="s">
        <v>2</v>
      </c>
      <c r="O18" s="150" t="s">
        <v>3240</v>
      </c>
      <c r="P18" s="150" t="s">
        <v>3240</v>
      </c>
      <c r="Q18" s="257" t="s">
        <v>24</v>
      </c>
      <c r="R18" s="159" t="s">
        <v>24</v>
      </c>
      <c r="S18" s="117" t="s">
        <v>3239</v>
      </c>
      <c r="T18" s="298" t="s">
        <v>24</v>
      </c>
      <c r="U18" s="117" t="s">
        <v>3240</v>
      </c>
      <c r="V18" s="117" t="s">
        <v>3240</v>
      </c>
      <c r="W18" s="150" t="s">
        <v>3240</v>
      </c>
      <c r="X18" s="257" t="s">
        <v>24</v>
      </c>
      <c r="Y18" s="159" t="s">
        <v>24</v>
      </c>
      <c r="Z18" s="150" t="s">
        <v>3240</v>
      </c>
      <c r="AA18" s="150" t="s">
        <v>3240</v>
      </c>
      <c r="AB18" s="117" t="s">
        <v>3241</v>
      </c>
      <c r="AC18" s="150" t="s">
        <v>3240</v>
      </c>
      <c r="AD18" s="150" t="s">
        <v>3244</v>
      </c>
      <c r="AE18" s="257" t="s">
        <v>24</v>
      </c>
      <c r="AF18" s="159" t="s">
        <v>24</v>
      </c>
      <c r="AG18" s="150" t="s">
        <v>3246</v>
      </c>
      <c r="AH18" s="206" t="s">
        <v>69</v>
      </c>
      <c r="AI18" s="150" t="s">
        <v>2206</v>
      </c>
      <c r="AJ18" s="150" t="s">
        <v>3239</v>
      </c>
      <c r="AK18" s="156"/>
      <c r="AL18" s="61">
        <f t="shared" si="0"/>
        <v>2</v>
      </c>
      <c r="AM18" s="55">
        <f t="shared" si="1"/>
        <v>20</v>
      </c>
      <c r="AN18" s="56">
        <f t="shared" si="3"/>
        <v>8</v>
      </c>
      <c r="AO18" s="59">
        <f t="shared" si="2"/>
        <v>10</v>
      </c>
      <c r="AP18" s="582">
        <v>5</v>
      </c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149" t="s">
        <v>3239</v>
      </c>
      <c r="H19" s="117" t="s">
        <v>3239</v>
      </c>
      <c r="I19" s="117" t="s">
        <v>3240</v>
      </c>
      <c r="J19" s="148" t="s">
        <v>1364</v>
      </c>
      <c r="K19" s="204" t="s">
        <v>24</v>
      </c>
      <c r="L19" s="150" t="s">
        <v>3245</v>
      </c>
      <c r="M19" s="150" t="s">
        <v>3240</v>
      </c>
      <c r="N19" s="150" t="s">
        <v>2</v>
      </c>
      <c r="O19" s="257" t="s">
        <v>24</v>
      </c>
      <c r="P19" s="117" t="s">
        <v>3239</v>
      </c>
      <c r="Q19" s="117" t="s">
        <v>3238</v>
      </c>
      <c r="R19" s="204" t="s">
        <v>24</v>
      </c>
      <c r="S19" s="117" t="s">
        <v>3240</v>
      </c>
      <c r="T19" s="117" t="s">
        <v>3239</v>
      </c>
      <c r="U19" s="150" t="s">
        <v>3239</v>
      </c>
      <c r="V19" s="117" t="s">
        <v>3240</v>
      </c>
      <c r="W19" s="117" t="s">
        <v>3239</v>
      </c>
      <c r="X19" s="298" t="s">
        <v>24</v>
      </c>
      <c r="Y19" s="204" t="s">
        <v>24</v>
      </c>
      <c r="Z19" s="117" t="s">
        <v>3240</v>
      </c>
      <c r="AA19" s="117" t="s">
        <v>2172</v>
      </c>
      <c r="AB19" s="257" t="s">
        <v>24</v>
      </c>
      <c r="AC19" s="117" t="s">
        <v>3240</v>
      </c>
      <c r="AD19" s="117" t="s">
        <v>3240</v>
      </c>
      <c r="AE19" s="117" t="s">
        <v>3237</v>
      </c>
      <c r="AF19" s="204" t="s">
        <v>24</v>
      </c>
      <c r="AG19" s="150" t="s">
        <v>3239</v>
      </c>
      <c r="AH19" s="150" t="s">
        <v>3239</v>
      </c>
      <c r="AI19" s="150" t="s">
        <v>3240</v>
      </c>
      <c r="AJ19" s="117" t="s">
        <v>3240</v>
      </c>
      <c r="AK19" s="527"/>
      <c r="AL19" s="61">
        <f t="shared" si="0"/>
        <v>0</v>
      </c>
      <c r="AM19" s="55">
        <f t="shared" si="1"/>
        <v>22</v>
      </c>
      <c r="AN19" s="56">
        <f t="shared" si="3"/>
        <v>8</v>
      </c>
      <c r="AO19" s="59">
        <f t="shared" si="2"/>
        <v>8</v>
      </c>
      <c r="AP19" s="15">
        <v>3</v>
      </c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49" t="s">
        <v>3240</v>
      </c>
      <c r="H20" s="150" t="s">
        <v>3239</v>
      </c>
      <c r="I20" s="117" t="s">
        <v>3239</v>
      </c>
      <c r="J20" s="298" t="s">
        <v>24</v>
      </c>
      <c r="K20" s="204" t="s">
        <v>24</v>
      </c>
      <c r="L20" s="117" t="s">
        <v>3240</v>
      </c>
      <c r="M20" s="150" t="s">
        <v>3239</v>
      </c>
      <c r="N20" s="252" t="s">
        <v>67</v>
      </c>
      <c r="O20" s="117" t="s">
        <v>3240</v>
      </c>
      <c r="P20" s="150" t="s">
        <v>3240</v>
      </c>
      <c r="Q20" s="257" t="s">
        <v>24</v>
      </c>
      <c r="R20" s="204" t="s">
        <v>24</v>
      </c>
      <c r="S20" s="150" t="s">
        <v>3240</v>
      </c>
      <c r="T20" s="150" t="s">
        <v>3239</v>
      </c>
      <c r="U20" s="206" t="s">
        <v>0</v>
      </c>
      <c r="V20" s="117" t="s">
        <v>2172</v>
      </c>
      <c r="W20" s="150" t="s">
        <v>3239</v>
      </c>
      <c r="X20" s="150" t="s">
        <v>3239</v>
      </c>
      <c r="Y20" s="204" t="s">
        <v>24</v>
      </c>
      <c r="Z20" s="117" t="s">
        <v>3240</v>
      </c>
      <c r="AA20" s="150" t="s">
        <v>3240</v>
      </c>
      <c r="AB20" s="150" t="s">
        <v>3240</v>
      </c>
      <c r="AC20" s="298" t="s">
        <v>24</v>
      </c>
      <c r="AD20" s="117" t="s">
        <v>3239</v>
      </c>
      <c r="AE20" s="257" t="s">
        <v>24</v>
      </c>
      <c r="AF20" s="204" t="s">
        <v>24</v>
      </c>
      <c r="AG20" s="117" t="s">
        <v>3239</v>
      </c>
      <c r="AH20" s="150" t="s">
        <v>3239</v>
      </c>
      <c r="AI20" s="206" t="s">
        <v>69</v>
      </c>
      <c r="AJ20" s="150" t="s">
        <v>3240</v>
      </c>
      <c r="AK20" s="156"/>
      <c r="AL20" s="61">
        <f t="shared" si="0"/>
        <v>3</v>
      </c>
      <c r="AM20" s="55">
        <f t="shared" si="1"/>
        <v>19</v>
      </c>
      <c r="AN20" s="56">
        <f t="shared" si="3"/>
        <v>8</v>
      </c>
      <c r="AO20" s="59">
        <f t="shared" si="2"/>
        <v>11</v>
      </c>
      <c r="AP20" s="15">
        <v>5</v>
      </c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6" t="s">
        <v>44</v>
      </c>
      <c r="D21" s="1517"/>
      <c r="E21" s="1524" t="s">
        <v>51</v>
      </c>
      <c r="F21" s="1524"/>
      <c r="G21" s="149" t="s">
        <v>3239</v>
      </c>
      <c r="H21" s="150" t="s">
        <v>3239</v>
      </c>
      <c r="I21" s="117" t="s">
        <v>3240</v>
      </c>
      <c r="J21" s="257" t="s">
        <v>24</v>
      </c>
      <c r="K21" s="129" t="s">
        <v>1</v>
      </c>
      <c r="L21" s="150" t="s">
        <v>3239</v>
      </c>
      <c r="M21" s="150" t="s">
        <v>3240</v>
      </c>
      <c r="N21" s="150" t="s">
        <v>2</v>
      </c>
      <c r="O21" s="150" t="s">
        <v>3240</v>
      </c>
      <c r="P21" s="150" t="s">
        <v>3240</v>
      </c>
      <c r="Q21" s="298" t="s">
        <v>24</v>
      </c>
      <c r="R21" s="129" t="s">
        <v>1</v>
      </c>
      <c r="S21" s="150" t="s">
        <v>3240</v>
      </c>
      <c r="T21" s="150" t="s">
        <v>3240</v>
      </c>
      <c r="U21" s="150" t="s">
        <v>3240</v>
      </c>
      <c r="V21" s="150" t="s">
        <v>3240</v>
      </c>
      <c r="W21" s="150" t="s">
        <v>3239</v>
      </c>
      <c r="X21" s="298" t="s">
        <v>24</v>
      </c>
      <c r="Y21" s="129" t="s">
        <v>1</v>
      </c>
      <c r="Z21" s="150" t="s">
        <v>3240</v>
      </c>
      <c r="AA21" s="150" t="s">
        <v>3240</v>
      </c>
      <c r="AB21" s="150" t="s">
        <v>3239</v>
      </c>
      <c r="AC21" s="252" t="s">
        <v>67</v>
      </c>
      <c r="AD21" s="257" t="s">
        <v>24</v>
      </c>
      <c r="AE21" s="150" t="s">
        <v>3239</v>
      </c>
      <c r="AF21" s="129" t="s">
        <v>1</v>
      </c>
      <c r="AG21" s="117" t="s">
        <v>3239</v>
      </c>
      <c r="AH21" s="544" t="s">
        <v>3241</v>
      </c>
      <c r="AI21" s="150" t="s">
        <v>3239</v>
      </c>
      <c r="AJ21" s="206" t="s">
        <v>2382</v>
      </c>
      <c r="AK21" s="334"/>
      <c r="AL21" s="61">
        <f t="shared" si="0"/>
        <v>2</v>
      </c>
      <c r="AM21" s="55">
        <f t="shared" si="1"/>
        <v>20</v>
      </c>
      <c r="AN21" s="56">
        <f t="shared" si="3"/>
        <v>8</v>
      </c>
      <c r="AO21" s="59">
        <f t="shared" si="2"/>
        <v>10</v>
      </c>
      <c r="AP21" s="15">
        <v>5</v>
      </c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/>
      <c r="B22" s="758">
        <v>16</v>
      </c>
      <c r="C22" s="1530" t="s">
        <v>75</v>
      </c>
      <c r="D22" s="1531"/>
      <c r="E22" s="1524" t="s">
        <v>51</v>
      </c>
      <c r="F22" s="1524"/>
      <c r="G22" s="161" t="s">
        <v>3240</v>
      </c>
      <c r="H22" s="150" t="s">
        <v>3239</v>
      </c>
      <c r="I22" s="117" t="s">
        <v>3239</v>
      </c>
      <c r="J22" s="206" t="s">
        <v>3235</v>
      </c>
      <c r="K22" s="155" t="s">
        <v>24</v>
      </c>
      <c r="L22" s="117" t="s">
        <v>3240</v>
      </c>
      <c r="M22" s="150" t="s">
        <v>3239</v>
      </c>
      <c r="N22" s="117" t="s">
        <v>2</v>
      </c>
      <c r="O22" s="150" t="s">
        <v>3244</v>
      </c>
      <c r="P22" s="117" t="s">
        <v>3240</v>
      </c>
      <c r="Q22" s="298" t="s">
        <v>24</v>
      </c>
      <c r="R22" s="155" t="s">
        <v>24</v>
      </c>
      <c r="S22" s="117" t="s">
        <v>3240</v>
      </c>
      <c r="T22" s="150" t="s">
        <v>3240</v>
      </c>
      <c r="U22" s="117" t="s">
        <v>3240</v>
      </c>
      <c r="V22" s="257" t="s">
        <v>24</v>
      </c>
      <c r="W22" s="150" t="s">
        <v>3239</v>
      </c>
      <c r="X22" s="150" t="s">
        <v>3239</v>
      </c>
      <c r="Y22" s="155" t="s">
        <v>24</v>
      </c>
      <c r="Z22" s="117" t="s">
        <v>3240</v>
      </c>
      <c r="AA22" s="257" t="s">
        <v>24</v>
      </c>
      <c r="AB22" s="117" t="s">
        <v>3240</v>
      </c>
      <c r="AC22" s="150" t="s">
        <v>3240</v>
      </c>
      <c r="AD22" s="117" t="s">
        <v>3239</v>
      </c>
      <c r="AE22" s="150" t="s">
        <v>3240</v>
      </c>
      <c r="AF22" s="155" t="s">
        <v>24</v>
      </c>
      <c r="AG22" s="117" t="s">
        <v>3240</v>
      </c>
      <c r="AH22" s="252" t="s">
        <v>67</v>
      </c>
      <c r="AI22" s="298" t="s">
        <v>24</v>
      </c>
      <c r="AJ22" s="117" t="s">
        <v>3240</v>
      </c>
      <c r="AK22" s="527"/>
      <c r="AL22" s="61">
        <f t="shared" si="0"/>
        <v>2</v>
      </c>
      <c r="AM22" s="55">
        <f t="shared" si="1"/>
        <v>20</v>
      </c>
      <c r="AN22" s="56">
        <f t="shared" si="3"/>
        <v>8</v>
      </c>
      <c r="AO22" s="59">
        <f t="shared" si="2"/>
        <v>10</v>
      </c>
      <c r="AP22" s="15">
        <v>6</v>
      </c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149" t="s">
        <v>3240</v>
      </c>
      <c r="H23" s="117" t="s">
        <v>3240</v>
      </c>
      <c r="I23" s="117" t="s">
        <v>3239</v>
      </c>
      <c r="J23" s="283" t="s">
        <v>3236</v>
      </c>
      <c r="K23" s="129" t="s">
        <v>24</v>
      </c>
      <c r="L23" s="150" t="s">
        <v>3240</v>
      </c>
      <c r="M23" s="150" t="s">
        <v>3240</v>
      </c>
      <c r="N23" s="150" t="s">
        <v>2</v>
      </c>
      <c r="O23" s="117" t="s">
        <v>3239</v>
      </c>
      <c r="P23" s="150" t="s">
        <v>3240</v>
      </c>
      <c r="Q23" s="298" t="s">
        <v>24</v>
      </c>
      <c r="R23" s="129" t="s">
        <v>24</v>
      </c>
      <c r="S23" s="257" t="s">
        <v>24</v>
      </c>
      <c r="T23" s="150" t="s">
        <v>1784</v>
      </c>
      <c r="U23" s="150" t="s">
        <v>3239</v>
      </c>
      <c r="V23" s="150" t="s">
        <v>3240</v>
      </c>
      <c r="W23" s="117" t="s">
        <v>3240</v>
      </c>
      <c r="X23" s="117" t="s">
        <v>3237</v>
      </c>
      <c r="Y23" s="129" t="s">
        <v>24</v>
      </c>
      <c r="Z23" s="257" t="s">
        <v>24</v>
      </c>
      <c r="AA23" s="150" t="s">
        <v>3239</v>
      </c>
      <c r="AB23" s="150" t="s">
        <v>2374</v>
      </c>
      <c r="AC23" s="150" t="s">
        <v>1780</v>
      </c>
      <c r="AD23" s="150" t="s">
        <v>3249</v>
      </c>
      <c r="AE23" s="148" t="s">
        <v>1364</v>
      </c>
      <c r="AF23" s="129" t="s">
        <v>24</v>
      </c>
      <c r="AG23" s="117" t="s">
        <v>3239</v>
      </c>
      <c r="AH23" s="117" t="s">
        <v>2</v>
      </c>
      <c r="AI23" s="150" t="s">
        <v>3239</v>
      </c>
      <c r="AJ23" s="150" t="s">
        <v>3240</v>
      </c>
      <c r="AK23" s="156"/>
      <c r="AL23" s="61">
        <f t="shared" si="0"/>
        <v>0</v>
      </c>
      <c r="AM23" s="55">
        <f t="shared" si="1"/>
        <v>22</v>
      </c>
      <c r="AN23" s="56">
        <f t="shared" si="3"/>
        <v>8</v>
      </c>
      <c r="AO23" s="59">
        <f t="shared" si="2"/>
        <v>8</v>
      </c>
      <c r="AP23" s="15">
        <v>5.5</v>
      </c>
      <c r="AR23" s="214"/>
      <c r="AS23" s="214"/>
    </row>
    <row r="24" spans="1:83" ht="22" customHeigh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306" t="s">
        <v>3239</v>
      </c>
      <c r="H24" s="211" t="s">
        <v>3239</v>
      </c>
      <c r="I24" s="556" t="s">
        <v>907</v>
      </c>
      <c r="J24" s="1434" t="s">
        <v>24</v>
      </c>
      <c r="K24" s="232" t="s">
        <v>1</v>
      </c>
      <c r="L24" s="211" t="s">
        <v>3240</v>
      </c>
      <c r="M24" s="257" t="s">
        <v>24</v>
      </c>
      <c r="N24" s="121" t="s">
        <v>2</v>
      </c>
      <c r="O24" s="121" t="s">
        <v>3240</v>
      </c>
      <c r="P24" s="121" t="s">
        <v>3239</v>
      </c>
      <c r="Q24" s="211" t="s">
        <v>3230</v>
      </c>
      <c r="R24" s="232" t="s">
        <v>1</v>
      </c>
      <c r="S24" s="121" t="s">
        <v>3239</v>
      </c>
      <c r="T24" s="211" t="s">
        <v>3240</v>
      </c>
      <c r="U24" s="121" t="s">
        <v>3240</v>
      </c>
      <c r="V24" s="211" t="s">
        <v>3239</v>
      </c>
      <c r="W24" s="211" t="s">
        <v>3240</v>
      </c>
      <c r="X24" s="305" t="s">
        <v>24</v>
      </c>
      <c r="Y24" s="232" t="s">
        <v>1</v>
      </c>
      <c r="Z24" s="121" t="s">
        <v>3240</v>
      </c>
      <c r="AA24" s="121" t="s">
        <v>3239</v>
      </c>
      <c r="AB24" s="121" t="s">
        <v>3240</v>
      </c>
      <c r="AC24" s="211" t="s">
        <v>3239</v>
      </c>
      <c r="AD24" s="211" t="s">
        <v>3239</v>
      </c>
      <c r="AE24" s="298" t="s">
        <v>24</v>
      </c>
      <c r="AF24" s="232" t="s">
        <v>1</v>
      </c>
      <c r="AG24" s="556" t="s">
        <v>3234</v>
      </c>
      <c r="AH24" s="211" t="s">
        <v>3240</v>
      </c>
      <c r="AI24" s="121" t="s">
        <v>3240</v>
      </c>
      <c r="AJ24" s="211" t="s">
        <v>3239</v>
      </c>
      <c r="AK24" s="213"/>
      <c r="AL24" s="502">
        <f t="shared" si="0"/>
        <v>0</v>
      </c>
      <c r="AM24" s="658">
        <f t="shared" si="1"/>
        <v>20</v>
      </c>
      <c r="AN24" s="56">
        <f t="shared" ref="AN24" si="6">COUNTIF(G24:AK24,"●")</f>
        <v>8</v>
      </c>
      <c r="AO24" s="59">
        <f t="shared" ref="AO24" si="7">AN24+AL24</f>
        <v>8</v>
      </c>
      <c r="AP24" s="15">
        <v>4</v>
      </c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925" t="s">
        <v>3240</v>
      </c>
      <c r="H25" s="131" t="s">
        <v>3240</v>
      </c>
      <c r="I25" s="260" t="s">
        <v>3239</v>
      </c>
      <c r="J25" s="746" t="s">
        <v>24</v>
      </c>
      <c r="K25" s="743" t="s">
        <v>24</v>
      </c>
      <c r="L25" s="744" t="s">
        <v>3240</v>
      </c>
      <c r="M25" s="744" t="s">
        <v>3239</v>
      </c>
      <c r="N25" s="743" t="s">
        <v>2</v>
      </c>
      <c r="O25" s="744" t="s">
        <v>3239</v>
      </c>
      <c r="P25" s="744" t="s">
        <v>3240</v>
      </c>
      <c r="Q25" s="746" t="s">
        <v>3229</v>
      </c>
      <c r="R25" s="743" t="s">
        <v>24</v>
      </c>
      <c r="S25" s="744" t="s">
        <v>3240</v>
      </c>
      <c r="T25" s="744" t="s">
        <v>3239</v>
      </c>
      <c r="U25" s="743" t="s">
        <v>3240</v>
      </c>
      <c r="V25" s="744" t="s">
        <v>3240</v>
      </c>
      <c r="W25" s="744" t="s">
        <v>3239</v>
      </c>
      <c r="X25" s="746" t="s">
        <v>24</v>
      </c>
      <c r="Y25" s="743" t="s">
        <v>24</v>
      </c>
      <c r="Z25" s="744" t="s">
        <v>3240</v>
      </c>
      <c r="AA25" s="744" t="s">
        <v>3240</v>
      </c>
      <c r="AB25" s="743" t="s">
        <v>3239</v>
      </c>
      <c r="AC25" s="1397" t="s">
        <v>3239</v>
      </c>
      <c r="AD25" s="744" t="s">
        <v>3240</v>
      </c>
      <c r="AE25" s="746" t="s">
        <v>24</v>
      </c>
      <c r="AF25" s="743" t="s">
        <v>24</v>
      </c>
      <c r="AG25" s="131" t="s">
        <v>3239</v>
      </c>
      <c r="AH25" s="252" t="s">
        <v>67</v>
      </c>
      <c r="AI25" s="154" t="s">
        <v>3240</v>
      </c>
      <c r="AJ25" s="1439" t="s">
        <v>3240</v>
      </c>
      <c r="AK25" s="1440"/>
      <c r="AL25" s="1435">
        <f t="shared" si="0"/>
        <v>1</v>
      </c>
      <c r="AM25" s="1436">
        <f t="shared" si="1"/>
        <v>21</v>
      </c>
      <c r="AN25" s="1437">
        <f t="shared" si="3"/>
        <v>8</v>
      </c>
      <c r="AO25" s="1438">
        <f t="shared" si="2"/>
        <v>9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415">
        <f>COUNTIF(G6:G23,"D")</f>
        <v>16</v>
      </c>
      <c r="H26" s="1222">
        <f>COUNTIF(H6:H24,"D")</f>
        <v>16</v>
      </c>
      <c r="I26" s="1222">
        <f t="shared" ref="I26:J26" si="8">COUNTIF(I6:I24,"D")</f>
        <v>15</v>
      </c>
      <c r="J26" s="1222">
        <f t="shared" si="8"/>
        <v>6</v>
      </c>
      <c r="K26" s="1222">
        <f t="shared" ref="K26:AH26" si="9">COUNTIF(K6:K24,"D")</f>
        <v>0</v>
      </c>
      <c r="L26" s="1222">
        <f t="shared" si="9"/>
        <v>18</v>
      </c>
      <c r="M26" s="1222">
        <f t="shared" si="9"/>
        <v>14</v>
      </c>
      <c r="N26" s="1222">
        <f t="shared" si="9"/>
        <v>14</v>
      </c>
      <c r="O26" s="1222">
        <f t="shared" si="9"/>
        <v>16</v>
      </c>
      <c r="P26" s="1222">
        <f t="shared" si="9"/>
        <v>17</v>
      </c>
      <c r="Q26" s="1222">
        <f t="shared" si="9"/>
        <v>6</v>
      </c>
      <c r="R26" s="1222">
        <f t="shared" si="9"/>
        <v>0</v>
      </c>
      <c r="S26" s="1222">
        <f t="shared" si="9"/>
        <v>16</v>
      </c>
      <c r="T26" s="1222">
        <f t="shared" si="9"/>
        <v>16</v>
      </c>
      <c r="U26" s="1222">
        <f t="shared" si="9"/>
        <v>14</v>
      </c>
      <c r="V26" s="1222">
        <f t="shared" si="9"/>
        <v>15</v>
      </c>
      <c r="W26" s="1222">
        <f t="shared" si="9"/>
        <v>17</v>
      </c>
      <c r="X26" s="1222">
        <f t="shared" si="9"/>
        <v>6</v>
      </c>
      <c r="Y26" s="1222">
        <f t="shared" si="9"/>
        <v>0</v>
      </c>
      <c r="Z26" s="1222">
        <f t="shared" si="9"/>
        <v>14</v>
      </c>
      <c r="AA26" s="1222">
        <f t="shared" si="9"/>
        <v>15</v>
      </c>
      <c r="AB26" s="1222">
        <f t="shared" si="9"/>
        <v>16</v>
      </c>
      <c r="AC26" s="1222">
        <f t="shared" si="9"/>
        <v>15</v>
      </c>
      <c r="AD26" s="1222">
        <f t="shared" si="9"/>
        <v>15</v>
      </c>
      <c r="AE26" s="1222">
        <f t="shared" si="9"/>
        <v>6</v>
      </c>
      <c r="AF26" s="1222">
        <f t="shared" si="9"/>
        <v>0</v>
      </c>
      <c r="AG26" s="1222">
        <f t="shared" si="9"/>
        <v>16</v>
      </c>
      <c r="AH26" s="151">
        <f t="shared" si="9"/>
        <v>14</v>
      </c>
      <c r="AI26" s="473">
        <f t="shared" ref="AI26:AK26" si="10">COUNTIF(AI6:AI23,"D")</f>
        <v>14</v>
      </c>
      <c r="AJ26" s="474">
        <f t="shared" si="10"/>
        <v>13</v>
      </c>
      <c r="AK26" s="8">
        <f t="shared" si="10"/>
        <v>0</v>
      </c>
      <c r="AL26" s="778">
        <f t="shared" si="0"/>
        <v>0</v>
      </c>
      <c r="AM26" s="747">
        <f t="shared" si="1"/>
        <v>0</v>
      </c>
      <c r="AN26" s="748">
        <f t="shared" si="3"/>
        <v>0</v>
      </c>
      <c r="AO26" s="749">
        <f t="shared" si="2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11">COUNTIF(G6:G25,"●")</f>
        <v>0</v>
      </c>
      <c r="H27" s="23">
        <f t="shared" si="11"/>
        <v>2</v>
      </c>
      <c r="I27" s="23">
        <f t="shared" si="11"/>
        <v>1</v>
      </c>
      <c r="J27" s="23">
        <f t="shared" si="11"/>
        <v>11</v>
      </c>
      <c r="K27" s="23">
        <f t="shared" si="11"/>
        <v>20</v>
      </c>
      <c r="L27" s="23">
        <f t="shared" si="11"/>
        <v>0</v>
      </c>
      <c r="M27" s="23">
        <f t="shared" si="11"/>
        <v>3</v>
      </c>
      <c r="N27" s="23">
        <f t="shared" si="11"/>
        <v>1</v>
      </c>
      <c r="O27" s="23">
        <f t="shared" si="11"/>
        <v>2</v>
      </c>
      <c r="P27" s="23">
        <f t="shared" si="11"/>
        <v>1</v>
      </c>
      <c r="Q27" s="23">
        <f t="shared" si="11"/>
        <v>13</v>
      </c>
      <c r="R27" s="23">
        <f t="shared" si="11"/>
        <v>20</v>
      </c>
      <c r="S27" s="23">
        <f t="shared" si="11"/>
        <v>1</v>
      </c>
      <c r="T27" s="23">
        <f t="shared" si="11"/>
        <v>2</v>
      </c>
      <c r="U27" s="23">
        <f t="shared" si="11"/>
        <v>1</v>
      </c>
      <c r="V27" s="23">
        <f t="shared" si="11"/>
        <v>2</v>
      </c>
      <c r="W27" s="23">
        <f t="shared" si="11"/>
        <v>0</v>
      </c>
      <c r="X27" s="23">
        <f t="shared" si="11"/>
        <v>12</v>
      </c>
      <c r="Y27" s="23">
        <f t="shared" si="11"/>
        <v>20</v>
      </c>
      <c r="Z27" s="23">
        <f t="shared" si="11"/>
        <v>1</v>
      </c>
      <c r="AA27" s="23">
        <f t="shared" si="11"/>
        <v>3</v>
      </c>
      <c r="AB27" s="23">
        <f t="shared" si="11"/>
        <v>1</v>
      </c>
      <c r="AC27" s="23">
        <f t="shared" si="11"/>
        <v>2</v>
      </c>
      <c r="AD27" s="23">
        <f t="shared" si="11"/>
        <v>2</v>
      </c>
      <c r="AE27" s="23">
        <f t="shared" si="11"/>
        <v>13</v>
      </c>
      <c r="AF27" s="23">
        <f t="shared" si="11"/>
        <v>20</v>
      </c>
      <c r="AG27" s="23">
        <f t="shared" si="11"/>
        <v>1</v>
      </c>
      <c r="AH27" s="23">
        <f t="shared" si="11"/>
        <v>1</v>
      </c>
      <c r="AI27" s="23">
        <f t="shared" si="11"/>
        <v>1</v>
      </c>
      <c r="AJ27" s="23">
        <f t="shared" si="11"/>
        <v>0</v>
      </c>
      <c r="AK27" s="23">
        <f t="shared" si="11"/>
        <v>0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12">COUNTIF(G6:G25,"▲")</f>
        <v>1</v>
      </c>
      <c r="H28" s="23">
        <f t="shared" si="12"/>
        <v>0</v>
      </c>
      <c r="I28" s="23">
        <f t="shared" si="12"/>
        <v>0</v>
      </c>
      <c r="J28" s="23">
        <f t="shared" si="12"/>
        <v>2</v>
      </c>
      <c r="K28" s="23">
        <f t="shared" si="12"/>
        <v>0</v>
      </c>
      <c r="L28" s="23">
        <f t="shared" si="12"/>
        <v>0</v>
      </c>
      <c r="M28" s="23">
        <f t="shared" si="12"/>
        <v>1</v>
      </c>
      <c r="N28" s="23">
        <f t="shared" si="12"/>
        <v>2</v>
      </c>
      <c r="O28" s="23">
        <f t="shared" si="12"/>
        <v>0</v>
      </c>
      <c r="P28" s="23">
        <f t="shared" si="12"/>
        <v>0</v>
      </c>
      <c r="Q28" s="23">
        <f t="shared" si="12"/>
        <v>0</v>
      </c>
      <c r="R28" s="23">
        <f t="shared" si="12"/>
        <v>0</v>
      </c>
      <c r="S28" s="23">
        <f t="shared" si="12"/>
        <v>1</v>
      </c>
      <c r="T28" s="23">
        <f t="shared" si="12"/>
        <v>0</v>
      </c>
      <c r="U28" s="23">
        <f t="shared" si="12"/>
        <v>2</v>
      </c>
      <c r="V28" s="23">
        <f t="shared" si="12"/>
        <v>1</v>
      </c>
      <c r="W28" s="23">
        <f t="shared" si="12"/>
        <v>1</v>
      </c>
      <c r="X28" s="23">
        <f t="shared" si="12"/>
        <v>1</v>
      </c>
      <c r="Y28" s="23">
        <f t="shared" si="12"/>
        <v>0</v>
      </c>
      <c r="Z28" s="23">
        <f t="shared" si="12"/>
        <v>1</v>
      </c>
      <c r="AA28" s="23">
        <f t="shared" si="12"/>
        <v>0</v>
      </c>
      <c r="AB28" s="23">
        <f t="shared" si="12"/>
        <v>1</v>
      </c>
      <c r="AC28" s="23">
        <f t="shared" si="12"/>
        <v>1</v>
      </c>
      <c r="AD28" s="23">
        <f t="shared" si="12"/>
        <v>1</v>
      </c>
      <c r="AE28" s="23">
        <f t="shared" si="12"/>
        <v>0</v>
      </c>
      <c r="AF28" s="23">
        <f t="shared" si="12"/>
        <v>0</v>
      </c>
      <c r="AG28" s="23">
        <f t="shared" si="12"/>
        <v>0</v>
      </c>
      <c r="AH28" s="23">
        <f t="shared" si="12"/>
        <v>4</v>
      </c>
      <c r="AI28" s="23">
        <f t="shared" si="12"/>
        <v>1</v>
      </c>
      <c r="AJ28" s="23">
        <f t="shared" si="12"/>
        <v>4</v>
      </c>
      <c r="AK28" s="23">
        <f t="shared" si="12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3232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1416" t="s">
        <v>24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25:30">
      <c r="Y49" s="1"/>
      <c r="AD49" s="1"/>
    </row>
    <row r="50" spans="25:30">
      <c r="Y50" s="1"/>
      <c r="AD50" s="1"/>
    </row>
    <row r="51" spans="25:30">
      <c r="Y51" s="1"/>
      <c r="AD51" s="1"/>
    </row>
    <row r="52" spans="25:30">
      <c r="Y52" s="1"/>
      <c r="AD52" s="1"/>
    </row>
    <row r="53" spans="25:30">
      <c r="Y53" s="1"/>
      <c r="AD53" s="1"/>
    </row>
    <row r="54" spans="25:30">
      <c r="Y54" s="1"/>
      <c r="AD54" s="1"/>
    </row>
    <row r="55" spans="25:30">
      <c r="Y55" s="1"/>
      <c r="AD55" s="1"/>
    </row>
    <row r="56" spans="25:30">
      <c r="Y56" s="1"/>
      <c r="AD56" s="1"/>
    </row>
    <row r="57" spans="25:30">
      <c r="Y57" s="1"/>
      <c r="AD57" s="1"/>
    </row>
    <row r="58" spans="25:30">
      <c r="Y58" s="1"/>
      <c r="AD58" s="1"/>
    </row>
    <row r="59" spans="25:30">
      <c r="Y59" s="1"/>
      <c r="AD59" s="1"/>
    </row>
    <row r="60" spans="25:30">
      <c r="Y60" s="1"/>
      <c r="AD60" s="1"/>
    </row>
    <row r="61" spans="25:30">
      <c r="Y61" s="1"/>
      <c r="AD61" s="1"/>
    </row>
    <row r="62" spans="25:30">
      <c r="Y62" s="1"/>
      <c r="AD62" s="1"/>
    </row>
    <row r="63" spans="25:30">
      <c r="Y63" s="1"/>
      <c r="AD63" s="1"/>
    </row>
    <row r="64" spans="25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59" priority="11" operator="equal">
      <formula>8</formula>
    </cfRule>
    <cfRule type="cellIs" dxfId="58" priority="12" operator="equal">
      <formula>0</formula>
    </cfRule>
  </conditionalFormatting>
  <conditionalFormatting sqref="BZ20:BZ21">
    <cfRule type="cellIs" dxfId="57" priority="5" operator="equal">
      <formula>8</formula>
    </cfRule>
    <cfRule type="cellIs" dxfId="56" priority="6" operator="equal">
      <formula>0</formula>
    </cfRule>
  </conditionalFormatting>
  <conditionalFormatting sqref="CA19">
    <cfRule type="cellIs" dxfId="55" priority="1" operator="equal">
      <formula>8</formula>
    </cfRule>
    <cfRule type="cellIs" dxfId="54" priority="2" operator="equal">
      <formula>0</formula>
    </cfRule>
  </conditionalFormatting>
  <conditionalFormatting sqref="CA25">
    <cfRule type="cellIs" dxfId="53" priority="3" operator="equal">
      <formula>8</formula>
    </cfRule>
    <cfRule type="cellIs" dxfId="52" priority="4" operator="equal">
      <formula>0</formula>
    </cfRule>
  </conditionalFormatting>
  <conditionalFormatting sqref="CB24">
    <cfRule type="cellIs" dxfId="51" priority="7" operator="equal">
      <formula>8</formula>
    </cfRule>
    <cfRule type="cellIs" dxfId="5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B10" sqref="A10:XFD10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3254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793">
        <v>1</v>
      </c>
      <c r="H4" s="285">
        <v>2</v>
      </c>
      <c r="I4" s="133">
        <v>3</v>
      </c>
      <c r="J4" s="111">
        <v>4</v>
      </c>
      <c r="K4" s="285">
        <v>5</v>
      </c>
      <c r="L4" s="111">
        <v>6</v>
      </c>
      <c r="M4" s="111">
        <v>7</v>
      </c>
      <c r="N4" s="111">
        <v>8</v>
      </c>
      <c r="O4" s="285">
        <v>9</v>
      </c>
      <c r="P4" s="133">
        <v>10</v>
      </c>
      <c r="Q4" s="111">
        <v>11</v>
      </c>
      <c r="R4" s="111">
        <v>12</v>
      </c>
      <c r="S4" s="111">
        <v>13</v>
      </c>
      <c r="T4" s="111">
        <v>14</v>
      </c>
      <c r="U4" s="111">
        <v>15</v>
      </c>
      <c r="V4" s="285">
        <v>16</v>
      </c>
      <c r="W4" s="133">
        <v>17</v>
      </c>
      <c r="X4" s="111">
        <v>18</v>
      </c>
      <c r="Y4" s="111">
        <v>19</v>
      </c>
      <c r="Z4" s="111">
        <v>20</v>
      </c>
      <c r="AA4" s="111">
        <v>21</v>
      </c>
      <c r="AB4" s="111">
        <v>22</v>
      </c>
      <c r="AC4" s="285">
        <v>23</v>
      </c>
      <c r="AD4" s="133">
        <v>24</v>
      </c>
      <c r="AE4" s="285">
        <v>25</v>
      </c>
      <c r="AF4" s="111">
        <v>26</v>
      </c>
      <c r="AG4" s="111">
        <v>27</v>
      </c>
      <c r="AH4" s="111">
        <v>28</v>
      </c>
      <c r="AI4" s="111">
        <v>29</v>
      </c>
      <c r="AJ4" s="285">
        <v>30</v>
      </c>
      <c r="AK4" s="130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428" t="s">
        <v>771</v>
      </c>
      <c r="H5" s="430" t="s">
        <v>3253</v>
      </c>
      <c r="I5" s="432" t="s">
        <v>13</v>
      </c>
      <c r="J5" s="429" t="s">
        <v>14</v>
      </c>
      <c r="K5" s="430" t="s">
        <v>15</v>
      </c>
      <c r="L5" s="429" t="s">
        <v>9</v>
      </c>
      <c r="M5" s="429" t="s">
        <v>10</v>
      </c>
      <c r="N5" s="429" t="s">
        <v>11</v>
      </c>
      <c r="O5" s="430" t="s">
        <v>12</v>
      </c>
      <c r="P5" s="432" t="s">
        <v>13</v>
      </c>
      <c r="Q5" s="429" t="s">
        <v>14</v>
      </c>
      <c r="R5" s="429" t="s">
        <v>15</v>
      </c>
      <c r="S5" s="429" t="s">
        <v>9</v>
      </c>
      <c r="T5" s="429" t="s">
        <v>10</v>
      </c>
      <c r="U5" s="429" t="s">
        <v>11</v>
      </c>
      <c r="V5" s="430" t="s">
        <v>12</v>
      </c>
      <c r="W5" s="432" t="s">
        <v>13</v>
      </c>
      <c r="X5" s="429" t="s">
        <v>14</v>
      </c>
      <c r="Y5" s="429" t="s">
        <v>15</v>
      </c>
      <c r="Z5" s="429" t="s">
        <v>9</v>
      </c>
      <c r="AA5" s="429" t="s">
        <v>10</v>
      </c>
      <c r="AB5" s="429" t="s">
        <v>11</v>
      </c>
      <c r="AC5" s="430" t="s">
        <v>12</v>
      </c>
      <c r="AD5" s="432" t="s">
        <v>13</v>
      </c>
      <c r="AE5" s="430" t="s">
        <v>14</v>
      </c>
      <c r="AF5" s="429" t="s">
        <v>15</v>
      </c>
      <c r="AG5" s="429" t="s">
        <v>9</v>
      </c>
      <c r="AH5" s="429" t="s">
        <v>10</v>
      </c>
      <c r="AI5" s="429" t="s">
        <v>11</v>
      </c>
      <c r="AJ5" s="430" t="s">
        <v>12</v>
      </c>
      <c r="AK5" s="585" t="s">
        <v>13</v>
      </c>
      <c r="AL5" s="4" t="s">
        <v>0</v>
      </c>
      <c r="AM5" s="100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630" t="s">
        <v>24</v>
      </c>
      <c r="H6" s="130" t="s">
        <v>24</v>
      </c>
      <c r="I6" s="167" t="s">
        <v>3255</v>
      </c>
      <c r="J6" s="137" t="s">
        <v>3271</v>
      </c>
      <c r="K6" s="554" t="s">
        <v>24</v>
      </c>
      <c r="L6" s="116" t="s">
        <v>3271</v>
      </c>
      <c r="M6" s="116" t="s">
        <v>3271</v>
      </c>
      <c r="N6" s="309" t="s">
        <v>3281</v>
      </c>
      <c r="O6" s="130" t="s">
        <v>24</v>
      </c>
      <c r="P6" s="167" t="s">
        <v>3255</v>
      </c>
      <c r="Q6" s="137" t="s">
        <v>3271</v>
      </c>
      <c r="R6" s="167" t="s">
        <v>3284</v>
      </c>
      <c r="S6" s="116" t="s">
        <v>3271</v>
      </c>
      <c r="T6" s="116" t="s">
        <v>3271</v>
      </c>
      <c r="U6" s="167" t="s">
        <v>3271</v>
      </c>
      <c r="V6" s="130" t="s">
        <v>24</v>
      </c>
      <c r="W6" s="167" t="s">
        <v>3255</v>
      </c>
      <c r="X6" s="116" t="s">
        <v>3271</v>
      </c>
      <c r="Y6" s="167" t="s">
        <v>3271</v>
      </c>
      <c r="Z6" s="137" t="s">
        <v>3271</v>
      </c>
      <c r="AA6" s="116" t="s">
        <v>3271</v>
      </c>
      <c r="AB6" s="167" t="s">
        <v>3271</v>
      </c>
      <c r="AC6" s="403" t="s">
        <v>24</v>
      </c>
      <c r="AD6" s="167" t="s">
        <v>3255</v>
      </c>
      <c r="AE6" s="130" t="s">
        <v>24</v>
      </c>
      <c r="AF6" s="167" t="s">
        <v>3271</v>
      </c>
      <c r="AG6" s="116" t="s">
        <v>3275</v>
      </c>
      <c r="AH6" s="116" t="s">
        <v>3271</v>
      </c>
      <c r="AI6" s="167" t="s">
        <v>3271</v>
      </c>
      <c r="AJ6" s="130" t="s">
        <v>24</v>
      </c>
      <c r="AK6" s="167" t="s">
        <v>3255</v>
      </c>
      <c r="AL6" s="143">
        <f t="shared" ref="AL6:AL26" si="0">COUNTIF(G6:AK6,"▲")</f>
        <v>0</v>
      </c>
      <c r="AM6" s="51">
        <f t="shared" ref="AM6:AM26" si="1">COUNTIF(G6:AK6,"D")</f>
        <v>18</v>
      </c>
      <c r="AN6" s="52">
        <f t="shared" ref="AN6:AN26" si="2">COUNTIF(G6:AK6,"●")</f>
        <v>13</v>
      </c>
      <c r="AO6" s="57">
        <f t="shared" ref="AO6:AO26" si="3">AN6+AL6</f>
        <v>13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3263</v>
      </c>
      <c r="H7" s="132" t="s">
        <v>24</v>
      </c>
      <c r="I7" s="128" t="s">
        <v>24</v>
      </c>
      <c r="J7" s="121" t="s">
        <v>3271</v>
      </c>
      <c r="K7" s="128" t="s">
        <v>3271</v>
      </c>
      <c r="L7" s="211" t="s">
        <v>3271</v>
      </c>
      <c r="M7" s="211" t="s">
        <v>2443</v>
      </c>
      <c r="N7" s="211" t="s">
        <v>96</v>
      </c>
      <c r="O7" s="132" t="s">
        <v>24</v>
      </c>
      <c r="P7" s="128" t="s">
        <v>24</v>
      </c>
      <c r="Q7" s="121" t="s">
        <v>3271</v>
      </c>
      <c r="R7" s="388" t="s">
        <v>22</v>
      </c>
      <c r="S7" s="211" t="s">
        <v>3271</v>
      </c>
      <c r="T7" s="121" t="s">
        <v>3275</v>
      </c>
      <c r="U7" s="211" t="s">
        <v>3271</v>
      </c>
      <c r="V7" s="132" t="s">
        <v>24</v>
      </c>
      <c r="W7" s="128" t="s">
        <v>24</v>
      </c>
      <c r="X7" s="121" t="s">
        <v>3271</v>
      </c>
      <c r="Y7" s="121" t="s">
        <v>3271</v>
      </c>
      <c r="Z7" s="132" t="s">
        <v>3303</v>
      </c>
      <c r="AA7" s="121" t="s">
        <v>3267</v>
      </c>
      <c r="AB7" s="211" t="s">
        <v>3271</v>
      </c>
      <c r="AC7" s="132" t="s">
        <v>24</v>
      </c>
      <c r="AD7" s="211" t="s">
        <v>24</v>
      </c>
      <c r="AE7" s="121" t="s">
        <v>3264</v>
      </c>
      <c r="AF7" s="211" t="s">
        <v>2443</v>
      </c>
      <c r="AG7" s="211" t="s">
        <v>3271</v>
      </c>
      <c r="AH7" s="121" t="s">
        <v>3271</v>
      </c>
      <c r="AI7" s="132" t="s">
        <v>24</v>
      </c>
      <c r="AJ7" s="132" t="s">
        <v>24</v>
      </c>
      <c r="AK7" s="128" t="s">
        <v>24</v>
      </c>
      <c r="AL7" s="502">
        <f t="shared" si="0"/>
        <v>0</v>
      </c>
      <c r="AM7" s="658">
        <f t="shared" si="1"/>
        <v>18</v>
      </c>
      <c r="AN7" s="68">
        <v>12</v>
      </c>
      <c r="AO7" s="379">
        <f t="shared" si="3"/>
        <v>12</v>
      </c>
      <c r="AP7" s="15"/>
      <c r="AQ7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176" t="s">
        <v>3268</v>
      </c>
      <c r="H8" s="167" t="s">
        <v>3268</v>
      </c>
      <c r="I8" s="167" t="s">
        <v>24</v>
      </c>
      <c r="J8" s="167" t="s">
        <v>2</v>
      </c>
      <c r="K8" s="167" t="s">
        <v>3294</v>
      </c>
      <c r="L8" s="148" t="s">
        <v>24</v>
      </c>
      <c r="M8" s="147" t="s">
        <v>24</v>
      </c>
      <c r="N8" s="167" t="s">
        <v>2486</v>
      </c>
      <c r="O8" s="167" t="s">
        <v>3267</v>
      </c>
      <c r="P8" s="167" t="s">
        <v>24</v>
      </c>
      <c r="Q8" s="162" t="s">
        <v>3294</v>
      </c>
      <c r="R8" s="162" t="s">
        <v>2161</v>
      </c>
      <c r="S8" s="148" t="s">
        <v>24</v>
      </c>
      <c r="T8" s="167" t="s">
        <v>3294</v>
      </c>
      <c r="U8" s="148" t="s">
        <v>24</v>
      </c>
      <c r="V8" s="167" t="s">
        <v>3294</v>
      </c>
      <c r="W8" s="167" t="s">
        <v>24</v>
      </c>
      <c r="X8" s="162" t="s">
        <v>3294</v>
      </c>
      <c r="Y8" s="148" t="s">
        <v>24</v>
      </c>
      <c r="Z8" s="162" t="s">
        <v>3295</v>
      </c>
      <c r="AA8" s="206" t="s">
        <v>67</v>
      </c>
      <c r="AB8" s="167" t="s">
        <v>3294</v>
      </c>
      <c r="AC8" s="220" t="s">
        <v>3294</v>
      </c>
      <c r="AD8" s="167" t="s">
        <v>24</v>
      </c>
      <c r="AE8" s="162" t="s">
        <v>3268</v>
      </c>
      <c r="AF8" s="162" t="s">
        <v>2173</v>
      </c>
      <c r="AG8" s="257" t="s">
        <v>24</v>
      </c>
      <c r="AH8" s="148" t="s">
        <v>24</v>
      </c>
      <c r="AI8" s="167" t="s">
        <v>3294</v>
      </c>
      <c r="AJ8" s="631" t="s">
        <v>3294</v>
      </c>
      <c r="AK8" s="167" t="s">
        <v>24</v>
      </c>
      <c r="AL8" s="275">
        <f t="shared" si="0"/>
        <v>1</v>
      </c>
      <c r="AM8" s="97">
        <f t="shared" si="1"/>
        <v>18</v>
      </c>
      <c r="AN8" s="52">
        <f t="shared" si="2"/>
        <v>12</v>
      </c>
      <c r="AO8" s="57">
        <f t="shared" si="3"/>
        <v>13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61"/>
      <c r="H9" s="1233"/>
      <c r="I9" s="117" t="s">
        <v>1</v>
      </c>
      <c r="J9" s="150"/>
      <c r="K9" s="117"/>
      <c r="L9" s="150"/>
      <c r="M9" s="150"/>
      <c r="N9" s="117"/>
      <c r="O9" s="150"/>
      <c r="P9" s="117" t="s">
        <v>1</v>
      </c>
      <c r="Q9" s="150"/>
      <c r="R9" s="117"/>
      <c r="S9" s="117"/>
      <c r="T9" s="150"/>
      <c r="U9" s="117"/>
      <c r="V9" s="117"/>
      <c r="W9" s="117" t="s">
        <v>1</v>
      </c>
      <c r="X9" s="150"/>
      <c r="Y9" s="117"/>
      <c r="Z9" s="122"/>
      <c r="AA9" s="150"/>
      <c r="AB9" s="117"/>
      <c r="AC9" s="150"/>
      <c r="AD9" s="117" t="s">
        <v>1</v>
      </c>
      <c r="AE9" s="150"/>
      <c r="AF9" s="117"/>
      <c r="AG9" s="148"/>
      <c r="AH9" s="150"/>
      <c r="AI9" s="117"/>
      <c r="AJ9" s="150"/>
      <c r="AK9" s="117" t="s">
        <v>1</v>
      </c>
      <c r="AL9" s="61">
        <f t="shared" si="0"/>
        <v>0</v>
      </c>
      <c r="AM9" s="55">
        <f t="shared" si="1"/>
        <v>0</v>
      </c>
      <c r="AN9" s="56">
        <f t="shared" si="2"/>
        <v>5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3259</v>
      </c>
      <c r="H10" s="298" t="s">
        <v>24</v>
      </c>
      <c r="I10" s="150" t="s">
        <v>24</v>
      </c>
      <c r="J10" s="150" t="s">
        <v>1983</v>
      </c>
      <c r="K10" s="150" t="s">
        <v>3259</v>
      </c>
      <c r="L10" s="150" t="s">
        <v>3259</v>
      </c>
      <c r="M10" s="150" t="s">
        <v>3256</v>
      </c>
      <c r="N10" s="150" t="s">
        <v>96</v>
      </c>
      <c r="O10" s="117" t="s">
        <v>3260</v>
      </c>
      <c r="P10" s="150" t="s">
        <v>24</v>
      </c>
      <c r="Q10" s="148" t="s">
        <v>24</v>
      </c>
      <c r="R10" s="150" t="s">
        <v>3275</v>
      </c>
      <c r="S10" s="117" t="s">
        <v>3275</v>
      </c>
      <c r="T10" s="148" t="s">
        <v>24</v>
      </c>
      <c r="U10" s="117" t="s">
        <v>3275</v>
      </c>
      <c r="V10" s="117" t="s">
        <v>3261</v>
      </c>
      <c r="W10" s="150" t="s">
        <v>24</v>
      </c>
      <c r="X10" s="117" t="s">
        <v>3285</v>
      </c>
      <c r="Y10" s="204" t="s">
        <v>3275</v>
      </c>
      <c r="Z10" s="148" t="s">
        <v>24</v>
      </c>
      <c r="AA10" s="129" t="s">
        <v>3275</v>
      </c>
      <c r="AB10" s="148" t="s">
        <v>24</v>
      </c>
      <c r="AC10" s="150" t="s">
        <v>3260</v>
      </c>
      <c r="AD10" s="150" t="s">
        <v>24</v>
      </c>
      <c r="AE10" s="150" t="s">
        <v>1896</v>
      </c>
      <c r="AF10" s="257" t="s">
        <v>24</v>
      </c>
      <c r="AG10" s="117" t="s">
        <v>3275</v>
      </c>
      <c r="AH10" s="148" t="s">
        <v>88</v>
      </c>
      <c r="AI10" s="117" t="s">
        <v>96</v>
      </c>
      <c r="AJ10" s="117" t="s">
        <v>3263</v>
      </c>
      <c r="AK10" s="150" t="s">
        <v>24</v>
      </c>
      <c r="AL10" s="61">
        <f t="shared" si="0"/>
        <v>0</v>
      </c>
      <c r="AM10" s="55">
        <f t="shared" si="1"/>
        <v>19</v>
      </c>
      <c r="AN10" s="56">
        <f t="shared" si="2"/>
        <v>12</v>
      </c>
      <c r="AO10" s="59">
        <f t="shared" si="3"/>
        <v>12</v>
      </c>
      <c r="AP10" s="15">
        <v>3</v>
      </c>
      <c r="AQ10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149" t="s">
        <v>3264</v>
      </c>
      <c r="H11" s="148" t="s">
        <v>3266</v>
      </c>
      <c r="I11" s="150" t="s">
        <v>1791</v>
      </c>
      <c r="J11" s="129" t="s">
        <v>3268</v>
      </c>
      <c r="K11" s="148" t="s">
        <v>24</v>
      </c>
      <c r="L11" s="117" t="s">
        <v>3267</v>
      </c>
      <c r="M11" s="162" t="s">
        <v>2</v>
      </c>
      <c r="N11" s="150" t="s">
        <v>96</v>
      </c>
      <c r="O11" s="148" t="s">
        <v>24</v>
      </c>
      <c r="P11" s="150" t="s">
        <v>1791</v>
      </c>
      <c r="Q11" s="117" t="s">
        <v>3275</v>
      </c>
      <c r="R11" s="150" t="s">
        <v>3275</v>
      </c>
      <c r="S11" s="148" t="s">
        <v>24</v>
      </c>
      <c r="T11" s="150" t="s">
        <v>3271</v>
      </c>
      <c r="U11" s="150" t="s">
        <v>3275</v>
      </c>
      <c r="V11" s="148" t="s">
        <v>24</v>
      </c>
      <c r="W11" s="150" t="s">
        <v>1791</v>
      </c>
      <c r="X11" s="117" t="s">
        <v>3275</v>
      </c>
      <c r="Y11" s="150" t="s">
        <v>3271</v>
      </c>
      <c r="Z11" s="119" t="s">
        <v>3275</v>
      </c>
      <c r="AA11" s="150" t="s">
        <v>3275</v>
      </c>
      <c r="AB11" s="150" t="s">
        <v>3275</v>
      </c>
      <c r="AC11" s="148" t="s">
        <v>24</v>
      </c>
      <c r="AD11" s="150" t="s">
        <v>1791</v>
      </c>
      <c r="AE11" s="117" t="s">
        <v>3264</v>
      </c>
      <c r="AF11" s="150" t="s">
        <v>3275</v>
      </c>
      <c r="AG11" s="117" t="s">
        <v>3271</v>
      </c>
      <c r="AH11" s="117" t="s">
        <v>3275</v>
      </c>
      <c r="AI11" s="206" t="s">
        <v>67</v>
      </c>
      <c r="AJ11" s="298" t="s">
        <v>24</v>
      </c>
      <c r="AK11" s="150" t="s">
        <v>1791</v>
      </c>
      <c r="AL11" s="61">
        <f t="shared" si="0"/>
        <v>1</v>
      </c>
      <c r="AM11" s="55">
        <f t="shared" si="1"/>
        <v>18</v>
      </c>
      <c r="AN11" s="98">
        <f t="shared" si="2"/>
        <v>12</v>
      </c>
      <c r="AO11" s="59">
        <f t="shared" si="3"/>
        <v>13</v>
      </c>
      <c r="AP11" s="582">
        <v>5</v>
      </c>
      <c r="AR11"/>
    </row>
    <row r="12" spans="1:46" ht="22" customHeight="1">
      <c r="A12" s="1496"/>
      <c r="B12" s="49">
        <v>6</v>
      </c>
      <c r="C12" s="1503" t="s">
        <v>3061</v>
      </c>
      <c r="D12" s="1504"/>
      <c r="E12" s="1505" t="s">
        <v>54</v>
      </c>
      <c r="F12" s="1506"/>
      <c r="G12" s="632" t="s">
        <v>24</v>
      </c>
      <c r="H12" s="117" t="s">
        <v>3263</v>
      </c>
      <c r="I12" s="117" t="s">
        <v>1</v>
      </c>
      <c r="J12" s="117" t="s">
        <v>3287</v>
      </c>
      <c r="K12" s="117" t="s">
        <v>3267</v>
      </c>
      <c r="L12" s="150" t="s">
        <v>3271</v>
      </c>
      <c r="M12" s="150" t="s">
        <v>2</v>
      </c>
      <c r="N12" s="117" t="s">
        <v>96</v>
      </c>
      <c r="O12" s="148" t="s">
        <v>24</v>
      </c>
      <c r="P12" s="117" t="s">
        <v>1</v>
      </c>
      <c r="Q12" s="117" t="s">
        <v>3271</v>
      </c>
      <c r="R12" s="117" t="s">
        <v>3271</v>
      </c>
      <c r="S12" s="631" t="s">
        <v>3271</v>
      </c>
      <c r="T12" s="150" t="s">
        <v>3271</v>
      </c>
      <c r="U12" s="117" t="s">
        <v>3271</v>
      </c>
      <c r="V12" s="148" t="s">
        <v>24</v>
      </c>
      <c r="W12" s="117" t="s">
        <v>1</v>
      </c>
      <c r="X12" s="298" t="s">
        <v>24</v>
      </c>
      <c r="Y12" s="298" t="s">
        <v>24</v>
      </c>
      <c r="Z12" s="150" t="s">
        <v>3271</v>
      </c>
      <c r="AA12" s="252" t="s">
        <v>3304</v>
      </c>
      <c r="AB12" s="117" t="s">
        <v>3271</v>
      </c>
      <c r="AC12" s="148" t="s">
        <v>24</v>
      </c>
      <c r="AD12" s="117" t="s">
        <v>1</v>
      </c>
      <c r="AE12" s="148" t="s">
        <v>24</v>
      </c>
      <c r="AF12" s="117" t="s">
        <v>3271</v>
      </c>
      <c r="AG12" s="206" t="s">
        <v>67</v>
      </c>
      <c r="AH12" s="150" t="s">
        <v>3286</v>
      </c>
      <c r="AI12" s="117" t="s">
        <v>3275</v>
      </c>
      <c r="AJ12" s="148" t="s">
        <v>24</v>
      </c>
      <c r="AK12" s="117" t="s">
        <v>1</v>
      </c>
      <c r="AL12" s="61">
        <f t="shared" si="0"/>
        <v>2</v>
      </c>
      <c r="AM12" s="55">
        <f t="shared" si="1"/>
        <v>16</v>
      </c>
      <c r="AN12" s="98">
        <f t="shared" si="2"/>
        <v>13</v>
      </c>
      <c r="AO12" s="59">
        <f t="shared" si="3"/>
        <v>15</v>
      </c>
      <c r="AP12" s="1309">
        <v>3</v>
      </c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488" t="s">
        <v>24</v>
      </c>
      <c r="H13" s="190" t="s">
        <v>24</v>
      </c>
      <c r="I13" s="150" t="s">
        <v>1</v>
      </c>
      <c r="J13" s="122" t="s">
        <v>3271</v>
      </c>
      <c r="K13" s="257" t="s">
        <v>3276</v>
      </c>
      <c r="L13" s="121" t="s">
        <v>3286</v>
      </c>
      <c r="M13" s="121" t="s">
        <v>3271</v>
      </c>
      <c r="N13" s="291" t="s">
        <v>3282</v>
      </c>
      <c r="O13" s="132" t="s">
        <v>24</v>
      </c>
      <c r="P13" s="211" t="s">
        <v>1</v>
      </c>
      <c r="Q13" s="121" t="s">
        <v>3271</v>
      </c>
      <c r="R13" s="211" t="s">
        <v>3275</v>
      </c>
      <c r="S13" s="121" t="s">
        <v>3271</v>
      </c>
      <c r="T13" s="121" t="s">
        <v>3271</v>
      </c>
      <c r="U13" s="211" t="s">
        <v>3271</v>
      </c>
      <c r="V13" s="132" t="s">
        <v>24</v>
      </c>
      <c r="W13" s="150" t="s">
        <v>1</v>
      </c>
      <c r="X13" s="122" t="s">
        <v>3271</v>
      </c>
      <c r="Y13" s="270" t="s">
        <v>3271</v>
      </c>
      <c r="Z13" s="122" t="s">
        <v>3286</v>
      </c>
      <c r="AA13" s="122" t="s">
        <v>3275</v>
      </c>
      <c r="AB13" s="270" t="s">
        <v>3271</v>
      </c>
      <c r="AC13" s="424" t="s">
        <v>24</v>
      </c>
      <c r="AD13" s="150" t="s">
        <v>1</v>
      </c>
      <c r="AE13" s="148" t="s">
        <v>24</v>
      </c>
      <c r="AF13" s="150" t="s">
        <v>3286</v>
      </c>
      <c r="AG13" s="241" t="s">
        <v>907</v>
      </c>
      <c r="AH13" s="117" t="s">
        <v>3271</v>
      </c>
      <c r="AI13" s="150" t="s">
        <v>3275</v>
      </c>
      <c r="AJ13" s="148" t="s">
        <v>24</v>
      </c>
      <c r="AK13" s="211" t="s">
        <v>24</v>
      </c>
      <c r="AL13" s="502">
        <f t="shared" si="0"/>
        <v>0</v>
      </c>
      <c r="AM13" s="658">
        <f t="shared" si="1"/>
        <v>17</v>
      </c>
      <c r="AN13" s="98">
        <f t="shared" si="2"/>
        <v>13</v>
      </c>
      <c r="AO13" s="379">
        <f t="shared" si="3"/>
        <v>13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808" t="s">
        <v>3264</v>
      </c>
      <c r="H14" s="734" t="s">
        <v>3264</v>
      </c>
      <c r="I14" s="180" t="s">
        <v>24</v>
      </c>
      <c r="J14" s="116" t="s">
        <v>2324</v>
      </c>
      <c r="K14" s="116" t="s">
        <v>3271</v>
      </c>
      <c r="L14" s="130" t="s">
        <v>24</v>
      </c>
      <c r="M14" s="119" t="s">
        <v>3271</v>
      </c>
      <c r="N14" s="162" t="s">
        <v>96</v>
      </c>
      <c r="O14" s="119" t="s">
        <v>3269</v>
      </c>
      <c r="P14" s="162" t="s">
        <v>24</v>
      </c>
      <c r="Q14" s="150" t="s">
        <v>3271</v>
      </c>
      <c r="R14" s="150" t="s">
        <v>3275</v>
      </c>
      <c r="S14" s="257" t="s">
        <v>24</v>
      </c>
      <c r="T14" s="162" t="s">
        <v>3275</v>
      </c>
      <c r="U14" s="162" t="s">
        <v>3275</v>
      </c>
      <c r="V14" s="302" t="s">
        <v>24</v>
      </c>
      <c r="W14" s="843" t="s">
        <v>24</v>
      </c>
      <c r="X14" s="1111" t="s">
        <v>3298</v>
      </c>
      <c r="Y14" s="381" t="s">
        <v>3271</v>
      </c>
      <c r="Z14" s="186" t="s">
        <v>3275</v>
      </c>
      <c r="AA14" s="1126" t="s">
        <v>24</v>
      </c>
      <c r="AB14" s="381" t="s">
        <v>3271</v>
      </c>
      <c r="AC14" s="799" t="s">
        <v>24</v>
      </c>
      <c r="AD14" s="180" t="s">
        <v>24</v>
      </c>
      <c r="AE14" s="554" t="s">
        <v>24</v>
      </c>
      <c r="AF14" s="167" t="s">
        <v>3275</v>
      </c>
      <c r="AG14" s="167" t="s">
        <v>3275</v>
      </c>
      <c r="AH14" s="116" t="s">
        <v>3275</v>
      </c>
      <c r="AI14" s="167" t="s">
        <v>3271</v>
      </c>
      <c r="AJ14" s="130" t="s">
        <v>24</v>
      </c>
      <c r="AK14" s="167" t="s">
        <v>24</v>
      </c>
      <c r="AL14" s="143">
        <f t="shared" si="0"/>
        <v>1</v>
      </c>
      <c r="AM14" s="51">
        <f t="shared" si="1"/>
        <v>18</v>
      </c>
      <c r="AN14" s="52">
        <f t="shared" si="2"/>
        <v>12</v>
      </c>
      <c r="AO14" s="57">
        <f t="shared" si="3"/>
        <v>13</v>
      </c>
      <c r="AP14" s="582">
        <v>4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708" t="s">
        <v>3264</v>
      </c>
      <c r="H15" s="802" t="s">
        <v>24</v>
      </c>
      <c r="I15" s="155" t="s">
        <v>24</v>
      </c>
      <c r="J15" s="150" t="s">
        <v>3275</v>
      </c>
      <c r="K15" s="257" t="s">
        <v>24</v>
      </c>
      <c r="L15" s="150" t="s">
        <v>3288</v>
      </c>
      <c r="M15" s="150" t="s">
        <v>3271</v>
      </c>
      <c r="N15" s="117" t="s">
        <v>96</v>
      </c>
      <c r="O15" s="257" t="s">
        <v>24</v>
      </c>
      <c r="P15" s="117" t="s">
        <v>24</v>
      </c>
      <c r="Q15" s="150" t="s">
        <v>3275</v>
      </c>
      <c r="R15" s="117" t="s">
        <v>3271</v>
      </c>
      <c r="S15" s="117" t="s">
        <v>3271</v>
      </c>
      <c r="T15" s="257" t="s">
        <v>24</v>
      </c>
      <c r="U15" s="117" t="s">
        <v>3271</v>
      </c>
      <c r="V15" s="150" t="s">
        <v>3263</v>
      </c>
      <c r="W15" s="159" t="s">
        <v>24</v>
      </c>
      <c r="X15" s="702" t="s">
        <v>3271</v>
      </c>
      <c r="Y15" s="117" t="s">
        <v>3271</v>
      </c>
      <c r="Z15" s="117" t="s">
        <v>3275</v>
      </c>
      <c r="AA15" s="117" t="s">
        <v>3275</v>
      </c>
      <c r="AB15" s="298" t="s">
        <v>24</v>
      </c>
      <c r="AC15" s="707" t="s">
        <v>3270</v>
      </c>
      <c r="AD15" s="155" t="s">
        <v>24</v>
      </c>
      <c r="AE15" s="150" t="s">
        <v>3275</v>
      </c>
      <c r="AF15" s="150" t="s">
        <v>3271</v>
      </c>
      <c r="AG15" s="117" t="s">
        <v>3271</v>
      </c>
      <c r="AH15" s="252" t="s">
        <v>67</v>
      </c>
      <c r="AI15" s="257" t="s">
        <v>24</v>
      </c>
      <c r="AJ15" s="298" t="s">
        <v>24</v>
      </c>
      <c r="AK15" s="117" t="s">
        <v>24</v>
      </c>
      <c r="AL15" s="61">
        <f t="shared" si="0"/>
        <v>1</v>
      </c>
      <c r="AM15" s="55">
        <f t="shared" si="1"/>
        <v>18</v>
      </c>
      <c r="AN15" s="56">
        <f t="shared" si="2"/>
        <v>12</v>
      </c>
      <c r="AO15" s="59">
        <f t="shared" si="3"/>
        <v>13</v>
      </c>
      <c r="AP15" s="582" t="s">
        <v>3280</v>
      </c>
      <c r="AQ15"/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702" t="s">
        <v>3263</v>
      </c>
      <c r="H16" s="694" t="s">
        <v>24</v>
      </c>
      <c r="I16" s="129" t="s">
        <v>24</v>
      </c>
      <c r="J16" s="150" t="s">
        <v>1975</v>
      </c>
      <c r="K16" s="150" t="s">
        <v>3271</v>
      </c>
      <c r="L16" s="150" t="s">
        <v>2324</v>
      </c>
      <c r="M16" s="257" t="s">
        <v>24</v>
      </c>
      <c r="N16" s="117" t="s">
        <v>96</v>
      </c>
      <c r="O16" s="150" t="s">
        <v>3269</v>
      </c>
      <c r="P16" s="150" t="s">
        <v>24</v>
      </c>
      <c r="Q16" s="257" t="s">
        <v>3273</v>
      </c>
      <c r="R16" s="150" t="s">
        <v>3271</v>
      </c>
      <c r="S16" s="150" t="s">
        <v>3271</v>
      </c>
      <c r="T16" s="117" t="s">
        <v>3271</v>
      </c>
      <c r="U16" s="150" t="s">
        <v>3275</v>
      </c>
      <c r="V16" s="298" t="s">
        <v>24</v>
      </c>
      <c r="W16" s="204" t="s">
        <v>24</v>
      </c>
      <c r="X16" s="702" t="s">
        <v>3271</v>
      </c>
      <c r="Y16" s="150" t="s">
        <v>3275</v>
      </c>
      <c r="Z16" s="257" t="s">
        <v>3274</v>
      </c>
      <c r="AA16" s="117" t="s">
        <v>3271</v>
      </c>
      <c r="AB16" s="150" t="s">
        <v>3271</v>
      </c>
      <c r="AC16" s="802" t="s">
        <v>24</v>
      </c>
      <c r="AD16" s="129" t="s">
        <v>24</v>
      </c>
      <c r="AE16" s="257" t="s">
        <v>24</v>
      </c>
      <c r="AF16" s="150" t="s">
        <v>3275</v>
      </c>
      <c r="AG16" s="117" t="s">
        <v>3271</v>
      </c>
      <c r="AH16" s="150" t="s">
        <v>3271</v>
      </c>
      <c r="AI16" s="150" t="s">
        <v>3275</v>
      </c>
      <c r="AJ16" s="117" t="s">
        <v>3268</v>
      </c>
      <c r="AK16" s="150" t="s">
        <v>24</v>
      </c>
      <c r="AL16" s="61">
        <f t="shared" si="0"/>
        <v>0</v>
      </c>
      <c r="AM16" s="55">
        <f t="shared" si="1"/>
        <v>19</v>
      </c>
      <c r="AN16" s="56">
        <f t="shared" si="2"/>
        <v>12</v>
      </c>
      <c r="AO16" s="59">
        <f t="shared" si="3"/>
        <v>12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8" t="s">
        <v>2874</v>
      </c>
      <c r="D17" s="1519"/>
      <c r="E17" s="1493" t="s">
        <v>51</v>
      </c>
      <c r="F17" s="1494"/>
      <c r="G17" s="1443" t="s">
        <v>24</v>
      </c>
      <c r="H17" s="705" t="s">
        <v>3264</v>
      </c>
      <c r="I17" s="129" t="s">
        <v>24</v>
      </c>
      <c r="J17" s="241" t="s">
        <v>907</v>
      </c>
      <c r="K17" s="257" t="s">
        <v>24</v>
      </c>
      <c r="L17" s="117" t="s">
        <v>3275</v>
      </c>
      <c r="M17" s="150" t="s">
        <v>3271</v>
      </c>
      <c r="N17" s="150" t="s">
        <v>3283</v>
      </c>
      <c r="O17" s="298" t="s">
        <v>24</v>
      </c>
      <c r="P17" s="150" t="s">
        <v>24</v>
      </c>
      <c r="Q17" s="122" t="s">
        <v>3275</v>
      </c>
      <c r="R17" s="148" t="s">
        <v>24</v>
      </c>
      <c r="S17" s="270" t="s">
        <v>3275</v>
      </c>
      <c r="T17" s="270" t="s">
        <v>3271</v>
      </c>
      <c r="U17" s="605" t="s">
        <v>69</v>
      </c>
      <c r="V17" s="384" t="s">
        <v>24</v>
      </c>
      <c r="W17" s="204" t="s">
        <v>24</v>
      </c>
      <c r="X17" s="853" t="s">
        <v>3271</v>
      </c>
      <c r="Y17" s="704" t="s">
        <v>24</v>
      </c>
      <c r="Z17" s="806" t="s">
        <v>3275</v>
      </c>
      <c r="AA17" s="697" t="s">
        <v>3271</v>
      </c>
      <c r="AB17" s="697" t="s">
        <v>3271</v>
      </c>
      <c r="AC17" s="705" t="s">
        <v>3267</v>
      </c>
      <c r="AD17" s="129" t="s">
        <v>24</v>
      </c>
      <c r="AE17" s="150" t="s">
        <v>3271</v>
      </c>
      <c r="AF17" s="150" t="s">
        <v>3271</v>
      </c>
      <c r="AG17" s="257" t="s">
        <v>3278</v>
      </c>
      <c r="AH17" s="117" t="s">
        <v>3271</v>
      </c>
      <c r="AI17" s="150" t="s">
        <v>3271</v>
      </c>
      <c r="AJ17" s="257" t="s">
        <v>24</v>
      </c>
      <c r="AK17" s="150" t="s">
        <v>24</v>
      </c>
      <c r="AL17" s="61">
        <f t="shared" si="0"/>
        <v>1</v>
      </c>
      <c r="AM17" s="55">
        <f t="shared" si="1"/>
        <v>16</v>
      </c>
      <c r="AN17" s="56">
        <f t="shared" si="2"/>
        <v>13</v>
      </c>
      <c r="AO17" s="59">
        <f t="shared" si="3"/>
        <v>14</v>
      </c>
      <c r="AP17" s="15">
        <v>4</v>
      </c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338" t="s">
        <v>3267</v>
      </c>
      <c r="H18" s="148" t="s">
        <v>2555</v>
      </c>
      <c r="I18" s="159" t="s">
        <v>24</v>
      </c>
      <c r="J18" s="150" t="s">
        <v>3271</v>
      </c>
      <c r="K18" s="298" t="s">
        <v>3265</v>
      </c>
      <c r="L18" s="150" t="s">
        <v>3275</v>
      </c>
      <c r="M18" s="150" t="s">
        <v>3275</v>
      </c>
      <c r="N18" s="117" t="s">
        <v>96</v>
      </c>
      <c r="O18" s="150" t="s">
        <v>3264</v>
      </c>
      <c r="P18" s="159" t="s">
        <v>24</v>
      </c>
      <c r="Q18" s="690" t="s">
        <v>3275</v>
      </c>
      <c r="R18" s="965" t="s">
        <v>3289</v>
      </c>
      <c r="S18" s="186" t="s">
        <v>3275</v>
      </c>
      <c r="T18" s="701" t="s">
        <v>24</v>
      </c>
      <c r="U18" s="186" t="s">
        <v>3275</v>
      </c>
      <c r="V18" s="810" t="s">
        <v>3266</v>
      </c>
      <c r="W18" s="249" t="s">
        <v>24</v>
      </c>
      <c r="X18" s="162" t="s">
        <v>3271</v>
      </c>
      <c r="Y18" s="254" t="s">
        <v>3275</v>
      </c>
      <c r="Z18" s="162" t="s">
        <v>3271</v>
      </c>
      <c r="AA18" s="382" t="s">
        <v>24</v>
      </c>
      <c r="AB18" s="119" t="s">
        <v>3271</v>
      </c>
      <c r="AC18" s="257" t="s">
        <v>24</v>
      </c>
      <c r="AD18" s="159" t="s">
        <v>24</v>
      </c>
      <c r="AE18" s="150" t="s">
        <v>3271</v>
      </c>
      <c r="AF18" s="382" t="s">
        <v>24</v>
      </c>
      <c r="AG18" s="150" t="s">
        <v>3271</v>
      </c>
      <c r="AH18" s="150" t="s">
        <v>3275</v>
      </c>
      <c r="AI18" s="252" t="s">
        <v>67</v>
      </c>
      <c r="AJ18" s="150" t="s">
        <v>2</v>
      </c>
      <c r="AK18" s="159" t="s">
        <v>24</v>
      </c>
      <c r="AL18" s="61">
        <f t="shared" si="0"/>
        <v>1</v>
      </c>
      <c r="AM18" s="55">
        <f t="shared" si="1"/>
        <v>18</v>
      </c>
      <c r="AN18" s="56">
        <f t="shared" si="2"/>
        <v>12</v>
      </c>
      <c r="AO18" s="59">
        <f t="shared" si="3"/>
        <v>13</v>
      </c>
      <c r="AP18" s="582">
        <v>4</v>
      </c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149" t="s">
        <v>3268</v>
      </c>
      <c r="H19" s="148" t="s">
        <v>3266</v>
      </c>
      <c r="I19" s="204" t="s">
        <v>24</v>
      </c>
      <c r="J19" s="117" t="s">
        <v>3271</v>
      </c>
      <c r="K19" s="204" t="s">
        <v>3275</v>
      </c>
      <c r="L19" s="150" t="s">
        <v>2</v>
      </c>
      <c r="M19" s="150" t="s">
        <v>3290</v>
      </c>
      <c r="N19" s="150" t="s">
        <v>96</v>
      </c>
      <c r="O19" s="298" t="s">
        <v>24</v>
      </c>
      <c r="P19" s="204" t="s">
        <v>24</v>
      </c>
      <c r="Q19" s="708" t="s">
        <v>3286</v>
      </c>
      <c r="R19" s="204" t="s">
        <v>3275</v>
      </c>
      <c r="S19" s="257" t="s">
        <v>3274</v>
      </c>
      <c r="T19" s="117" t="s">
        <v>3271</v>
      </c>
      <c r="U19" s="150" t="s">
        <v>3286</v>
      </c>
      <c r="V19" s="796" t="s">
        <v>3271</v>
      </c>
      <c r="W19" s="165" t="s">
        <v>24</v>
      </c>
      <c r="X19" s="257" t="s">
        <v>3274</v>
      </c>
      <c r="Y19" s="204" t="s">
        <v>3271</v>
      </c>
      <c r="Z19" s="117" t="s">
        <v>3271</v>
      </c>
      <c r="AA19" s="117" t="s">
        <v>3271</v>
      </c>
      <c r="AB19" s="252" t="s">
        <v>67</v>
      </c>
      <c r="AC19" s="148" t="s">
        <v>24</v>
      </c>
      <c r="AD19" s="204" t="s">
        <v>24</v>
      </c>
      <c r="AE19" s="257" t="s">
        <v>3274</v>
      </c>
      <c r="AF19" s="204" t="s">
        <v>3275</v>
      </c>
      <c r="AG19" s="150" t="s">
        <v>3290</v>
      </c>
      <c r="AH19" s="150" t="s">
        <v>3271</v>
      </c>
      <c r="AI19" s="150" t="s">
        <v>3275</v>
      </c>
      <c r="AJ19" s="148" t="s">
        <v>24</v>
      </c>
      <c r="AK19" s="204" t="s">
        <v>24</v>
      </c>
      <c r="AL19" s="61">
        <f t="shared" si="0"/>
        <v>1</v>
      </c>
      <c r="AM19" s="55">
        <f t="shared" si="1"/>
        <v>18</v>
      </c>
      <c r="AN19" s="56">
        <f t="shared" si="2"/>
        <v>12</v>
      </c>
      <c r="AO19" s="59">
        <f t="shared" si="3"/>
        <v>13</v>
      </c>
      <c r="AP19" s="15">
        <v>4</v>
      </c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308" t="s">
        <v>24</v>
      </c>
      <c r="H20" s="117" t="s">
        <v>96</v>
      </c>
      <c r="I20" s="204" t="s">
        <v>24</v>
      </c>
      <c r="J20" s="122" t="s">
        <v>3275</v>
      </c>
      <c r="K20" s="194" t="s">
        <v>3271</v>
      </c>
      <c r="L20" s="122" t="s">
        <v>3275</v>
      </c>
      <c r="M20" s="383" t="s">
        <v>3274</v>
      </c>
      <c r="N20" s="270" t="s">
        <v>96</v>
      </c>
      <c r="O20" s="384" t="s">
        <v>24</v>
      </c>
      <c r="P20" s="204" t="s">
        <v>24</v>
      </c>
      <c r="Q20" s="696" t="s">
        <v>3275</v>
      </c>
      <c r="R20" s="1403" t="s">
        <v>24</v>
      </c>
      <c r="S20" s="697" t="s">
        <v>3271</v>
      </c>
      <c r="T20" s="697" t="s">
        <v>3271</v>
      </c>
      <c r="U20" s="704" t="s">
        <v>24</v>
      </c>
      <c r="V20" s="1445" t="s">
        <v>67</v>
      </c>
      <c r="W20" s="165" t="s">
        <v>24</v>
      </c>
      <c r="X20" s="150" t="s">
        <v>3271</v>
      </c>
      <c r="Y20" s="296" t="s">
        <v>24</v>
      </c>
      <c r="Z20" s="117" t="s">
        <v>3271</v>
      </c>
      <c r="AA20" s="150" t="s">
        <v>3271</v>
      </c>
      <c r="AB20" s="150" t="s">
        <v>3271</v>
      </c>
      <c r="AC20" s="150" t="s">
        <v>2</v>
      </c>
      <c r="AD20" s="204" t="s">
        <v>24</v>
      </c>
      <c r="AE20" s="270" t="s">
        <v>3271</v>
      </c>
      <c r="AF20" s="194" t="s">
        <v>3271</v>
      </c>
      <c r="AG20" s="122" t="s">
        <v>3271</v>
      </c>
      <c r="AH20" s="383" t="s">
        <v>3301</v>
      </c>
      <c r="AI20" s="270" t="s">
        <v>3271</v>
      </c>
      <c r="AJ20" s="148" t="s">
        <v>24</v>
      </c>
      <c r="AK20" s="204" t="s">
        <v>24</v>
      </c>
      <c r="AL20" s="61">
        <f t="shared" si="0"/>
        <v>1</v>
      </c>
      <c r="AM20" s="55">
        <f t="shared" si="1"/>
        <v>17</v>
      </c>
      <c r="AN20" s="56">
        <f t="shared" si="2"/>
        <v>13</v>
      </c>
      <c r="AO20" s="59">
        <f t="shared" si="3"/>
        <v>14</v>
      </c>
      <c r="AP20" s="15">
        <v>4</v>
      </c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6" t="s">
        <v>44</v>
      </c>
      <c r="D21" s="1517"/>
      <c r="E21" s="1524" t="s">
        <v>51</v>
      </c>
      <c r="F21" s="1524"/>
      <c r="G21" s="149" t="s">
        <v>3268</v>
      </c>
      <c r="H21" s="257" t="s">
        <v>24</v>
      </c>
      <c r="I21" s="165" t="s">
        <v>1</v>
      </c>
      <c r="J21" s="690" t="s">
        <v>3290</v>
      </c>
      <c r="K21" s="185" t="s">
        <v>3275</v>
      </c>
      <c r="L21" s="381" t="s">
        <v>3275</v>
      </c>
      <c r="M21" s="381" t="s">
        <v>3291</v>
      </c>
      <c r="N21" s="381" t="s">
        <v>3283</v>
      </c>
      <c r="O21" s="1020" t="s">
        <v>24</v>
      </c>
      <c r="P21" s="129" t="s">
        <v>1</v>
      </c>
      <c r="Q21" s="119" t="s">
        <v>3275</v>
      </c>
      <c r="R21" s="153" t="s">
        <v>3290</v>
      </c>
      <c r="S21" s="148" t="s">
        <v>24</v>
      </c>
      <c r="T21" s="162" t="s">
        <v>3275</v>
      </c>
      <c r="U21" s="162" t="s">
        <v>3292</v>
      </c>
      <c r="V21" s="162" t="s">
        <v>3264</v>
      </c>
      <c r="W21" s="129" t="s">
        <v>1</v>
      </c>
      <c r="X21" s="117" t="s">
        <v>3271</v>
      </c>
      <c r="Y21" s="148" t="s">
        <v>24</v>
      </c>
      <c r="Z21" s="150" t="s">
        <v>3275</v>
      </c>
      <c r="AA21" s="150" t="s">
        <v>3275</v>
      </c>
      <c r="AB21" s="148" t="s">
        <v>24</v>
      </c>
      <c r="AC21" s="150" t="s">
        <v>3268</v>
      </c>
      <c r="AD21" s="165" t="s">
        <v>1</v>
      </c>
      <c r="AE21" s="690" t="s">
        <v>2</v>
      </c>
      <c r="AF21" s="381" t="s">
        <v>2</v>
      </c>
      <c r="AG21" s="186" t="s">
        <v>3271</v>
      </c>
      <c r="AH21" s="1272" t="s">
        <v>3275</v>
      </c>
      <c r="AI21" s="1064" t="s">
        <v>24</v>
      </c>
      <c r="AJ21" s="799" t="s">
        <v>24</v>
      </c>
      <c r="AK21" s="129" t="s">
        <v>1</v>
      </c>
      <c r="AL21" s="61">
        <f t="shared" si="0"/>
        <v>0</v>
      </c>
      <c r="AM21" s="55">
        <f t="shared" si="1"/>
        <v>19</v>
      </c>
      <c r="AN21" s="56">
        <f t="shared" si="2"/>
        <v>12</v>
      </c>
      <c r="AO21" s="59">
        <f t="shared" si="3"/>
        <v>12</v>
      </c>
      <c r="AP21" s="15">
        <v>4</v>
      </c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30" t="s">
        <v>75</v>
      </c>
      <c r="D22" s="1531"/>
      <c r="E22" s="1524" t="s">
        <v>51</v>
      </c>
      <c r="F22" s="1524"/>
      <c r="G22" s="161" t="s">
        <v>3268</v>
      </c>
      <c r="H22" s="257" t="s">
        <v>3266</v>
      </c>
      <c r="I22" s="249" t="s">
        <v>24</v>
      </c>
      <c r="J22" s="708" t="s">
        <v>3271</v>
      </c>
      <c r="K22" s="148" t="s">
        <v>24</v>
      </c>
      <c r="L22" s="117" t="s">
        <v>3271</v>
      </c>
      <c r="M22" s="150" t="s">
        <v>3275</v>
      </c>
      <c r="N22" s="117" t="s">
        <v>96</v>
      </c>
      <c r="O22" s="707" t="s">
        <v>3264</v>
      </c>
      <c r="P22" s="155" t="s">
        <v>24</v>
      </c>
      <c r="Q22" s="117" t="s">
        <v>3275</v>
      </c>
      <c r="R22" s="148" t="s">
        <v>24</v>
      </c>
      <c r="S22" s="117" t="s">
        <v>3271</v>
      </c>
      <c r="T22" s="150" t="s">
        <v>3275</v>
      </c>
      <c r="U22" s="117" t="s">
        <v>3271</v>
      </c>
      <c r="V22" s="298" t="s">
        <v>24</v>
      </c>
      <c r="W22" s="155" t="s">
        <v>24</v>
      </c>
      <c r="X22" s="150" t="s">
        <v>3275</v>
      </c>
      <c r="Y22" s="155" t="s">
        <v>3275</v>
      </c>
      <c r="Z22" s="117" t="s">
        <v>3271</v>
      </c>
      <c r="AA22" s="148" t="s">
        <v>24</v>
      </c>
      <c r="AB22" s="117" t="s">
        <v>3275</v>
      </c>
      <c r="AC22" s="257" t="s">
        <v>24</v>
      </c>
      <c r="AD22" s="249" t="s">
        <v>24</v>
      </c>
      <c r="AE22" s="702" t="s">
        <v>3271</v>
      </c>
      <c r="AF22" s="155" t="s">
        <v>3291</v>
      </c>
      <c r="AG22" s="206" t="s">
        <v>3272</v>
      </c>
      <c r="AH22" s="148" t="s">
        <v>3299</v>
      </c>
      <c r="AI22" s="117" t="s">
        <v>3271</v>
      </c>
      <c r="AJ22" s="796" t="s">
        <v>3268</v>
      </c>
      <c r="AK22" s="155" t="s">
        <v>24</v>
      </c>
      <c r="AL22" s="61">
        <f t="shared" si="0"/>
        <v>1</v>
      </c>
      <c r="AM22" s="55">
        <f t="shared" si="1"/>
        <v>18</v>
      </c>
      <c r="AN22" s="56">
        <f t="shared" si="2"/>
        <v>12</v>
      </c>
      <c r="AO22" s="59">
        <f t="shared" si="3"/>
        <v>13</v>
      </c>
      <c r="AP22" s="15">
        <v>4</v>
      </c>
      <c r="AQ22" s="1495" t="s">
        <v>3262</v>
      </c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149" t="s">
        <v>3264</v>
      </c>
      <c r="H23" s="298" t="s">
        <v>24</v>
      </c>
      <c r="I23" s="165" t="s">
        <v>24</v>
      </c>
      <c r="J23" s="1304" t="s">
        <v>3275</v>
      </c>
      <c r="K23" s="257" t="s">
        <v>3279</v>
      </c>
      <c r="L23" s="252" t="s">
        <v>67</v>
      </c>
      <c r="M23" s="252" t="s">
        <v>3272</v>
      </c>
      <c r="N23" s="252" t="s">
        <v>67</v>
      </c>
      <c r="O23" s="1189" t="s">
        <v>24</v>
      </c>
      <c r="P23" s="129" t="s">
        <v>24</v>
      </c>
      <c r="Q23" s="148" t="s">
        <v>24</v>
      </c>
      <c r="R23" s="129" t="s">
        <v>3275</v>
      </c>
      <c r="S23" s="150" t="s">
        <v>3271</v>
      </c>
      <c r="T23" s="150" t="s">
        <v>3271</v>
      </c>
      <c r="U23" s="150" t="s">
        <v>3271</v>
      </c>
      <c r="V23" s="148" t="s">
        <v>3277</v>
      </c>
      <c r="W23" s="129" t="s">
        <v>24</v>
      </c>
      <c r="X23" s="117" t="s">
        <v>3271</v>
      </c>
      <c r="Y23" s="129" t="s">
        <v>3290</v>
      </c>
      <c r="Z23" s="129" t="s">
        <v>1916</v>
      </c>
      <c r="AA23" s="150" t="s">
        <v>3290</v>
      </c>
      <c r="AB23" s="150" t="s">
        <v>3271</v>
      </c>
      <c r="AC23" s="257" t="s">
        <v>24</v>
      </c>
      <c r="AD23" s="165" t="s">
        <v>24</v>
      </c>
      <c r="AE23" s="695" t="s">
        <v>3300</v>
      </c>
      <c r="AF23" s="155" t="s">
        <v>2</v>
      </c>
      <c r="AG23" s="117" t="s">
        <v>3271</v>
      </c>
      <c r="AH23" s="117" t="s">
        <v>3271</v>
      </c>
      <c r="AI23" s="150" t="s">
        <v>3271</v>
      </c>
      <c r="AJ23" s="707" t="s">
        <v>3268</v>
      </c>
      <c r="AK23" s="129" t="s">
        <v>24</v>
      </c>
      <c r="AL23" s="61">
        <f t="shared" si="0"/>
        <v>3</v>
      </c>
      <c r="AM23" s="55">
        <f t="shared" si="1"/>
        <v>16</v>
      </c>
      <c r="AN23" s="56">
        <f t="shared" si="2"/>
        <v>12</v>
      </c>
      <c r="AO23" s="59">
        <f t="shared" si="3"/>
        <v>15</v>
      </c>
      <c r="AP23" s="15">
        <v>5.5</v>
      </c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378" t="s">
        <v>24</v>
      </c>
      <c r="H24" s="211" t="s">
        <v>3264</v>
      </c>
      <c r="I24" s="1081" t="s">
        <v>1</v>
      </c>
      <c r="J24" s="1423" t="s">
        <v>24</v>
      </c>
      <c r="K24" s="1022" t="s">
        <v>3271</v>
      </c>
      <c r="L24" s="697" t="s">
        <v>3271</v>
      </c>
      <c r="M24" s="697" t="s">
        <v>3271</v>
      </c>
      <c r="N24" s="806" t="s">
        <v>3283</v>
      </c>
      <c r="O24" s="1115" t="s">
        <v>24</v>
      </c>
      <c r="P24" s="232" t="s">
        <v>1</v>
      </c>
      <c r="Q24" s="211" t="s">
        <v>3271</v>
      </c>
      <c r="R24" s="232" t="s">
        <v>3293</v>
      </c>
      <c r="S24" s="121" t="s">
        <v>3275</v>
      </c>
      <c r="T24" s="148" t="s">
        <v>24</v>
      </c>
      <c r="U24" s="121" t="s">
        <v>3275</v>
      </c>
      <c r="V24" s="211" t="s">
        <v>3264</v>
      </c>
      <c r="W24" s="232" t="s">
        <v>1</v>
      </c>
      <c r="X24" s="148" t="s">
        <v>24</v>
      </c>
      <c r="Y24" s="232" t="s">
        <v>3290</v>
      </c>
      <c r="Z24" s="121" t="s">
        <v>3271</v>
      </c>
      <c r="AA24" s="121" t="s">
        <v>3271</v>
      </c>
      <c r="AB24" s="121" t="s">
        <v>3290</v>
      </c>
      <c r="AC24" s="298" t="s">
        <v>24</v>
      </c>
      <c r="AD24" s="1081" t="s">
        <v>1</v>
      </c>
      <c r="AE24" s="819" t="s">
        <v>24</v>
      </c>
      <c r="AF24" s="813" t="s">
        <v>67</v>
      </c>
      <c r="AG24" s="698" t="s">
        <v>3271</v>
      </c>
      <c r="AH24" s="697" t="s">
        <v>3275</v>
      </c>
      <c r="AI24" s="697" t="s">
        <v>2</v>
      </c>
      <c r="AJ24" s="798" t="s">
        <v>24</v>
      </c>
      <c r="AK24" s="232" t="s">
        <v>1</v>
      </c>
      <c r="AL24" s="502">
        <f t="shared" si="0"/>
        <v>1</v>
      </c>
      <c r="AM24" s="658">
        <f t="shared" si="1"/>
        <v>17</v>
      </c>
      <c r="AN24" s="56">
        <f t="shared" si="2"/>
        <v>13</v>
      </c>
      <c r="AO24" s="59">
        <f t="shared" si="3"/>
        <v>14</v>
      </c>
      <c r="AP24" s="15">
        <v>4</v>
      </c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1388" t="s">
        <v>24</v>
      </c>
      <c r="H25" s="237" t="s">
        <v>24</v>
      </c>
      <c r="I25" s="743" t="s">
        <v>24</v>
      </c>
      <c r="J25" s="131" t="s">
        <v>3271</v>
      </c>
      <c r="K25" s="486" t="s">
        <v>24</v>
      </c>
      <c r="L25" s="131" t="s">
        <v>3275</v>
      </c>
      <c r="M25" s="131" t="s">
        <v>3271</v>
      </c>
      <c r="N25" s="1442" t="s">
        <v>96</v>
      </c>
      <c r="O25" s="237" t="s">
        <v>24</v>
      </c>
      <c r="P25" s="743" t="s">
        <v>24</v>
      </c>
      <c r="Q25" s="744" t="s">
        <v>3275</v>
      </c>
      <c r="R25" s="743" t="s">
        <v>3271</v>
      </c>
      <c r="S25" s="744" t="s">
        <v>3290</v>
      </c>
      <c r="T25" s="744" t="s">
        <v>3290</v>
      </c>
      <c r="U25" s="743" t="s">
        <v>3275</v>
      </c>
      <c r="V25" s="746" t="s">
        <v>24</v>
      </c>
      <c r="W25" s="743" t="s">
        <v>24</v>
      </c>
      <c r="X25" s="744" t="s">
        <v>3271</v>
      </c>
      <c r="Y25" s="743" t="s">
        <v>3271</v>
      </c>
      <c r="Z25" s="744" t="s">
        <v>3290</v>
      </c>
      <c r="AA25" s="744" t="s">
        <v>3290</v>
      </c>
      <c r="AB25" s="743" t="s">
        <v>3271</v>
      </c>
      <c r="AC25" s="1441" t="s">
        <v>3265</v>
      </c>
      <c r="AD25" s="743" t="s">
        <v>24</v>
      </c>
      <c r="AE25" s="237" t="s">
        <v>24</v>
      </c>
      <c r="AF25" s="260" t="s">
        <v>3271</v>
      </c>
      <c r="AG25" s="131" t="s">
        <v>3275</v>
      </c>
      <c r="AH25" s="154" t="s">
        <v>3271</v>
      </c>
      <c r="AI25" s="154" t="s">
        <v>3275</v>
      </c>
      <c r="AJ25" s="1444" t="s">
        <v>24</v>
      </c>
      <c r="AK25" s="743" t="s">
        <v>24</v>
      </c>
      <c r="AL25" s="1435">
        <f t="shared" si="0"/>
        <v>0</v>
      </c>
      <c r="AM25" s="1436">
        <f t="shared" si="1"/>
        <v>18</v>
      </c>
      <c r="AN25" s="1437">
        <f t="shared" si="2"/>
        <v>13</v>
      </c>
      <c r="AO25" s="1438">
        <f t="shared" si="3"/>
        <v>13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752" t="s">
        <v>2</v>
      </c>
      <c r="G26" s="1415">
        <f>COUNTIF(G6:G23,"D")</f>
        <v>12</v>
      </c>
      <c r="H26" s="1222">
        <f t="shared" ref="H26:AH26" si="4">COUNTIF(H6:H24,"D")</f>
        <v>6</v>
      </c>
      <c r="I26" s="1222">
        <f t="shared" si="4"/>
        <v>0</v>
      </c>
      <c r="J26" s="1222">
        <f t="shared" si="4"/>
        <v>16</v>
      </c>
      <c r="K26" s="1222">
        <f t="shared" si="4"/>
        <v>10</v>
      </c>
      <c r="L26" s="1222">
        <f t="shared" si="4"/>
        <v>15</v>
      </c>
      <c r="M26" s="1222">
        <f t="shared" si="4"/>
        <v>14</v>
      </c>
      <c r="N26" s="1222">
        <f t="shared" si="4"/>
        <v>17</v>
      </c>
      <c r="O26" s="1222">
        <f t="shared" si="4"/>
        <v>6</v>
      </c>
      <c r="P26" s="1222">
        <f t="shared" si="4"/>
        <v>0</v>
      </c>
      <c r="Q26" s="1222">
        <f t="shared" si="4"/>
        <v>15</v>
      </c>
      <c r="R26" s="1222">
        <f t="shared" si="4"/>
        <v>14</v>
      </c>
      <c r="S26" s="1222">
        <f t="shared" si="4"/>
        <v>13</v>
      </c>
      <c r="T26" s="1222">
        <f t="shared" si="4"/>
        <v>14</v>
      </c>
      <c r="U26" s="1222">
        <f t="shared" si="4"/>
        <v>15</v>
      </c>
      <c r="V26" s="1222">
        <f t="shared" si="4"/>
        <v>6</v>
      </c>
      <c r="W26" s="1222">
        <f t="shared" si="4"/>
        <v>0</v>
      </c>
      <c r="X26" s="1222">
        <f t="shared" si="4"/>
        <v>14</v>
      </c>
      <c r="Y26" s="1222">
        <f t="shared" si="4"/>
        <v>13</v>
      </c>
      <c r="Z26" s="1222">
        <f t="shared" si="4"/>
        <v>15</v>
      </c>
      <c r="AA26" s="1222">
        <f t="shared" si="4"/>
        <v>13</v>
      </c>
      <c r="AB26" s="1222">
        <f t="shared" si="4"/>
        <v>14</v>
      </c>
      <c r="AC26" s="1222">
        <f t="shared" si="4"/>
        <v>6</v>
      </c>
      <c r="AD26" s="1222">
        <f t="shared" si="4"/>
        <v>0</v>
      </c>
      <c r="AE26" s="1222">
        <f t="shared" si="4"/>
        <v>10</v>
      </c>
      <c r="AF26" s="1222">
        <f t="shared" si="4"/>
        <v>15</v>
      </c>
      <c r="AG26" s="1222">
        <f t="shared" si="4"/>
        <v>13</v>
      </c>
      <c r="AH26" s="151">
        <f t="shared" si="4"/>
        <v>13</v>
      </c>
      <c r="AI26" s="473">
        <f>COUNTIF(AI6:AI23,"D")</f>
        <v>12</v>
      </c>
      <c r="AJ26" s="474">
        <f>COUNTIF(AJ6:AJ23,"D")</f>
        <v>6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7</v>
      </c>
      <c r="H27" s="23">
        <f t="shared" si="5"/>
        <v>13</v>
      </c>
      <c r="I27" s="23">
        <f t="shared" si="5"/>
        <v>20</v>
      </c>
      <c r="J27" s="23">
        <f t="shared" si="5"/>
        <v>1</v>
      </c>
      <c r="K27" s="23">
        <f t="shared" si="5"/>
        <v>9</v>
      </c>
      <c r="L27" s="23">
        <f t="shared" si="5"/>
        <v>2</v>
      </c>
      <c r="M27" s="23">
        <f t="shared" si="5"/>
        <v>3</v>
      </c>
      <c r="N27" s="23">
        <f t="shared" si="5"/>
        <v>0</v>
      </c>
      <c r="O27" s="23">
        <f t="shared" si="5"/>
        <v>13</v>
      </c>
      <c r="P27" s="23">
        <f t="shared" si="5"/>
        <v>20</v>
      </c>
      <c r="Q27" s="23">
        <f t="shared" si="5"/>
        <v>3</v>
      </c>
      <c r="R27" s="23">
        <f t="shared" si="5"/>
        <v>3</v>
      </c>
      <c r="S27" s="23">
        <f t="shared" si="5"/>
        <v>5</v>
      </c>
      <c r="T27" s="23">
        <f t="shared" si="5"/>
        <v>4</v>
      </c>
      <c r="U27" s="23">
        <f t="shared" si="5"/>
        <v>2</v>
      </c>
      <c r="V27" s="23">
        <f t="shared" si="5"/>
        <v>12</v>
      </c>
      <c r="W27" s="23">
        <f t="shared" si="5"/>
        <v>20</v>
      </c>
      <c r="X27" s="23">
        <f t="shared" si="5"/>
        <v>3</v>
      </c>
      <c r="Y27" s="23">
        <f t="shared" si="5"/>
        <v>5</v>
      </c>
      <c r="Z27" s="23">
        <f t="shared" si="5"/>
        <v>3</v>
      </c>
      <c r="AA27" s="23">
        <f t="shared" si="5"/>
        <v>3</v>
      </c>
      <c r="AB27" s="23">
        <f t="shared" si="5"/>
        <v>3</v>
      </c>
      <c r="AC27" s="23">
        <f t="shared" si="5"/>
        <v>13</v>
      </c>
      <c r="AD27" s="23">
        <f t="shared" si="5"/>
        <v>20</v>
      </c>
      <c r="AE27" s="23">
        <f t="shared" si="5"/>
        <v>9</v>
      </c>
      <c r="AF27" s="23">
        <f t="shared" si="5"/>
        <v>2</v>
      </c>
      <c r="AG27" s="23">
        <f t="shared" si="5"/>
        <v>2</v>
      </c>
      <c r="AH27" s="23">
        <f t="shared" si="5"/>
        <v>4</v>
      </c>
      <c r="AI27" s="23">
        <f t="shared" si="5"/>
        <v>3</v>
      </c>
      <c r="AJ27" s="23">
        <f t="shared" si="5"/>
        <v>13</v>
      </c>
      <c r="AK27" s="23">
        <f t="shared" si="5"/>
        <v>20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616"/>
      <c r="B28" s="1561" t="s">
        <v>5</v>
      </c>
      <c r="C28" s="1562"/>
      <c r="D28" s="1562"/>
      <c r="E28" s="1563"/>
      <c r="F28" s="4" t="s">
        <v>0</v>
      </c>
      <c r="G28" s="23">
        <f t="shared" ref="G28:AK28" si="6">COUNTIF(G6:G25,"▲")</f>
        <v>0</v>
      </c>
      <c r="H28" s="23">
        <f t="shared" si="6"/>
        <v>0</v>
      </c>
      <c r="I28" s="23">
        <f t="shared" si="6"/>
        <v>0</v>
      </c>
      <c r="J28" s="23">
        <f t="shared" si="6"/>
        <v>0</v>
      </c>
      <c r="K28" s="23">
        <f t="shared" si="6"/>
        <v>0</v>
      </c>
      <c r="L28" s="23">
        <f t="shared" si="6"/>
        <v>1</v>
      </c>
      <c r="M28" s="23">
        <f t="shared" si="6"/>
        <v>1</v>
      </c>
      <c r="N28" s="23">
        <f t="shared" si="6"/>
        <v>1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0</v>
      </c>
      <c r="S28" s="23">
        <f t="shared" si="6"/>
        <v>0</v>
      </c>
      <c r="T28" s="23">
        <f t="shared" si="6"/>
        <v>0</v>
      </c>
      <c r="U28" s="23">
        <f t="shared" si="6"/>
        <v>1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0</v>
      </c>
      <c r="AA28" s="23">
        <f t="shared" si="6"/>
        <v>2</v>
      </c>
      <c r="AB28" s="23">
        <f t="shared" si="6"/>
        <v>1</v>
      </c>
      <c r="AC28" s="23">
        <f t="shared" si="6"/>
        <v>0</v>
      </c>
      <c r="AD28" s="23">
        <f t="shared" si="6"/>
        <v>0</v>
      </c>
      <c r="AE28" s="23">
        <f t="shared" si="6"/>
        <v>0</v>
      </c>
      <c r="AF28" s="23">
        <f t="shared" si="6"/>
        <v>1</v>
      </c>
      <c r="AG28" s="23">
        <f t="shared" si="6"/>
        <v>2</v>
      </c>
      <c r="AH28" s="23">
        <f t="shared" si="6"/>
        <v>1</v>
      </c>
      <c r="AI28" s="23">
        <f t="shared" si="6"/>
        <v>2</v>
      </c>
      <c r="AJ28" s="23">
        <f t="shared" si="6"/>
        <v>0</v>
      </c>
      <c r="AK28" s="23">
        <f t="shared" si="6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616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1416" t="s">
        <v>3258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S18:AT18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AU24:AV24"/>
    <mergeCell ref="C25:D25"/>
    <mergeCell ref="E25:F25"/>
    <mergeCell ref="AR25:AS25"/>
    <mergeCell ref="AT25:AU25"/>
    <mergeCell ref="A26:A27"/>
    <mergeCell ref="B26:E26"/>
    <mergeCell ref="B27:E27"/>
    <mergeCell ref="AL27:AO27"/>
    <mergeCell ref="A28:A29"/>
    <mergeCell ref="B28:E28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30:D30"/>
    <mergeCell ref="E30:F30"/>
    <mergeCell ref="B31:C31"/>
    <mergeCell ref="D31:E31"/>
    <mergeCell ref="F31:G31"/>
  </mergeCells>
  <phoneticPr fontId="2" type="noConversion"/>
  <conditionalFormatting sqref="AL6:AL26 BZ17:BZ18">
    <cfRule type="cellIs" dxfId="49" priority="11" operator="equal">
      <formula>8</formula>
    </cfRule>
    <cfRule type="cellIs" dxfId="48" priority="12" operator="equal">
      <formula>0</formula>
    </cfRule>
  </conditionalFormatting>
  <conditionalFormatting sqref="BZ20:BZ21">
    <cfRule type="cellIs" dxfId="47" priority="5" operator="equal">
      <formula>8</formula>
    </cfRule>
    <cfRule type="cellIs" dxfId="46" priority="6" operator="equal">
      <formula>0</formula>
    </cfRule>
  </conditionalFormatting>
  <conditionalFormatting sqref="CA19">
    <cfRule type="cellIs" dxfId="45" priority="1" operator="equal">
      <formula>8</formula>
    </cfRule>
    <cfRule type="cellIs" dxfId="44" priority="2" operator="equal">
      <formula>0</formula>
    </cfRule>
  </conditionalFormatting>
  <conditionalFormatting sqref="CA25">
    <cfRule type="cellIs" dxfId="43" priority="3" operator="equal">
      <formula>8</formula>
    </cfRule>
    <cfRule type="cellIs" dxfId="42" priority="4" operator="equal">
      <formula>0</formula>
    </cfRule>
  </conditionalFormatting>
  <conditionalFormatting sqref="CB24">
    <cfRule type="cellIs" dxfId="41" priority="7" operator="equal">
      <formula>8</formula>
    </cfRule>
    <cfRule type="cellIs" dxfId="4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9431-B1D6-554D-8F08-ED5884C171EE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N8" sqref="N8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3305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285">
        <v>3</v>
      </c>
      <c r="J4" s="111">
        <v>4</v>
      </c>
      <c r="K4" s="111">
        <v>5</v>
      </c>
      <c r="L4" s="285">
        <v>6</v>
      </c>
      <c r="M4" s="133">
        <v>7</v>
      </c>
      <c r="N4" s="111">
        <v>8</v>
      </c>
      <c r="O4" s="111">
        <v>9</v>
      </c>
      <c r="P4" s="111">
        <v>10</v>
      </c>
      <c r="Q4" s="111">
        <v>11</v>
      </c>
      <c r="R4" s="111">
        <v>12</v>
      </c>
      <c r="S4" s="285">
        <v>13</v>
      </c>
      <c r="T4" s="133">
        <v>14</v>
      </c>
      <c r="U4" s="111">
        <v>15</v>
      </c>
      <c r="V4" s="111">
        <v>16</v>
      </c>
      <c r="W4" s="111">
        <v>17</v>
      </c>
      <c r="X4" s="111">
        <v>18</v>
      </c>
      <c r="Y4" s="111">
        <v>19</v>
      </c>
      <c r="Z4" s="285">
        <v>20</v>
      </c>
      <c r="AA4" s="133">
        <v>21</v>
      </c>
      <c r="AB4" s="111">
        <v>22</v>
      </c>
      <c r="AC4" s="111">
        <v>23</v>
      </c>
      <c r="AD4" s="111">
        <v>24</v>
      </c>
      <c r="AE4" s="111">
        <v>25</v>
      </c>
      <c r="AF4" s="111">
        <v>26</v>
      </c>
      <c r="AG4" s="285">
        <v>27</v>
      </c>
      <c r="AH4" s="133">
        <v>28</v>
      </c>
      <c r="AI4" s="111">
        <v>29</v>
      </c>
      <c r="AJ4" s="111">
        <v>30</v>
      </c>
      <c r="AK4" s="1301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428" t="s">
        <v>355</v>
      </c>
      <c r="H5" s="429" t="s">
        <v>647</v>
      </c>
      <c r="I5" s="430" t="s">
        <v>94</v>
      </c>
      <c r="J5" s="429" t="s">
        <v>10</v>
      </c>
      <c r="K5" s="429" t="s">
        <v>11</v>
      </c>
      <c r="L5" s="430" t="s">
        <v>12</v>
      </c>
      <c r="M5" s="432" t="s">
        <v>13</v>
      </c>
      <c r="N5" s="429" t="s">
        <v>14</v>
      </c>
      <c r="O5" s="429" t="s">
        <v>15</v>
      </c>
      <c r="P5" s="429" t="s">
        <v>9</v>
      </c>
      <c r="Q5" s="429" t="s">
        <v>10</v>
      </c>
      <c r="R5" s="429" t="s">
        <v>11</v>
      </c>
      <c r="S5" s="430" t="s">
        <v>12</v>
      </c>
      <c r="T5" s="432" t="s">
        <v>13</v>
      </c>
      <c r="U5" s="429" t="s">
        <v>14</v>
      </c>
      <c r="V5" s="429" t="s">
        <v>15</v>
      </c>
      <c r="W5" s="429" t="s">
        <v>9</v>
      </c>
      <c r="X5" s="429" t="s">
        <v>10</v>
      </c>
      <c r="Y5" s="429" t="s">
        <v>11</v>
      </c>
      <c r="Z5" s="430" t="s">
        <v>12</v>
      </c>
      <c r="AA5" s="432" t="s">
        <v>13</v>
      </c>
      <c r="AB5" s="429" t="s">
        <v>14</v>
      </c>
      <c r="AC5" s="429" t="s">
        <v>15</v>
      </c>
      <c r="AD5" s="429" t="s">
        <v>9</v>
      </c>
      <c r="AE5" s="429" t="s">
        <v>10</v>
      </c>
      <c r="AF5" s="429" t="s">
        <v>11</v>
      </c>
      <c r="AG5" s="430" t="s">
        <v>12</v>
      </c>
      <c r="AH5" s="432" t="s">
        <v>13</v>
      </c>
      <c r="AI5" s="429" t="s">
        <v>14</v>
      </c>
      <c r="AJ5" s="429" t="s">
        <v>15</v>
      </c>
      <c r="AK5" s="585"/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8" t="s">
        <v>2</v>
      </c>
      <c r="H6" s="116" t="s">
        <v>2</v>
      </c>
      <c r="I6" s="148" t="s">
        <v>24</v>
      </c>
      <c r="J6" s="137" t="s">
        <v>2</v>
      </c>
      <c r="K6" s="167" t="s">
        <v>2</v>
      </c>
      <c r="L6" s="148" t="s">
        <v>1</v>
      </c>
      <c r="M6" s="167" t="s">
        <v>1</v>
      </c>
      <c r="N6" s="309" t="s">
        <v>2</v>
      </c>
      <c r="O6" s="116" t="s">
        <v>2</v>
      </c>
      <c r="P6" s="167" t="s">
        <v>2</v>
      </c>
      <c r="Q6" s="137" t="s">
        <v>2</v>
      </c>
      <c r="R6" s="167" t="s">
        <v>2</v>
      </c>
      <c r="S6" s="148" t="s">
        <v>24</v>
      </c>
      <c r="T6" s="167" t="s">
        <v>1</v>
      </c>
      <c r="U6" s="167" t="s">
        <v>2</v>
      </c>
      <c r="V6" s="116" t="s">
        <v>2</v>
      </c>
      <c r="W6" s="167" t="s">
        <v>2</v>
      </c>
      <c r="X6" s="116" t="s">
        <v>2</v>
      </c>
      <c r="Y6" s="167" t="s">
        <v>2</v>
      </c>
      <c r="Z6" s="148" t="s">
        <v>24</v>
      </c>
      <c r="AA6" s="167" t="s">
        <v>1</v>
      </c>
      <c r="AB6" s="167" t="s">
        <v>2</v>
      </c>
      <c r="AC6" s="181" t="s">
        <v>2</v>
      </c>
      <c r="AD6" s="167" t="s">
        <v>2</v>
      </c>
      <c r="AE6" s="116" t="s">
        <v>2</v>
      </c>
      <c r="AF6" s="167" t="s">
        <v>2</v>
      </c>
      <c r="AG6" s="148" t="s">
        <v>24</v>
      </c>
      <c r="AH6" s="167" t="s">
        <v>1</v>
      </c>
      <c r="AI6" s="167" t="s">
        <v>2</v>
      </c>
      <c r="AJ6" s="116" t="s">
        <v>2</v>
      </c>
      <c r="AK6" s="167"/>
      <c r="AL6" s="143">
        <f t="shared" ref="AL6:AL26" si="0">COUNTIF(G6:AK6,"▲")</f>
        <v>0</v>
      </c>
      <c r="AM6" s="51">
        <f t="shared" ref="AM6:AM26" si="1">COUNTIF(G6:AK6,"D")</f>
        <v>21</v>
      </c>
      <c r="AN6" s="52">
        <f t="shared" ref="AN6:AN26" si="2"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2</v>
      </c>
      <c r="H7" s="121" t="s">
        <v>2</v>
      </c>
      <c r="I7" s="128" t="s">
        <v>2</v>
      </c>
      <c r="J7" s="211" t="s">
        <v>2</v>
      </c>
      <c r="K7" s="211" t="s">
        <v>2</v>
      </c>
      <c r="L7" s="211" t="s">
        <v>2</v>
      </c>
      <c r="M7" s="128" t="s">
        <v>24</v>
      </c>
      <c r="N7" s="211" t="s">
        <v>2</v>
      </c>
      <c r="O7" s="121" t="s">
        <v>2</v>
      </c>
      <c r="P7" s="128" t="s">
        <v>2</v>
      </c>
      <c r="Q7" s="121" t="s">
        <v>2</v>
      </c>
      <c r="R7" s="121" t="s">
        <v>2</v>
      </c>
      <c r="S7" s="305" t="s">
        <v>24</v>
      </c>
      <c r="T7" s="128" t="s">
        <v>24</v>
      </c>
      <c r="U7" s="211" t="s">
        <v>2</v>
      </c>
      <c r="V7" s="121" t="s">
        <v>2</v>
      </c>
      <c r="W7" s="188" t="s">
        <v>24</v>
      </c>
      <c r="X7" s="132" t="s">
        <v>24</v>
      </c>
      <c r="Y7" s="121" t="s">
        <v>2</v>
      </c>
      <c r="Z7" s="305" t="s">
        <v>24</v>
      </c>
      <c r="AA7" s="128" t="s">
        <v>24</v>
      </c>
      <c r="AB7" s="211" t="s">
        <v>2</v>
      </c>
      <c r="AC7" s="121" t="s">
        <v>2</v>
      </c>
      <c r="AD7" s="211" t="s">
        <v>2</v>
      </c>
      <c r="AE7" s="121" t="s">
        <v>2</v>
      </c>
      <c r="AF7" s="211" t="s">
        <v>2</v>
      </c>
      <c r="AG7" s="383" t="s">
        <v>24</v>
      </c>
      <c r="AH7" s="128" t="s">
        <v>24</v>
      </c>
      <c r="AI7" s="121" t="s">
        <v>2</v>
      </c>
      <c r="AJ7" s="121" t="s">
        <v>2</v>
      </c>
      <c r="AK7" s="128"/>
      <c r="AL7" s="502">
        <f t="shared" si="0"/>
        <v>0</v>
      </c>
      <c r="AM7" s="658">
        <f t="shared" si="1"/>
        <v>21</v>
      </c>
      <c r="AN7" s="68">
        <f t="shared" si="2"/>
        <v>9</v>
      </c>
      <c r="AO7" s="379">
        <f>AN7+AL7</f>
        <v>9</v>
      </c>
      <c r="AP7" s="15"/>
      <c r="AQ7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176" t="s">
        <v>2</v>
      </c>
      <c r="H8" s="167" t="s">
        <v>2</v>
      </c>
      <c r="I8" s="167" t="s">
        <v>2</v>
      </c>
      <c r="J8" s="297" t="s">
        <v>24</v>
      </c>
      <c r="K8" s="298" t="s">
        <v>24</v>
      </c>
      <c r="L8" s="117" t="s">
        <v>2</v>
      </c>
      <c r="M8" s="167" t="s">
        <v>24</v>
      </c>
      <c r="N8" s="167" t="s">
        <v>2</v>
      </c>
      <c r="O8" s="167" t="s">
        <v>2</v>
      </c>
      <c r="P8" s="167" t="s">
        <v>2</v>
      </c>
      <c r="Q8" s="148" t="s">
        <v>24</v>
      </c>
      <c r="R8" s="456" t="s">
        <v>0</v>
      </c>
      <c r="S8" s="119" t="s">
        <v>2</v>
      </c>
      <c r="T8" s="167" t="s">
        <v>24</v>
      </c>
      <c r="U8" s="587" t="s">
        <v>108</v>
      </c>
      <c r="V8" s="167" t="s">
        <v>2</v>
      </c>
      <c r="W8" s="167" t="s">
        <v>2</v>
      </c>
      <c r="X8" s="148" t="s">
        <v>24</v>
      </c>
      <c r="Y8" s="554" t="s">
        <v>24</v>
      </c>
      <c r="Z8" s="162" t="s">
        <v>2</v>
      </c>
      <c r="AA8" s="167" t="s">
        <v>24</v>
      </c>
      <c r="AB8" s="167" t="s">
        <v>2</v>
      </c>
      <c r="AC8" s="220" t="s">
        <v>2</v>
      </c>
      <c r="AD8" s="583" t="s">
        <v>67</v>
      </c>
      <c r="AE8" s="162" t="s">
        <v>2</v>
      </c>
      <c r="AF8" s="162" t="s">
        <v>2</v>
      </c>
      <c r="AG8" s="167" t="s">
        <v>2</v>
      </c>
      <c r="AH8" s="167" t="s">
        <v>24</v>
      </c>
      <c r="AI8" s="167" t="s">
        <v>2</v>
      </c>
      <c r="AJ8" s="631" t="s">
        <v>2</v>
      </c>
      <c r="AK8" s="167"/>
      <c r="AL8" s="275">
        <f t="shared" si="0"/>
        <v>2</v>
      </c>
      <c r="AM8" s="97">
        <f t="shared" si="1"/>
        <v>18</v>
      </c>
      <c r="AN8" s="52">
        <f t="shared" si="2"/>
        <v>9</v>
      </c>
      <c r="AO8" s="57">
        <f>AN8+AL8</f>
        <v>11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61"/>
      <c r="H9" s="1233"/>
      <c r="I9" s="117"/>
      <c r="J9" s="150"/>
      <c r="K9" s="117"/>
      <c r="L9" s="150"/>
      <c r="M9" s="117" t="s">
        <v>1</v>
      </c>
      <c r="N9" s="126"/>
      <c r="O9" s="150"/>
      <c r="P9" s="117"/>
      <c r="Q9" s="150"/>
      <c r="R9" s="117"/>
      <c r="S9" s="117"/>
      <c r="T9" s="117" t="s">
        <v>1</v>
      </c>
      <c r="U9" s="119"/>
      <c r="V9" s="117"/>
      <c r="W9" s="117"/>
      <c r="X9" s="150"/>
      <c r="Y9" s="117"/>
      <c r="Z9" s="122"/>
      <c r="AA9" s="117" t="s">
        <v>1</v>
      </c>
      <c r="AB9" s="122"/>
      <c r="AC9" s="150"/>
      <c r="AD9" s="117"/>
      <c r="AE9" s="150"/>
      <c r="AF9" s="117"/>
      <c r="AG9" s="148"/>
      <c r="AH9" s="117" t="s">
        <v>1</v>
      </c>
      <c r="AI9" s="117"/>
      <c r="AJ9" s="150"/>
      <c r="AK9" s="117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</v>
      </c>
      <c r="L10" s="150" t="s">
        <v>2</v>
      </c>
      <c r="M10" s="150" t="s">
        <v>24</v>
      </c>
      <c r="N10" s="298" t="s">
        <v>24</v>
      </c>
      <c r="O10" s="117" t="s">
        <v>2</v>
      </c>
      <c r="P10" s="150" t="s">
        <v>2</v>
      </c>
      <c r="Q10" s="117" t="s">
        <v>2</v>
      </c>
      <c r="R10" s="148" t="s">
        <v>1</v>
      </c>
      <c r="S10" s="148" t="s">
        <v>1</v>
      </c>
      <c r="T10" s="150" t="s">
        <v>24</v>
      </c>
      <c r="U10" s="117" t="s">
        <v>2</v>
      </c>
      <c r="V10" s="117" t="s">
        <v>2</v>
      </c>
      <c r="W10" s="150" t="s">
        <v>2</v>
      </c>
      <c r="X10" s="117" t="s">
        <v>2</v>
      </c>
      <c r="Y10" s="148" t="s">
        <v>1</v>
      </c>
      <c r="Z10" s="117" t="s">
        <v>2</v>
      </c>
      <c r="AA10" s="150" t="s">
        <v>24</v>
      </c>
      <c r="AB10" s="503" t="s">
        <v>22</v>
      </c>
      <c r="AC10" s="252" t="s">
        <v>67</v>
      </c>
      <c r="AD10" s="252" t="s">
        <v>67</v>
      </c>
      <c r="AE10" s="150" t="s">
        <v>2</v>
      </c>
      <c r="AF10" s="150" t="s">
        <v>2</v>
      </c>
      <c r="AG10" s="117" t="s">
        <v>2</v>
      </c>
      <c r="AH10" s="150" t="s">
        <v>24</v>
      </c>
      <c r="AI10" s="148" t="s">
        <v>1</v>
      </c>
      <c r="AJ10" s="117" t="s">
        <v>2</v>
      </c>
      <c r="AK10" s="150"/>
      <c r="AL10" s="61">
        <f t="shared" si="0"/>
        <v>2</v>
      </c>
      <c r="AM10" s="55">
        <f t="shared" si="1"/>
        <v>18</v>
      </c>
      <c r="AN10" s="56">
        <f t="shared" si="2"/>
        <v>9</v>
      </c>
      <c r="AO10" s="59">
        <f t="shared" ref="AO10:AO26" si="3">AN10+AL10</f>
        <v>11</v>
      </c>
      <c r="AP10" s="15">
        <v>4</v>
      </c>
      <c r="AQ10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345" t="s">
        <v>24</v>
      </c>
      <c r="H11" s="117" t="s">
        <v>2</v>
      </c>
      <c r="I11" s="150" t="s">
        <v>2</v>
      </c>
      <c r="J11" s="129" t="s">
        <v>2</v>
      </c>
      <c r="K11" s="117" t="s">
        <v>2</v>
      </c>
      <c r="L11" s="150" t="s">
        <v>2</v>
      </c>
      <c r="M11" s="150" t="s">
        <v>1</v>
      </c>
      <c r="N11" s="150" t="s">
        <v>2</v>
      </c>
      <c r="O11" s="298" t="s">
        <v>24</v>
      </c>
      <c r="P11" s="150" t="s">
        <v>2</v>
      </c>
      <c r="Q11" s="117" t="s">
        <v>2</v>
      </c>
      <c r="R11" s="150" t="s">
        <v>2</v>
      </c>
      <c r="S11" s="631" t="s">
        <v>2</v>
      </c>
      <c r="T11" s="150" t="s">
        <v>1</v>
      </c>
      <c r="U11" s="148" t="s">
        <v>24</v>
      </c>
      <c r="V11" s="117" t="s">
        <v>2</v>
      </c>
      <c r="W11" s="150" t="s">
        <v>2</v>
      </c>
      <c r="X11" s="117" t="s">
        <v>2</v>
      </c>
      <c r="Y11" s="150" t="s">
        <v>2</v>
      </c>
      <c r="Z11" s="148" t="s">
        <v>1</v>
      </c>
      <c r="AA11" s="150" t="s">
        <v>1</v>
      </c>
      <c r="AB11" s="162" t="s">
        <v>2</v>
      </c>
      <c r="AC11" s="117" t="s">
        <v>2</v>
      </c>
      <c r="AD11" s="150" t="s">
        <v>2</v>
      </c>
      <c r="AE11" s="117" t="s">
        <v>2</v>
      </c>
      <c r="AF11" s="252" t="s">
        <v>67</v>
      </c>
      <c r="AG11" s="298" t="s">
        <v>24</v>
      </c>
      <c r="AH11" s="150" t="s">
        <v>1</v>
      </c>
      <c r="AI11" s="150" t="s">
        <v>2</v>
      </c>
      <c r="AJ11" s="117" t="s">
        <v>2</v>
      </c>
      <c r="AK11" s="150"/>
      <c r="AL11" s="61">
        <f t="shared" si="0"/>
        <v>1</v>
      </c>
      <c r="AM11" s="55">
        <f t="shared" si="1"/>
        <v>20</v>
      </c>
      <c r="AN11" s="56">
        <f t="shared" si="2"/>
        <v>9</v>
      </c>
      <c r="AO11" s="59">
        <f t="shared" si="3"/>
        <v>10</v>
      </c>
      <c r="AP11" s="582">
        <v>7</v>
      </c>
      <c r="AR11"/>
    </row>
    <row r="12" spans="1:46" ht="22" customHeight="1">
      <c r="A12" s="1496"/>
      <c r="B12" s="49">
        <v>6</v>
      </c>
      <c r="C12" s="1503" t="s">
        <v>3306</v>
      </c>
      <c r="D12" s="1504"/>
      <c r="E12" s="1505" t="s">
        <v>54</v>
      </c>
      <c r="F12" s="1506"/>
      <c r="G12" s="161" t="s">
        <v>2</v>
      </c>
      <c r="H12" s="117" t="s">
        <v>2</v>
      </c>
      <c r="I12" s="148" t="s">
        <v>24</v>
      </c>
      <c r="J12" s="117" t="s">
        <v>2</v>
      </c>
      <c r="K12" s="117" t="s">
        <v>2</v>
      </c>
      <c r="L12" s="257" t="s">
        <v>24</v>
      </c>
      <c r="M12" s="117" t="s">
        <v>1</v>
      </c>
      <c r="N12" s="117" t="s">
        <v>2</v>
      </c>
      <c r="O12" s="117" t="s">
        <v>2</v>
      </c>
      <c r="P12" s="148" t="s">
        <v>24</v>
      </c>
      <c r="Q12" s="117" t="s">
        <v>2</v>
      </c>
      <c r="R12" s="117" t="s">
        <v>2</v>
      </c>
      <c r="S12" s="631" t="s">
        <v>2</v>
      </c>
      <c r="T12" s="117" t="s">
        <v>1</v>
      </c>
      <c r="U12" s="117" t="s">
        <v>2</v>
      </c>
      <c r="V12" s="117" t="s">
        <v>2</v>
      </c>
      <c r="W12" s="148" t="s">
        <v>24</v>
      </c>
      <c r="X12" s="117" t="s">
        <v>2</v>
      </c>
      <c r="Y12" s="117" t="s">
        <v>2</v>
      </c>
      <c r="Z12" s="150" t="s">
        <v>2</v>
      </c>
      <c r="AA12" s="117" t="s">
        <v>1</v>
      </c>
      <c r="AB12" s="117" t="s">
        <v>2</v>
      </c>
      <c r="AC12" s="117" t="s">
        <v>2</v>
      </c>
      <c r="AD12" s="117" t="s">
        <v>2</v>
      </c>
      <c r="AE12" s="117" t="s">
        <v>2</v>
      </c>
      <c r="AF12" s="117" t="s">
        <v>2</v>
      </c>
      <c r="AG12" s="298" t="s">
        <v>1</v>
      </c>
      <c r="AH12" s="117" t="s">
        <v>1</v>
      </c>
      <c r="AI12" s="117" t="s">
        <v>2</v>
      </c>
      <c r="AJ12" s="117" t="s">
        <v>2</v>
      </c>
      <c r="AK12" s="117"/>
      <c r="AL12" s="61">
        <f t="shared" si="0"/>
        <v>0</v>
      </c>
      <c r="AM12" s="55">
        <f t="shared" si="1"/>
        <v>21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157" t="s">
        <v>2</v>
      </c>
      <c r="H13" s="122" t="s">
        <v>2</v>
      </c>
      <c r="I13" s="132" t="s">
        <v>24</v>
      </c>
      <c r="J13" s="121" t="s">
        <v>2</v>
      </c>
      <c r="K13" s="211" t="s">
        <v>2</v>
      </c>
      <c r="L13" s="132" t="s">
        <v>1</v>
      </c>
      <c r="M13" s="211" t="s">
        <v>1</v>
      </c>
      <c r="N13" s="289" t="s">
        <v>2</v>
      </c>
      <c r="O13" s="122" t="s">
        <v>2</v>
      </c>
      <c r="P13" s="270" t="s">
        <v>2</v>
      </c>
      <c r="Q13" s="122" t="s">
        <v>2</v>
      </c>
      <c r="R13" s="270" t="s">
        <v>2</v>
      </c>
      <c r="S13" s="190" t="s">
        <v>24</v>
      </c>
      <c r="T13" s="211" t="s">
        <v>1</v>
      </c>
      <c r="U13" s="211" t="s">
        <v>2</v>
      </c>
      <c r="V13" s="121" t="s">
        <v>2</v>
      </c>
      <c r="W13" s="211" t="s">
        <v>2</v>
      </c>
      <c r="X13" s="121" t="s">
        <v>2</v>
      </c>
      <c r="Y13" s="211" t="s">
        <v>2</v>
      </c>
      <c r="Z13" s="132" t="s">
        <v>24</v>
      </c>
      <c r="AA13" s="211" t="s">
        <v>1</v>
      </c>
      <c r="AB13" s="448" t="s">
        <v>67</v>
      </c>
      <c r="AC13" s="246" t="s">
        <v>2</v>
      </c>
      <c r="AD13" s="211" t="s">
        <v>2</v>
      </c>
      <c r="AE13" s="121" t="s">
        <v>2</v>
      </c>
      <c r="AF13" s="211" t="s">
        <v>2</v>
      </c>
      <c r="AG13" s="132" t="s">
        <v>24</v>
      </c>
      <c r="AH13" s="211" t="s">
        <v>1</v>
      </c>
      <c r="AI13" s="270" t="s">
        <v>2</v>
      </c>
      <c r="AJ13" s="122" t="s">
        <v>2</v>
      </c>
      <c r="AK13" s="270"/>
      <c r="AL13" s="502">
        <f t="shared" si="0"/>
        <v>1</v>
      </c>
      <c r="AM13" s="658">
        <f t="shared" si="1"/>
        <v>20</v>
      </c>
      <c r="AN13" s="68">
        <f t="shared" si="2"/>
        <v>9</v>
      </c>
      <c r="AO13" s="379">
        <f t="shared" si="3"/>
        <v>10</v>
      </c>
      <c r="AP13" s="15"/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1284" t="s">
        <v>24</v>
      </c>
      <c r="H14" s="167" t="s">
        <v>2</v>
      </c>
      <c r="I14" s="119" t="s">
        <v>2</v>
      </c>
      <c r="J14" s="119" t="s">
        <v>2</v>
      </c>
      <c r="K14" s="147" t="s">
        <v>24</v>
      </c>
      <c r="L14" s="119" t="s">
        <v>2</v>
      </c>
      <c r="M14" s="162" t="s">
        <v>24</v>
      </c>
      <c r="N14" s="690" t="s">
        <v>2</v>
      </c>
      <c r="O14" s="1448" t="s">
        <v>2</v>
      </c>
      <c r="P14" s="1449" t="s">
        <v>2</v>
      </c>
      <c r="Q14" s="381" t="s">
        <v>2</v>
      </c>
      <c r="R14" s="381" t="s">
        <v>2</v>
      </c>
      <c r="S14" s="799" t="s">
        <v>1</v>
      </c>
      <c r="T14" s="162" t="s">
        <v>24</v>
      </c>
      <c r="U14" s="119" t="s">
        <v>2</v>
      </c>
      <c r="V14" s="119" t="s">
        <v>2</v>
      </c>
      <c r="W14" s="162" t="s">
        <v>2</v>
      </c>
      <c r="X14" s="297" t="s">
        <v>1</v>
      </c>
      <c r="Y14" s="162" t="s">
        <v>2</v>
      </c>
      <c r="Z14" s="119" t="s">
        <v>2</v>
      </c>
      <c r="AA14" s="162" t="s">
        <v>24</v>
      </c>
      <c r="AB14" s="162" t="s">
        <v>2</v>
      </c>
      <c r="AC14" s="252" t="s">
        <v>67</v>
      </c>
      <c r="AD14" s="162" t="s">
        <v>2</v>
      </c>
      <c r="AE14" s="162" t="s">
        <v>2</v>
      </c>
      <c r="AF14" s="162" t="s">
        <v>2</v>
      </c>
      <c r="AG14" s="382" t="s">
        <v>24</v>
      </c>
      <c r="AH14" s="162" t="s">
        <v>24</v>
      </c>
      <c r="AI14" s="690" t="s">
        <v>2</v>
      </c>
      <c r="AJ14" s="734" t="s">
        <v>2</v>
      </c>
      <c r="AK14" s="1035"/>
      <c r="AL14" s="143">
        <f t="shared" si="0"/>
        <v>1</v>
      </c>
      <c r="AM14" s="51">
        <f t="shared" si="1"/>
        <v>20</v>
      </c>
      <c r="AN14" s="52">
        <f t="shared" si="2"/>
        <v>9</v>
      </c>
      <c r="AO14" s="57">
        <f t="shared" si="3"/>
        <v>10</v>
      </c>
      <c r="AP14" s="582">
        <v>4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161" t="s">
        <v>2</v>
      </c>
      <c r="H15" s="150" t="s">
        <v>2</v>
      </c>
      <c r="I15" s="257" t="s">
        <v>24</v>
      </c>
      <c r="J15" s="298" t="s">
        <v>24</v>
      </c>
      <c r="K15" s="150" t="s">
        <v>2</v>
      </c>
      <c r="L15" s="150" t="s">
        <v>2</v>
      </c>
      <c r="M15" s="117" t="s">
        <v>24</v>
      </c>
      <c r="N15" s="708" t="s">
        <v>2</v>
      </c>
      <c r="O15" s="1233" t="s">
        <v>2</v>
      </c>
      <c r="P15" s="126" t="s">
        <v>2</v>
      </c>
      <c r="Q15" s="150" t="s">
        <v>2</v>
      </c>
      <c r="R15" s="117" t="s">
        <v>2</v>
      </c>
      <c r="S15" s="802" t="s">
        <v>24</v>
      </c>
      <c r="T15" s="155" t="s">
        <v>24</v>
      </c>
      <c r="U15" s="117" t="s">
        <v>2</v>
      </c>
      <c r="V15" s="150" t="s">
        <v>2</v>
      </c>
      <c r="W15" s="117" t="s">
        <v>2</v>
      </c>
      <c r="X15" s="150" t="s">
        <v>2</v>
      </c>
      <c r="Y15" s="117" t="s">
        <v>2</v>
      </c>
      <c r="Z15" s="148" t="s">
        <v>1</v>
      </c>
      <c r="AA15" s="117" t="s">
        <v>24</v>
      </c>
      <c r="AB15" s="117" t="s">
        <v>2</v>
      </c>
      <c r="AC15" s="150" t="s">
        <v>2</v>
      </c>
      <c r="AD15" s="117" t="s">
        <v>2</v>
      </c>
      <c r="AE15" s="150" t="s">
        <v>2</v>
      </c>
      <c r="AF15" s="298" t="s">
        <v>1</v>
      </c>
      <c r="AG15" s="117" t="s">
        <v>2</v>
      </c>
      <c r="AH15" s="117" t="s">
        <v>24</v>
      </c>
      <c r="AI15" s="702" t="s">
        <v>2</v>
      </c>
      <c r="AJ15" s="796" t="s">
        <v>2</v>
      </c>
      <c r="AK15" s="436"/>
      <c r="AL15" s="61">
        <f t="shared" si="0"/>
        <v>0</v>
      </c>
      <c r="AM15" s="55">
        <f t="shared" si="1"/>
        <v>21</v>
      </c>
      <c r="AN15" s="56">
        <f t="shared" si="2"/>
        <v>9</v>
      </c>
      <c r="AO15" s="59">
        <f t="shared" si="3"/>
        <v>9</v>
      </c>
      <c r="AP15" s="582">
        <v>2</v>
      </c>
      <c r="AQ15"/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149" t="s">
        <v>2</v>
      </c>
      <c r="H16" s="252" t="s">
        <v>67</v>
      </c>
      <c r="I16" s="117" t="s">
        <v>2</v>
      </c>
      <c r="J16" s="150" t="s">
        <v>2</v>
      </c>
      <c r="K16" s="150" t="s">
        <v>2</v>
      </c>
      <c r="L16" s="298" t="s">
        <v>24</v>
      </c>
      <c r="M16" s="150" t="s">
        <v>24</v>
      </c>
      <c r="N16" s="708" t="s">
        <v>2</v>
      </c>
      <c r="O16" s="1233" t="s">
        <v>2</v>
      </c>
      <c r="P16" s="1233" t="s">
        <v>2</v>
      </c>
      <c r="Q16" s="150" t="s">
        <v>2</v>
      </c>
      <c r="R16" s="257" t="s">
        <v>24</v>
      </c>
      <c r="S16" s="707" t="s">
        <v>2</v>
      </c>
      <c r="T16" s="150" t="s">
        <v>24</v>
      </c>
      <c r="U16" s="150" t="s">
        <v>2</v>
      </c>
      <c r="V16" s="117" t="s">
        <v>2</v>
      </c>
      <c r="W16" s="150" t="s">
        <v>2</v>
      </c>
      <c r="X16" s="150" t="s">
        <v>2</v>
      </c>
      <c r="Y16" s="298" t="s">
        <v>1</v>
      </c>
      <c r="Z16" s="257" t="s">
        <v>24</v>
      </c>
      <c r="AA16" s="150" t="s">
        <v>24</v>
      </c>
      <c r="AB16" s="252" t="s">
        <v>67</v>
      </c>
      <c r="AC16" s="150" t="s">
        <v>2</v>
      </c>
      <c r="AD16" s="270" t="s">
        <v>2</v>
      </c>
      <c r="AE16" s="150" t="s">
        <v>2</v>
      </c>
      <c r="AF16" s="150" t="s">
        <v>2</v>
      </c>
      <c r="AG16" s="148" t="s">
        <v>24</v>
      </c>
      <c r="AH16" s="150" t="s">
        <v>24</v>
      </c>
      <c r="AI16" s="702" t="s">
        <v>2</v>
      </c>
      <c r="AJ16" s="796" t="s">
        <v>2</v>
      </c>
      <c r="AK16" s="451"/>
      <c r="AL16" s="61">
        <f t="shared" si="0"/>
        <v>2</v>
      </c>
      <c r="AM16" s="55">
        <f t="shared" si="1"/>
        <v>19</v>
      </c>
      <c r="AN16" s="56">
        <f t="shared" si="2"/>
        <v>9</v>
      </c>
      <c r="AO16" s="59">
        <f t="shared" si="3"/>
        <v>11</v>
      </c>
      <c r="AP16" s="15">
        <v>3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8" t="s">
        <v>2874</v>
      </c>
      <c r="D17" s="1519"/>
      <c r="E17" s="1493" t="s">
        <v>51</v>
      </c>
      <c r="F17" s="1494"/>
      <c r="G17" s="149" t="s">
        <v>2</v>
      </c>
      <c r="H17" s="150" t="s">
        <v>2</v>
      </c>
      <c r="I17" s="257" t="s">
        <v>1</v>
      </c>
      <c r="J17" s="283" t="s">
        <v>2</v>
      </c>
      <c r="K17" s="150" t="s">
        <v>2</v>
      </c>
      <c r="L17" s="148" t="s">
        <v>24</v>
      </c>
      <c r="M17" s="150" t="s">
        <v>24</v>
      </c>
      <c r="N17" s="696" t="s">
        <v>2</v>
      </c>
      <c r="O17" s="1451" t="s">
        <v>2</v>
      </c>
      <c r="P17" s="1450" t="s">
        <v>2</v>
      </c>
      <c r="Q17" s="806" t="s">
        <v>2</v>
      </c>
      <c r="R17" s="806" t="s">
        <v>2</v>
      </c>
      <c r="S17" s="1115" t="s">
        <v>24</v>
      </c>
      <c r="T17" s="150" t="s">
        <v>24</v>
      </c>
      <c r="U17" s="150" t="s">
        <v>2</v>
      </c>
      <c r="V17" s="117" t="s">
        <v>2</v>
      </c>
      <c r="W17" s="298" t="s">
        <v>1</v>
      </c>
      <c r="X17" s="117" t="s">
        <v>2</v>
      </c>
      <c r="Y17" s="117" t="s">
        <v>2</v>
      </c>
      <c r="Z17" s="117" t="s">
        <v>2</v>
      </c>
      <c r="AA17" s="150" t="s">
        <v>24</v>
      </c>
      <c r="AB17" s="270" t="s">
        <v>2</v>
      </c>
      <c r="AC17" s="194" t="s">
        <v>2</v>
      </c>
      <c r="AD17" s="1087" t="s">
        <v>108</v>
      </c>
      <c r="AE17" s="361" t="s">
        <v>0</v>
      </c>
      <c r="AF17" s="270" t="s">
        <v>2</v>
      </c>
      <c r="AG17" s="383" t="s">
        <v>24</v>
      </c>
      <c r="AH17" s="150" t="s">
        <v>24</v>
      </c>
      <c r="AI17" s="696" t="s">
        <v>2</v>
      </c>
      <c r="AJ17" s="705" t="s">
        <v>2</v>
      </c>
      <c r="AK17" s="451"/>
      <c r="AL17" s="61">
        <f t="shared" si="0"/>
        <v>1</v>
      </c>
      <c r="AM17" s="55">
        <f t="shared" si="1"/>
        <v>19</v>
      </c>
      <c r="AN17" s="56">
        <f t="shared" si="2"/>
        <v>9</v>
      </c>
      <c r="AO17" s="59">
        <f t="shared" si="3"/>
        <v>10</v>
      </c>
      <c r="AP17" s="582" t="s">
        <v>241</v>
      </c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964" t="s">
        <v>24</v>
      </c>
      <c r="H18" s="965" t="s">
        <v>2</v>
      </c>
      <c r="I18" s="186" t="s">
        <v>2</v>
      </c>
      <c r="J18" s="186" t="s">
        <v>2</v>
      </c>
      <c r="K18" s="186" t="s">
        <v>2</v>
      </c>
      <c r="L18" s="810" t="s">
        <v>24</v>
      </c>
      <c r="M18" s="159" t="s">
        <v>24</v>
      </c>
      <c r="N18" s="119" t="s">
        <v>2</v>
      </c>
      <c r="O18" s="162" t="s">
        <v>2</v>
      </c>
      <c r="P18" s="119" t="s">
        <v>2</v>
      </c>
      <c r="Q18" s="162" t="s">
        <v>2</v>
      </c>
      <c r="R18" s="298" t="s">
        <v>1</v>
      </c>
      <c r="S18" s="119" t="s">
        <v>2</v>
      </c>
      <c r="T18" s="159" t="s">
        <v>24</v>
      </c>
      <c r="U18" s="117" t="s">
        <v>2</v>
      </c>
      <c r="V18" s="252" t="s">
        <v>0</v>
      </c>
      <c r="W18" s="150" t="s">
        <v>2</v>
      </c>
      <c r="X18" s="150" t="s">
        <v>2</v>
      </c>
      <c r="Y18" s="150" t="s">
        <v>2</v>
      </c>
      <c r="Z18" s="257" t="s">
        <v>24</v>
      </c>
      <c r="AA18" s="159" t="s">
        <v>24</v>
      </c>
      <c r="AB18" s="808" t="s">
        <v>2</v>
      </c>
      <c r="AC18" s="381" t="s">
        <v>2</v>
      </c>
      <c r="AD18" s="186" t="s">
        <v>2</v>
      </c>
      <c r="AE18" s="381" t="s">
        <v>2</v>
      </c>
      <c r="AF18" s="381" t="s">
        <v>2</v>
      </c>
      <c r="AG18" s="799" t="s">
        <v>1</v>
      </c>
      <c r="AH18" s="249" t="s">
        <v>24</v>
      </c>
      <c r="AI18" s="162" t="s">
        <v>2</v>
      </c>
      <c r="AJ18" s="162" t="s">
        <v>2</v>
      </c>
      <c r="AK18" s="156"/>
      <c r="AL18" s="61">
        <f t="shared" si="0"/>
        <v>1</v>
      </c>
      <c r="AM18" s="55">
        <f t="shared" si="1"/>
        <v>20</v>
      </c>
      <c r="AN18" s="56">
        <f t="shared" si="2"/>
        <v>9</v>
      </c>
      <c r="AO18" s="59">
        <f t="shared" si="3"/>
        <v>10</v>
      </c>
      <c r="AP18" s="582">
        <v>3</v>
      </c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708" t="s">
        <v>2</v>
      </c>
      <c r="H19" s="204" t="s">
        <v>2</v>
      </c>
      <c r="I19" s="252" t="s">
        <v>0</v>
      </c>
      <c r="J19" s="117" t="s">
        <v>2</v>
      </c>
      <c r="K19" s="150" t="s">
        <v>2</v>
      </c>
      <c r="L19" s="796" t="s">
        <v>2</v>
      </c>
      <c r="M19" s="204" t="s">
        <v>24</v>
      </c>
      <c r="N19" s="119" t="s">
        <v>2</v>
      </c>
      <c r="O19" s="257" t="s">
        <v>1</v>
      </c>
      <c r="P19" s="150" t="s">
        <v>2</v>
      </c>
      <c r="Q19" s="117" t="s">
        <v>2</v>
      </c>
      <c r="R19" s="150" t="s">
        <v>2</v>
      </c>
      <c r="S19" s="298" t="s">
        <v>24</v>
      </c>
      <c r="T19" s="204" t="s">
        <v>24</v>
      </c>
      <c r="U19" s="150" t="s">
        <v>2</v>
      </c>
      <c r="V19" s="117" t="s">
        <v>2</v>
      </c>
      <c r="W19" s="150" t="s">
        <v>2</v>
      </c>
      <c r="X19" s="150" t="s">
        <v>2</v>
      </c>
      <c r="Y19" s="150" t="s">
        <v>2</v>
      </c>
      <c r="Z19" s="298" t="s">
        <v>24</v>
      </c>
      <c r="AA19" s="204" t="s">
        <v>24</v>
      </c>
      <c r="AB19" s="702" t="s">
        <v>2</v>
      </c>
      <c r="AC19" s="117" t="s">
        <v>2</v>
      </c>
      <c r="AD19" s="150" t="s">
        <v>2</v>
      </c>
      <c r="AE19" s="148" t="s">
        <v>1</v>
      </c>
      <c r="AF19" s="150" t="s">
        <v>2</v>
      </c>
      <c r="AG19" s="707" t="s">
        <v>2</v>
      </c>
      <c r="AH19" s="204" t="s">
        <v>24</v>
      </c>
      <c r="AI19" s="257" t="s">
        <v>24</v>
      </c>
      <c r="AJ19" s="117" t="s">
        <v>2</v>
      </c>
      <c r="AK19" s="334"/>
      <c r="AL19" s="61">
        <f t="shared" si="0"/>
        <v>1</v>
      </c>
      <c r="AM19" s="55">
        <f t="shared" si="1"/>
        <v>20</v>
      </c>
      <c r="AN19" s="56">
        <f t="shared" si="2"/>
        <v>9</v>
      </c>
      <c r="AO19" s="59">
        <f t="shared" si="3"/>
        <v>10</v>
      </c>
      <c r="AP19" s="582">
        <v>3</v>
      </c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696" t="s">
        <v>2</v>
      </c>
      <c r="H20" s="1454" t="s">
        <v>2</v>
      </c>
      <c r="I20" s="697" t="s">
        <v>2</v>
      </c>
      <c r="J20" s="697" t="s">
        <v>2</v>
      </c>
      <c r="K20" s="806" t="s">
        <v>2</v>
      </c>
      <c r="L20" s="737" t="s">
        <v>24</v>
      </c>
      <c r="M20" s="204" t="s">
        <v>24</v>
      </c>
      <c r="N20" s="150" t="s">
        <v>2</v>
      </c>
      <c r="O20" s="122" t="s">
        <v>2</v>
      </c>
      <c r="P20" s="384" t="s">
        <v>24</v>
      </c>
      <c r="Q20" s="150" t="s">
        <v>2</v>
      </c>
      <c r="R20" s="150" t="s">
        <v>2</v>
      </c>
      <c r="S20" s="257" t="s">
        <v>24</v>
      </c>
      <c r="T20" s="204" t="s">
        <v>24</v>
      </c>
      <c r="U20" s="122" t="s">
        <v>2</v>
      </c>
      <c r="V20" s="122" t="s">
        <v>2</v>
      </c>
      <c r="W20" s="252" t="s">
        <v>67</v>
      </c>
      <c r="X20" s="270" t="s">
        <v>2</v>
      </c>
      <c r="Y20" s="270" t="s">
        <v>2</v>
      </c>
      <c r="Z20" s="122" t="s">
        <v>2</v>
      </c>
      <c r="AA20" s="204" t="s">
        <v>24</v>
      </c>
      <c r="AB20" s="696" t="s">
        <v>2</v>
      </c>
      <c r="AC20" s="842" t="s">
        <v>24</v>
      </c>
      <c r="AD20" s="697" t="s">
        <v>2</v>
      </c>
      <c r="AE20" s="697" t="s">
        <v>2</v>
      </c>
      <c r="AF20" s="697" t="s">
        <v>2</v>
      </c>
      <c r="AG20" s="1115" t="s">
        <v>24</v>
      </c>
      <c r="AH20" s="204" t="s">
        <v>24</v>
      </c>
      <c r="AI20" s="150" t="s">
        <v>2</v>
      </c>
      <c r="AJ20" s="117" t="s">
        <v>2</v>
      </c>
      <c r="AK20" s="334"/>
      <c r="AL20" s="61">
        <f t="shared" si="0"/>
        <v>1</v>
      </c>
      <c r="AM20" s="55">
        <f t="shared" si="1"/>
        <v>20</v>
      </c>
      <c r="AN20" s="56">
        <f t="shared" si="2"/>
        <v>9</v>
      </c>
      <c r="AO20" s="59">
        <f t="shared" si="3"/>
        <v>10</v>
      </c>
      <c r="AP20" s="15">
        <v>3</v>
      </c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6" t="s">
        <v>44</v>
      </c>
      <c r="D21" s="1517"/>
      <c r="E21" s="1524" t="s">
        <v>51</v>
      </c>
      <c r="F21" s="1524"/>
      <c r="G21" s="149" t="s">
        <v>2</v>
      </c>
      <c r="H21" s="150" t="s">
        <v>2</v>
      </c>
      <c r="I21" s="257" t="s">
        <v>24</v>
      </c>
      <c r="J21" s="150" t="s">
        <v>2</v>
      </c>
      <c r="K21" s="150" t="s">
        <v>2</v>
      </c>
      <c r="L21" s="257" t="s">
        <v>24</v>
      </c>
      <c r="M21" s="129" t="s">
        <v>1</v>
      </c>
      <c r="N21" s="150" t="s">
        <v>2</v>
      </c>
      <c r="O21" s="503" t="s">
        <v>22</v>
      </c>
      <c r="P21" s="503" t="s">
        <v>22</v>
      </c>
      <c r="Q21" s="150" t="s">
        <v>2</v>
      </c>
      <c r="R21" s="150" t="s">
        <v>2</v>
      </c>
      <c r="S21" s="257" t="s">
        <v>24</v>
      </c>
      <c r="T21" s="129" t="s">
        <v>1</v>
      </c>
      <c r="U21" s="690" t="s">
        <v>2</v>
      </c>
      <c r="V21" s="381" t="s">
        <v>2</v>
      </c>
      <c r="W21" s="381" t="s">
        <v>2</v>
      </c>
      <c r="X21" s="803" t="s">
        <v>24</v>
      </c>
      <c r="Y21" s="186" t="s">
        <v>2</v>
      </c>
      <c r="Z21" s="692" t="s">
        <v>2</v>
      </c>
      <c r="AA21" s="129" t="s">
        <v>1</v>
      </c>
      <c r="AB21" s="119" t="s">
        <v>2</v>
      </c>
      <c r="AC21" s="252" t="s">
        <v>0</v>
      </c>
      <c r="AD21" s="162" t="s">
        <v>2</v>
      </c>
      <c r="AE21" s="162" t="s">
        <v>2</v>
      </c>
      <c r="AF21" s="803" t="s">
        <v>24</v>
      </c>
      <c r="AG21" s="119" t="s">
        <v>2</v>
      </c>
      <c r="AH21" s="129" t="s">
        <v>1</v>
      </c>
      <c r="AI21" s="252" t="s">
        <v>67</v>
      </c>
      <c r="AJ21" s="117" t="s">
        <v>2</v>
      </c>
      <c r="AK21" s="334"/>
      <c r="AL21" s="61">
        <f t="shared" si="0"/>
        <v>2</v>
      </c>
      <c r="AM21" s="55">
        <f t="shared" si="1"/>
        <v>17</v>
      </c>
      <c r="AN21" s="56">
        <f t="shared" si="2"/>
        <v>9</v>
      </c>
      <c r="AO21" s="59">
        <f t="shared" si="3"/>
        <v>11</v>
      </c>
      <c r="AP21" s="15">
        <v>4</v>
      </c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30" t="s">
        <v>75</v>
      </c>
      <c r="D22" s="1531"/>
      <c r="E22" s="1524" t="s">
        <v>51</v>
      </c>
      <c r="F22" s="1524"/>
      <c r="G22" s="161" t="s">
        <v>2</v>
      </c>
      <c r="H22" s="150" t="s">
        <v>2</v>
      </c>
      <c r="I22" s="117" t="s">
        <v>2</v>
      </c>
      <c r="J22" s="117" t="s">
        <v>2</v>
      </c>
      <c r="K22" s="117" t="s">
        <v>2</v>
      </c>
      <c r="L22" s="257" t="s">
        <v>1</v>
      </c>
      <c r="M22" s="155" t="s">
        <v>24</v>
      </c>
      <c r="N22" s="117" t="s">
        <v>2</v>
      </c>
      <c r="O22" s="503" t="s">
        <v>22</v>
      </c>
      <c r="P22" s="503" t="s">
        <v>22</v>
      </c>
      <c r="Q22" s="155" t="s">
        <v>2</v>
      </c>
      <c r="R22" s="117" t="s">
        <v>2</v>
      </c>
      <c r="S22" s="384" t="s">
        <v>24</v>
      </c>
      <c r="T22" s="249" t="s">
        <v>24</v>
      </c>
      <c r="U22" s="805" t="s">
        <v>1</v>
      </c>
      <c r="V22" s="117" t="s">
        <v>2</v>
      </c>
      <c r="W22" s="117" t="s">
        <v>2</v>
      </c>
      <c r="X22" s="150" t="s">
        <v>2</v>
      </c>
      <c r="Y22" s="117" t="s">
        <v>2</v>
      </c>
      <c r="Z22" s="694" t="s">
        <v>24</v>
      </c>
      <c r="AA22" s="155" t="s">
        <v>24</v>
      </c>
      <c r="AB22" s="117" t="s">
        <v>2</v>
      </c>
      <c r="AC22" s="150" t="s">
        <v>2</v>
      </c>
      <c r="AD22" s="384" t="s">
        <v>24</v>
      </c>
      <c r="AE22" s="252" t="s">
        <v>67</v>
      </c>
      <c r="AF22" s="117" t="s">
        <v>2</v>
      </c>
      <c r="AG22" s="117" t="s">
        <v>2</v>
      </c>
      <c r="AH22" s="155" t="s">
        <v>24</v>
      </c>
      <c r="AI22" s="117" t="s">
        <v>2</v>
      </c>
      <c r="AJ22" s="117" t="s">
        <v>2</v>
      </c>
      <c r="AK22" s="156"/>
      <c r="AL22" s="61">
        <f t="shared" si="0"/>
        <v>1</v>
      </c>
      <c r="AM22" s="55">
        <f t="shared" si="1"/>
        <v>18</v>
      </c>
      <c r="AN22" s="56">
        <f t="shared" si="2"/>
        <v>9</v>
      </c>
      <c r="AO22" s="59">
        <f t="shared" si="3"/>
        <v>10</v>
      </c>
      <c r="AP22" s="15">
        <v>4</v>
      </c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149" t="s">
        <v>2</v>
      </c>
      <c r="H23" s="252" t="s">
        <v>67</v>
      </c>
      <c r="I23" s="150" t="s">
        <v>2</v>
      </c>
      <c r="J23" s="283" t="s">
        <v>2</v>
      </c>
      <c r="K23" s="150" t="s">
        <v>2</v>
      </c>
      <c r="L23" s="257" t="s">
        <v>24</v>
      </c>
      <c r="M23" s="129" t="s">
        <v>24</v>
      </c>
      <c r="N23" s="150" t="s">
        <v>2</v>
      </c>
      <c r="O23" s="119" t="s">
        <v>2</v>
      </c>
      <c r="P23" s="162" t="s">
        <v>2</v>
      </c>
      <c r="Q23" s="117" t="s">
        <v>2</v>
      </c>
      <c r="R23" s="257" t="s">
        <v>24</v>
      </c>
      <c r="S23" s="150" t="s">
        <v>2</v>
      </c>
      <c r="T23" s="129" t="s">
        <v>24</v>
      </c>
      <c r="U23" s="702" t="s">
        <v>2</v>
      </c>
      <c r="V23" s="117" t="s">
        <v>2</v>
      </c>
      <c r="W23" s="150" t="s">
        <v>2</v>
      </c>
      <c r="X23" s="117" t="s">
        <v>2</v>
      </c>
      <c r="Y23" s="150" t="s">
        <v>2</v>
      </c>
      <c r="Z23" s="1189" t="s">
        <v>24</v>
      </c>
      <c r="AA23" s="129" t="s">
        <v>24</v>
      </c>
      <c r="AB23" s="384" t="s">
        <v>24</v>
      </c>
      <c r="AC23" s="150" t="s">
        <v>2</v>
      </c>
      <c r="AD23" s="150" t="s">
        <v>2</v>
      </c>
      <c r="AE23" s="117" t="s">
        <v>2</v>
      </c>
      <c r="AF23" s="117" t="s">
        <v>2</v>
      </c>
      <c r="AG23" s="148" t="s">
        <v>24</v>
      </c>
      <c r="AH23" s="129" t="s">
        <v>24</v>
      </c>
      <c r="AI23" s="150" t="s">
        <v>2</v>
      </c>
      <c r="AJ23" s="150" t="s">
        <v>2</v>
      </c>
      <c r="AK23" s="334"/>
      <c r="AL23" s="61">
        <f t="shared" si="0"/>
        <v>1</v>
      </c>
      <c r="AM23" s="55">
        <f t="shared" si="1"/>
        <v>20</v>
      </c>
      <c r="AN23" s="56">
        <f t="shared" si="2"/>
        <v>9</v>
      </c>
      <c r="AO23" s="59">
        <f t="shared" si="3"/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306" t="s">
        <v>2</v>
      </c>
      <c r="H24" s="211" t="s">
        <v>2</v>
      </c>
      <c r="I24" s="396" t="s">
        <v>1</v>
      </c>
      <c r="J24" s="396" t="s">
        <v>1</v>
      </c>
      <c r="K24" s="121" t="s">
        <v>2</v>
      </c>
      <c r="L24" s="211" t="s">
        <v>2</v>
      </c>
      <c r="M24" s="232" t="s">
        <v>1</v>
      </c>
      <c r="N24" s="121" t="s">
        <v>2</v>
      </c>
      <c r="O24" s="121" t="s">
        <v>2</v>
      </c>
      <c r="P24" s="121" t="s">
        <v>2</v>
      </c>
      <c r="Q24" s="257" t="s">
        <v>24</v>
      </c>
      <c r="R24" s="121" t="s">
        <v>2</v>
      </c>
      <c r="S24" s="121" t="s">
        <v>2</v>
      </c>
      <c r="T24" s="232" t="s">
        <v>1</v>
      </c>
      <c r="U24" s="853" t="s">
        <v>2</v>
      </c>
      <c r="V24" s="806" t="s">
        <v>2</v>
      </c>
      <c r="W24" s="699" t="s">
        <v>0</v>
      </c>
      <c r="X24" s="806" t="s">
        <v>2</v>
      </c>
      <c r="Y24" s="806" t="s">
        <v>2</v>
      </c>
      <c r="Z24" s="737" t="s">
        <v>24</v>
      </c>
      <c r="AA24" s="232" t="s">
        <v>1</v>
      </c>
      <c r="AB24" s="121" t="s">
        <v>2</v>
      </c>
      <c r="AC24" s="121" t="s">
        <v>2</v>
      </c>
      <c r="AD24" s="121" t="s">
        <v>2</v>
      </c>
      <c r="AE24" s="121" t="s">
        <v>2</v>
      </c>
      <c r="AF24" s="121" t="s">
        <v>2</v>
      </c>
      <c r="AG24" s="1453" t="s">
        <v>24</v>
      </c>
      <c r="AH24" s="232" t="s">
        <v>1</v>
      </c>
      <c r="AI24" s="211" t="s">
        <v>2</v>
      </c>
      <c r="AJ24" s="211" t="s">
        <v>2</v>
      </c>
      <c r="AK24" s="292"/>
      <c r="AL24" s="502">
        <f t="shared" si="0"/>
        <v>1</v>
      </c>
      <c r="AM24" s="658">
        <f t="shared" si="1"/>
        <v>20</v>
      </c>
      <c r="AN24" s="68">
        <f t="shared" si="2"/>
        <v>9</v>
      </c>
      <c r="AO24" s="59">
        <f t="shared" si="3"/>
        <v>10</v>
      </c>
      <c r="AP24" s="15">
        <v>4</v>
      </c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925" t="s">
        <v>2</v>
      </c>
      <c r="H25" s="131" t="s">
        <v>2</v>
      </c>
      <c r="I25" s="132" t="s">
        <v>24</v>
      </c>
      <c r="J25" s="744" t="s">
        <v>2</v>
      </c>
      <c r="K25" s="743" t="s">
        <v>2</v>
      </c>
      <c r="L25" s="132" t="s">
        <v>1</v>
      </c>
      <c r="M25" s="743" t="s">
        <v>24</v>
      </c>
      <c r="N25" s="830" t="s">
        <v>2</v>
      </c>
      <c r="O25" s="744" t="s">
        <v>2</v>
      </c>
      <c r="P25" s="743" t="s">
        <v>2</v>
      </c>
      <c r="Q25" s="744" t="s">
        <v>2</v>
      </c>
      <c r="R25" s="743" t="s">
        <v>2</v>
      </c>
      <c r="S25" s="132" t="s">
        <v>24</v>
      </c>
      <c r="T25" s="743" t="s">
        <v>24</v>
      </c>
      <c r="U25" s="743" t="s">
        <v>2</v>
      </c>
      <c r="V25" s="1396" t="s">
        <v>67</v>
      </c>
      <c r="W25" s="743" t="s">
        <v>2</v>
      </c>
      <c r="X25" s="744" t="s">
        <v>2</v>
      </c>
      <c r="Y25" s="743" t="s">
        <v>2</v>
      </c>
      <c r="Z25" s="132" t="s">
        <v>24</v>
      </c>
      <c r="AA25" s="743" t="s">
        <v>24</v>
      </c>
      <c r="AB25" s="743" t="s">
        <v>2</v>
      </c>
      <c r="AC25" s="1397" t="s">
        <v>2</v>
      </c>
      <c r="AD25" s="743" t="s">
        <v>2</v>
      </c>
      <c r="AE25" s="744" t="s">
        <v>2</v>
      </c>
      <c r="AF25" s="1396" t="s">
        <v>67</v>
      </c>
      <c r="AG25" s="132" t="s">
        <v>24</v>
      </c>
      <c r="AH25" s="743" t="s">
        <v>24</v>
      </c>
      <c r="AI25" s="131" t="s">
        <v>2</v>
      </c>
      <c r="AJ25" s="212" t="s">
        <v>2</v>
      </c>
      <c r="AK25" s="260"/>
      <c r="AL25" s="1435">
        <f t="shared" si="0"/>
        <v>2</v>
      </c>
      <c r="AM25" s="1436">
        <f t="shared" si="1"/>
        <v>19</v>
      </c>
      <c r="AN25" s="1437">
        <f t="shared" si="2"/>
        <v>9</v>
      </c>
      <c r="AO25" s="1438">
        <f t="shared" si="3"/>
        <v>11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1455" t="s">
        <v>2</v>
      </c>
      <c r="G26" s="1415">
        <f>COUNTIF(G6:G23,"D")</f>
        <v>14</v>
      </c>
      <c r="H26" s="1222">
        <f t="shared" ref="H26:AH26" si="4">COUNTIF(H6:H24,"D")</f>
        <v>16</v>
      </c>
      <c r="I26" s="1222">
        <f t="shared" si="4"/>
        <v>10</v>
      </c>
      <c r="J26" s="1222">
        <f t="shared" si="4"/>
        <v>15</v>
      </c>
      <c r="K26" s="1222">
        <f t="shared" si="4"/>
        <v>16</v>
      </c>
      <c r="L26" s="1222">
        <f t="shared" si="4"/>
        <v>8</v>
      </c>
      <c r="M26" s="1222">
        <f t="shared" si="4"/>
        <v>0</v>
      </c>
      <c r="N26" s="1222">
        <f t="shared" si="4"/>
        <v>17</v>
      </c>
      <c r="O26" s="1222">
        <f t="shared" si="4"/>
        <v>14</v>
      </c>
      <c r="P26" s="1222">
        <f t="shared" si="4"/>
        <v>14</v>
      </c>
      <c r="Q26" s="1222">
        <f t="shared" si="4"/>
        <v>16</v>
      </c>
      <c r="R26" s="1222">
        <f t="shared" si="4"/>
        <v>13</v>
      </c>
      <c r="S26" s="1222">
        <f t="shared" si="4"/>
        <v>7</v>
      </c>
      <c r="T26" s="1222">
        <f t="shared" si="4"/>
        <v>0</v>
      </c>
      <c r="U26" s="1222">
        <f t="shared" si="4"/>
        <v>15</v>
      </c>
      <c r="V26" s="1222">
        <f t="shared" si="4"/>
        <v>17</v>
      </c>
      <c r="W26" s="1222">
        <f t="shared" si="4"/>
        <v>13</v>
      </c>
      <c r="X26" s="1222">
        <f t="shared" si="4"/>
        <v>14</v>
      </c>
      <c r="Y26" s="1222">
        <f t="shared" si="4"/>
        <v>15</v>
      </c>
      <c r="Z26" s="1222">
        <f t="shared" si="4"/>
        <v>7</v>
      </c>
      <c r="AA26" s="1222">
        <f t="shared" si="4"/>
        <v>0</v>
      </c>
      <c r="AB26" s="1222">
        <f t="shared" si="4"/>
        <v>14</v>
      </c>
      <c r="AC26" s="1222">
        <f t="shared" si="4"/>
        <v>14</v>
      </c>
      <c r="AD26" s="1222">
        <f t="shared" si="4"/>
        <v>14</v>
      </c>
      <c r="AE26" s="1222">
        <f t="shared" si="4"/>
        <v>15</v>
      </c>
      <c r="AF26" s="1222">
        <f t="shared" si="4"/>
        <v>15</v>
      </c>
      <c r="AG26" s="1222">
        <f t="shared" si="4"/>
        <v>6</v>
      </c>
      <c r="AH26" s="1452">
        <f t="shared" si="4"/>
        <v>0</v>
      </c>
      <c r="AI26" s="243">
        <f>COUNTIF(AI6:AI23,"D")</f>
        <v>14</v>
      </c>
      <c r="AJ26" s="474">
        <f>COUNTIF(AJ6:AJ23,"D")</f>
        <v>17</v>
      </c>
      <c r="AK26" s="8">
        <f>COUNTIF(AK6:AK23,"D")</f>
        <v>0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3</v>
      </c>
      <c r="H27" s="23">
        <f t="shared" si="5"/>
        <v>0</v>
      </c>
      <c r="I27" s="23">
        <f t="shared" si="5"/>
        <v>8</v>
      </c>
      <c r="J27" s="23">
        <f t="shared" si="5"/>
        <v>3</v>
      </c>
      <c r="K27" s="23">
        <f t="shared" si="5"/>
        <v>2</v>
      </c>
      <c r="L27" s="23">
        <f t="shared" si="5"/>
        <v>11</v>
      </c>
      <c r="M27" s="23">
        <f t="shared" si="5"/>
        <v>20</v>
      </c>
      <c r="N27" s="23">
        <f t="shared" si="5"/>
        <v>1</v>
      </c>
      <c r="O27" s="23">
        <f t="shared" si="5"/>
        <v>2</v>
      </c>
      <c r="P27" s="23">
        <f t="shared" si="5"/>
        <v>2</v>
      </c>
      <c r="Q27" s="23">
        <f t="shared" si="5"/>
        <v>2</v>
      </c>
      <c r="R27" s="23">
        <f t="shared" si="5"/>
        <v>4</v>
      </c>
      <c r="S27" s="23">
        <f t="shared" si="5"/>
        <v>12</v>
      </c>
      <c r="T27" s="23">
        <f t="shared" si="5"/>
        <v>20</v>
      </c>
      <c r="U27" s="23">
        <f t="shared" si="5"/>
        <v>2</v>
      </c>
      <c r="V27" s="23">
        <f t="shared" si="5"/>
        <v>0</v>
      </c>
      <c r="W27" s="23">
        <f t="shared" si="5"/>
        <v>3</v>
      </c>
      <c r="X27" s="23">
        <f t="shared" si="5"/>
        <v>4</v>
      </c>
      <c r="Y27" s="23">
        <f t="shared" si="5"/>
        <v>3</v>
      </c>
      <c r="Z27" s="23">
        <f t="shared" si="5"/>
        <v>12</v>
      </c>
      <c r="AA27" s="23">
        <f t="shared" si="5"/>
        <v>20</v>
      </c>
      <c r="AB27" s="23">
        <f t="shared" si="5"/>
        <v>1</v>
      </c>
      <c r="AC27" s="23">
        <f t="shared" si="5"/>
        <v>1</v>
      </c>
      <c r="AD27" s="23">
        <f t="shared" si="5"/>
        <v>1</v>
      </c>
      <c r="AE27" s="23">
        <f t="shared" si="5"/>
        <v>1</v>
      </c>
      <c r="AF27" s="23">
        <f t="shared" si="5"/>
        <v>2</v>
      </c>
      <c r="AG27" s="23">
        <f t="shared" si="5"/>
        <v>13</v>
      </c>
      <c r="AH27" s="23">
        <f t="shared" si="5"/>
        <v>20</v>
      </c>
      <c r="AI27" s="23">
        <f t="shared" si="5"/>
        <v>2</v>
      </c>
      <c r="AJ27" s="23">
        <f t="shared" si="5"/>
        <v>0</v>
      </c>
      <c r="AK27" s="23">
        <f t="shared" si="5"/>
        <v>0</v>
      </c>
      <c r="AL27" s="1557" t="s">
        <v>2624</v>
      </c>
      <c r="AM27" s="1558"/>
      <c r="AN27" s="1558"/>
      <c r="AO27" s="1559"/>
      <c r="AP27" s="15"/>
    </row>
    <row r="28" spans="1:83" ht="22.5" customHeight="1" thickBot="1">
      <c r="A28" s="1560"/>
      <c r="B28" s="1561" t="s">
        <v>5</v>
      </c>
      <c r="C28" s="1562"/>
      <c r="D28" s="1562"/>
      <c r="E28" s="1563"/>
      <c r="F28" s="4" t="s">
        <v>0</v>
      </c>
      <c r="G28" s="23">
        <f t="shared" ref="G28:AK28" si="6">COUNTIF(G6:G25,"▲")</f>
        <v>0</v>
      </c>
      <c r="H28" s="23">
        <f t="shared" si="6"/>
        <v>2</v>
      </c>
      <c r="I28" s="23">
        <f t="shared" si="6"/>
        <v>1</v>
      </c>
      <c r="J28" s="23">
        <f t="shared" si="6"/>
        <v>0</v>
      </c>
      <c r="K28" s="23">
        <f t="shared" si="6"/>
        <v>0</v>
      </c>
      <c r="L28" s="23">
        <f t="shared" si="6"/>
        <v>0</v>
      </c>
      <c r="M28" s="23">
        <f t="shared" si="6"/>
        <v>0</v>
      </c>
      <c r="N28" s="23">
        <f t="shared" si="6"/>
        <v>0</v>
      </c>
      <c r="O28" s="23">
        <f t="shared" si="6"/>
        <v>0</v>
      </c>
      <c r="P28" s="23">
        <f t="shared" si="6"/>
        <v>0</v>
      </c>
      <c r="Q28" s="23">
        <f t="shared" si="6"/>
        <v>0</v>
      </c>
      <c r="R28" s="23">
        <f t="shared" si="6"/>
        <v>1</v>
      </c>
      <c r="S28" s="23">
        <f t="shared" si="6"/>
        <v>0</v>
      </c>
      <c r="T28" s="23">
        <f t="shared" si="6"/>
        <v>0</v>
      </c>
      <c r="U28" s="23">
        <f t="shared" si="6"/>
        <v>0</v>
      </c>
      <c r="V28" s="23">
        <f t="shared" si="6"/>
        <v>2</v>
      </c>
      <c r="W28" s="23">
        <f t="shared" si="6"/>
        <v>2</v>
      </c>
      <c r="X28" s="23">
        <f t="shared" si="6"/>
        <v>0</v>
      </c>
      <c r="Y28" s="23">
        <f t="shared" si="6"/>
        <v>0</v>
      </c>
      <c r="Z28" s="23">
        <f t="shared" si="6"/>
        <v>0</v>
      </c>
      <c r="AA28" s="23">
        <f t="shared" si="6"/>
        <v>0</v>
      </c>
      <c r="AB28" s="23">
        <f t="shared" si="6"/>
        <v>2</v>
      </c>
      <c r="AC28" s="23">
        <f t="shared" si="6"/>
        <v>3</v>
      </c>
      <c r="AD28" s="23">
        <f t="shared" si="6"/>
        <v>2</v>
      </c>
      <c r="AE28" s="23">
        <f t="shared" si="6"/>
        <v>2</v>
      </c>
      <c r="AF28" s="23">
        <f t="shared" si="6"/>
        <v>2</v>
      </c>
      <c r="AG28" s="23">
        <f t="shared" si="6"/>
        <v>0</v>
      </c>
      <c r="AH28" s="23">
        <f t="shared" si="6"/>
        <v>0</v>
      </c>
      <c r="AI28" s="23">
        <f t="shared" si="6"/>
        <v>1</v>
      </c>
      <c r="AJ28" s="23">
        <f t="shared" si="6"/>
        <v>0</v>
      </c>
      <c r="AK28" s="23">
        <f t="shared" si="6"/>
        <v>0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560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1416" t="s">
        <v>1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39" priority="9" operator="equal">
      <formula>8</formula>
    </cfRule>
    <cfRule type="cellIs" dxfId="38" priority="10" operator="equal">
      <formula>0</formula>
    </cfRule>
  </conditionalFormatting>
  <conditionalFormatting sqref="BZ20:BZ21">
    <cfRule type="cellIs" dxfId="37" priority="5" operator="equal">
      <formula>8</formula>
    </cfRule>
    <cfRule type="cellIs" dxfId="36" priority="6" operator="equal">
      <formula>0</formula>
    </cfRule>
  </conditionalFormatting>
  <conditionalFormatting sqref="CA19">
    <cfRule type="cellIs" dxfId="35" priority="1" operator="equal">
      <formula>8</formula>
    </cfRule>
    <cfRule type="cellIs" dxfId="34" priority="2" operator="equal">
      <formula>0</formula>
    </cfRule>
  </conditionalFormatting>
  <conditionalFormatting sqref="CA25">
    <cfRule type="cellIs" dxfId="33" priority="3" operator="equal">
      <formula>8</formula>
    </cfRule>
    <cfRule type="cellIs" dxfId="32" priority="4" operator="equal">
      <formula>0</formula>
    </cfRule>
  </conditionalFormatting>
  <conditionalFormatting sqref="CB24">
    <cfRule type="cellIs" dxfId="31" priority="7" operator="equal">
      <formula>8</formula>
    </cfRule>
    <cfRule type="cellIs" dxfId="3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36AF-E275-F54E-9C52-B4F517D93A3A}">
  <sheetPr>
    <tabColor rgb="FF00B0F0"/>
  </sheetPr>
  <dimension ref="A1:CE3406"/>
  <sheetViews>
    <sheetView showGridLines="0" zoomScaleNormal="100" workbookViewId="0">
      <pane xSplit="4" ySplit="5" topLeftCell="E6" activePane="bottomRight" state="frozen"/>
      <selection activeCell="AF21" sqref="AF21"/>
      <selection pane="topRight" activeCell="AF21" sqref="AF21"/>
      <selection pane="bottomLeft" activeCell="AF21" sqref="AF21"/>
      <selection pane="bottomRight" activeCell="AJ27" sqref="AJ27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46" ht="20" customHeight="1">
      <c r="A1" s="38"/>
      <c r="B1" s="1467" t="s">
        <v>3309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46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46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46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111">
        <v>3</v>
      </c>
      <c r="J4" s="285">
        <v>4</v>
      </c>
      <c r="K4" s="133">
        <v>5</v>
      </c>
      <c r="L4" s="111">
        <v>6</v>
      </c>
      <c r="M4" s="111">
        <v>7</v>
      </c>
      <c r="N4" s="111">
        <v>8</v>
      </c>
      <c r="O4" s="111">
        <v>9</v>
      </c>
      <c r="P4" s="111">
        <v>10</v>
      </c>
      <c r="Q4" s="285">
        <v>11</v>
      </c>
      <c r="R4" s="133">
        <v>12</v>
      </c>
      <c r="S4" s="111">
        <v>13</v>
      </c>
      <c r="T4" s="111">
        <v>14</v>
      </c>
      <c r="U4" s="111">
        <v>15</v>
      </c>
      <c r="V4" s="111">
        <v>16</v>
      </c>
      <c r="W4" s="285">
        <v>17</v>
      </c>
      <c r="X4" s="285">
        <v>18</v>
      </c>
      <c r="Y4" s="133">
        <v>19</v>
      </c>
      <c r="Z4" s="111">
        <v>20</v>
      </c>
      <c r="AA4" s="111">
        <v>21</v>
      </c>
      <c r="AB4" s="111">
        <v>22</v>
      </c>
      <c r="AC4" s="111">
        <v>23</v>
      </c>
      <c r="AD4" s="111">
        <v>24</v>
      </c>
      <c r="AE4" s="285">
        <v>25</v>
      </c>
      <c r="AF4" s="133">
        <v>26</v>
      </c>
      <c r="AG4" s="111">
        <v>27</v>
      </c>
      <c r="AH4" s="111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46" ht="25" customHeight="1">
      <c r="B5" s="1470"/>
      <c r="C5" s="1477" t="s">
        <v>7</v>
      </c>
      <c r="D5" s="1478"/>
      <c r="E5" s="1479" t="s">
        <v>8</v>
      </c>
      <c r="F5" s="1480"/>
      <c r="G5" s="428" t="s">
        <v>94</v>
      </c>
      <c r="H5" s="429" t="s">
        <v>169</v>
      </c>
      <c r="I5" s="429" t="s">
        <v>11</v>
      </c>
      <c r="J5" s="430" t="s">
        <v>12</v>
      </c>
      <c r="K5" s="432" t="s">
        <v>13</v>
      </c>
      <c r="L5" s="429" t="s">
        <v>14</v>
      </c>
      <c r="M5" s="429" t="s">
        <v>15</v>
      </c>
      <c r="N5" s="429" t="s">
        <v>9</v>
      </c>
      <c r="O5" s="429" t="s">
        <v>10</v>
      </c>
      <c r="P5" s="429" t="s">
        <v>11</v>
      </c>
      <c r="Q5" s="430" t="s">
        <v>12</v>
      </c>
      <c r="R5" s="432" t="s">
        <v>13</v>
      </c>
      <c r="S5" s="429" t="s">
        <v>14</v>
      </c>
      <c r="T5" s="429" t="s">
        <v>15</v>
      </c>
      <c r="U5" s="429" t="s">
        <v>9</v>
      </c>
      <c r="V5" s="429" t="s">
        <v>10</v>
      </c>
      <c r="W5" s="430" t="s">
        <v>11</v>
      </c>
      <c r="X5" s="430" t="s">
        <v>12</v>
      </c>
      <c r="Y5" s="432" t="s">
        <v>13</v>
      </c>
      <c r="Z5" s="429" t="s">
        <v>14</v>
      </c>
      <c r="AA5" s="429" t="s">
        <v>15</v>
      </c>
      <c r="AB5" s="429" t="s">
        <v>9</v>
      </c>
      <c r="AC5" s="429" t="s">
        <v>10</v>
      </c>
      <c r="AD5" s="429" t="s">
        <v>11</v>
      </c>
      <c r="AE5" s="430" t="s">
        <v>12</v>
      </c>
      <c r="AF5" s="432" t="s">
        <v>13</v>
      </c>
      <c r="AG5" s="429" t="s">
        <v>14</v>
      </c>
      <c r="AH5" s="429" t="s">
        <v>15</v>
      </c>
      <c r="AI5" s="429" t="s">
        <v>9</v>
      </c>
      <c r="AJ5" s="429" t="s">
        <v>10</v>
      </c>
      <c r="AK5" s="470" t="s">
        <v>11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46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8" t="s">
        <v>2</v>
      </c>
      <c r="H6" s="116" t="s">
        <v>2</v>
      </c>
      <c r="I6" s="116" t="s">
        <v>2</v>
      </c>
      <c r="J6" s="253" t="s">
        <v>1</v>
      </c>
      <c r="K6" s="167" t="s">
        <v>1</v>
      </c>
      <c r="L6" s="116" t="s">
        <v>2</v>
      </c>
      <c r="M6" s="167" t="s">
        <v>2</v>
      </c>
      <c r="N6" s="309" t="s">
        <v>2</v>
      </c>
      <c r="O6" s="116" t="s">
        <v>2</v>
      </c>
      <c r="P6" s="167" t="s">
        <v>2</v>
      </c>
      <c r="Q6" s="253" t="s">
        <v>24</v>
      </c>
      <c r="R6" s="167" t="s">
        <v>1</v>
      </c>
      <c r="S6" s="116" t="s">
        <v>2</v>
      </c>
      <c r="T6" s="167" t="s">
        <v>2</v>
      </c>
      <c r="U6" s="167" t="s">
        <v>2</v>
      </c>
      <c r="V6" s="116" t="s">
        <v>2</v>
      </c>
      <c r="W6" s="253" t="s">
        <v>24</v>
      </c>
      <c r="X6" s="253" t="s">
        <v>24</v>
      </c>
      <c r="Y6" s="167" t="s">
        <v>1</v>
      </c>
      <c r="Z6" s="116" t="s">
        <v>2</v>
      </c>
      <c r="AA6" s="167" t="s">
        <v>2</v>
      </c>
      <c r="AB6" s="167" t="s">
        <v>2</v>
      </c>
      <c r="AC6" s="181" t="s">
        <v>2</v>
      </c>
      <c r="AD6" s="167" t="s">
        <v>2</v>
      </c>
      <c r="AE6" s="253" t="s">
        <v>24</v>
      </c>
      <c r="AF6" s="167" t="s">
        <v>1</v>
      </c>
      <c r="AG6" s="116" t="s">
        <v>2</v>
      </c>
      <c r="AH6" s="167" t="s">
        <v>2</v>
      </c>
      <c r="AI6" s="167" t="s">
        <v>2</v>
      </c>
      <c r="AJ6" s="116" t="s">
        <v>2</v>
      </c>
      <c r="AK6" s="167" t="s">
        <v>2</v>
      </c>
      <c r="AL6" s="143">
        <f t="shared" ref="AL6:AL26" si="0">COUNTIF(G6:AK6,"▲")</f>
        <v>0</v>
      </c>
      <c r="AM6" s="51">
        <f t="shared" ref="AM6:AM26" si="1">COUNTIF(G6:AK6,"D")</f>
        <v>22</v>
      </c>
      <c r="AN6" s="52">
        <f t="shared" ref="AN6:AN26" si="2">COUNTIF(G6:AK6,"●")</f>
        <v>9</v>
      </c>
      <c r="AO6" s="57">
        <f>AN6+AL6</f>
        <v>9</v>
      </c>
      <c r="AP6" s="15"/>
    </row>
    <row r="7" spans="1:46" ht="21.75" customHeight="1">
      <c r="B7" s="142">
        <v>2</v>
      </c>
      <c r="C7" s="1485" t="s">
        <v>27</v>
      </c>
      <c r="D7" s="1486"/>
      <c r="E7" s="1487" t="s">
        <v>28</v>
      </c>
      <c r="F7" s="1488"/>
      <c r="G7" s="501" t="s">
        <v>1</v>
      </c>
      <c r="H7" s="121" t="s">
        <v>2</v>
      </c>
      <c r="I7" s="128" t="s">
        <v>2</v>
      </c>
      <c r="J7" s="305" t="s">
        <v>24</v>
      </c>
      <c r="K7" s="128" t="s">
        <v>24</v>
      </c>
      <c r="L7" s="211" t="s">
        <v>2</v>
      </c>
      <c r="M7" s="148" t="s">
        <v>1</v>
      </c>
      <c r="N7" s="252" t="s">
        <v>0</v>
      </c>
      <c r="O7" s="128" t="s">
        <v>2</v>
      </c>
      <c r="P7" s="128" t="s">
        <v>2</v>
      </c>
      <c r="Q7" s="128" t="s">
        <v>2</v>
      </c>
      <c r="R7" s="128" t="s">
        <v>24</v>
      </c>
      <c r="S7" s="448" t="s">
        <v>0</v>
      </c>
      <c r="T7" s="128" t="s">
        <v>2</v>
      </c>
      <c r="U7" s="211" t="s">
        <v>2</v>
      </c>
      <c r="V7" s="121" t="s">
        <v>2</v>
      </c>
      <c r="W7" s="128" t="s">
        <v>2</v>
      </c>
      <c r="X7" s="132" t="s">
        <v>24</v>
      </c>
      <c r="Y7" s="128" t="s">
        <v>24</v>
      </c>
      <c r="Z7" s="211" t="s">
        <v>2</v>
      </c>
      <c r="AA7" s="128" t="s">
        <v>2</v>
      </c>
      <c r="AB7" s="211" t="s">
        <v>2</v>
      </c>
      <c r="AC7" s="121" t="s">
        <v>2</v>
      </c>
      <c r="AD7" s="211" t="s">
        <v>2</v>
      </c>
      <c r="AE7" s="132" t="s">
        <v>24</v>
      </c>
      <c r="AF7" s="128" t="s">
        <v>24</v>
      </c>
      <c r="AG7" s="270" t="s">
        <v>2</v>
      </c>
      <c r="AH7" s="128" t="s">
        <v>2</v>
      </c>
      <c r="AI7" s="121" t="s">
        <v>2</v>
      </c>
      <c r="AJ7" s="121" t="s">
        <v>2</v>
      </c>
      <c r="AK7" s="128" t="s">
        <v>2</v>
      </c>
      <c r="AL7" s="502">
        <f t="shared" si="0"/>
        <v>2</v>
      </c>
      <c r="AM7" s="658">
        <f t="shared" si="1"/>
        <v>20</v>
      </c>
      <c r="AN7" s="68">
        <f t="shared" si="2"/>
        <v>9</v>
      </c>
      <c r="AO7" s="379">
        <f>AN7+AL7</f>
        <v>11</v>
      </c>
      <c r="AP7" s="15"/>
      <c r="AQ7"/>
      <c r="AT7"/>
    </row>
    <row r="8" spans="1:46" ht="22" customHeight="1">
      <c r="B8" s="994">
        <v>3</v>
      </c>
      <c r="C8" s="1489" t="s">
        <v>59</v>
      </c>
      <c r="D8" s="1490"/>
      <c r="E8" s="1491" t="s">
        <v>61</v>
      </c>
      <c r="F8" s="1492"/>
      <c r="G8" s="1176" t="s">
        <v>2</v>
      </c>
      <c r="H8" s="554" t="s">
        <v>24</v>
      </c>
      <c r="I8" s="167" t="s">
        <v>2</v>
      </c>
      <c r="J8" s="119" t="s">
        <v>2</v>
      </c>
      <c r="K8" s="167" t="s">
        <v>24</v>
      </c>
      <c r="L8" s="167" t="s">
        <v>2</v>
      </c>
      <c r="M8" s="167" t="s">
        <v>2</v>
      </c>
      <c r="N8" s="167" t="s">
        <v>2</v>
      </c>
      <c r="O8" s="554" t="s">
        <v>24</v>
      </c>
      <c r="P8" s="583" t="s">
        <v>67</v>
      </c>
      <c r="Q8" s="554" t="s">
        <v>24</v>
      </c>
      <c r="R8" s="167" t="s">
        <v>24</v>
      </c>
      <c r="S8" s="119" t="s">
        <v>2</v>
      </c>
      <c r="T8" s="167" t="s">
        <v>2</v>
      </c>
      <c r="U8" s="309" t="s">
        <v>2</v>
      </c>
      <c r="V8" s="554" t="s">
        <v>24</v>
      </c>
      <c r="W8" s="167" t="s">
        <v>2</v>
      </c>
      <c r="X8" s="117" t="s">
        <v>2</v>
      </c>
      <c r="Y8" s="167" t="s">
        <v>24</v>
      </c>
      <c r="Z8" s="162" t="s">
        <v>2</v>
      </c>
      <c r="AA8" s="478" t="s">
        <v>24</v>
      </c>
      <c r="AB8" s="167" t="s">
        <v>2</v>
      </c>
      <c r="AC8" s="167" t="s">
        <v>2</v>
      </c>
      <c r="AD8" s="167" t="s">
        <v>2</v>
      </c>
      <c r="AE8" s="162" t="s">
        <v>2</v>
      </c>
      <c r="AF8" s="167" t="s">
        <v>24</v>
      </c>
      <c r="AG8" s="167" t="s">
        <v>2</v>
      </c>
      <c r="AH8" s="167" t="s">
        <v>2</v>
      </c>
      <c r="AI8" s="167" t="s">
        <v>2</v>
      </c>
      <c r="AJ8" s="252" t="s">
        <v>67</v>
      </c>
      <c r="AK8" s="252" t="s">
        <v>67</v>
      </c>
      <c r="AL8" s="275">
        <f t="shared" si="0"/>
        <v>3</v>
      </c>
      <c r="AM8" s="97">
        <f t="shared" si="1"/>
        <v>19</v>
      </c>
      <c r="AN8" s="52">
        <f t="shared" si="2"/>
        <v>9</v>
      </c>
      <c r="AO8" s="57">
        <f>AN8+AL8</f>
        <v>12</v>
      </c>
      <c r="AP8" s="15"/>
      <c r="AR8"/>
    </row>
    <row r="9" spans="1:46" ht="22" hidden="1" customHeight="1">
      <c r="A9" s="1496"/>
      <c r="B9" s="49">
        <v>4</v>
      </c>
      <c r="C9" s="1665"/>
      <c r="D9" s="1666"/>
      <c r="E9" s="1499"/>
      <c r="F9" s="1500"/>
      <c r="G9" s="161"/>
      <c r="H9" s="1233"/>
      <c r="I9" s="117"/>
      <c r="J9" s="150"/>
      <c r="K9" s="117" t="s">
        <v>1</v>
      </c>
      <c r="L9" s="150"/>
      <c r="M9" s="117"/>
      <c r="N9" s="126"/>
      <c r="O9" s="150"/>
      <c r="P9" s="117"/>
      <c r="Q9" s="150"/>
      <c r="R9" s="117" t="s">
        <v>1</v>
      </c>
      <c r="S9" s="117"/>
      <c r="T9" s="117"/>
      <c r="U9" s="119"/>
      <c r="V9" s="117"/>
      <c r="W9" s="117"/>
      <c r="X9" s="150"/>
      <c r="Y9" s="117" t="s">
        <v>1</v>
      </c>
      <c r="Z9" s="122"/>
      <c r="AA9" s="117"/>
      <c r="AB9" s="122"/>
      <c r="AC9" s="150"/>
      <c r="AD9" s="117"/>
      <c r="AE9" s="150"/>
      <c r="AF9" s="117" t="s">
        <v>1</v>
      </c>
      <c r="AG9" s="148"/>
      <c r="AH9" s="117"/>
      <c r="AI9" s="117"/>
      <c r="AJ9" s="150"/>
      <c r="AK9" s="117"/>
      <c r="AL9" s="61">
        <f t="shared" si="0"/>
        <v>0</v>
      </c>
      <c r="AM9" s="55">
        <f t="shared" si="1"/>
        <v>0</v>
      </c>
      <c r="AN9" s="56">
        <f t="shared" si="2"/>
        <v>4</v>
      </c>
      <c r="AO9" s="59"/>
      <c r="AP9" s="15"/>
      <c r="AR9" t="s">
        <v>2531</v>
      </c>
      <c r="AS9" t="s">
        <v>2532</v>
      </c>
      <c r="AT9" t="s">
        <v>2533</v>
      </c>
    </row>
    <row r="10" spans="1:46" ht="22" customHeight="1">
      <c r="A10" s="1496"/>
      <c r="B10" s="49">
        <v>4</v>
      </c>
      <c r="C10" s="1497" t="s">
        <v>79</v>
      </c>
      <c r="D10" s="1498"/>
      <c r="E10" s="1499" t="s">
        <v>29</v>
      </c>
      <c r="F10" s="1500"/>
      <c r="G10" s="149" t="s">
        <v>2</v>
      </c>
      <c r="H10" s="150" t="s">
        <v>2</v>
      </c>
      <c r="I10" s="150" t="s">
        <v>2</v>
      </c>
      <c r="J10" s="150" t="s">
        <v>2</v>
      </c>
      <c r="K10" s="150" t="s">
        <v>24</v>
      </c>
      <c r="L10" s="150" t="s">
        <v>2</v>
      </c>
      <c r="M10" s="342" t="s">
        <v>24</v>
      </c>
      <c r="N10" s="252" t="s">
        <v>0</v>
      </c>
      <c r="O10" s="117" t="s">
        <v>2</v>
      </c>
      <c r="P10" s="150" t="s">
        <v>2</v>
      </c>
      <c r="Q10" s="148" t="s">
        <v>24</v>
      </c>
      <c r="R10" s="150" t="s">
        <v>24</v>
      </c>
      <c r="S10" s="117" t="s">
        <v>2</v>
      </c>
      <c r="T10" s="150" t="s">
        <v>2</v>
      </c>
      <c r="U10" s="117" t="s">
        <v>2</v>
      </c>
      <c r="V10" s="117" t="s">
        <v>2</v>
      </c>
      <c r="W10" s="257" t="s">
        <v>1</v>
      </c>
      <c r="X10" s="148" t="s">
        <v>24</v>
      </c>
      <c r="Y10" s="150" t="s">
        <v>24</v>
      </c>
      <c r="Z10" s="117" t="s">
        <v>2</v>
      </c>
      <c r="AA10" s="150" t="s">
        <v>2</v>
      </c>
      <c r="AB10" s="544" t="s">
        <v>2</v>
      </c>
      <c r="AC10" s="150" t="s">
        <v>2</v>
      </c>
      <c r="AD10" s="150" t="s">
        <v>2</v>
      </c>
      <c r="AE10" s="257" t="s">
        <v>24</v>
      </c>
      <c r="AF10" s="150" t="s">
        <v>24</v>
      </c>
      <c r="AG10" s="117" t="s">
        <v>2</v>
      </c>
      <c r="AH10" s="150" t="s">
        <v>2</v>
      </c>
      <c r="AI10" s="117" t="s">
        <v>2</v>
      </c>
      <c r="AJ10" s="117" t="s">
        <v>2</v>
      </c>
      <c r="AK10" s="150" t="s">
        <v>2</v>
      </c>
      <c r="AL10" s="61">
        <f t="shared" si="0"/>
        <v>1</v>
      </c>
      <c r="AM10" s="55">
        <f t="shared" si="1"/>
        <v>21</v>
      </c>
      <c r="AN10" s="56">
        <f t="shared" si="2"/>
        <v>9</v>
      </c>
      <c r="AO10" s="59">
        <f t="shared" ref="AO10:AO26" si="3">AN10+AL10</f>
        <v>10</v>
      </c>
      <c r="AP10" s="15">
        <v>3</v>
      </c>
      <c r="AQ10"/>
      <c r="AR10"/>
      <c r="AS10"/>
      <c r="AT10"/>
    </row>
    <row r="11" spans="1:46" ht="22" customHeight="1">
      <c r="A11" s="1496"/>
      <c r="B11" s="49">
        <v>5</v>
      </c>
      <c r="C11" s="1501" t="s">
        <v>2525</v>
      </c>
      <c r="D11" s="1502"/>
      <c r="E11" s="1493" t="s">
        <v>29</v>
      </c>
      <c r="F11" s="1494"/>
      <c r="G11" s="632" t="s">
        <v>24</v>
      </c>
      <c r="H11" s="117" t="s">
        <v>2</v>
      </c>
      <c r="I11" s="270" t="s">
        <v>2</v>
      </c>
      <c r="J11" s="129" t="s">
        <v>2</v>
      </c>
      <c r="K11" s="150" t="s">
        <v>1</v>
      </c>
      <c r="L11" s="252" t="s">
        <v>67</v>
      </c>
      <c r="M11" s="150" t="s">
        <v>2</v>
      </c>
      <c r="N11" s="150" t="s">
        <v>2</v>
      </c>
      <c r="O11" s="117" t="s">
        <v>2</v>
      </c>
      <c r="P11" s="150" t="s">
        <v>2</v>
      </c>
      <c r="Q11" s="342" t="s">
        <v>24</v>
      </c>
      <c r="R11" s="150" t="s">
        <v>1</v>
      </c>
      <c r="S11" s="252" t="s">
        <v>67</v>
      </c>
      <c r="T11" s="150" t="s">
        <v>2</v>
      </c>
      <c r="U11" s="117" t="s">
        <v>2</v>
      </c>
      <c r="V11" s="252" t="s">
        <v>67</v>
      </c>
      <c r="W11" s="150" t="s">
        <v>2</v>
      </c>
      <c r="X11" s="117" t="s">
        <v>2</v>
      </c>
      <c r="Y11" s="150" t="s">
        <v>1</v>
      </c>
      <c r="Z11" s="117" t="s">
        <v>2</v>
      </c>
      <c r="AA11" s="150" t="s">
        <v>2</v>
      </c>
      <c r="AB11" s="148" t="s">
        <v>24</v>
      </c>
      <c r="AC11" s="117" t="s">
        <v>2</v>
      </c>
      <c r="AD11" s="150" t="s">
        <v>2</v>
      </c>
      <c r="AE11" s="148" t="s">
        <v>24</v>
      </c>
      <c r="AF11" s="150" t="s">
        <v>1</v>
      </c>
      <c r="AG11" s="117" t="s">
        <v>2</v>
      </c>
      <c r="AH11" s="148" t="s">
        <v>24</v>
      </c>
      <c r="AI11" s="150" t="s">
        <v>2</v>
      </c>
      <c r="AJ11" s="117" t="s">
        <v>2</v>
      </c>
      <c r="AK11" s="150" t="s">
        <v>2</v>
      </c>
      <c r="AL11" s="61">
        <f t="shared" si="0"/>
        <v>3</v>
      </c>
      <c r="AM11" s="55">
        <f t="shared" si="1"/>
        <v>19</v>
      </c>
      <c r="AN11" s="56">
        <f t="shared" si="2"/>
        <v>9</v>
      </c>
      <c r="AO11" s="59">
        <f t="shared" si="3"/>
        <v>12</v>
      </c>
      <c r="AP11" s="582">
        <v>7</v>
      </c>
      <c r="AR11"/>
    </row>
    <row r="12" spans="1:46" ht="22" customHeight="1">
      <c r="A12" s="1496"/>
      <c r="B12" s="49">
        <v>6</v>
      </c>
      <c r="C12" s="1503" t="s">
        <v>3306</v>
      </c>
      <c r="D12" s="1504"/>
      <c r="E12" s="1505" t="s">
        <v>54</v>
      </c>
      <c r="F12" s="1506"/>
      <c r="G12" s="161" t="s">
        <v>2</v>
      </c>
      <c r="H12" s="117" t="s">
        <v>2</v>
      </c>
      <c r="I12" s="257" t="s">
        <v>24</v>
      </c>
      <c r="J12" s="148" t="s">
        <v>24</v>
      </c>
      <c r="K12" s="117" t="s">
        <v>1</v>
      </c>
      <c r="L12" s="150" t="s">
        <v>2</v>
      </c>
      <c r="M12" s="117" t="s">
        <v>2</v>
      </c>
      <c r="N12" s="117" t="s">
        <v>2</v>
      </c>
      <c r="O12" s="148" t="s">
        <v>1</v>
      </c>
      <c r="P12" s="117" t="s">
        <v>2</v>
      </c>
      <c r="Q12" s="117" t="s">
        <v>2</v>
      </c>
      <c r="R12" s="117" t="s">
        <v>1</v>
      </c>
      <c r="S12" s="631" t="s">
        <v>2</v>
      </c>
      <c r="T12" s="117" t="s">
        <v>2</v>
      </c>
      <c r="U12" s="117" t="s">
        <v>2</v>
      </c>
      <c r="V12" s="117" t="s">
        <v>2</v>
      </c>
      <c r="W12" s="117" t="s">
        <v>2</v>
      </c>
      <c r="X12" s="298" t="s">
        <v>24</v>
      </c>
      <c r="Y12" s="117" t="s">
        <v>1</v>
      </c>
      <c r="Z12" s="150" t="s">
        <v>2</v>
      </c>
      <c r="AA12" s="117" t="s">
        <v>2</v>
      </c>
      <c r="AB12" s="117" t="s">
        <v>2</v>
      </c>
      <c r="AC12" s="117" t="s">
        <v>2</v>
      </c>
      <c r="AD12" s="148" t="s">
        <v>24</v>
      </c>
      <c r="AE12" s="117" t="s">
        <v>2</v>
      </c>
      <c r="AF12" s="117" t="s">
        <v>1</v>
      </c>
      <c r="AG12" s="117" t="s">
        <v>2</v>
      </c>
      <c r="AH12" s="117" t="s">
        <v>2</v>
      </c>
      <c r="AI12" s="117" t="s">
        <v>2</v>
      </c>
      <c r="AJ12" s="117" t="s">
        <v>2</v>
      </c>
      <c r="AK12" s="117" t="s">
        <v>2</v>
      </c>
      <c r="AL12" s="61">
        <f t="shared" si="0"/>
        <v>0</v>
      </c>
      <c r="AM12" s="55">
        <f t="shared" si="1"/>
        <v>22</v>
      </c>
      <c r="AN12" s="56">
        <f t="shared" si="2"/>
        <v>9</v>
      </c>
      <c r="AO12" s="59">
        <f t="shared" si="3"/>
        <v>9</v>
      </c>
      <c r="AP12" s="1309"/>
      <c r="AS12"/>
      <c r="AT12"/>
    </row>
    <row r="13" spans="1:46" ht="22" customHeight="1" thickBot="1">
      <c r="A13" s="1496"/>
      <c r="B13" s="142">
        <v>7</v>
      </c>
      <c r="C13" s="1485" t="s">
        <v>49</v>
      </c>
      <c r="D13" s="1507"/>
      <c r="E13" s="1509" t="s">
        <v>48</v>
      </c>
      <c r="F13" s="1510"/>
      <c r="G13" s="157" t="s">
        <v>2</v>
      </c>
      <c r="H13" s="122" t="s">
        <v>2</v>
      </c>
      <c r="I13" s="122" t="s">
        <v>2</v>
      </c>
      <c r="J13" s="190" t="s">
        <v>1</v>
      </c>
      <c r="K13" s="211" t="s">
        <v>1</v>
      </c>
      <c r="L13" s="122" t="s">
        <v>2</v>
      </c>
      <c r="M13" s="270" t="s">
        <v>2</v>
      </c>
      <c r="N13" s="289" t="s">
        <v>2</v>
      </c>
      <c r="O13" s="122" t="s">
        <v>2</v>
      </c>
      <c r="P13" s="270" t="s">
        <v>2</v>
      </c>
      <c r="Q13" s="190" t="s">
        <v>1</v>
      </c>
      <c r="R13" s="211" t="s">
        <v>1</v>
      </c>
      <c r="S13" s="122" t="s">
        <v>2</v>
      </c>
      <c r="T13" s="211" t="s">
        <v>2</v>
      </c>
      <c r="U13" s="270" t="s">
        <v>2</v>
      </c>
      <c r="V13" s="122" t="s">
        <v>2</v>
      </c>
      <c r="W13" s="383" t="s">
        <v>1</v>
      </c>
      <c r="X13" s="190" t="s">
        <v>24</v>
      </c>
      <c r="Y13" s="211" t="s">
        <v>1</v>
      </c>
      <c r="Z13" s="122" t="s">
        <v>2</v>
      </c>
      <c r="AA13" s="270" t="s">
        <v>2</v>
      </c>
      <c r="AB13" s="270" t="s">
        <v>2</v>
      </c>
      <c r="AC13" s="197" t="s">
        <v>2</v>
      </c>
      <c r="AD13" s="270" t="s">
        <v>2</v>
      </c>
      <c r="AE13" s="190" t="s">
        <v>24</v>
      </c>
      <c r="AF13" s="211" t="s">
        <v>1</v>
      </c>
      <c r="AG13" s="122" t="s">
        <v>2</v>
      </c>
      <c r="AH13" s="270" t="s">
        <v>2</v>
      </c>
      <c r="AI13" s="270" t="s">
        <v>2</v>
      </c>
      <c r="AJ13" s="122" t="s">
        <v>2</v>
      </c>
      <c r="AK13" s="270" t="s">
        <v>2</v>
      </c>
      <c r="AL13" s="502">
        <f t="shared" si="0"/>
        <v>0</v>
      </c>
      <c r="AM13" s="658">
        <f t="shared" si="1"/>
        <v>22</v>
      </c>
      <c r="AN13" s="68">
        <f t="shared" si="2"/>
        <v>9</v>
      </c>
      <c r="AO13" s="379">
        <f t="shared" si="3"/>
        <v>9</v>
      </c>
      <c r="AP13" s="15">
        <v>2</v>
      </c>
    </row>
    <row r="14" spans="1:46" ht="22" customHeight="1">
      <c r="A14" s="1496"/>
      <c r="B14" s="994">
        <v>8</v>
      </c>
      <c r="C14" s="1511" t="s">
        <v>43</v>
      </c>
      <c r="D14" s="1512"/>
      <c r="E14" s="1513" t="s">
        <v>50</v>
      </c>
      <c r="F14" s="1514"/>
      <c r="G14" s="690" t="s">
        <v>2</v>
      </c>
      <c r="H14" s="381" t="s">
        <v>2</v>
      </c>
      <c r="I14" s="186" t="s">
        <v>2</v>
      </c>
      <c r="J14" s="810" t="s">
        <v>24</v>
      </c>
      <c r="K14" s="153" t="s">
        <v>24</v>
      </c>
      <c r="L14" s="268" t="s">
        <v>0</v>
      </c>
      <c r="M14" s="167" t="s">
        <v>2</v>
      </c>
      <c r="N14" s="167" t="s">
        <v>2</v>
      </c>
      <c r="O14" s="116" t="s">
        <v>2</v>
      </c>
      <c r="P14" s="167" t="s">
        <v>2</v>
      </c>
      <c r="Q14" s="302" t="s">
        <v>24</v>
      </c>
      <c r="R14" s="162" t="s">
        <v>24</v>
      </c>
      <c r="S14" s="167" t="s">
        <v>2</v>
      </c>
      <c r="T14" s="456" t="s">
        <v>67</v>
      </c>
      <c r="U14" s="116" t="s">
        <v>2</v>
      </c>
      <c r="V14" s="116" t="s">
        <v>2</v>
      </c>
      <c r="W14" s="554" t="s">
        <v>1</v>
      </c>
      <c r="X14" s="116" t="s">
        <v>2</v>
      </c>
      <c r="Y14" s="397" t="s">
        <v>24</v>
      </c>
      <c r="Z14" s="808" t="s">
        <v>2</v>
      </c>
      <c r="AA14" s="381" t="s">
        <v>2</v>
      </c>
      <c r="AB14" s="381" t="s">
        <v>2</v>
      </c>
      <c r="AC14" s="1024" t="s">
        <v>67</v>
      </c>
      <c r="AD14" s="381" t="s">
        <v>2</v>
      </c>
      <c r="AE14" s="799" t="s">
        <v>24</v>
      </c>
      <c r="AF14" s="153" t="s">
        <v>24</v>
      </c>
      <c r="AG14" s="167" t="s">
        <v>2</v>
      </c>
      <c r="AH14" s="167" t="s">
        <v>2</v>
      </c>
      <c r="AI14" s="167" t="s">
        <v>2</v>
      </c>
      <c r="AJ14" s="554" t="s">
        <v>24</v>
      </c>
      <c r="AK14" s="167" t="s">
        <v>2</v>
      </c>
      <c r="AL14" s="143">
        <f t="shared" si="0"/>
        <v>3</v>
      </c>
      <c r="AM14" s="51">
        <f t="shared" si="1"/>
        <v>19</v>
      </c>
      <c r="AN14" s="52">
        <f t="shared" si="2"/>
        <v>9</v>
      </c>
      <c r="AO14" s="57">
        <f t="shared" si="3"/>
        <v>12</v>
      </c>
      <c r="AP14" s="582">
        <v>4</v>
      </c>
      <c r="AQ14" s="1373"/>
      <c r="AR14" s="1515"/>
      <c r="AS14" s="1515"/>
      <c r="AT14"/>
    </row>
    <row r="15" spans="1:46" ht="21.75" customHeight="1">
      <c r="A15" s="40" t="s">
        <v>745</v>
      </c>
      <c r="B15" s="758">
        <v>9</v>
      </c>
      <c r="C15" s="1516" t="s">
        <v>91</v>
      </c>
      <c r="D15" s="1517"/>
      <c r="E15" s="1493" t="s">
        <v>51</v>
      </c>
      <c r="F15" s="1494"/>
      <c r="G15" s="708" t="s">
        <v>2</v>
      </c>
      <c r="H15" s="150" t="s">
        <v>2</v>
      </c>
      <c r="I15" s="150" t="s">
        <v>2</v>
      </c>
      <c r="J15" s="694" t="s">
        <v>24</v>
      </c>
      <c r="K15" s="155" t="s">
        <v>24</v>
      </c>
      <c r="L15" s="150" t="s">
        <v>2</v>
      </c>
      <c r="M15" s="117" t="s">
        <v>2</v>
      </c>
      <c r="N15" s="117" t="s">
        <v>2</v>
      </c>
      <c r="O15" s="298" t="s">
        <v>24</v>
      </c>
      <c r="P15" s="117" t="s">
        <v>2</v>
      </c>
      <c r="Q15" s="150" t="s">
        <v>2</v>
      </c>
      <c r="R15" s="117" t="s">
        <v>24</v>
      </c>
      <c r="S15" s="150" t="s">
        <v>2</v>
      </c>
      <c r="T15" s="117" t="s">
        <v>2</v>
      </c>
      <c r="U15" s="252" t="s">
        <v>0</v>
      </c>
      <c r="V15" s="150" t="s">
        <v>2</v>
      </c>
      <c r="W15" s="117" t="s">
        <v>2</v>
      </c>
      <c r="X15" s="257" t="s">
        <v>24</v>
      </c>
      <c r="Y15" s="159" t="s">
        <v>24</v>
      </c>
      <c r="Z15" s="1188" t="s">
        <v>24</v>
      </c>
      <c r="AA15" s="117" t="s">
        <v>2</v>
      </c>
      <c r="AB15" s="117" t="s">
        <v>2</v>
      </c>
      <c r="AC15" s="150" t="s">
        <v>2</v>
      </c>
      <c r="AD15" s="117" t="s">
        <v>2</v>
      </c>
      <c r="AE15" s="802" t="s">
        <v>1</v>
      </c>
      <c r="AF15" s="155" t="s">
        <v>24</v>
      </c>
      <c r="AG15" s="117" t="s">
        <v>2</v>
      </c>
      <c r="AH15" s="117" t="s">
        <v>2</v>
      </c>
      <c r="AI15" s="150" t="s">
        <v>2</v>
      </c>
      <c r="AJ15" s="150" t="s">
        <v>2</v>
      </c>
      <c r="AK15" s="252" t="s">
        <v>67</v>
      </c>
      <c r="AL15" s="61">
        <f t="shared" si="0"/>
        <v>2</v>
      </c>
      <c r="AM15" s="55">
        <f t="shared" si="1"/>
        <v>20</v>
      </c>
      <c r="AN15" s="56">
        <f t="shared" si="2"/>
        <v>9</v>
      </c>
      <c r="AO15" s="59">
        <f t="shared" si="3"/>
        <v>11</v>
      </c>
      <c r="AP15" s="582">
        <v>3</v>
      </c>
      <c r="AQ15"/>
      <c r="AR15" s="214"/>
      <c r="AS15" s="214"/>
    </row>
    <row r="16" spans="1:46" ht="21.75" customHeight="1">
      <c r="A16" s="40"/>
      <c r="B16" s="758">
        <v>10</v>
      </c>
      <c r="C16" s="1516" t="s">
        <v>2078</v>
      </c>
      <c r="D16" s="1517"/>
      <c r="E16" s="1493" t="s">
        <v>51</v>
      </c>
      <c r="F16" s="1494"/>
      <c r="G16" s="702" t="s">
        <v>2</v>
      </c>
      <c r="H16" s="150" t="s">
        <v>2</v>
      </c>
      <c r="I16" s="148" t="s">
        <v>24</v>
      </c>
      <c r="J16" s="707" t="s">
        <v>2</v>
      </c>
      <c r="K16" s="129" t="s">
        <v>24</v>
      </c>
      <c r="L16" s="117" t="s">
        <v>2</v>
      </c>
      <c r="M16" s="150" t="s">
        <v>2</v>
      </c>
      <c r="N16" s="117" t="s">
        <v>2</v>
      </c>
      <c r="O16" s="150" t="s">
        <v>2</v>
      </c>
      <c r="P16" s="150" t="s">
        <v>2</v>
      </c>
      <c r="Q16" s="298" t="s">
        <v>24</v>
      </c>
      <c r="R16" s="150" t="s">
        <v>24</v>
      </c>
      <c r="S16" s="150" t="s">
        <v>2</v>
      </c>
      <c r="T16" s="150" t="s">
        <v>2</v>
      </c>
      <c r="U16" s="150" t="s">
        <v>2</v>
      </c>
      <c r="V16" s="148" t="s">
        <v>24</v>
      </c>
      <c r="W16" s="257" t="s">
        <v>1</v>
      </c>
      <c r="X16" s="150" t="s">
        <v>2</v>
      </c>
      <c r="Y16" s="204" t="s">
        <v>24</v>
      </c>
      <c r="Z16" s="702" t="s">
        <v>2</v>
      </c>
      <c r="AA16" s="150" t="s">
        <v>2</v>
      </c>
      <c r="AB16" s="252" t="s">
        <v>67</v>
      </c>
      <c r="AC16" s="150" t="s">
        <v>2</v>
      </c>
      <c r="AD16" s="150" t="s">
        <v>2</v>
      </c>
      <c r="AE16" s="802" t="s">
        <v>1</v>
      </c>
      <c r="AF16" s="129" t="s">
        <v>24</v>
      </c>
      <c r="AG16" s="117" t="s">
        <v>2</v>
      </c>
      <c r="AH16" s="267" t="s">
        <v>765</v>
      </c>
      <c r="AI16" s="150" t="s">
        <v>2</v>
      </c>
      <c r="AJ16" s="159" t="s">
        <v>2</v>
      </c>
      <c r="AK16" s="334" t="s">
        <v>2</v>
      </c>
      <c r="AL16" s="61">
        <f t="shared" si="0"/>
        <v>1</v>
      </c>
      <c r="AM16" s="55">
        <f t="shared" si="1"/>
        <v>20</v>
      </c>
      <c r="AN16" s="56">
        <f t="shared" si="2"/>
        <v>9</v>
      </c>
      <c r="AO16" s="59">
        <f t="shared" si="3"/>
        <v>10</v>
      </c>
      <c r="AP16" s="15">
        <v>2</v>
      </c>
      <c r="AR16" s="214"/>
      <c r="AS16" s="214"/>
    </row>
    <row r="17" spans="1:83" ht="21.75" customHeight="1" thickBot="1">
      <c r="A17" s="40" t="s">
        <v>3302</v>
      </c>
      <c r="B17" s="758">
        <v>11</v>
      </c>
      <c r="C17" s="1518" t="s">
        <v>2874</v>
      </c>
      <c r="D17" s="1519"/>
      <c r="E17" s="1493" t="s">
        <v>51</v>
      </c>
      <c r="F17" s="1494"/>
      <c r="G17" s="1443" t="s">
        <v>24</v>
      </c>
      <c r="H17" s="697" t="s">
        <v>2</v>
      </c>
      <c r="I17" s="697" t="s">
        <v>2</v>
      </c>
      <c r="J17" s="1459" t="s">
        <v>2</v>
      </c>
      <c r="K17" s="129" t="s">
        <v>24</v>
      </c>
      <c r="L17" s="117" t="s">
        <v>2</v>
      </c>
      <c r="M17" s="150" t="s">
        <v>2</v>
      </c>
      <c r="N17" s="252" t="s">
        <v>0</v>
      </c>
      <c r="O17" s="117" t="s">
        <v>2</v>
      </c>
      <c r="P17" s="150" t="s">
        <v>2</v>
      </c>
      <c r="Q17" s="257" t="s">
        <v>24</v>
      </c>
      <c r="R17" s="150" t="s">
        <v>24</v>
      </c>
      <c r="S17" s="252" t="s">
        <v>67</v>
      </c>
      <c r="T17" s="270" t="s">
        <v>2</v>
      </c>
      <c r="U17" s="270" t="s">
        <v>2</v>
      </c>
      <c r="V17" s="122" t="s">
        <v>2</v>
      </c>
      <c r="W17" s="122" t="s">
        <v>2</v>
      </c>
      <c r="X17" s="298" t="s">
        <v>24</v>
      </c>
      <c r="Y17" s="204" t="s">
        <v>24</v>
      </c>
      <c r="Z17" s="853" t="s">
        <v>2</v>
      </c>
      <c r="AA17" s="699" t="s">
        <v>67</v>
      </c>
      <c r="AB17" s="697" t="s">
        <v>2</v>
      </c>
      <c r="AC17" s="697" t="s">
        <v>2</v>
      </c>
      <c r="AD17" s="1218" t="s">
        <v>24</v>
      </c>
      <c r="AE17" s="705" t="s">
        <v>2</v>
      </c>
      <c r="AF17" s="129" t="s">
        <v>24</v>
      </c>
      <c r="AG17" s="150" t="s">
        <v>2</v>
      </c>
      <c r="AH17" s="150" t="s">
        <v>2</v>
      </c>
      <c r="AI17" s="257" t="s">
        <v>24</v>
      </c>
      <c r="AJ17" s="267" t="s">
        <v>765</v>
      </c>
      <c r="AK17" s="334" t="s">
        <v>2</v>
      </c>
      <c r="AL17" s="61">
        <f t="shared" si="0"/>
        <v>3</v>
      </c>
      <c r="AM17" s="55">
        <f t="shared" si="1"/>
        <v>18</v>
      </c>
      <c r="AN17" s="56">
        <f t="shared" si="2"/>
        <v>9</v>
      </c>
      <c r="AO17" s="59">
        <f t="shared" si="3"/>
        <v>12</v>
      </c>
      <c r="AP17" s="582">
        <v>3</v>
      </c>
      <c r="AQ17" s="1495"/>
      <c r="AR17" s="1495"/>
      <c r="AS17" s="1508"/>
      <c r="AT17" s="1508"/>
      <c r="AU17" s="351"/>
      <c r="AV17" s="352"/>
      <c r="AW17" s="352"/>
      <c r="AX17" s="490"/>
      <c r="AY17" s="352"/>
      <c r="AZ17" s="490"/>
      <c r="BA17" s="352"/>
      <c r="BB17" s="459"/>
      <c r="BC17" s="352"/>
      <c r="BD17" s="352"/>
      <c r="BE17" s="352"/>
      <c r="BF17" s="352"/>
      <c r="BG17" s="352"/>
      <c r="BH17" s="352"/>
      <c r="BI17" s="351"/>
      <c r="BJ17" s="352"/>
      <c r="BK17" s="352"/>
      <c r="BL17" s="353"/>
      <c r="BM17" s="353"/>
      <c r="BN17" s="352"/>
      <c r="BO17" s="352"/>
      <c r="BP17" s="760"/>
      <c r="BQ17" s="352"/>
      <c r="BR17" s="352"/>
      <c r="BS17" s="353"/>
      <c r="BT17" s="352"/>
      <c r="BU17" s="754"/>
      <c r="BV17" s="352"/>
      <c r="BW17" s="352"/>
      <c r="BX17" s="352"/>
      <c r="BY17" s="351"/>
      <c r="BZ17" s="354"/>
      <c r="CA17" s="356"/>
      <c r="CB17" s="355"/>
      <c r="CC17" s="355"/>
    </row>
    <row r="18" spans="1:83" ht="21.75" customHeight="1">
      <c r="A18" s="40"/>
      <c r="B18" s="758">
        <v>12</v>
      </c>
      <c r="C18" s="1520" t="s">
        <v>66</v>
      </c>
      <c r="D18" s="1521"/>
      <c r="E18" s="1493" t="s">
        <v>51</v>
      </c>
      <c r="F18" s="1494"/>
      <c r="G18" s="1460" t="s">
        <v>67</v>
      </c>
      <c r="H18" s="119" t="s">
        <v>2</v>
      </c>
      <c r="I18" s="119" t="s">
        <v>2</v>
      </c>
      <c r="J18" s="119" t="s">
        <v>2</v>
      </c>
      <c r="K18" s="159" t="s">
        <v>24</v>
      </c>
      <c r="L18" s="117" t="s">
        <v>2</v>
      </c>
      <c r="M18" s="117" t="s">
        <v>2</v>
      </c>
      <c r="N18" s="117" t="s">
        <v>2</v>
      </c>
      <c r="O18" s="150" t="s">
        <v>2</v>
      </c>
      <c r="P18" s="298" t="s">
        <v>24</v>
      </c>
      <c r="Q18" s="257" t="s">
        <v>24</v>
      </c>
      <c r="R18" s="159" t="s">
        <v>24</v>
      </c>
      <c r="S18" s="738" t="s">
        <v>24</v>
      </c>
      <c r="T18" s="186" t="s">
        <v>2</v>
      </c>
      <c r="U18" s="186" t="s">
        <v>2</v>
      </c>
      <c r="V18" s="381" t="s">
        <v>2</v>
      </c>
      <c r="W18" s="381" t="s">
        <v>2</v>
      </c>
      <c r="X18" s="799" t="s">
        <v>24</v>
      </c>
      <c r="Y18" s="249" t="s">
        <v>24</v>
      </c>
      <c r="Z18" s="162" t="s">
        <v>2</v>
      </c>
      <c r="AA18" s="252" t="s">
        <v>67</v>
      </c>
      <c r="AB18" s="119" t="s">
        <v>2</v>
      </c>
      <c r="AC18" s="162" t="s">
        <v>2</v>
      </c>
      <c r="AD18" s="119" t="s">
        <v>2</v>
      </c>
      <c r="AE18" s="162" t="s">
        <v>2</v>
      </c>
      <c r="AF18" s="159" t="s">
        <v>24</v>
      </c>
      <c r="AG18" s="150" t="s">
        <v>2</v>
      </c>
      <c r="AH18" s="148" t="s">
        <v>24</v>
      </c>
      <c r="AI18" s="117" t="s">
        <v>2</v>
      </c>
      <c r="AJ18" s="117" t="s">
        <v>2</v>
      </c>
      <c r="AK18" s="117" t="s">
        <v>2</v>
      </c>
      <c r="AL18" s="61">
        <f t="shared" si="0"/>
        <v>2</v>
      </c>
      <c r="AM18" s="55">
        <f t="shared" si="1"/>
        <v>20</v>
      </c>
      <c r="AN18" s="56">
        <f t="shared" si="2"/>
        <v>9</v>
      </c>
      <c r="AO18" s="59">
        <f t="shared" si="3"/>
        <v>11</v>
      </c>
      <c r="AP18" s="582">
        <v>3</v>
      </c>
      <c r="AQ18" s="1495"/>
      <c r="AR18" s="1495"/>
      <c r="AS18" s="1508"/>
      <c r="AT18" s="1508"/>
      <c r="AU18" s="351"/>
      <c r="AV18" s="352"/>
      <c r="AW18" s="352"/>
      <c r="AX18" s="353"/>
      <c r="AY18" s="351"/>
      <c r="AZ18" s="351"/>
      <c r="BA18" s="351"/>
      <c r="BB18" s="351"/>
      <c r="BC18" s="352"/>
      <c r="BD18" s="465"/>
      <c r="BE18" s="465"/>
      <c r="BF18" s="490"/>
      <c r="BG18" s="465"/>
      <c r="BH18" s="36"/>
      <c r="BI18" s="351"/>
      <c r="BJ18" s="352"/>
      <c r="BK18" s="465"/>
      <c r="BL18" s="490"/>
      <c r="BM18" s="490"/>
      <c r="BN18" s="490"/>
      <c r="BO18" s="465"/>
      <c r="BP18" s="459"/>
      <c r="BQ18" s="352"/>
      <c r="BR18" s="465"/>
      <c r="BS18" s="490"/>
      <c r="BT18" s="490"/>
      <c r="BU18" s="765"/>
      <c r="BV18" s="490"/>
      <c r="BW18" s="459"/>
      <c r="BX18" s="352"/>
      <c r="BY18" s="352"/>
      <c r="BZ18" s="354"/>
      <c r="CA18" s="356"/>
      <c r="CB18" s="355"/>
      <c r="CC18" s="355"/>
    </row>
    <row r="19" spans="1:83" ht="22" customHeight="1">
      <c r="A19" s="40"/>
      <c r="B19" s="758">
        <v>13</v>
      </c>
      <c r="C19" s="1522" t="s">
        <v>64</v>
      </c>
      <c r="D19" s="1523"/>
      <c r="E19" s="1524" t="s">
        <v>51</v>
      </c>
      <c r="F19" s="1524"/>
      <c r="G19" s="161" t="s">
        <v>2</v>
      </c>
      <c r="H19" s="150" t="s">
        <v>2</v>
      </c>
      <c r="I19" s="252" t="s">
        <v>0</v>
      </c>
      <c r="J19" s="148" t="s">
        <v>1</v>
      </c>
      <c r="K19" s="204" t="s">
        <v>24</v>
      </c>
      <c r="L19" s="117" t="s">
        <v>2</v>
      </c>
      <c r="M19" s="117" t="s">
        <v>2</v>
      </c>
      <c r="N19" s="117" t="s">
        <v>2</v>
      </c>
      <c r="O19" s="148" t="s">
        <v>1</v>
      </c>
      <c r="P19" s="150" t="s">
        <v>2</v>
      </c>
      <c r="Q19" s="117" t="s">
        <v>2</v>
      </c>
      <c r="R19" s="204" t="s">
        <v>24</v>
      </c>
      <c r="S19" s="708" t="s">
        <v>2</v>
      </c>
      <c r="T19" s="117" t="s">
        <v>2</v>
      </c>
      <c r="U19" s="252" t="s">
        <v>0</v>
      </c>
      <c r="V19" s="117" t="s">
        <v>2</v>
      </c>
      <c r="W19" s="150" t="s">
        <v>2</v>
      </c>
      <c r="X19" s="694" t="s">
        <v>1</v>
      </c>
      <c r="Y19" s="165" t="s">
        <v>24</v>
      </c>
      <c r="Z19" s="150" t="s">
        <v>2</v>
      </c>
      <c r="AA19" s="150" t="s">
        <v>2</v>
      </c>
      <c r="AB19" s="252" t="s">
        <v>0</v>
      </c>
      <c r="AC19" s="117" t="s">
        <v>2</v>
      </c>
      <c r="AD19" s="150" t="s">
        <v>2</v>
      </c>
      <c r="AE19" s="298" t="s">
        <v>24</v>
      </c>
      <c r="AF19" s="204" t="s">
        <v>24</v>
      </c>
      <c r="AG19" s="298" t="s">
        <v>24</v>
      </c>
      <c r="AH19" s="150" t="s">
        <v>2</v>
      </c>
      <c r="AI19" s="150" t="s">
        <v>2</v>
      </c>
      <c r="AJ19" s="159" t="s">
        <v>2</v>
      </c>
      <c r="AK19" s="334" t="s">
        <v>2</v>
      </c>
      <c r="AL19" s="61">
        <f t="shared" si="0"/>
        <v>3</v>
      </c>
      <c r="AM19" s="55">
        <f t="shared" si="1"/>
        <v>19</v>
      </c>
      <c r="AN19" s="56">
        <f t="shared" si="2"/>
        <v>9</v>
      </c>
      <c r="AO19" s="59">
        <f t="shared" si="3"/>
        <v>12</v>
      </c>
      <c r="AP19" s="582">
        <v>3</v>
      </c>
      <c r="AQ19" s="762"/>
      <c r="AR19" s="1525"/>
      <c r="AS19" s="1525"/>
      <c r="AT19" s="1526"/>
      <c r="AU19" s="1526"/>
      <c r="AV19" s="353"/>
      <c r="AW19" s="352"/>
      <c r="AX19" s="352"/>
      <c r="AY19" s="353"/>
      <c r="AZ19" s="352"/>
      <c r="BA19" s="352"/>
      <c r="BB19" s="352"/>
      <c r="BC19" s="352"/>
      <c r="BD19" s="352"/>
      <c r="BE19" s="352"/>
      <c r="BF19" s="353"/>
      <c r="BG19" s="352"/>
      <c r="BH19" s="353"/>
      <c r="BI19" s="353"/>
      <c r="BJ19" s="353"/>
      <c r="BK19" s="352"/>
      <c r="BL19" s="353"/>
      <c r="BM19" s="352"/>
      <c r="BN19" s="352"/>
      <c r="BO19" s="763"/>
      <c r="BP19" s="352"/>
      <c r="BQ19" s="352"/>
      <c r="BR19" s="352"/>
      <c r="BS19" s="352"/>
      <c r="BT19" s="353"/>
      <c r="BU19" s="352"/>
      <c r="BV19" s="754"/>
      <c r="BW19" s="352"/>
      <c r="BX19" s="353"/>
      <c r="BY19" s="352"/>
      <c r="BZ19" s="353"/>
      <c r="CA19" s="764"/>
      <c r="CB19" s="356"/>
      <c r="CC19" s="356"/>
      <c r="CD19" s="356"/>
    </row>
    <row r="20" spans="1:83" ht="22" customHeight="1" thickBot="1">
      <c r="A20" s="40"/>
      <c r="B20" s="758">
        <v>14</v>
      </c>
      <c r="C20" s="1516" t="s">
        <v>2887</v>
      </c>
      <c r="D20" s="1517"/>
      <c r="E20" s="1527" t="s">
        <v>51</v>
      </c>
      <c r="F20" s="1528"/>
      <c r="G20" s="149" t="s">
        <v>2</v>
      </c>
      <c r="H20" s="150" t="s">
        <v>2</v>
      </c>
      <c r="I20" s="150" t="s">
        <v>2</v>
      </c>
      <c r="J20" s="148" t="s">
        <v>1</v>
      </c>
      <c r="K20" s="204" t="s">
        <v>24</v>
      </c>
      <c r="L20" s="122" t="s">
        <v>2</v>
      </c>
      <c r="M20" s="605" t="s">
        <v>67</v>
      </c>
      <c r="N20" s="270" t="s">
        <v>2</v>
      </c>
      <c r="O20" s="270" t="s">
        <v>2</v>
      </c>
      <c r="P20" s="122" t="s">
        <v>2</v>
      </c>
      <c r="Q20" s="383" t="s">
        <v>24</v>
      </c>
      <c r="R20" s="204" t="s">
        <v>24</v>
      </c>
      <c r="S20" s="696" t="s">
        <v>2</v>
      </c>
      <c r="T20" s="697" t="s">
        <v>2</v>
      </c>
      <c r="U20" s="806" t="s">
        <v>2</v>
      </c>
      <c r="V20" s="806" t="s">
        <v>2</v>
      </c>
      <c r="W20" s="842" t="s">
        <v>24</v>
      </c>
      <c r="X20" s="705" t="s">
        <v>2</v>
      </c>
      <c r="Y20" s="165" t="s">
        <v>24</v>
      </c>
      <c r="Z20" s="117" t="s">
        <v>2</v>
      </c>
      <c r="AA20" s="117" t="s">
        <v>2</v>
      </c>
      <c r="AB20" s="117" t="s">
        <v>2</v>
      </c>
      <c r="AC20" s="148" t="s">
        <v>1</v>
      </c>
      <c r="AD20" s="150" t="s">
        <v>2</v>
      </c>
      <c r="AE20" s="252" t="s">
        <v>67</v>
      </c>
      <c r="AF20" s="204" t="s">
        <v>24</v>
      </c>
      <c r="AG20" s="122" t="s">
        <v>2</v>
      </c>
      <c r="AH20" s="270" t="s">
        <v>2</v>
      </c>
      <c r="AI20" s="270" t="s">
        <v>2</v>
      </c>
      <c r="AJ20" s="197" t="s">
        <v>2</v>
      </c>
      <c r="AK20" s="424" t="s">
        <v>24</v>
      </c>
      <c r="AL20" s="61">
        <f t="shared" si="0"/>
        <v>2</v>
      </c>
      <c r="AM20" s="55">
        <f t="shared" si="1"/>
        <v>20</v>
      </c>
      <c r="AN20" s="56">
        <f t="shared" si="2"/>
        <v>9</v>
      </c>
      <c r="AO20" s="59">
        <f t="shared" si="3"/>
        <v>11</v>
      </c>
      <c r="AP20" s="15">
        <v>3</v>
      </c>
      <c r="AQ20" s="1495"/>
      <c r="AR20" s="1495"/>
      <c r="AS20" s="1508"/>
      <c r="AT20" s="1508"/>
      <c r="AU20" s="763"/>
      <c r="AV20" s="353"/>
      <c r="AW20" s="353"/>
      <c r="AX20" s="353"/>
      <c r="AY20" s="352"/>
      <c r="AZ20" s="352"/>
      <c r="BA20" s="353"/>
      <c r="BB20" s="351"/>
      <c r="BC20" s="353"/>
      <c r="BD20" s="353"/>
      <c r="BE20" s="1392"/>
      <c r="BF20" s="352"/>
      <c r="BG20" s="351"/>
      <c r="BH20" s="353"/>
      <c r="BI20" s="353"/>
      <c r="BJ20" s="1392"/>
      <c r="BK20" s="352"/>
      <c r="BL20" s="353"/>
      <c r="BM20" s="352"/>
      <c r="BN20" s="353"/>
      <c r="BO20" s="353"/>
      <c r="BP20" s="459"/>
      <c r="BQ20" s="353"/>
      <c r="BR20" s="763"/>
      <c r="BS20" s="763"/>
      <c r="BT20" s="352"/>
      <c r="BU20" s="351"/>
      <c r="BV20" s="353"/>
      <c r="BW20" s="351"/>
      <c r="BX20" s="353"/>
      <c r="BY20" s="353"/>
      <c r="BZ20" s="354"/>
      <c r="CA20" s="356"/>
      <c r="CB20" s="355"/>
      <c r="CC20" s="355"/>
    </row>
    <row r="21" spans="1:83" ht="22" customHeight="1">
      <c r="A21" s="40">
        <v>5</v>
      </c>
      <c r="B21" s="758">
        <v>15</v>
      </c>
      <c r="C21" s="1516" t="s">
        <v>44</v>
      </c>
      <c r="D21" s="1517"/>
      <c r="E21" s="1524" t="s">
        <v>51</v>
      </c>
      <c r="F21" s="1524"/>
      <c r="G21" s="149" t="s">
        <v>2</v>
      </c>
      <c r="H21" s="150" t="s">
        <v>2</v>
      </c>
      <c r="I21" s="150" t="s">
        <v>2</v>
      </c>
      <c r="J21" s="148" t="s">
        <v>1</v>
      </c>
      <c r="K21" s="165" t="s">
        <v>1</v>
      </c>
      <c r="L21" s="690" t="s">
        <v>2</v>
      </c>
      <c r="M21" s="1019" t="s">
        <v>67</v>
      </c>
      <c r="N21" s="381" t="s">
        <v>2</v>
      </c>
      <c r="O21" s="1271" t="s">
        <v>2</v>
      </c>
      <c r="P21" s="1271" t="s">
        <v>2</v>
      </c>
      <c r="Q21" s="799" t="s">
        <v>24</v>
      </c>
      <c r="R21" s="129" t="s">
        <v>1</v>
      </c>
      <c r="S21" s="162" t="s">
        <v>2</v>
      </c>
      <c r="T21" s="162" t="s">
        <v>2</v>
      </c>
      <c r="U21" s="117" t="s">
        <v>2</v>
      </c>
      <c r="V21" s="148" t="s">
        <v>1</v>
      </c>
      <c r="W21" s="162" t="s">
        <v>2</v>
      </c>
      <c r="X21" s="382" t="s">
        <v>24</v>
      </c>
      <c r="Y21" s="129" t="s">
        <v>1</v>
      </c>
      <c r="Z21" s="150" t="s">
        <v>2</v>
      </c>
      <c r="AA21" s="150" t="s">
        <v>2</v>
      </c>
      <c r="AB21" s="206" t="s">
        <v>67</v>
      </c>
      <c r="AC21" s="148" t="s">
        <v>1</v>
      </c>
      <c r="AD21" s="150" t="s">
        <v>2</v>
      </c>
      <c r="AE21" s="150" t="s">
        <v>2</v>
      </c>
      <c r="AF21" s="165" t="s">
        <v>1</v>
      </c>
      <c r="AG21" s="808" t="s">
        <v>2</v>
      </c>
      <c r="AH21" s="381" t="s">
        <v>2</v>
      </c>
      <c r="AI21" s="381" t="s">
        <v>2</v>
      </c>
      <c r="AJ21" s="1024" t="s">
        <v>0</v>
      </c>
      <c r="AK21" s="692" t="s">
        <v>2</v>
      </c>
      <c r="AL21" s="680">
        <f t="shared" si="0"/>
        <v>3</v>
      </c>
      <c r="AM21" s="55">
        <f t="shared" si="1"/>
        <v>19</v>
      </c>
      <c r="AN21" s="56">
        <f t="shared" si="2"/>
        <v>9</v>
      </c>
      <c r="AO21" s="59">
        <f t="shared" si="3"/>
        <v>12</v>
      </c>
      <c r="AP21" s="15">
        <v>5</v>
      </c>
      <c r="AQ21" s="1529"/>
      <c r="AR21" s="1529"/>
      <c r="AS21" s="1508"/>
      <c r="AT21" s="1508"/>
      <c r="AU21" s="459"/>
      <c r="AV21" s="353"/>
      <c r="AW21" s="352"/>
      <c r="AX21" s="353"/>
      <c r="AY21" s="353"/>
      <c r="AZ21" s="352"/>
      <c r="BA21" s="352"/>
      <c r="BB21" s="459"/>
      <c r="BC21" s="353"/>
      <c r="BD21" s="352"/>
      <c r="BE21" s="351"/>
      <c r="BF21" s="353"/>
      <c r="BG21" s="353"/>
      <c r="BH21" s="352"/>
      <c r="BI21" s="353"/>
      <c r="BJ21" s="353"/>
      <c r="BK21" s="353"/>
      <c r="BL21" s="353"/>
      <c r="BM21" s="353"/>
      <c r="BN21" s="353"/>
      <c r="BO21" s="353"/>
      <c r="BP21" s="459"/>
      <c r="BQ21" s="353"/>
      <c r="BR21" s="352"/>
      <c r="BS21" s="353"/>
      <c r="BT21" s="353"/>
      <c r="BU21" s="353"/>
      <c r="BV21" s="351"/>
      <c r="BW21" s="353"/>
      <c r="BX21" s="353"/>
      <c r="BY21" s="351"/>
      <c r="BZ21" s="354"/>
      <c r="CA21" s="356"/>
      <c r="CB21" s="355"/>
      <c r="CC21" s="355"/>
    </row>
    <row r="22" spans="1:83" ht="22" customHeight="1">
      <c r="A22" s="40">
        <v>6</v>
      </c>
      <c r="B22" s="758">
        <v>16</v>
      </c>
      <c r="C22" s="1530" t="s">
        <v>75</v>
      </c>
      <c r="D22" s="1531"/>
      <c r="E22" s="1524" t="s">
        <v>51</v>
      </c>
      <c r="F22" s="1524"/>
      <c r="G22" s="161" t="s">
        <v>2</v>
      </c>
      <c r="H22" s="150" t="s">
        <v>2</v>
      </c>
      <c r="I22" s="206" t="s">
        <v>67</v>
      </c>
      <c r="J22" s="298" t="s">
        <v>24</v>
      </c>
      <c r="K22" s="249" t="s">
        <v>24</v>
      </c>
      <c r="L22" s="831" t="s">
        <v>24</v>
      </c>
      <c r="M22" s="117" t="s">
        <v>2</v>
      </c>
      <c r="N22" s="117" t="s">
        <v>2</v>
      </c>
      <c r="O22" s="1257" t="s">
        <v>2</v>
      </c>
      <c r="P22" s="1257" t="s">
        <v>2</v>
      </c>
      <c r="Q22" s="796" t="s">
        <v>2</v>
      </c>
      <c r="R22" s="155" t="s">
        <v>24</v>
      </c>
      <c r="S22" s="117" t="s">
        <v>2</v>
      </c>
      <c r="T22" s="148" t="s">
        <v>1</v>
      </c>
      <c r="U22" s="117" t="s">
        <v>2</v>
      </c>
      <c r="V22" s="117" t="s">
        <v>2</v>
      </c>
      <c r="W22" s="148" t="s">
        <v>1</v>
      </c>
      <c r="X22" s="206" t="s">
        <v>67</v>
      </c>
      <c r="Y22" s="155" t="s">
        <v>24</v>
      </c>
      <c r="Z22" s="206" t="s">
        <v>67</v>
      </c>
      <c r="AA22" s="117" t="s">
        <v>2</v>
      </c>
      <c r="AB22" s="117" t="s">
        <v>2</v>
      </c>
      <c r="AC22" s="150" t="s">
        <v>2</v>
      </c>
      <c r="AD22" s="117" t="s">
        <v>2</v>
      </c>
      <c r="AE22" s="150" t="s">
        <v>2</v>
      </c>
      <c r="AF22" s="249" t="s">
        <v>24</v>
      </c>
      <c r="AG22" s="708" t="s">
        <v>2</v>
      </c>
      <c r="AH22" s="148" t="s">
        <v>1</v>
      </c>
      <c r="AI22" s="117" t="s">
        <v>2</v>
      </c>
      <c r="AJ22" s="159" t="s">
        <v>2</v>
      </c>
      <c r="AK22" s="796" t="s">
        <v>2</v>
      </c>
      <c r="AL22" s="680">
        <f t="shared" si="0"/>
        <v>3</v>
      </c>
      <c r="AM22" s="55">
        <f t="shared" si="1"/>
        <v>19</v>
      </c>
      <c r="AN22" s="56">
        <f t="shared" si="2"/>
        <v>9</v>
      </c>
      <c r="AO22" s="59">
        <f t="shared" si="3"/>
        <v>12</v>
      </c>
      <c r="AP22" s="15">
        <v>4</v>
      </c>
      <c r="AQ22" s="1495"/>
      <c r="AR22" s="1495"/>
      <c r="AS22" s="1508"/>
      <c r="AT22" s="1508"/>
      <c r="AU22" s="763"/>
      <c r="AV22" s="353"/>
      <c r="AW22" s="353"/>
      <c r="AX22" s="353"/>
      <c r="AY22" s="352"/>
      <c r="AZ22" s="352"/>
      <c r="BA22" s="353"/>
      <c r="BB22" s="351"/>
      <c r="BC22" s="353"/>
      <c r="BD22" s="353"/>
      <c r="BE22" s="1392"/>
      <c r="BF22" s="352"/>
      <c r="BG22" s="351"/>
      <c r="BH22" s="353"/>
      <c r="BI22" s="353"/>
      <c r="BJ22" s="1392"/>
      <c r="BK22" s="352"/>
      <c r="BL22" s="353"/>
      <c r="BM22" s="352"/>
      <c r="BN22" s="353"/>
      <c r="BO22" s="353"/>
      <c r="BP22" s="459"/>
      <c r="BQ22" s="353"/>
      <c r="BR22" s="763"/>
      <c r="BS22" s="763"/>
      <c r="BT22" s="352"/>
      <c r="BU22" s="351"/>
      <c r="BV22" s="353"/>
      <c r="BW22" s="351"/>
      <c r="BX22" s="353"/>
      <c r="BY22" s="436"/>
    </row>
    <row r="23" spans="1:83" ht="22" customHeight="1">
      <c r="A23" s="40"/>
      <c r="B23" s="758">
        <v>17</v>
      </c>
      <c r="C23" s="1520" t="s">
        <v>1682</v>
      </c>
      <c r="D23" s="1521"/>
      <c r="E23" s="1505" t="s">
        <v>51</v>
      </c>
      <c r="F23" s="1506"/>
      <c r="G23" s="149" t="s">
        <v>2</v>
      </c>
      <c r="H23" s="150" t="s">
        <v>2</v>
      </c>
      <c r="I23" s="150" t="s">
        <v>2</v>
      </c>
      <c r="J23" s="148" t="s">
        <v>1</v>
      </c>
      <c r="K23" s="165" t="s">
        <v>24</v>
      </c>
      <c r="L23" s="702" t="s">
        <v>2</v>
      </c>
      <c r="M23" s="270" t="s">
        <v>2</v>
      </c>
      <c r="N23" s="270" t="s">
        <v>2</v>
      </c>
      <c r="O23" s="117" t="s">
        <v>2</v>
      </c>
      <c r="P23" s="150" t="s">
        <v>2</v>
      </c>
      <c r="Q23" s="1189" t="s">
        <v>24</v>
      </c>
      <c r="R23" s="129" t="s">
        <v>24</v>
      </c>
      <c r="S23" s="298" t="s">
        <v>24</v>
      </c>
      <c r="T23" s="150" t="s">
        <v>2</v>
      </c>
      <c r="U23" s="117" t="s">
        <v>2</v>
      </c>
      <c r="V23" s="117" t="s">
        <v>2</v>
      </c>
      <c r="W23" s="257" t="s">
        <v>24</v>
      </c>
      <c r="X23" s="117" t="s">
        <v>2</v>
      </c>
      <c r="Y23" s="129" t="s">
        <v>24</v>
      </c>
      <c r="Z23" s="117" t="s">
        <v>2</v>
      </c>
      <c r="AA23" s="150" t="s">
        <v>2</v>
      </c>
      <c r="AB23" s="117" t="s">
        <v>2</v>
      </c>
      <c r="AC23" s="150" t="s">
        <v>2</v>
      </c>
      <c r="AD23" s="252" t="s">
        <v>67</v>
      </c>
      <c r="AE23" s="148" t="s">
        <v>24</v>
      </c>
      <c r="AF23" s="165" t="s">
        <v>24</v>
      </c>
      <c r="AG23" s="708" t="s">
        <v>2</v>
      </c>
      <c r="AH23" s="150" t="s">
        <v>2</v>
      </c>
      <c r="AI23" s="267" t="s">
        <v>108</v>
      </c>
      <c r="AJ23" s="204" t="s">
        <v>2</v>
      </c>
      <c r="AK23" s="707" t="s">
        <v>2</v>
      </c>
      <c r="AL23" s="680">
        <f t="shared" si="0"/>
        <v>1</v>
      </c>
      <c r="AM23" s="55">
        <f t="shared" si="1"/>
        <v>20</v>
      </c>
      <c r="AN23" s="56">
        <f t="shared" si="2"/>
        <v>9</v>
      </c>
      <c r="AO23" s="59">
        <f t="shared" si="3"/>
        <v>10</v>
      </c>
      <c r="AP23" s="582" t="s">
        <v>3307</v>
      </c>
      <c r="AR23" s="214"/>
      <c r="AS23" s="214"/>
    </row>
    <row r="24" spans="1:83" ht="22" customHeight="1" thickBot="1">
      <c r="A24" s="40"/>
      <c r="B24" s="142">
        <v>18</v>
      </c>
      <c r="C24" s="1532" t="s">
        <v>89</v>
      </c>
      <c r="D24" s="1533"/>
      <c r="E24" s="1534" t="s">
        <v>51</v>
      </c>
      <c r="F24" s="1534"/>
      <c r="G24" s="306" t="s">
        <v>2</v>
      </c>
      <c r="H24" s="448" t="s">
        <v>67</v>
      </c>
      <c r="I24" s="121" t="s">
        <v>2</v>
      </c>
      <c r="J24" s="121" t="s">
        <v>2</v>
      </c>
      <c r="K24" s="1081" t="s">
        <v>1</v>
      </c>
      <c r="L24" s="696" t="s">
        <v>2</v>
      </c>
      <c r="M24" s="1089" t="s">
        <v>2</v>
      </c>
      <c r="N24" s="813" t="s">
        <v>67</v>
      </c>
      <c r="O24" s="1218" t="s">
        <v>24</v>
      </c>
      <c r="P24" s="1218" t="s">
        <v>24</v>
      </c>
      <c r="Q24" s="705" t="s">
        <v>2</v>
      </c>
      <c r="R24" s="232" t="s">
        <v>1</v>
      </c>
      <c r="S24" s="121" t="s">
        <v>2</v>
      </c>
      <c r="T24" s="121" t="s">
        <v>2</v>
      </c>
      <c r="U24" s="121" t="s">
        <v>2</v>
      </c>
      <c r="V24" s="121" t="s">
        <v>2</v>
      </c>
      <c r="W24" s="211" t="s">
        <v>2</v>
      </c>
      <c r="X24" s="132" t="s">
        <v>24</v>
      </c>
      <c r="Y24" s="232" t="s">
        <v>1</v>
      </c>
      <c r="Z24" s="121" t="s">
        <v>2</v>
      </c>
      <c r="AA24" s="448" t="s">
        <v>67</v>
      </c>
      <c r="AB24" s="121" t="s">
        <v>2</v>
      </c>
      <c r="AC24" s="121" t="s">
        <v>2</v>
      </c>
      <c r="AD24" s="121" t="s">
        <v>2</v>
      </c>
      <c r="AE24" s="132" t="s">
        <v>24</v>
      </c>
      <c r="AF24" s="1081" t="s">
        <v>1</v>
      </c>
      <c r="AG24" s="797" t="s">
        <v>67</v>
      </c>
      <c r="AH24" s="806" t="s">
        <v>2</v>
      </c>
      <c r="AI24" s="827" t="s">
        <v>2</v>
      </c>
      <c r="AJ24" s="1454" t="s">
        <v>2</v>
      </c>
      <c r="AK24" s="737" t="s">
        <v>24</v>
      </c>
      <c r="AL24" s="1109">
        <f t="shared" si="0"/>
        <v>4</v>
      </c>
      <c r="AM24" s="658">
        <f t="shared" si="1"/>
        <v>18</v>
      </c>
      <c r="AN24" s="68">
        <f t="shared" si="2"/>
        <v>9</v>
      </c>
      <c r="AO24" s="59">
        <f t="shared" si="3"/>
        <v>13</v>
      </c>
      <c r="AP24" s="15">
        <v>4</v>
      </c>
      <c r="AR24" s="755"/>
      <c r="AS24" s="1529"/>
      <c r="AT24" s="1529"/>
      <c r="AU24" s="1508"/>
      <c r="AV24" s="1508"/>
      <c r="AW24" s="459"/>
      <c r="AX24" s="352"/>
      <c r="AY24" s="352"/>
      <c r="AZ24" s="753"/>
      <c r="BA24" s="352"/>
      <c r="BB24" s="351"/>
      <c r="BC24" s="352"/>
      <c r="BD24" s="352"/>
      <c r="BE24" s="352"/>
      <c r="BF24" s="460"/>
      <c r="BG24" s="352"/>
      <c r="BH24" s="352"/>
      <c r="BI24" s="753"/>
      <c r="BJ24" s="352"/>
      <c r="BK24" s="352"/>
      <c r="BL24" s="352"/>
      <c r="BM24" s="460"/>
      <c r="BN24" s="351"/>
      <c r="BO24" s="352"/>
      <c r="BP24" s="352"/>
      <c r="BQ24" s="352"/>
      <c r="BR24" s="459"/>
      <c r="BS24" s="352"/>
      <c r="BT24" s="352"/>
      <c r="BU24" s="353"/>
      <c r="BV24" s="352"/>
      <c r="BW24" s="754"/>
      <c r="BX24" s="352"/>
      <c r="BY24" s="352"/>
      <c r="BZ24" s="352"/>
      <c r="CA24" s="352"/>
      <c r="CB24" s="354"/>
      <c r="CC24" s="356"/>
      <c r="CD24" s="355"/>
      <c r="CE24" s="355"/>
    </row>
    <row r="25" spans="1:83" ht="22" customHeight="1">
      <c r="A25" s="40"/>
      <c r="B25" s="1319">
        <v>19</v>
      </c>
      <c r="C25" s="1535" t="s">
        <v>2879</v>
      </c>
      <c r="D25" s="1536"/>
      <c r="E25" s="1537" t="s">
        <v>1585</v>
      </c>
      <c r="F25" s="1538"/>
      <c r="G25" s="925" t="s">
        <v>2</v>
      </c>
      <c r="H25" s="131" t="s">
        <v>2</v>
      </c>
      <c r="I25" s="131" t="s">
        <v>2</v>
      </c>
      <c r="J25" s="237" t="s">
        <v>24</v>
      </c>
      <c r="K25" s="743" t="s">
        <v>24</v>
      </c>
      <c r="L25" s="131" t="s">
        <v>2</v>
      </c>
      <c r="M25" s="260" t="s">
        <v>2</v>
      </c>
      <c r="N25" s="1458" t="s">
        <v>2</v>
      </c>
      <c r="O25" s="131" t="s">
        <v>2</v>
      </c>
      <c r="P25" s="1421" t="s">
        <v>67</v>
      </c>
      <c r="Q25" s="237" t="s">
        <v>24</v>
      </c>
      <c r="R25" s="743" t="s">
        <v>24</v>
      </c>
      <c r="S25" s="131" t="s">
        <v>2</v>
      </c>
      <c r="T25" s="260" t="s">
        <v>2</v>
      </c>
      <c r="U25" s="260" t="s">
        <v>2</v>
      </c>
      <c r="V25" s="131" t="s">
        <v>2</v>
      </c>
      <c r="W25" s="486" t="s">
        <v>24</v>
      </c>
      <c r="X25" s="237" t="s">
        <v>24</v>
      </c>
      <c r="Y25" s="743" t="s">
        <v>24</v>
      </c>
      <c r="Z25" s="300" t="s">
        <v>0</v>
      </c>
      <c r="AA25" s="260" t="s">
        <v>2</v>
      </c>
      <c r="AB25" s="260" t="s">
        <v>2</v>
      </c>
      <c r="AC25" s="272" t="s">
        <v>2</v>
      </c>
      <c r="AD25" s="260" t="s">
        <v>2</v>
      </c>
      <c r="AE25" s="237" t="s">
        <v>24</v>
      </c>
      <c r="AF25" s="743" t="s">
        <v>24</v>
      </c>
      <c r="AG25" s="131" t="s">
        <v>2</v>
      </c>
      <c r="AH25" s="260" t="s">
        <v>2</v>
      </c>
      <c r="AI25" s="300" t="s">
        <v>67</v>
      </c>
      <c r="AJ25" s="272" t="s">
        <v>2</v>
      </c>
      <c r="AK25" s="1457" t="s">
        <v>2</v>
      </c>
      <c r="AL25" s="1435">
        <f t="shared" si="0"/>
        <v>3</v>
      </c>
      <c r="AM25" s="1436">
        <f t="shared" si="1"/>
        <v>19</v>
      </c>
      <c r="AN25" s="1437">
        <f t="shared" si="2"/>
        <v>9</v>
      </c>
      <c r="AO25" s="1438">
        <f t="shared" si="3"/>
        <v>12</v>
      </c>
      <c r="AP25" s="15"/>
      <c r="AR25" s="1529"/>
      <c r="AS25" s="1529"/>
      <c r="AT25" s="1508"/>
      <c r="AU25" s="1508"/>
      <c r="AV25" s="459"/>
      <c r="AW25" s="352"/>
      <c r="AX25" s="352"/>
      <c r="AY25" s="753"/>
      <c r="AZ25" s="352"/>
      <c r="BA25" s="351"/>
      <c r="BB25" s="352"/>
      <c r="BC25" s="459"/>
      <c r="BD25" s="352"/>
      <c r="BE25" s="460"/>
      <c r="BF25" s="753"/>
      <c r="BG25" s="352"/>
      <c r="BH25" s="353"/>
      <c r="BI25" s="352"/>
      <c r="BJ25" s="753"/>
      <c r="BK25" s="352"/>
      <c r="BL25" s="460"/>
      <c r="BM25" s="351"/>
      <c r="BN25" s="352"/>
      <c r="BO25" s="753"/>
      <c r="BP25" s="352"/>
      <c r="BQ25" s="351"/>
      <c r="BR25" s="352"/>
      <c r="BS25" s="352"/>
      <c r="BT25" s="351"/>
      <c r="BU25" s="352"/>
      <c r="BV25" s="754"/>
      <c r="BW25" s="352"/>
      <c r="BX25" s="459"/>
      <c r="BY25" s="352"/>
      <c r="BZ25" s="352"/>
      <c r="CA25" s="354"/>
      <c r="CB25" s="356"/>
      <c r="CC25" s="355"/>
      <c r="CD25" s="355"/>
    </row>
    <row r="26" spans="1:83" ht="22.5" customHeight="1">
      <c r="A26" s="1550"/>
      <c r="B26" s="1551" t="s">
        <v>3</v>
      </c>
      <c r="C26" s="1552"/>
      <c r="D26" s="1552"/>
      <c r="E26" s="1553"/>
      <c r="F26" s="1455" t="s">
        <v>2</v>
      </c>
      <c r="G26" s="1364">
        <f t="shared" ref="G26:AG26" si="4">COUNTIF(G6:G25,"D")</f>
        <v>15</v>
      </c>
      <c r="H26" s="151">
        <f t="shared" si="4"/>
        <v>17</v>
      </c>
      <c r="I26" s="151">
        <f t="shared" si="4"/>
        <v>15</v>
      </c>
      <c r="J26" s="151">
        <f t="shared" si="4"/>
        <v>7</v>
      </c>
      <c r="K26" s="151">
        <f t="shared" si="4"/>
        <v>0</v>
      </c>
      <c r="L26" s="151">
        <f t="shared" si="4"/>
        <v>16</v>
      </c>
      <c r="M26" s="151">
        <f t="shared" si="4"/>
        <v>15</v>
      </c>
      <c r="N26" s="151">
        <f t="shared" si="4"/>
        <v>15</v>
      </c>
      <c r="O26" s="151">
        <f t="shared" si="4"/>
        <v>14</v>
      </c>
      <c r="P26" s="151">
        <f t="shared" si="4"/>
        <v>15</v>
      </c>
      <c r="Q26" s="151">
        <f t="shared" si="4"/>
        <v>6</v>
      </c>
      <c r="R26" s="151">
        <f t="shared" si="4"/>
        <v>0</v>
      </c>
      <c r="S26" s="151">
        <f t="shared" si="4"/>
        <v>14</v>
      </c>
      <c r="T26" s="151">
        <f t="shared" si="4"/>
        <v>17</v>
      </c>
      <c r="U26" s="151">
        <f t="shared" si="4"/>
        <v>17</v>
      </c>
      <c r="V26" s="151">
        <f t="shared" si="4"/>
        <v>15</v>
      </c>
      <c r="W26" s="151">
        <f t="shared" si="4"/>
        <v>10</v>
      </c>
      <c r="X26" s="151">
        <f t="shared" si="4"/>
        <v>6</v>
      </c>
      <c r="Y26" s="151">
        <f t="shared" si="4"/>
        <v>0</v>
      </c>
      <c r="Z26" s="151">
        <f t="shared" si="4"/>
        <v>16</v>
      </c>
      <c r="AA26" s="151">
        <f t="shared" si="4"/>
        <v>15</v>
      </c>
      <c r="AB26" s="151">
        <f t="shared" si="4"/>
        <v>15</v>
      </c>
      <c r="AC26" s="151">
        <f t="shared" si="4"/>
        <v>16</v>
      </c>
      <c r="AD26" s="151">
        <f t="shared" si="4"/>
        <v>16</v>
      </c>
      <c r="AE26" s="151">
        <f t="shared" si="4"/>
        <v>6</v>
      </c>
      <c r="AF26" s="151">
        <f t="shared" si="4"/>
        <v>0</v>
      </c>
      <c r="AG26" s="151">
        <f t="shared" si="4"/>
        <v>17</v>
      </c>
      <c r="AH26" s="1462" t="s">
        <v>616</v>
      </c>
      <c r="AI26" s="1462" t="s">
        <v>654</v>
      </c>
      <c r="AJ26" s="1462" t="s">
        <v>616</v>
      </c>
      <c r="AK26" s="1461">
        <f>COUNTIF(AK6:AK25,"D")</f>
        <v>15</v>
      </c>
      <c r="AL26" s="778">
        <f t="shared" si="0"/>
        <v>0</v>
      </c>
      <c r="AM26" s="747">
        <f t="shared" si="1"/>
        <v>0</v>
      </c>
      <c r="AN26" s="748">
        <f t="shared" si="2"/>
        <v>0</v>
      </c>
      <c r="AO26" s="749">
        <f t="shared" si="3"/>
        <v>0</v>
      </c>
      <c r="AP26" s="15"/>
    </row>
    <row r="27" spans="1:83" ht="22.5" customHeight="1">
      <c r="A27" s="1550"/>
      <c r="B27" s="1554" t="s">
        <v>4</v>
      </c>
      <c r="C27" s="1555"/>
      <c r="D27" s="1555"/>
      <c r="E27" s="1556"/>
      <c r="F27" s="3" t="s">
        <v>1</v>
      </c>
      <c r="G27" s="23">
        <f t="shared" ref="G27:AK27" si="5">COUNTIF(G6:G25,"●")</f>
        <v>3</v>
      </c>
      <c r="H27" s="23">
        <f t="shared" si="5"/>
        <v>1</v>
      </c>
      <c r="I27" s="23">
        <f t="shared" si="5"/>
        <v>2</v>
      </c>
      <c r="J27" s="23">
        <f t="shared" si="5"/>
        <v>12</v>
      </c>
      <c r="K27" s="23">
        <f t="shared" si="5"/>
        <v>20</v>
      </c>
      <c r="L27" s="23">
        <f t="shared" si="5"/>
        <v>1</v>
      </c>
      <c r="M27" s="23">
        <f t="shared" si="5"/>
        <v>2</v>
      </c>
      <c r="N27" s="23">
        <f t="shared" si="5"/>
        <v>0</v>
      </c>
      <c r="O27" s="23">
        <f t="shared" si="5"/>
        <v>5</v>
      </c>
      <c r="P27" s="23">
        <f t="shared" si="5"/>
        <v>2</v>
      </c>
      <c r="Q27" s="23">
        <f t="shared" si="5"/>
        <v>13</v>
      </c>
      <c r="R27" s="23">
        <f t="shared" si="5"/>
        <v>20</v>
      </c>
      <c r="S27" s="23">
        <f t="shared" si="5"/>
        <v>2</v>
      </c>
      <c r="T27" s="23">
        <f t="shared" si="5"/>
        <v>1</v>
      </c>
      <c r="U27" s="23">
        <f t="shared" si="5"/>
        <v>0</v>
      </c>
      <c r="V27" s="23">
        <f t="shared" si="5"/>
        <v>3</v>
      </c>
      <c r="W27" s="23">
        <f t="shared" si="5"/>
        <v>9</v>
      </c>
      <c r="X27" s="23">
        <f t="shared" si="5"/>
        <v>12</v>
      </c>
      <c r="Y27" s="23">
        <f t="shared" si="5"/>
        <v>20</v>
      </c>
      <c r="Z27" s="23">
        <f t="shared" si="5"/>
        <v>1</v>
      </c>
      <c r="AA27" s="23">
        <f t="shared" si="5"/>
        <v>1</v>
      </c>
      <c r="AB27" s="23">
        <f t="shared" si="5"/>
        <v>1</v>
      </c>
      <c r="AC27" s="23">
        <f t="shared" si="5"/>
        <v>2</v>
      </c>
      <c r="AD27" s="23">
        <f t="shared" si="5"/>
        <v>2</v>
      </c>
      <c r="AE27" s="23">
        <f t="shared" si="5"/>
        <v>12</v>
      </c>
      <c r="AF27" s="23">
        <f t="shared" si="5"/>
        <v>20</v>
      </c>
      <c r="AG27" s="23">
        <f t="shared" si="5"/>
        <v>1</v>
      </c>
      <c r="AH27" s="23">
        <f t="shared" si="5"/>
        <v>3</v>
      </c>
      <c r="AI27" s="23">
        <f t="shared" si="5"/>
        <v>1</v>
      </c>
      <c r="AJ27" s="23">
        <f t="shared" si="5"/>
        <v>1</v>
      </c>
      <c r="AK27" s="23">
        <f t="shared" si="5"/>
        <v>2</v>
      </c>
      <c r="AL27" s="1557" t="s">
        <v>3308</v>
      </c>
      <c r="AM27" s="1558"/>
      <c r="AN27" s="1558"/>
      <c r="AO27" s="1559"/>
      <c r="AP27" s="15"/>
    </row>
    <row r="28" spans="1:83" ht="22.5" customHeight="1" thickBot="1">
      <c r="A28" s="1560"/>
      <c r="B28" s="1561" t="s">
        <v>5</v>
      </c>
      <c r="C28" s="1562"/>
      <c r="D28" s="1562"/>
      <c r="E28" s="1563"/>
      <c r="F28" s="4" t="s">
        <v>0</v>
      </c>
      <c r="G28" s="23">
        <f t="shared" ref="G28:AG28" si="6">COUNTIF(G6:G25,"▲")</f>
        <v>1</v>
      </c>
      <c r="H28" s="23">
        <f t="shared" si="6"/>
        <v>1</v>
      </c>
      <c r="I28" s="23">
        <f t="shared" si="6"/>
        <v>2</v>
      </c>
      <c r="J28" s="23">
        <f t="shared" si="6"/>
        <v>0</v>
      </c>
      <c r="K28" s="23">
        <f t="shared" si="6"/>
        <v>0</v>
      </c>
      <c r="L28" s="23">
        <f t="shared" si="6"/>
        <v>2</v>
      </c>
      <c r="M28" s="23">
        <f t="shared" si="6"/>
        <v>2</v>
      </c>
      <c r="N28" s="23">
        <f t="shared" si="6"/>
        <v>4</v>
      </c>
      <c r="O28" s="23">
        <f t="shared" si="6"/>
        <v>0</v>
      </c>
      <c r="P28" s="23">
        <f t="shared" si="6"/>
        <v>2</v>
      </c>
      <c r="Q28" s="23">
        <f t="shared" si="6"/>
        <v>0</v>
      </c>
      <c r="R28" s="23">
        <f t="shared" si="6"/>
        <v>0</v>
      </c>
      <c r="S28" s="23">
        <f t="shared" si="6"/>
        <v>3</v>
      </c>
      <c r="T28" s="23">
        <f t="shared" si="6"/>
        <v>1</v>
      </c>
      <c r="U28" s="23">
        <f t="shared" si="6"/>
        <v>2</v>
      </c>
      <c r="V28" s="23">
        <f t="shared" si="6"/>
        <v>1</v>
      </c>
      <c r="W28" s="23">
        <f t="shared" si="6"/>
        <v>0</v>
      </c>
      <c r="X28" s="23">
        <f t="shared" si="6"/>
        <v>1</v>
      </c>
      <c r="Y28" s="23">
        <f t="shared" si="6"/>
        <v>0</v>
      </c>
      <c r="Z28" s="23">
        <f t="shared" si="6"/>
        <v>2</v>
      </c>
      <c r="AA28" s="23">
        <f t="shared" si="6"/>
        <v>3</v>
      </c>
      <c r="AB28" s="23">
        <f t="shared" si="6"/>
        <v>3</v>
      </c>
      <c r="AC28" s="23">
        <f t="shared" si="6"/>
        <v>1</v>
      </c>
      <c r="AD28" s="23">
        <f t="shared" si="6"/>
        <v>1</v>
      </c>
      <c r="AE28" s="23">
        <f t="shared" si="6"/>
        <v>1</v>
      </c>
      <c r="AF28" s="23">
        <f t="shared" si="6"/>
        <v>0</v>
      </c>
      <c r="AG28" s="23">
        <f t="shared" si="6"/>
        <v>1</v>
      </c>
      <c r="AH28" s="864" t="s">
        <v>763</v>
      </c>
      <c r="AI28" s="864" t="s">
        <v>236</v>
      </c>
      <c r="AJ28" s="864" t="s">
        <v>768</v>
      </c>
      <c r="AK28" s="23">
        <f>COUNTIF(AK6:AK25,"▲")</f>
        <v>2</v>
      </c>
      <c r="AL28" s="135" t="s">
        <v>22</v>
      </c>
      <c r="AM28" s="1539" t="s">
        <v>18</v>
      </c>
      <c r="AN28" s="1540"/>
      <c r="AO28" s="1541"/>
      <c r="AP28" s="15"/>
    </row>
    <row r="29" spans="1:83" ht="22.5" customHeight="1" thickTop="1" thickBot="1">
      <c r="A29" s="1560"/>
      <c r="B29" s="1564"/>
      <c r="C29" s="1564"/>
      <c r="D29" s="1564"/>
      <c r="E29" s="1564"/>
      <c r="F29" s="1564"/>
      <c r="G29" s="711"/>
      <c r="H29" s="1541" t="s">
        <v>1547</v>
      </c>
      <c r="I29" s="1565"/>
      <c r="J29" s="1565"/>
      <c r="K29" s="4" t="s">
        <v>0</v>
      </c>
      <c r="L29" s="1539" t="s">
        <v>5</v>
      </c>
      <c r="M29" s="1541"/>
      <c r="N29" s="9" t="s">
        <v>294</v>
      </c>
      <c r="O29" s="1542" t="s">
        <v>2633</v>
      </c>
      <c r="P29" s="1543"/>
      <c r="Q29" s="1544"/>
      <c r="R29" s="9" t="s">
        <v>981</v>
      </c>
      <c r="S29" s="1542" t="s">
        <v>2635</v>
      </c>
      <c r="T29" s="1543"/>
      <c r="U29" s="1544"/>
      <c r="V29" s="10" t="s">
        <v>108</v>
      </c>
      <c r="W29" s="1545" t="s">
        <v>2634</v>
      </c>
      <c r="X29" s="1546"/>
      <c r="Y29" s="1546"/>
      <c r="Z29" s="10" t="s">
        <v>765</v>
      </c>
      <c r="AA29" s="1545" t="s">
        <v>2636</v>
      </c>
      <c r="AB29" s="1546"/>
      <c r="AC29" s="1546"/>
      <c r="AD29" s="341" t="s">
        <v>1</v>
      </c>
      <c r="AE29" s="1547" t="s">
        <v>2626</v>
      </c>
      <c r="AF29" s="1548"/>
      <c r="AG29" s="1549"/>
      <c r="AH29" s="1416" t="s">
        <v>1</v>
      </c>
      <c r="AI29" s="1539" t="s">
        <v>4</v>
      </c>
      <c r="AJ29" s="1540"/>
      <c r="AK29" s="1541"/>
      <c r="AL29" s="19" t="s">
        <v>23</v>
      </c>
      <c r="AM29" s="1539" t="s">
        <v>21</v>
      </c>
      <c r="AN29" s="1540"/>
      <c r="AO29" s="1541"/>
      <c r="AP29" s="15"/>
    </row>
    <row r="30" spans="1:83" customFormat="1" ht="19" thickTop="1">
      <c r="B30" s="13"/>
      <c r="C30" s="1529"/>
      <c r="D30" s="1529"/>
      <c r="E30" s="1508"/>
      <c r="F30" s="1508"/>
      <c r="G30" s="351"/>
      <c r="H30" s="353"/>
      <c r="I30" s="352"/>
      <c r="J30" s="353"/>
      <c r="K30" s="353"/>
      <c r="L30" s="353"/>
      <c r="M30" s="353"/>
      <c r="N30" s="459"/>
      <c r="O30" s="353"/>
      <c r="P30" s="353"/>
      <c r="Q30" s="459"/>
      <c r="R30" s="352"/>
      <c r="S30" s="352"/>
      <c r="T30" s="353"/>
      <c r="U30" s="353"/>
      <c r="V30" s="353"/>
      <c r="W30" s="353"/>
      <c r="X30" s="352"/>
      <c r="Y30" s="352"/>
      <c r="Z30" s="352"/>
      <c r="AA30" s="353"/>
      <c r="AB30" s="459"/>
      <c r="AC30" s="353"/>
      <c r="AD30" s="353"/>
      <c r="AE30" s="459"/>
      <c r="AF30" s="352"/>
      <c r="AG30" s="353"/>
      <c r="AH30" s="353"/>
      <c r="AI30" s="352"/>
      <c r="AJ30" s="353"/>
      <c r="AK30" s="353"/>
      <c r="AN30" s="14"/>
      <c r="AO30" s="16"/>
    </row>
    <row r="31" spans="1:83" s="16" customFormat="1" ht="18">
      <c r="A31" s="1"/>
      <c r="B31" s="1529"/>
      <c r="C31" s="1529"/>
      <c r="D31" s="1529"/>
      <c r="E31" s="1529"/>
      <c r="F31" s="1508"/>
      <c r="G31" s="1508"/>
      <c r="H31" s="351"/>
      <c r="I31" s="353"/>
      <c r="J31" s="352"/>
      <c r="K31" s="353"/>
      <c r="L31" s="353"/>
      <c r="M31" s="352"/>
      <c r="N31" s="352"/>
      <c r="O31" s="459"/>
      <c r="P31" s="353"/>
      <c r="Q31" s="352"/>
      <c r="R31" s="352"/>
      <c r="S31" s="353"/>
      <c r="T31" s="353"/>
      <c r="U31" s="490"/>
      <c r="V31" s="353"/>
      <c r="W31" s="353"/>
      <c r="X31" s="353"/>
      <c r="Y31" s="353"/>
      <c r="Z31" s="351"/>
      <c r="AA31" s="353"/>
      <c r="AB31" s="353"/>
      <c r="AC31" s="353"/>
      <c r="AD31" s="353"/>
      <c r="AE31" s="352"/>
      <c r="AF31" s="353"/>
      <c r="AG31" s="351"/>
      <c r="AH31" s="353"/>
      <c r="AI31" s="353"/>
      <c r="AJ31" s="353"/>
      <c r="AK31" s="353"/>
      <c r="AL31" s="351"/>
      <c r="AM31" s="355"/>
      <c r="AN31" s="355"/>
      <c r="AP31" s="17"/>
      <c r="AQ31" s="1"/>
      <c r="AR31" s="1"/>
      <c r="AS31" s="1"/>
      <c r="AT31" s="1"/>
    </row>
    <row r="32" spans="1:83" s="16" customFormat="1">
      <c r="A32" s="1"/>
      <c r="B32" s="1"/>
      <c r="C32" s="1"/>
      <c r="D32" s="1"/>
      <c r="E32" s="1"/>
      <c r="F32" s="1"/>
      <c r="G32"/>
      <c r="H32" s="1"/>
      <c r="I32" s="1"/>
      <c r="J32" s="13"/>
      <c r="K32" s="13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2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4"/>
      <c r="AP32" s="17"/>
      <c r="AQ32" s="1"/>
      <c r="AR32" s="1"/>
      <c r="AS32" s="1"/>
      <c r="AT32" s="1"/>
    </row>
    <row r="33" spans="1:46" s="16" customFormat="1" ht="18">
      <c r="A33" s="1"/>
      <c r="B33" s="1"/>
      <c r="C33" s="1"/>
      <c r="D33" s="1"/>
      <c r="E33" s="1"/>
      <c r="F33" s="1"/>
      <c r="G33" s="37"/>
      <c r="H33" s="37"/>
      <c r="I33" s="37"/>
      <c r="J33" s="37"/>
      <c r="K33" s="35"/>
      <c r="L33" s="37"/>
      <c r="M33" s="37"/>
      <c r="N33" s="37"/>
      <c r="O33" s="37"/>
      <c r="P33" s="37"/>
      <c r="Q33" s="37"/>
      <c r="R33" s="35"/>
      <c r="S33" s="37"/>
      <c r="T33" s="36"/>
      <c r="U33" s="36"/>
      <c r="V33" s="36"/>
      <c r="W33" s="36"/>
      <c r="X33" s="36"/>
      <c r="Y33" s="35"/>
      <c r="Z33" s="36"/>
      <c r="AA33" s="36"/>
      <c r="AB33" s="36"/>
      <c r="AC33" s="36"/>
      <c r="AD33" s="36"/>
      <c r="AE33" s="36"/>
      <c r="AF33" s="35" t="s">
        <v>68</v>
      </c>
      <c r="AG33" s="36"/>
      <c r="AH33" s="36"/>
      <c r="AI33" s="36"/>
      <c r="AJ33" s="36"/>
      <c r="AK33" s="36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t="s">
        <v>47</v>
      </c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 s="16" customFormat="1">
      <c r="A46" s="1"/>
      <c r="B46" s="1"/>
      <c r="C46" s="1"/>
      <c r="D46" s="1"/>
      <c r="E46" s="1"/>
      <c r="F46" s="1"/>
      <c r="G46"/>
      <c r="H46" s="1"/>
      <c r="I46" s="1"/>
      <c r="J46" s="13"/>
      <c r="K46" s="13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2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4"/>
      <c r="AP46" s="17"/>
      <c r="AQ46" s="1"/>
      <c r="AR46" s="1"/>
      <c r="AS46" s="1"/>
      <c r="AT46" s="1"/>
    </row>
    <row r="47" spans="1:46">
      <c r="Y47" s="1"/>
      <c r="AD47" s="1"/>
    </row>
    <row r="48" spans="1:46" ht="40">
      <c r="R48" s="277"/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Y60" s="1"/>
      <c r="AD60" s="1"/>
    </row>
    <row r="61" spans="10:30">
      <c r="J61" s="1446">
        <v>0.69791666666666663</v>
      </c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Y111" s="1"/>
      <c r="AD111" s="1"/>
    </row>
    <row r="112" spans="6:30">
      <c r="F112" s="1430">
        <v>0.36249999999999999</v>
      </c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  <row r="3406" spans="25:30">
      <c r="Y3406" s="1"/>
      <c r="AD3406" s="1"/>
    </row>
  </sheetData>
  <mergeCells count="86">
    <mergeCell ref="B31:C31"/>
    <mergeCell ref="D31:E31"/>
    <mergeCell ref="F31:G31"/>
    <mergeCell ref="A28:A29"/>
    <mergeCell ref="B28:E28"/>
    <mergeCell ref="C30:D30"/>
    <mergeCell ref="E30:F30"/>
    <mergeCell ref="AM28:AO28"/>
    <mergeCell ref="B29:F29"/>
    <mergeCell ref="H29:J29"/>
    <mergeCell ref="L29:M29"/>
    <mergeCell ref="AM29:AO29"/>
    <mergeCell ref="O29:Q29"/>
    <mergeCell ref="S29:U29"/>
    <mergeCell ref="W29:Y29"/>
    <mergeCell ref="AA29:AC29"/>
    <mergeCell ref="AE29:AG29"/>
    <mergeCell ref="AI29:AK29"/>
    <mergeCell ref="C25:D25"/>
    <mergeCell ref="E25:F25"/>
    <mergeCell ref="AR25:AS25"/>
    <mergeCell ref="AT25:AU25"/>
    <mergeCell ref="A26:A27"/>
    <mergeCell ref="B26:E26"/>
    <mergeCell ref="B27:E27"/>
    <mergeCell ref="AL27:AO27"/>
    <mergeCell ref="AU24:AV24"/>
    <mergeCell ref="C21:D21"/>
    <mergeCell ref="E21:F21"/>
    <mergeCell ref="AQ21:AR21"/>
    <mergeCell ref="AS21:AT21"/>
    <mergeCell ref="C22:D22"/>
    <mergeCell ref="E22:F22"/>
    <mergeCell ref="AQ22:AR22"/>
    <mergeCell ref="AS22:AT22"/>
    <mergeCell ref="C23:D23"/>
    <mergeCell ref="E23:F23"/>
    <mergeCell ref="C24:D24"/>
    <mergeCell ref="E24:F24"/>
    <mergeCell ref="AS24:AT24"/>
    <mergeCell ref="C19:D19"/>
    <mergeCell ref="E19:F19"/>
    <mergeCell ref="AR19:AS19"/>
    <mergeCell ref="AT19:AU19"/>
    <mergeCell ref="C20:D20"/>
    <mergeCell ref="E20:F20"/>
    <mergeCell ref="AQ20:AR20"/>
    <mergeCell ref="AS20:AT20"/>
    <mergeCell ref="AS18:AT18"/>
    <mergeCell ref="AS17:AT17"/>
    <mergeCell ref="E13:F13"/>
    <mergeCell ref="C14:D14"/>
    <mergeCell ref="E14:F14"/>
    <mergeCell ref="AR14:AS14"/>
    <mergeCell ref="C15:D15"/>
    <mergeCell ref="E15:F15"/>
    <mergeCell ref="C16:D16"/>
    <mergeCell ref="E16:F16"/>
    <mergeCell ref="C17:D17"/>
    <mergeCell ref="E17:F17"/>
    <mergeCell ref="AQ17:AR17"/>
    <mergeCell ref="C18:D18"/>
    <mergeCell ref="E18:F18"/>
    <mergeCell ref="AQ18:AR18"/>
    <mergeCell ref="A9:A14"/>
    <mergeCell ref="C9:D9"/>
    <mergeCell ref="E9:F9"/>
    <mergeCell ref="C10:D10"/>
    <mergeCell ref="E10:F10"/>
    <mergeCell ref="C11:D11"/>
    <mergeCell ref="E11:F11"/>
    <mergeCell ref="C12:D12"/>
    <mergeCell ref="E12:F12"/>
    <mergeCell ref="C13:D13"/>
    <mergeCell ref="C6:D6"/>
    <mergeCell ref="E6:F6"/>
    <mergeCell ref="C7:D7"/>
    <mergeCell ref="E7:F7"/>
    <mergeCell ref="C8:D8"/>
    <mergeCell ref="E8:F8"/>
    <mergeCell ref="B1:AO3"/>
    <mergeCell ref="B4:B5"/>
    <mergeCell ref="C4:F4"/>
    <mergeCell ref="AL4:AO4"/>
    <mergeCell ref="C5:D5"/>
    <mergeCell ref="E5:F5"/>
  </mergeCells>
  <phoneticPr fontId="2" type="noConversion"/>
  <conditionalFormatting sqref="AL6:AL26 BZ17:BZ18">
    <cfRule type="cellIs" dxfId="29" priority="9" operator="equal">
      <formula>8</formula>
    </cfRule>
    <cfRule type="cellIs" dxfId="28" priority="10" operator="equal">
      <formula>0</formula>
    </cfRule>
  </conditionalFormatting>
  <conditionalFormatting sqref="BZ20:BZ21">
    <cfRule type="cellIs" dxfId="27" priority="5" operator="equal">
      <formula>8</formula>
    </cfRule>
    <cfRule type="cellIs" dxfId="26" priority="6" operator="equal">
      <formula>0</formula>
    </cfRule>
  </conditionalFormatting>
  <conditionalFormatting sqref="CA19">
    <cfRule type="cellIs" dxfId="25" priority="1" operator="equal">
      <formula>8</formula>
    </cfRule>
    <cfRule type="cellIs" dxfId="24" priority="2" operator="equal">
      <formula>0</formula>
    </cfRule>
  </conditionalFormatting>
  <conditionalFormatting sqref="CA25">
    <cfRule type="cellIs" dxfId="23" priority="3" operator="equal">
      <formula>8</formula>
    </cfRule>
    <cfRule type="cellIs" dxfId="22" priority="4" operator="equal">
      <formula>0</formula>
    </cfRule>
  </conditionalFormatting>
  <conditionalFormatting sqref="CB24">
    <cfRule type="cellIs" dxfId="21" priority="7" operator="equal">
      <formula>8</formula>
    </cfRule>
    <cfRule type="cellIs" dxfId="2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ACE2E-8350-9C47-B930-DF84CF06C80B}">
  <sheetPr>
    <tabColor rgb="FF00B0F0"/>
  </sheetPr>
  <dimension ref="A1:CE3405"/>
  <sheetViews>
    <sheetView showGridLines="0" tabSelected="1" zoomScaleNormal="100" workbookViewId="0">
      <pane xSplit="4" ySplit="5" topLeftCell="E6" activePane="bottomRight" state="frozen"/>
      <selection activeCell="T16" sqref="T16"/>
      <selection pane="topRight" activeCell="T16" sqref="T16"/>
      <selection pane="bottomLeft" activeCell="T16" sqref="T16"/>
      <selection pane="bottomRight" activeCell="T16" sqref="T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3310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80">
        <v>1</v>
      </c>
      <c r="H4" s="133">
        <v>2</v>
      </c>
      <c r="I4" s="111">
        <v>3</v>
      </c>
      <c r="J4" s="111">
        <v>4</v>
      </c>
      <c r="K4" s="111">
        <v>5</v>
      </c>
      <c r="L4" s="111">
        <v>6</v>
      </c>
      <c r="M4" s="111">
        <v>7</v>
      </c>
      <c r="N4" s="285">
        <v>8</v>
      </c>
      <c r="O4" s="133">
        <v>9</v>
      </c>
      <c r="P4" s="111">
        <v>10</v>
      </c>
      <c r="Q4" s="111">
        <v>11</v>
      </c>
      <c r="R4" s="111">
        <v>12</v>
      </c>
      <c r="S4" s="111">
        <v>13</v>
      </c>
      <c r="T4" s="111">
        <v>14</v>
      </c>
      <c r="U4" s="285">
        <v>15</v>
      </c>
      <c r="V4" s="133">
        <v>16</v>
      </c>
      <c r="W4" s="285">
        <v>17</v>
      </c>
      <c r="X4" s="111">
        <v>18</v>
      </c>
      <c r="Y4" s="111">
        <v>19</v>
      </c>
      <c r="Z4" s="111">
        <v>20</v>
      </c>
      <c r="AA4" s="111">
        <v>21</v>
      </c>
      <c r="AB4" s="285">
        <v>22</v>
      </c>
      <c r="AC4" s="133">
        <v>23</v>
      </c>
      <c r="AD4" s="111">
        <v>24</v>
      </c>
      <c r="AE4" s="111">
        <v>25</v>
      </c>
      <c r="AF4" s="111">
        <v>26</v>
      </c>
      <c r="AG4" s="111">
        <v>27</v>
      </c>
      <c r="AH4" s="111">
        <v>28</v>
      </c>
      <c r="AI4" s="285">
        <v>29</v>
      </c>
      <c r="AJ4" s="133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71" t="s">
        <v>248</v>
      </c>
      <c r="H5" s="432" t="s">
        <v>342</v>
      </c>
      <c r="I5" s="429" t="s">
        <v>14</v>
      </c>
      <c r="J5" s="429" t="s">
        <v>15</v>
      </c>
      <c r="K5" s="429" t="s">
        <v>9</v>
      </c>
      <c r="L5" s="429" t="s">
        <v>10</v>
      </c>
      <c r="M5" s="429" t="s">
        <v>11</v>
      </c>
      <c r="N5" s="430" t="s">
        <v>12</v>
      </c>
      <c r="O5" s="432" t="s">
        <v>13</v>
      </c>
      <c r="P5" s="429" t="s">
        <v>14</v>
      </c>
      <c r="Q5" s="429" t="s">
        <v>15</v>
      </c>
      <c r="R5" s="429" t="s">
        <v>9</v>
      </c>
      <c r="S5" s="429" t="s">
        <v>10</v>
      </c>
      <c r="T5" s="429" t="s">
        <v>11</v>
      </c>
      <c r="U5" s="430" t="s">
        <v>12</v>
      </c>
      <c r="V5" s="432" t="s">
        <v>13</v>
      </c>
      <c r="W5" s="430" t="s">
        <v>14</v>
      </c>
      <c r="X5" s="429" t="s">
        <v>15</v>
      </c>
      <c r="Y5" s="429" t="s">
        <v>9</v>
      </c>
      <c r="Z5" s="429" t="s">
        <v>10</v>
      </c>
      <c r="AA5" s="429" t="s">
        <v>11</v>
      </c>
      <c r="AB5" s="430" t="s">
        <v>12</v>
      </c>
      <c r="AC5" s="432" t="s">
        <v>13</v>
      </c>
      <c r="AD5" s="429" t="s">
        <v>14</v>
      </c>
      <c r="AE5" s="429" t="s">
        <v>15</v>
      </c>
      <c r="AF5" s="429" t="s">
        <v>9</v>
      </c>
      <c r="AG5" s="429" t="s">
        <v>10</v>
      </c>
      <c r="AH5" s="429" t="s">
        <v>11</v>
      </c>
      <c r="AI5" s="430" t="s">
        <v>12</v>
      </c>
      <c r="AJ5" s="432" t="s">
        <v>13</v>
      </c>
      <c r="AK5" s="470" t="s">
        <v>14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2873</v>
      </c>
      <c r="D6" s="1482"/>
      <c r="E6" s="1483" t="s">
        <v>56</v>
      </c>
      <c r="F6" s="1484"/>
      <c r="G6" s="630" t="s">
        <v>1</v>
      </c>
      <c r="H6" s="167" t="s">
        <v>1</v>
      </c>
      <c r="I6" s="116" t="s">
        <v>2</v>
      </c>
      <c r="J6" s="137" t="s">
        <v>2</v>
      </c>
      <c r="K6" s="167" t="s">
        <v>2</v>
      </c>
      <c r="L6" s="116" t="s">
        <v>2</v>
      </c>
      <c r="M6" s="167" t="s">
        <v>2</v>
      </c>
      <c r="N6" s="554" t="s">
        <v>1</v>
      </c>
      <c r="O6" s="167" t="s">
        <v>1</v>
      </c>
      <c r="P6" s="167" t="s">
        <v>2</v>
      </c>
      <c r="Q6" s="137" t="s">
        <v>2</v>
      </c>
      <c r="R6" s="167" t="s">
        <v>2</v>
      </c>
      <c r="S6" s="116" t="s">
        <v>2</v>
      </c>
      <c r="T6" s="167" t="s">
        <v>2</v>
      </c>
      <c r="U6" s="554" t="s">
        <v>24</v>
      </c>
      <c r="V6" s="167" t="s">
        <v>1</v>
      </c>
      <c r="W6" s="253" t="s">
        <v>24</v>
      </c>
      <c r="X6" s="137" t="s">
        <v>2</v>
      </c>
      <c r="Y6" s="167" t="s">
        <v>2</v>
      </c>
      <c r="Z6" s="116" t="s">
        <v>2</v>
      </c>
      <c r="AA6" s="167" t="s">
        <v>2</v>
      </c>
      <c r="AB6" s="554" t="s">
        <v>24</v>
      </c>
      <c r="AC6" s="167" t="s">
        <v>1</v>
      </c>
      <c r="AD6" s="167" t="s">
        <v>2</v>
      </c>
      <c r="AE6" s="137" t="s">
        <v>2</v>
      </c>
      <c r="AF6" s="167" t="s">
        <v>2</v>
      </c>
      <c r="AG6" s="116" t="s">
        <v>2</v>
      </c>
      <c r="AH6" s="167" t="s">
        <v>2</v>
      </c>
      <c r="AI6" s="554" t="s">
        <v>24</v>
      </c>
      <c r="AJ6" s="167" t="s">
        <v>1</v>
      </c>
      <c r="AK6" s="167" t="s">
        <v>2</v>
      </c>
      <c r="AL6" s="143">
        <f>COUNTIF(G6:AK6,"▲")</f>
        <v>0</v>
      </c>
      <c r="AM6" s="51">
        <f>COUNTIF(G6:AK6,"D")</f>
        <v>20</v>
      </c>
      <c r="AN6" s="52">
        <f>COUNTIF(G6:AK6,"●")</f>
        <v>11</v>
      </c>
      <c r="AO6" s="57">
        <f>AN6+AL6</f>
        <v>11</v>
      </c>
      <c r="AP6" s="15"/>
    </row>
    <row r="7" spans="1:81" ht="21.75" customHeight="1">
      <c r="B7" s="142">
        <v>2</v>
      </c>
      <c r="C7" s="1485" t="s">
        <v>27</v>
      </c>
      <c r="D7" s="1486"/>
      <c r="E7" s="1487" t="s">
        <v>28</v>
      </c>
      <c r="F7" s="1488"/>
      <c r="G7" s="501" t="s">
        <v>1</v>
      </c>
      <c r="H7" s="128" t="s">
        <v>24</v>
      </c>
      <c r="I7" s="211" t="s">
        <v>2</v>
      </c>
      <c r="J7" s="305" t="s">
        <v>24</v>
      </c>
      <c r="K7" s="211" t="s">
        <v>2</v>
      </c>
      <c r="L7" s="211" t="s">
        <v>2</v>
      </c>
      <c r="M7" s="117" t="s">
        <v>2</v>
      </c>
      <c r="N7" s="150" t="s">
        <v>2</v>
      </c>
      <c r="O7" s="128" t="s">
        <v>24</v>
      </c>
      <c r="P7" s="128" t="s">
        <v>2</v>
      </c>
      <c r="Q7" s="128" t="s">
        <v>2</v>
      </c>
      <c r="R7" s="448" t="s">
        <v>0</v>
      </c>
      <c r="S7" s="211" t="s">
        <v>2</v>
      </c>
      <c r="T7" s="211" t="s">
        <v>2</v>
      </c>
      <c r="U7" s="305" t="s">
        <v>24</v>
      </c>
      <c r="V7" s="128" t="s">
        <v>24</v>
      </c>
      <c r="W7" s="128" t="s">
        <v>2</v>
      </c>
      <c r="X7" s="121" t="s">
        <v>2</v>
      </c>
      <c r="Y7" s="121" t="s">
        <v>2</v>
      </c>
      <c r="Z7" s="121" t="s">
        <v>2</v>
      </c>
      <c r="AA7" s="305" t="s">
        <v>24</v>
      </c>
      <c r="AB7" s="305" t="s">
        <v>24</v>
      </c>
      <c r="AC7" s="128" t="s">
        <v>24</v>
      </c>
      <c r="AD7" s="448" t="s">
        <v>67</v>
      </c>
      <c r="AE7" s="512" t="s">
        <v>67</v>
      </c>
      <c r="AF7" s="128" t="s">
        <v>2</v>
      </c>
      <c r="AG7" s="270" t="s">
        <v>2</v>
      </c>
      <c r="AH7" s="270" t="s">
        <v>2</v>
      </c>
      <c r="AI7" s="305" t="s">
        <v>24</v>
      </c>
      <c r="AJ7" s="128" t="s">
        <v>24</v>
      </c>
      <c r="AK7" s="128" t="s">
        <v>2</v>
      </c>
      <c r="AL7" s="502">
        <f>COUNTIF(G7:AK7,"▲")</f>
        <v>3</v>
      </c>
      <c r="AM7" s="658">
        <f>COUNTIF(G7:AK7,"D")</f>
        <v>17</v>
      </c>
      <c r="AN7" s="68">
        <f>COUNTIF(G7:AK7,"●")</f>
        <v>11</v>
      </c>
      <c r="AO7" s="379">
        <f>AN7+AL7</f>
        <v>14</v>
      </c>
      <c r="AP7" s="15"/>
      <c r="AQ7"/>
      <c r="AT7"/>
    </row>
    <row r="8" spans="1:81" ht="22" customHeight="1">
      <c r="B8" s="994">
        <v>3</v>
      </c>
      <c r="C8" s="1489" t="s">
        <v>59</v>
      </c>
      <c r="D8" s="1490"/>
      <c r="E8" s="1491" t="s">
        <v>61</v>
      </c>
      <c r="F8" s="1492"/>
      <c r="G8" s="1176" t="s">
        <v>2</v>
      </c>
      <c r="H8" s="167" t="s">
        <v>24</v>
      </c>
      <c r="I8" s="167" t="s">
        <v>2</v>
      </c>
      <c r="J8" s="116" t="s">
        <v>2</v>
      </c>
      <c r="K8" s="583" t="s">
        <v>67</v>
      </c>
      <c r="L8" s="167" t="s">
        <v>2</v>
      </c>
      <c r="M8" s="167" t="s">
        <v>2</v>
      </c>
      <c r="N8" s="554" t="s">
        <v>24</v>
      </c>
      <c r="O8" s="167" t="s">
        <v>24</v>
      </c>
      <c r="P8" s="478" t="s">
        <v>1</v>
      </c>
      <c r="Q8" s="167" t="s">
        <v>2</v>
      </c>
      <c r="R8" s="130" t="s">
        <v>1</v>
      </c>
      <c r="S8" s="167" t="s">
        <v>2</v>
      </c>
      <c r="T8" s="167" t="s">
        <v>2</v>
      </c>
      <c r="U8" s="167" t="s">
        <v>2</v>
      </c>
      <c r="V8" s="167" t="s">
        <v>24</v>
      </c>
      <c r="W8" s="554" t="s">
        <v>24</v>
      </c>
      <c r="X8" s="167" t="s">
        <v>2</v>
      </c>
      <c r="Y8" s="554" t="s">
        <v>1</v>
      </c>
      <c r="Z8" s="167" t="s">
        <v>2</v>
      </c>
      <c r="AA8" s="167" t="s">
        <v>2</v>
      </c>
      <c r="AB8" s="167" t="s">
        <v>2</v>
      </c>
      <c r="AC8" s="167" t="s">
        <v>24</v>
      </c>
      <c r="AD8" s="167" t="s">
        <v>2</v>
      </c>
      <c r="AE8" s="554" t="s">
        <v>24</v>
      </c>
      <c r="AF8" s="167" t="s">
        <v>2</v>
      </c>
      <c r="AG8" s="167" t="s">
        <v>2</v>
      </c>
      <c r="AH8" s="167" t="s">
        <v>2</v>
      </c>
      <c r="AI8" s="167" t="s">
        <v>2</v>
      </c>
      <c r="AJ8" s="167" t="s">
        <v>24</v>
      </c>
      <c r="AK8" s="167" t="s">
        <v>2</v>
      </c>
      <c r="AL8" s="275">
        <f>COUNTIF(G8:AK8,"▲")</f>
        <v>1</v>
      </c>
      <c r="AM8" s="97">
        <f>COUNTIF(G8:AK8,"D")</f>
        <v>19</v>
      </c>
      <c r="AN8" s="52">
        <f>COUNTIF(G8:AK8,"●")</f>
        <v>11</v>
      </c>
      <c r="AO8" s="57">
        <f>AN8+AL8</f>
        <v>12</v>
      </c>
      <c r="AP8" s="15"/>
      <c r="AR8"/>
    </row>
    <row r="9" spans="1:81" ht="22" customHeight="1">
      <c r="A9" s="1496"/>
      <c r="B9" s="49">
        <v>4</v>
      </c>
      <c r="C9" s="1497" t="s">
        <v>79</v>
      </c>
      <c r="D9" s="1498"/>
      <c r="E9" s="1499" t="s">
        <v>29</v>
      </c>
      <c r="F9" s="1500"/>
      <c r="G9" s="149" t="s">
        <v>2</v>
      </c>
      <c r="H9" s="117" t="s">
        <v>1</v>
      </c>
      <c r="I9" s="150" t="s">
        <v>2</v>
      </c>
      <c r="J9" s="150" t="s">
        <v>2</v>
      </c>
      <c r="K9" s="150" t="s">
        <v>2</v>
      </c>
      <c r="L9" s="150" t="s">
        <v>2</v>
      </c>
      <c r="M9" s="342" t="s">
        <v>1</v>
      </c>
      <c r="N9" s="342" t="s">
        <v>1</v>
      </c>
      <c r="O9" s="117" t="s">
        <v>1</v>
      </c>
      <c r="P9" s="252" t="s">
        <v>0</v>
      </c>
      <c r="Q9" s="252" t="s">
        <v>0</v>
      </c>
      <c r="R9" s="252" t="s">
        <v>67</v>
      </c>
      <c r="S9" s="342" t="s">
        <v>1</v>
      </c>
      <c r="T9" s="150" t="s">
        <v>2</v>
      </c>
      <c r="U9" s="117" t="s">
        <v>2</v>
      </c>
      <c r="V9" s="117" t="s">
        <v>1</v>
      </c>
      <c r="W9" s="150" t="s">
        <v>2</v>
      </c>
      <c r="X9" s="117" t="s">
        <v>2</v>
      </c>
      <c r="Y9" s="150" t="s">
        <v>2</v>
      </c>
      <c r="Z9" s="150" t="s">
        <v>2</v>
      </c>
      <c r="AA9" s="150" t="s">
        <v>2</v>
      </c>
      <c r="AB9" s="148" t="s">
        <v>1</v>
      </c>
      <c r="AC9" s="117" t="s">
        <v>1</v>
      </c>
      <c r="AD9" s="117" t="s">
        <v>2</v>
      </c>
      <c r="AE9" s="117" t="s">
        <v>2</v>
      </c>
      <c r="AF9" s="1118" t="s">
        <v>2327</v>
      </c>
      <c r="AG9" s="1118" t="s">
        <v>2327</v>
      </c>
      <c r="AH9" s="150" t="s">
        <v>2</v>
      </c>
      <c r="AI9" s="148" t="s">
        <v>24</v>
      </c>
      <c r="AJ9" s="117" t="s">
        <v>1</v>
      </c>
      <c r="AK9" s="150" t="s">
        <v>2</v>
      </c>
      <c r="AL9" s="61">
        <f>COUNTIF(G9:AK9,"▲")</f>
        <v>3</v>
      </c>
      <c r="AM9" s="55">
        <f>COUNTIF(G9:AK9,"D")</f>
        <v>16</v>
      </c>
      <c r="AN9" s="56">
        <v>11</v>
      </c>
      <c r="AO9" s="59">
        <f>AN9+AL9</f>
        <v>14</v>
      </c>
      <c r="AP9" s="15"/>
      <c r="AQ9"/>
      <c r="AR9"/>
      <c r="AS9"/>
      <c r="AT9"/>
    </row>
    <row r="10" spans="1:81" ht="22" customHeight="1">
      <c r="A10" s="1496"/>
      <c r="B10" s="49">
        <v>5</v>
      </c>
      <c r="C10" s="1501" t="s">
        <v>2525</v>
      </c>
      <c r="D10" s="1502"/>
      <c r="E10" s="1493" t="s">
        <v>29</v>
      </c>
      <c r="F10" s="1494"/>
      <c r="G10" s="597" t="s">
        <v>1</v>
      </c>
      <c r="H10" s="150" t="s">
        <v>24</v>
      </c>
      <c r="I10" s="402" t="s">
        <v>24</v>
      </c>
      <c r="J10" s="150" t="s">
        <v>2</v>
      </c>
      <c r="K10" s="150" t="s">
        <v>2</v>
      </c>
      <c r="L10" s="150" t="s">
        <v>2</v>
      </c>
      <c r="M10" s="150" t="s">
        <v>2</v>
      </c>
      <c r="N10" s="402" t="s">
        <v>24</v>
      </c>
      <c r="O10" s="150" t="s">
        <v>24</v>
      </c>
      <c r="P10" s="150" t="s">
        <v>2</v>
      </c>
      <c r="Q10" s="150" t="s">
        <v>2</v>
      </c>
      <c r="R10" s="150" t="s">
        <v>2</v>
      </c>
      <c r="S10" s="150" t="s">
        <v>2</v>
      </c>
      <c r="T10" s="252" t="s">
        <v>0</v>
      </c>
      <c r="U10" s="148" t="s">
        <v>1</v>
      </c>
      <c r="V10" s="150" t="s">
        <v>24</v>
      </c>
      <c r="W10" s="257" t="s">
        <v>1</v>
      </c>
      <c r="X10" s="117" t="s">
        <v>2</v>
      </c>
      <c r="Y10" s="150" t="s">
        <v>2</v>
      </c>
      <c r="Z10" s="117" t="s">
        <v>2</v>
      </c>
      <c r="AA10" s="150" t="s">
        <v>2</v>
      </c>
      <c r="AB10" s="342" t="s">
        <v>1</v>
      </c>
      <c r="AC10" s="150" t="s">
        <v>24</v>
      </c>
      <c r="AD10" s="117" t="s">
        <v>2</v>
      </c>
      <c r="AE10" s="117" t="s">
        <v>2</v>
      </c>
      <c r="AF10" s="150" t="s">
        <v>2</v>
      </c>
      <c r="AG10" s="117" t="s">
        <v>2</v>
      </c>
      <c r="AH10" s="252" t="s">
        <v>0</v>
      </c>
      <c r="AI10" s="150" t="s">
        <v>2</v>
      </c>
      <c r="AJ10" s="150" t="s">
        <v>24</v>
      </c>
      <c r="AK10" s="252" t="s">
        <v>67</v>
      </c>
      <c r="AL10" s="61">
        <f>COUNTIF(G10:AK10,"▲")</f>
        <v>3</v>
      </c>
      <c r="AM10" s="55">
        <f>COUNTIF(G10:AK10,"D")</f>
        <v>17</v>
      </c>
      <c r="AN10" s="56">
        <f>COUNTIF(G10:AK10,"●")</f>
        <v>11</v>
      </c>
      <c r="AO10" s="59">
        <f>AN10+AL10</f>
        <v>14</v>
      </c>
      <c r="AP10" s="582"/>
      <c r="AR10"/>
    </row>
    <row r="11" spans="1:81" ht="22" customHeight="1">
      <c r="A11" s="1496"/>
      <c r="B11" s="49">
        <v>6</v>
      </c>
      <c r="C11" s="1503" t="s">
        <v>3306</v>
      </c>
      <c r="D11" s="1504"/>
      <c r="E11" s="1505" t="s">
        <v>54</v>
      </c>
      <c r="F11" s="1506"/>
      <c r="G11" s="597" t="s">
        <v>1</v>
      </c>
      <c r="H11" s="150" t="s">
        <v>1</v>
      </c>
      <c r="I11" s="150" t="s">
        <v>2</v>
      </c>
      <c r="J11" s="117" t="s">
        <v>2</v>
      </c>
      <c r="K11" s="150" t="s">
        <v>2</v>
      </c>
      <c r="L11" s="257" t="s">
        <v>1</v>
      </c>
      <c r="M11" s="117" t="s">
        <v>2</v>
      </c>
      <c r="N11" s="117" t="s">
        <v>2</v>
      </c>
      <c r="O11" s="150" t="s">
        <v>1</v>
      </c>
      <c r="P11" s="117" t="s">
        <v>2</v>
      </c>
      <c r="Q11" s="117" t="s">
        <v>2</v>
      </c>
      <c r="R11" s="117" t="s">
        <v>2</v>
      </c>
      <c r="S11" s="150" t="s">
        <v>2</v>
      </c>
      <c r="T11" s="117" t="s">
        <v>2</v>
      </c>
      <c r="U11" s="148" t="s">
        <v>1</v>
      </c>
      <c r="V11" s="150" t="s">
        <v>1</v>
      </c>
      <c r="W11" s="117" t="s">
        <v>2</v>
      </c>
      <c r="X11" s="117" t="s">
        <v>2</v>
      </c>
      <c r="Y11" s="117" t="s">
        <v>2</v>
      </c>
      <c r="Z11" s="150" t="s">
        <v>2</v>
      </c>
      <c r="AA11" s="342" t="s">
        <v>1</v>
      </c>
      <c r="AB11" s="117" t="s">
        <v>2</v>
      </c>
      <c r="AC11" s="150" t="s">
        <v>1</v>
      </c>
      <c r="AD11" s="117" t="s">
        <v>2</v>
      </c>
      <c r="AE11" s="117" t="s">
        <v>2</v>
      </c>
      <c r="AF11" s="257" t="s">
        <v>1</v>
      </c>
      <c r="AG11" s="117" t="s">
        <v>2</v>
      </c>
      <c r="AH11" s="117" t="s">
        <v>2</v>
      </c>
      <c r="AI11" s="257" t="s">
        <v>1</v>
      </c>
      <c r="AJ11" s="150" t="s">
        <v>1</v>
      </c>
      <c r="AK11" s="117" t="s">
        <v>2</v>
      </c>
      <c r="AL11" s="61">
        <f>COUNTIF(G11:AK11,"▲")</f>
        <v>0</v>
      </c>
      <c r="AM11" s="55">
        <f>COUNTIF(G11:AK11,"D")</f>
        <v>20</v>
      </c>
      <c r="AN11" s="56">
        <f>COUNTIF(G11:AK11,"●")</f>
        <v>11</v>
      </c>
      <c r="AO11" s="59">
        <f>AN11+AL11</f>
        <v>11</v>
      </c>
      <c r="AP11" s="1309"/>
      <c r="AS11"/>
      <c r="AT11"/>
    </row>
    <row r="12" spans="1:81" ht="22" customHeight="1" thickBot="1">
      <c r="A12" s="1496"/>
      <c r="B12" s="142">
        <v>7</v>
      </c>
      <c r="C12" s="1485" t="s">
        <v>49</v>
      </c>
      <c r="D12" s="1507"/>
      <c r="E12" s="1509" t="s">
        <v>48</v>
      </c>
      <c r="F12" s="1510"/>
      <c r="G12" s="488" t="s">
        <v>1</v>
      </c>
      <c r="H12" s="121" t="s">
        <v>1</v>
      </c>
      <c r="I12" s="265" t="s">
        <v>108</v>
      </c>
      <c r="J12" s="121" t="s">
        <v>2</v>
      </c>
      <c r="K12" s="211" t="s">
        <v>2</v>
      </c>
      <c r="L12" s="121" t="s">
        <v>2</v>
      </c>
      <c r="M12" s="211" t="s">
        <v>2</v>
      </c>
      <c r="N12" s="305" t="s">
        <v>1</v>
      </c>
      <c r="O12" s="121" t="s">
        <v>1</v>
      </c>
      <c r="P12" s="270" t="s">
        <v>2</v>
      </c>
      <c r="Q12" s="122" t="s">
        <v>2</v>
      </c>
      <c r="R12" s="605" t="s">
        <v>67</v>
      </c>
      <c r="S12" s="122" t="s">
        <v>2</v>
      </c>
      <c r="T12" s="270" t="s">
        <v>2</v>
      </c>
      <c r="U12" s="383" t="s">
        <v>1</v>
      </c>
      <c r="V12" s="121" t="s">
        <v>1</v>
      </c>
      <c r="W12" s="305" t="s">
        <v>24</v>
      </c>
      <c r="X12" s="121" t="s">
        <v>2</v>
      </c>
      <c r="Y12" s="211" t="s">
        <v>2</v>
      </c>
      <c r="Z12" s="121" t="s">
        <v>2</v>
      </c>
      <c r="AA12" s="211" t="s">
        <v>2</v>
      </c>
      <c r="AB12" s="305" t="s">
        <v>24</v>
      </c>
      <c r="AC12" s="121" t="s">
        <v>1</v>
      </c>
      <c r="AD12" s="211" t="s">
        <v>2</v>
      </c>
      <c r="AE12" s="246" t="s">
        <v>2</v>
      </c>
      <c r="AF12" s="448" t="s">
        <v>67</v>
      </c>
      <c r="AG12" s="232" t="s">
        <v>2</v>
      </c>
      <c r="AH12" s="211" t="s">
        <v>2</v>
      </c>
      <c r="AI12" s="305" t="s">
        <v>24</v>
      </c>
      <c r="AJ12" s="121" t="s">
        <v>1</v>
      </c>
      <c r="AK12" s="270" t="s">
        <v>2</v>
      </c>
      <c r="AL12" s="502">
        <f>COUNTIF(G12:AK12,"▲")</f>
        <v>2</v>
      </c>
      <c r="AM12" s="658">
        <f>COUNTIF(G12:AK12,"D")</f>
        <v>17</v>
      </c>
      <c r="AN12" s="68">
        <f>COUNTIF(G12:AK12,"●")</f>
        <v>11</v>
      </c>
      <c r="AO12" s="379">
        <f>AN12+AL12</f>
        <v>13</v>
      </c>
      <c r="AP12" s="15"/>
    </row>
    <row r="13" spans="1:81" ht="22" customHeight="1">
      <c r="A13" s="1496"/>
      <c r="B13" s="994">
        <v>8</v>
      </c>
      <c r="C13" s="1511" t="s">
        <v>43</v>
      </c>
      <c r="D13" s="1512"/>
      <c r="E13" s="1513" t="s">
        <v>50</v>
      </c>
      <c r="F13" s="1514"/>
      <c r="G13" s="630" t="s">
        <v>24</v>
      </c>
      <c r="H13" s="167" t="s">
        <v>1</v>
      </c>
      <c r="I13" s="342" t="s">
        <v>1</v>
      </c>
      <c r="J13" s="116" t="s">
        <v>2</v>
      </c>
      <c r="K13" s="167" t="s">
        <v>2</v>
      </c>
      <c r="L13" s="116" t="s">
        <v>2</v>
      </c>
      <c r="M13" s="167" t="s">
        <v>2</v>
      </c>
      <c r="N13" s="167" t="s">
        <v>2</v>
      </c>
      <c r="O13" s="843" t="s">
        <v>1</v>
      </c>
      <c r="P13" s="690" t="s">
        <v>2</v>
      </c>
      <c r="Q13" s="701" t="s">
        <v>24</v>
      </c>
      <c r="R13" s="381" t="s">
        <v>2</v>
      </c>
      <c r="S13" s="381" t="s">
        <v>2</v>
      </c>
      <c r="T13" s="381" t="s">
        <v>2</v>
      </c>
      <c r="U13" s="1465" t="s">
        <v>24</v>
      </c>
      <c r="V13" s="180" t="s">
        <v>1</v>
      </c>
      <c r="W13" s="167" t="s">
        <v>2</v>
      </c>
      <c r="X13" s="116" t="s">
        <v>2</v>
      </c>
      <c r="Y13" s="342" t="s">
        <v>1</v>
      </c>
      <c r="Z13" s="116" t="s">
        <v>2</v>
      </c>
      <c r="AA13" s="267" t="s">
        <v>765</v>
      </c>
      <c r="AB13" s="167" t="s">
        <v>2</v>
      </c>
      <c r="AC13" s="167" t="s">
        <v>1</v>
      </c>
      <c r="AD13" s="167" t="s">
        <v>2</v>
      </c>
      <c r="AE13" s="267" t="s">
        <v>108</v>
      </c>
      <c r="AF13" s="162" t="s">
        <v>2</v>
      </c>
      <c r="AG13" s="167" t="s">
        <v>2</v>
      </c>
      <c r="AH13" s="583" t="s">
        <v>0</v>
      </c>
      <c r="AI13" s="554" t="s">
        <v>1</v>
      </c>
      <c r="AJ13" s="843" t="s">
        <v>1</v>
      </c>
      <c r="AK13" s="1276" t="s">
        <v>2</v>
      </c>
      <c r="AL13" s="679">
        <f>COUNTIF(G13:AK13,"▲")</f>
        <v>1</v>
      </c>
      <c r="AM13" s="51">
        <f>COUNTIF(G13:AK13,"D")</f>
        <v>17</v>
      </c>
      <c r="AN13" s="52">
        <f>COUNTIF(G13:AK13,"●")</f>
        <v>11</v>
      </c>
      <c r="AO13" s="57">
        <f>AN13+AL13</f>
        <v>12</v>
      </c>
      <c r="AP13" s="582"/>
      <c r="AQ13" s="1373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91</v>
      </c>
      <c r="D14" s="1517"/>
      <c r="E14" s="1493" t="s">
        <v>51</v>
      </c>
      <c r="F14" s="1494"/>
      <c r="G14" s="149" t="s">
        <v>2</v>
      </c>
      <c r="H14" s="150" t="s">
        <v>24</v>
      </c>
      <c r="I14" s="150" t="s">
        <v>2</v>
      </c>
      <c r="J14" s="117" t="s">
        <v>2</v>
      </c>
      <c r="K14" s="252" t="s">
        <v>0</v>
      </c>
      <c r="L14" s="150" t="s">
        <v>2</v>
      </c>
      <c r="M14" s="117" t="s">
        <v>2</v>
      </c>
      <c r="N14" s="342" t="s">
        <v>24</v>
      </c>
      <c r="O14" s="165" t="s">
        <v>24</v>
      </c>
      <c r="P14" s="805" t="s">
        <v>24</v>
      </c>
      <c r="Q14" s="150" t="s">
        <v>2</v>
      </c>
      <c r="R14" s="117" t="s">
        <v>2</v>
      </c>
      <c r="S14" s="257" t="s">
        <v>24</v>
      </c>
      <c r="T14" s="117" t="s">
        <v>2</v>
      </c>
      <c r="U14" s="707" t="s">
        <v>2</v>
      </c>
      <c r="V14" s="129" t="s">
        <v>24</v>
      </c>
      <c r="W14" s="150" t="s">
        <v>2</v>
      </c>
      <c r="X14" s="1118" t="s">
        <v>2327</v>
      </c>
      <c r="Y14" s="117" t="s">
        <v>2</v>
      </c>
      <c r="Z14" s="117" t="s">
        <v>2</v>
      </c>
      <c r="AA14" s="206" t="s">
        <v>0</v>
      </c>
      <c r="AB14" s="148" t="s">
        <v>24</v>
      </c>
      <c r="AC14" s="129" t="s">
        <v>24</v>
      </c>
      <c r="AD14" s="117" t="s">
        <v>2</v>
      </c>
      <c r="AE14" s="150" t="s">
        <v>2</v>
      </c>
      <c r="AF14" s="117" t="s">
        <v>2</v>
      </c>
      <c r="AG14" s="117" t="s">
        <v>2</v>
      </c>
      <c r="AH14" s="117" t="s">
        <v>2</v>
      </c>
      <c r="AI14" s="257" t="s">
        <v>1</v>
      </c>
      <c r="AJ14" s="165" t="s">
        <v>24</v>
      </c>
      <c r="AK14" s="1466" t="s">
        <v>2327</v>
      </c>
      <c r="AL14" s="680">
        <f>COUNTIF(G14:AK14,"▲")</f>
        <v>2</v>
      </c>
      <c r="AM14" s="55">
        <f>COUNTIF(G14:AK14,"D")</f>
        <v>17</v>
      </c>
      <c r="AN14" s="56">
        <v>11</v>
      </c>
      <c r="AO14" s="59">
        <f>AN14+AL14</f>
        <v>13</v>
      </c>
      <c r="AP14" s="582"/>
      <c r="AQ14"/>
      <c r="AR14" s="214"/>
      <c r="AS14" s="214"/>
    </row>
    <row r="15" spans="1:81" ht="21.75" customHeight="1">
      <c r="A15" s="40"/>
      <c r="B15" s="758">
        <v>10</v>
      </c>
      <c r="C15" s="1516" t="s">
        <v>2078</v>
      </c>
      <c r="D15" s="1517"/>
      <c r="E15" s="1493" t="s">
        <v>51</v>
      </c>
      <c r="F15" s="1494"/>
      <c r="G15" s="308" t="s">
        <v>1</v>
      </c>
      <c r="H15" s="155" t="s">
        <v>24</v>
      </c>
      <c r="I15" s="117" t="s">
        <v>2</v>
      </c>
      <c r="J15" s="150" t="s">
        <v>2</v>
      </c>
      <c r="K15" s="150" t="s">
        <v>2</v>
      </c>
      <c r="L15" s="267" t="s">
        <v>108</v>
      </c>
      <c r="M15" s="342" t="s">
        <v>24</v>
      </c>
      <c r="N15" s="298" t="s">
        <v>24</v>
      </c>
      <c r="O15" s="249" t="s">
        <v>24</v>
      </c>
      <c r="P15" s="702" t="s">
        <v>2</v>
      </c>
      <c r="Q15" s="117" t="s">
        <v>2</v>
      </c>
      <c r="R15" s="257" t="s">
        <v>24</v>
      </c>
      <c r="S15" s="150" t="s">
        <v>2</v>
      </c>
      <c r="T15" s="150" t="s">
        <v>2</v>
      </c>
      <c r="U15" s="707" t="s">
        <v>2</v>
      </c>
      <c r="V15" s="155" t="s">
        <v>24</v>
      </c>
      <c r="W15" s="252" t="s">
        <v>67</v>
      </c>
      <c r="X15" s="150" t="s">
        <v>2</v>
      </c>
      <c r="Y15" s="150" t="s">
        <v>2</v>
      </c>
      <c r="Z15" s="150" t="s">
        <v>2</v>
      </c>
      <c r="AA15" s="150" t="s">
        <v>2</v>
      </c>
      <c r="AB15" s="257" t="s">
        <v>1</v>
      </c>
      <c r="AC15" s="155" t="s">
        <v>24</v>
      </c>
      <c r="AD15" s="257" t="s">
        <v>24</v>
      </c>
      <c r="AE15" s="150" t="s">
        <v>2</v>
      </c>
      <c r="AF15" s="150" t="s">
        <v>2</v>
      </c>
      <c r="AG15" s="117" t="s">
        <v>2</v>
      </c>
      <c r="AH15" s="150" t="s">
        <v>2</v>
      </c>
      <c r="AI15" s="150" t="s">
        <v>2</v>
      </c>
      <c r="AJ15" s="249" t="s">
        <v>24</v>
      </c>
      <c r="AK15" s="1277" t="s">
        <v>2</v>
      </c>
      <c r="AL15" s="680">
        <f>COUNTIF(G15:AK15,"▲")</f>
        <v>1</v>
      </c>
      <c r="AM15" s="55">
        <f>COUNTIF(G15:AK15,"D")</f>
        <v>18</v>
      </c>
      <c r="AN15" s="56">
        <f>COUNTIF(G15:AK15,"●")</f>
        <v>11</v>
      </c>
      <c r="AO15" s="59">
        <f>AN15+AL15</f>
        <v>12</v>
      </c>
      <c r="AP15" s="15"/>
      <c r="AR15" s="214"/>
      <c r="AS15" s="214"/>
    </row>
    <row r="16" spans="1:81" ht="21.75" customHeight="1" thickBot="1">
      <c r="A16" s="40" t="s">
        <v>68</v>
      </c>
      <c r="B16" s="758">
        <v>11</v>
      </c>
      <c r="C16" s="1518" t="s">
        <v>2874</v>
      </c>
      <c r="D16" s="1519"/>
      <c r="E16" s="1493" t="s">
        <v>51</v>
      </c>
      <c r="F16" s="1494"/>
      <c r="G16" s="149" t="s">
        <v>2</v>
      </c>
      <c r="H16" s="129" t="s">
        <v>24</v>
      </c>
      <c r="I16" s="1087" t="s">
        <v>108</v>
      </c>
      <c r="J16" s="383" t="s">
        <v>24</v>
      </c>
      <c r="K16" s="270" t="s">
        <v>2</v>
      </c>
      <c r="L16" s="154" t="s">
        <v>2</v>
      </c>
      <c r="M16" s="270" t="s">
        <v>2</v>
      </c>
      <c r="N16" s="454" t="s">
        <v>24</v>
      </c>
      <c r="O16" s="165" t="s">
        <v>24</v>
      </c>
      <c r="P16" s="696" t="s">
        <v>2</v>
      </c>
      <c r="Q16" s="697" t="s">
        <v>2</v>
      </c>
      <c r="R16" s="697" t="s">
        <v>2</v>
      </c>
      <c r="S16" s="697" t="s">
        <v>2</v>
      </c>
      <c r="T16" s="697" t="s">
        <v>2</v>
      </c>
      <c r="U16" s="798" t="s">
        <v>24</v>
      </c>
      <c r="V16" s="129" t="s">
        <v>24</v>
      </c>
      <c r="W16" s="148" t="s">
        <v>1</v>
      </c>
      <c r="X16" s="150" t="s">
        <v>2</v>
      </c>
      <c r="Y16" s="150" t="s">
        <v>2</v>
      </c>
      <c r="Z16" s="267" t="s">
        <v>108</v>
      </c>
      <c r="AA16" s="150" t="s">
        <v>2</v>
      </c>
      <c r="AB16" s="342" t="s">
        <v>24</v>
      </c>
      <c r="AC16" s="129" t="s">
        <v>24</v>
      </c>
      <c r="AD16" s="122" t="s">
        <v>2</v>
      </c>
      <c r="AE16" s="270" t="s">
        <v>2</v>
      </c>
      <c r="AF16" s="383" t="s">
        <v>24</v>
      </c>
      <c r="AG16" s="270" t="s">
        <v>2</v>
      </c>
      <c r="AH16" s="270" t="s">
        <v>2</v>
      </c>
      <c r="AI16" s="270" t="s">
        <v>2</v>
      </c>
      <c r="AJ16" s="165" t="s">
        <v>24</v>
      </c>
      <c r="AK16" s="1278" t="s">
        <v>2</v>
      </c>
      <c r="AL16" s="680">
        <f>COUNTIF(G16:AK16,"▲")</f>
        <v>0</v>
      </c>
      <c r="AM16" s="55">
        <f>COUNTIF(G16:AK16,"D")</f>
        <v>18</v>
      </c>
      <c r="AN16" s="56">
        <f>COUNTIF(G16:AK16,"●")</f>
        <v>11</v>
      </c>
      <c r="AO16" s="59">
        <f>AN16+AL16</f>
        <v>11</v>
      </c>
      <c r="AP16" s="582"/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66</v>
      </c>
      <c r="D17" s="1521"/>
      <c r="E17" s="1493" t="s">
        <v>51</v>
      </c>
      <c r="F17" s="1494"/>
      <c r="G17" s="308" t="s">
        <v>1</v>
      </c>
      <c r="H17" s="165" t="s">
        <v>24</v>
      </c>
      <c r="I17" s="964" t="s">
        <v>1</v>
      </c>
      <c r="J17" s="1024" t="s">
        <v>67</v>
      </c>
      <c r="K17" s="1024" t="s">
        <v>67</v>
      </c>
      <c r="L17" s="186" t="s">
        <v>2</v>
      </c>
      <c r="M17" s="186" t="s">
        <v>2</v>
      </c>
      <c r="N17" s="734" t="s">
        <v>2</v>
      </c>
      <c r="O17" s="129" t="s">
        <v>24</v>
      </c>
      <c r="P17" s="1024" t="s">
        <v>67</v>
      </c>
      <c r="Q17" s="162" t="s">
        <v>2</v>
      </c>
      <c r="R17" s="119" t="s">
        <v>2</v>
      </c>
      <c r="S17" s="119" t="s">
        <v>2</v>
      </c>
      <c r="T17" s="119" t="s">
        <v>2</v>
      </c>
      <c r="U17" s="147" t="s">
        <v>24</v>
      </c>
      <c r="V17" s="129" t="s">
        <v>24</v>
      </c>
      <c r="W17" s="257" t="s">
        <v>1</v>
      </c>
      <c r="X17" s="162" t="s">
        <v>2</v>
      </c>
      <c r="Y17" s="117" t="s">
        <v>2</v>
      </c>
      <c r="Z17" s="150" t="s">
        <v>2</v>
      </c>
      <c r="AA17" s="117" t="s">
        <v>2</v>
      </c>
      <c r="AB17" s="257" t="s">
        <v>24</v>
      </c>
      <c r="AC17" s="165" t="s">
        <v>24</v>
      </c>
      <c r="AD17" s="808" t="s">
        <v>2</v>
      </c>
      <c r="AE17" s="1110" t="s">
        <v>24</v>
      </c>
      <c r="AF17" s="186" t="s">
        <v>2</v>
      </c>
      <c r="AG17" s="381" t="s">
        <v>2</v>
      </c>
      <c r="AH17" s="186" t="s">
        <v>2</v>
      </c>
      <c r="AI17" s="692" t="s">
        <v>2</v>
      </c>
      <c r="AJ17" s="129" t="s">
        <v>24</v>
      </c>
      <c r="AK17" s="209" t="s">
        <v>2</v>
      </c>
      <c r="AL17" s="680">
        <f>COUNTIF(G17:AK17,"▲")</f>
        <v>3</v>
      </c>
      <c r="AM17" s="55">
        <f>COUNTIF(G17:AK17,"D")</f>
        <v>17</v>
      </c>
      <c r="AN17" s="56">
        <f>COUNTIF(G17:AK17,"●")</f>
        <v>11</v>
      </c>
      <c r="AO17" s="59">
        <f>AN17+AL17</f>
        <v>14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22" t="s">
        <v>64</v>
      </c>
      <c r="D18" s="1523"/>
      <c r="E18" s="1524" t="s">
        <v>51</v>
      </c>
      <c r="F18" s="1524"/>
      <c r="G18" s="308" t="s">
        <v>1</v>
      </c>
      <c r="H18" s="159" t="s">
        <v>24</v>
      </c>
      <c r="I18" s="702" t="s">
        <v>2</v>
      </c>
      <c r="J18" s="117" t="s">
        <v>2</v>
      </c>
      <c r="K18" s="150" t="s">
        <v>2</v>
      </c>
      <c r="L18" s="117" t="s">
        <v>2</v>
      </c>
      <c r="M18" s="117" t="s">
        <v>2</v>
      </c>
      <c r="N18" s="795" t="s">
        <v>1</v>
      </c>
      <c r="O18" s="249" t="s">
        <v>24</v>
      </c>
      <c r="P18" s="150" t="s">
        <v>2</v>
      </c>
      <c r="Q18" s="150" t="s">
        <v>2</v>
      </c>
      <c r="R18" s="150" t="s">
        <v>2</v>
      </c>
      <c r="S18" s="148" t="s">
        <v>24</v>
      </c>
      <c r="T18" s="117" t="s">
        <v>2</v>
      </c>
      <c r="U18" s="148" t="s">
        <v>1</v>
      </c>
      <c r="V18" s="159" t="s">
        <v>24</v>
      </c>
      <c r="W18" s="150" t="s">
        <v>2</v>
      </c>
      <c r="X18" s="117" t="s">
        <v>2</v>
      </c>
      <c r="Y18" s="206" t="s">
        <v>0</v>
      </c>
      <c r="Z18" s="342" t="s">
        <v>24</v>
      </c>
      <c r="AA18" s="150" t="s">
        <v>2</v>
      </c>
      <c r="AB18" s="150" t="s">
        <v>2</v>
      </c>
      <c r="AC18" s="159" t="s">
        <v>24</v>
      </c>
      <c r="AD18" s="702" t="s">
        <v>2</v>
      </c>
      <c r="AE18" s="117" t="s">
        <v>2</v>
      </c>
      <c r="AF18" s="150" t="s">
        <v>2</v>
      </c>
      <c r="AG18" s="206" t="s">
        <v>0</v>
      </c>
      <c r="AH18" s="150" t="s">
        <v>2</v>
      </c>
      <c r="AI18" s="802" t="s">
        <v>1</v>
      </c>
      <c r="AJ18" s="249" t="s">
        <v>24</v>
      </c>
      <c r="AK18" s="334" t="s">
        <v>2</v>
      </c>
      <c r="AL18" s="680">
        <f>COUNTIF(G18:AK18,"▲")</f>
        <v>2</v>
      </c>
      <c r="AM18" s="55">
        <f>COUNTIF(G18:AK18,"D")</f>
        <v>18</v>
      </c>
      <c r="AN18" s="56">
        <f>COUNTIF(G18:AK18,"●")</f>
        <v>11</v>
      </c>
      <c r="AO18" s="59">
        <f>AN18+AL18</f>
        <v>13</v>
      </c>
      <c r="AP18" s="582"/>
      <c r="AQ18" s="762"/>
      <c r="AR18" s="1525"/>
      <c r="AS18" s="152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6" t="s">
        <v>2887</v>
      </c>
      <c r="D19" s="1517"/>
      <c r="E19" s="1527" t="s">
        <v>51</v>
      </c>
      <c r="F19" s="1528"/>
      <c r="G19" s="157" t="s">
        <v>2</v>
      </c>
      <c r="H19" s="204" t="s">
        <v>24</v>
      </c>
      <c r="I19" s="696" t="s">
        <v>2</v>
      </c>
      <c r="J19" s="806" t="s">
        <v>2</v>
      </c>
      <c r="K19" s="697" t="s">
        <v>2</v>
      </c>
      <c r="L19" s="1218" t="s">
        <v>24</v>
      </c>
      <c r="M19" s="1112" t="s">
        <v>1</v>
      </c>
      <c r="N19" s="798" t="s">
        <v>1</v>
      </c>
      <c r="O19" s="165" t="s">
        <v>24</v>
      </c>
      <c r="P19" s="117" t="s">
        <v>2</v>
      </c>
      <c r="Q19" s="150" t="s">
        <v>2</v>
      </c>
      <c r="R19" s="150" t="s">
        <v>2</v>
      </c>
      <c r="S19" s="150" t="s">
        <v>2</v>
      </c>
      <c r="T19" s="257" t="s">
        <v>24</v>
      </c>
      <c r="U19" s="117" t="s">
        <v>2</v>
      </c>
      <c r="V19" s="204" t="s">
        <v>24</v>
      </c>
      <c r="W19" s="270" t="s">
        <v>2</v>
      </c>
      <c r="X19" s="605" t="s">
        <v>67</v>
      </c>
      <c r="Y19" s="270" t="s">
        <v>2</v>
      </c>
      <c r="Z19" s="122" t="s">
        <v>2</v>
      </c>
      <c r="AA19" s="122" t="s">
        <v>2</v>
      </c>
      <c r="AB19" s="257" t="s">
        <v>24</v>
      </c>
      <c r="AC19" s="204" t="s">
        <v>24</v>
      </c>
      <c r="AD19" s="696" t="s">
        <v>2</v>
      </c>
      <c r="AE19" s="697" t="s">
        <v>2</v>
      </c>
      <c r="AF19" s="813" t="s">
        <v>0</v>
      </c>
      <c r="AG19" s="806" t="s">
        <v>2</v>
      </c>
      <c r="AH19" s="806" t="s">
        <v>2</v>
      </c>
      <c r="AI19" s="798" t="s">
        <v>24</v>
      </c>
      <c r="AJ19" s="165" t="s">
        <v>24</v>
      </c>
      <c r="AK19" s="334" t="s">
        <v>2</v>
      </c>
      <c r="AL19" s="680">
        <f>COUNTIF(G19:AK19,"▲")</f>
        <v>2</v>
      </c>
      <c r="AM19" s="55">
        <f>COUNTIF(G19:AK19,"D")</f>
        <v>18</v>
      </c>
      <c r="AN19" s="56">
        <f>COUNTIF(G19:AK19,"●")</f>
        <v>11</v>
      </c>
      <c r="AO19" s="59">
        <f>AN19+AL19</f>
        <v>13</v>
      </c>
      <c r="AP19" s="15"/>
      <c r="AQ19" s="1495"/>
      <c r="AR19" s="1495"/>
      <c r="AS19" s="1508"/>
      <c r="AT19" s="1508"/>
      <c r="AU19" s="763"/>
      <c r="AV19" s="353"/>
      <c r="AW19" s="353"/>
      <c r="AX19" s="353"/>
      <c r="AY19" s="352"/>
      <c r="AZ19" s="352"/>
      <c r="BA19" s="353"/>
      <c r="BB19" s="351"/>
      <c r="BC19" s="353"/>
      <c r="BD19" s="353"/>
      <c r="BE19" s="1392"/>
      <c r="BF19" s="352"/>
      <c r="BG19" s="351"/>
      <c r="BH19" s="353"/>
      <c r="BI19" s="353"/>
      <c r="BJ19" s="1392"/>
      <c r="BK19" s="352"/>
      <c r="BL19" s="353"/>
      <c r="BM19" s="352"/>
      <c r="BN19" s="353"/>
      <c r="BO19" s="353"/>
      <c r="BP19" s="459"/>
      <c r="BQ19" s="353"/>
      <c r="BR19" s="763"/>
      <c r="BS19" s="763"/>
      <c r="BT19" s="352"/>
      <c r="BU19" s="351"/>
      <c r="BV19" s="353"/>
      <c r="BW19" s="351"/>
      <c r="BX19" s="353"/>
      <c r="BY19" s="353"/>
      <c r="BZ19" s="354"/>
      <c r="CA19" s="356"/>
      <c r="CB19" s="355"/>
      <c r="CC19" s="355"/>
    </row>
    <row r="20" spans="1:83" ht="22" customHeight="1">
      <c r="A20" s="40">
        <v>5</v>
      </c>
      <c r="B20" s="758">
        <v>15</v>
      </c>
      <c r="C20" s="1516" t="s">
        <v>44</v>
      </c>
      <c r="D20" s="1517"/>
      <c r="E20" s="1524" t="s">
        <v>51</v>
      </c>
      <c r="F20" s="1524"/>
      <c r="G20" s="1276" t="s">
        <v>2</v>
      </c>
      <c r="H20" s="165" t="s">
        <v>24</v>
      </c>
      <c r="I20" s="162" t="s">
        <v>2</v>
      </c>
      <c r="J20" s="119" t="s">
        <v>2</v>
      </c>
      <c r="K20" s="162" t="s">
        <v>2</v>
      </c>
      <c r="L20" s="162" t="s">
        <v>2</v>
      </c>
      <c r="M20" s="119" t="s">
        <v>2</v>
      </c>
      <c r="N20" s="382" t="s">
        <v>1</v>
      </c>
      <c r="O20" s="204" t="s">
        <v>24</v>
      </c>
      <c r="P20" s="1257" t="s">
        <v>2</v>
      </c>
      <c r="Q20" s="252" t="s">
        <v>0</v>
      </c>
      <c r="R20" s="150" t="s">
        <v>2</v>
      </c>
      <c r="S20" s="150" t="s">
        <v>2</v>
      </c>
      <c r="T20" s="150" t="s">
        <v>2</v>
      </c>
      <c r="U20" s="148" t="s">
        <v>24</v>
      </c>
      <c r="V20" s="204" t="s">
        <v>24</v>
      </c>
      <c r="W20" s="706" t="s">
        <v>24</v>
      </c>
      <c r="X20" s="381" t="s">
        <v>2</v>
      </c>
      <c r="Y20" s="1024" t="s">
        <v>0</v>
      </c>
      <c r="Z20" s="381" t="s">
        <v>2</v>
      </c>
      <c r="AA20" s="381" t="s">
        <v>2</v>
      </c>
      <c r="AB20" s="734" t="s">
        <v>2</v>
      </c>
      <c r="AC20" s="165" t="s">
        <v>24</v>
      </c>
      <c r="AD20" s="162" t="s">
        <v>2</v>
      </c>
      <c r="AE20" s="162" t="s">
        <v>2</v>
      </c>
      <c r="AF20" s="162" t="s">
        <v>2</v>
      </c>
      <c r="AG20" s="119" t="s">
        <v>2</v>
      </c>
      <c r="AH20" s="342" t="s">
        <v>1</v>
      </c>
      <c r="AI20" s="382" t="s">
        <v>24</v>
      </c>
      <c r="AJ20" s="204" t="s">
        <v>24</v>
      </c>
      <c r="AK20" s="1125" t="s">
        <v>1</v>
      </c>
      <c r="AL20" s="680">
        <f>COUNTIF(G20:AK20,"▲")</f>
        <v>2</v>
      </c>
      <c r="AM20" s="55">
        <f>COUNTIF(G20:AK20,"D")</f>
        <v>18</v>
      </c>
      <c r="AN20" s="56">
        <f>COUNTIF(G20:AK20,"●")</f>
        <v>11</v>
      </c>
      <c r="AO20" s="59">
        <f>AN20+AL20</f>
        <v>13</v>
      </c>
      <c r="AP20" s="15"/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>
        <v>6</v>
      </c>
      <c r="B21" s="758">
        <v>16</v>
      </c>
      <c r="C21" s="1530" t="s">
        <v>75</v>
      </c>
      <c r="D21" s="1531"/>
      <c r="E21" s="1524" t="s">
        <v>51</v>
      </c>
      <c r="F21" s="1524"/>
      <c r="G21" s="1384" t="s">
        <v>24</v>
      </c>
      <c r="H21" s="165" t="s">
        <v>1</v>
      </c>
      <c r="I21" s="206" t="s">
        <v>67</v>
      </c>
      <c r="J21" s="117" t="s">
        <v>2</v>
      </c>
      <c r="K21" s="148" t="s">
        <v>1</v>
      </c>
      <c r="L21" s="150" t="s">
        <v>2</v>
      </c>
      <c r="M21" s="117" t="s">
        <v>2</v>
      </c>
      <c r="N21" s="117" t="s">
        <v>2</v>
      </c>
      <c r="O21" s="165" t="s">
        <v>1</v>
      </c>
      <c r="P21" s="1257" t="s">
        <v>2</v>
      </c>
      <c r="Q21" s="117" t="s">
        <v>2</v>
      </c>
      <c r="R21" s="117" t="s">
        <v>2</v>
      </c>
      <c r="S21" s="148" t="s">
        <v>24</v>
      </c>
      <c r="T21" s="117" t="s">
        <v>2</v>
      </c>
      <c r="U21" s="148" t="s">
        <v>1</v>
      </c>
      <c r="V21" s="165" t="s">
        <v>1</v>
      </c>
      <c r="W21" s="708" t="s">
        <v>2</v>
      </c>
      <c r="X21" s="117" t="s">
        <v>2</v>
      </c>
      <c r="Y21" s="117" t="s">
        <v>2</v>
      </c>
      <c r="Z21" s="252" t="s">
        <v>0</v>
      </c>
      <c r="AA21" s="117" t="s">
        <v>2</v>
      </c>
      <c r="AB21" s="796" t="s">
        <v>2</v>
      </c>
      <c r="AC21" s="165" t="s">
        <v>1</v>
      </c>
      <c r="AD21" s="117" t="s">
        <v>2</v>
      </c>
      <c r="AE21" s="117" t="s">
        <v>2</v>
      </c>
      <c r="AF21" s="148" t="s">
        <v>24</v>
      </c>
      <c r="AG21" s="117" t="s">
        <v>2</v>
      </c>
      <c r="AH21" s="117" t="s">
        <v>2</v>
      </c>
      <c r="AI21" s="148" t="s">
        <v>24</v>
      </c>
      <c r="AJ21" s="165" t="s">
        <v>1</v>
      </c>
      <c r="AK21" s="156" t="s">
        <v>2</v>
      </c>
      <c r="AL21" s="680">
        <f>COUNTIF(G21:AK21,"▲")</f>
        <v>2</v>
      </c>
      <c r="AM21" s="55">
        <f>COUNTIF(G21:AK21,"D")</f>
        <v>18</v>
      </c>
      <c r="AN21" s="56">
        <f>COUNTIF(G21:AK21,"●")</f>
        <v>11</v>
      </c>
      <c r="AO21" s="59">
        <f>AN21+AL21</f>
        <v>13</v>
      </c>
      <c r="AP21" s="15"/>
      <c r="AQ21" s="1495"/>
      <c r="AR21" s="1495"/>
      <c r="AS21" s="1508"/>
      <c r="AT21" s="1508"/>
      <c r="AU21" s="763"/>
      <c r="AV21" s="353"/>
      <c r="AW21" s="353"/>
      <c r="AX21" s="353"/>
      <c r="AY21" s="352"/>
      <c r="AZ21" s="352"/>
      <c r="BA21" s="353"/>
      <c r="BB21" s="351"/>
      <c r="BC21" s="353"/>
      <c r="BD21" s="353"/>
      <c r="BE21" s="1392"/>
      <c r="BF21" s="352"/>
      <c r="BG21" s="351"/>
      <c r="BH21" s="353"/>
      <c r="BI21" s="353"/>
      <c r="BJ21" s="1392"/>
      <c r="BK21" s="352"/>
      <c r="BL21" s="353"/>
      <c r="BM21" s="352"/>
      <c r="BN21" s="353"/>
      <c r="BO21" s="353"/>
      <c r="BP21" s="459"/>
      <c r="BQ21" s="353"/>
      <c r="BR21" s="763"/>
      <c r="BS21" s="763"/>
      <c r="BT21" s="352"/>
      <c r="BU21" s="351"/>
      <c r="BV21" s="353"/>
      <c r="BW21" s="351"/>
      <c r="BX21" s="353"/>
      <c r="BY21" s="436"/>
    </row>
    <row r="22" spans="1:83" ht="22" customHeight="1">
      <c r="A22" s="40"/>
      <c r="B22" s="758">
        <v>17</v>
      </c>
      <c r="C22" s="1520" t="s">
        <v>1682</v>
      </c>
      <c r="D22" s="1521"/>
      <c r="E22" s="1505" t="s">
        <v>51</v>
      </c>
      <c r="F22" s="1506"/>
      <c r="G22" s="1464" t="s">
        <v>24</v>
      </c>
      <c r="H22" s="249" t="s">
        <v>24</v>
      </c>
      <c r="I22" s="150" t="s">
        <v>2</v>
      </c>
      <c r="J22" s="117" t="s">
        <v>2</v>
      </c>
      <c r="K22" s="150" t="s">
        <v>2</v>
      </c>
      <c r="L22" s="252" t="s">
        <v>0</v>
      </c>
      <c r="M22" s="252" t="s">
        <v>67</v>
      </c>
      <c r="N22" s="342" t="s">
        <v>1</v>
      </c>
      <c r="O22" s="249" t="s">
        <v>1</v>
      </c>
      <c r="P22" s="252" t="s">
        <v>67</v>
      </c>
      <c r="Q22" s="117" t="s">
        <v>2</v>
      </c>
      <c r="R22" s="150" t="s">
        <v>2</v>
      </c>
      <c r="S22" s="150" t="s">
        <v>2</v>
      </c>
      <c r="T22" s="150" t="s">
        <v>2</v>
      </c>
      <c r="U22" s="117" t="s">
        <v>2</v>
      </c>
      <c r="V22" s="249" t="s">
        <v>24</v>
      </c>
      <c r="W22" s="702" t="s">
        <v>2</v>
      </c>
      <c r="X22" s="148" t="s">
        <v>1</v>
      </c>
      <c r="Y22" s="150" t="s">
        <v>2</v>
      </c>
      <c r="Z22" s="117" t="s">
        <v>2</v>
      </c>
      <c r="AA22" s="150" t="s">
        <v>2</v>
      </c>
      <c r="AB22" s="694" t="s">
        <v>1</v>
      </c>
      <c r="AC22" s="249" t="s">
        <v>24</v>
      </c>
      <c r="AD22" s="252" t="s">
        <v>0</v>
      </c>
      <c r="AE22" s="148" t="s">
        <v>1</v>
      </c>
      <c r="AF22" s="150" t="s">
        <v>2</v>
      </c>
      <c r="AG22" s="117" t="s">
        <v>2</v>
      </c>
      <c r="AH22" s="150" t="s">
        <v>2</v>
      </c>
      <c r="AI22" s="257" t="s">
        <v>24</v>
      </c>
      <c r="AJ22" s="249" t="s">
        <v>24</v>
      </c>
      <c r="AK22" s="334" t="s">
        <v>2</v>
      </c>
      <c r="AL22" s="680">
        <f>COUNTIF(G22:AK22,"▲")</f>
        <v>4</v>
      </c>
      <c r="AM22" s="55">
        <f>COUNTIF(G22:AK22,"D")</f>
        <v>16</v>
      </c>
      <c r="AN22" s="56">
        <f>COUNTIF(G22:AK22,"●")</f>
        <v>11</v>
      </c>
      <c r="AO22" s="59">
        <f>AN22+AL22</f>
        <v>15</v>
      </c>
      <c r="AP22" s="582"/>
      <c r="AR22" s="214"/>
      <c r="AS22" s="214"/>
    </row>
    <row r="23" spans="1:83" ht="22" customHeight="1" thickBot="1">
      <c r="A23" s="40"/>
      <c r="B23" s="142">
        <v>18</v>
      </c>
      <c r="C23" s="1532" t="s">
        <v>89</v>
      </c>
      <c r="D23" s="1533"/>
      <c r="E23" s="1534" t="s">
        <v>51</v>
      </c>
      <c r="F23" s="1534"/>
      <c r="G23" s="1463" t="s">
        <v>1</v>
      </c>
      <c r="H23" s="128" t="s">
        <v>24</v>
      </c>
      <c r="I23" s="121" t="s">
        <v>2</v>
      </c>
      <c r="J23" s="132" t="s">
        <v>24</v>
      </c>
      <c r="K23" s="121" t="s">
        <v>2</v>
      </c>
      <c r="L23" s="211" t="s">
        <v>2</v>
      </c>
      <c r="M23" s="121" t="s">
        <v>2</v>
      </c>
      <c r="N23" s="121" t="s">
        <v>2</v>
      </c>
      <c r="O23" s="211" t="s">
        <v>24</v>
      </c>
      <c r="P23" s="121" t="s">
        <v>2</v>
      </c>
      <c r="Q23" s="211" t="s">
        <v>2</v>
      </c>
      <c r="R23" s="445" t="s">
        <v>24</v>
      </c>
      <c r="S23" s="121" t="s">
        <v>2</v>
      </c>
      <c r="T23" s="121" t="s">
        <v>2</v>
      </c>
      <c r="U23" s="132" t="s">
        <v>1</v>
      </c>
      <c r="V23" s="380" t="s">
        <v>24</v>
      </c>
      <c r="W23" s="1443" t="s">
        <v>24</v>
      </c>
      <c r="X23" s="806" t="s">
        <v>2</v>
      </c>
      <c r="Y23" s="806" t="s">
        <v>2</v>
      </c>
      <c r="Z23" s="806" t="s">
        <v>2</v>
      </c>
      <c r="AA23" s="697" t="s">
        <v>2</v>
      </c>
      <c r="AB23" s="1115" t="s">
        <v>24</v>
      </c>
      <c r="AC23" s="128" t="s">
        <v>24</v>
      </c>
      <c r="AD23" s="121" t="s">
        <v>2</v>
      </c>
      <c r="AE23" s="121" t="s">
        <v>2</v>
      </c>
      <c r="AF23" s="121" t="s">
        <v>2</v>
      </c>
      <c r="AG23" s="448" t="s">
        <v>67</v>
      </c>
      <c r="AH23" s="121" t="s">
        <v>2</v>
      </c>
      <c r="AI23" s="121" t="s">
        <v>2</v>
      </c>
      <c r="AJ23" s="211" t="s">
        <v>24</v>
      </c>
      <c r="AK23" s="292" t="s">
        <v>2</v>
      </c>
      <c r="AL23" s="1109">
        <f>COUNTIF(G23:AK23,"▲")</f>
        <v>1</v>
      </c>
      <c r="AM23" s="658">
        <f>COUNTIF(G23:AK23,"D")</f>
        <v>19</v>
      </c>
      <c r="AN23" s="68">
        <f>COUNTIF(G23:AK23,"●")</f>
        <v>11</v>
      </c>
      <c r="AO23" s="59">
        <f>AN23+AL23</f>
        <v>12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5" t="s">
        <v>2879</v>
      </c>
      <c r="D24" s="1536"/>
      <c r="E24" s="1537" t="s">
        <v>1585</v>
      </c>
      <c r="F24" s="1538"/>
      <c r="G24" s="1388" t="s">
        <v>24</v>
      </c>
      <c r="H24" s="744" t="s">
        <v>1</v>
      </c>
      <c r="I24" s="131" t="s">
        <v>2</v>
      </c>
      <c r="J24" s="131" t="s">
        <v>2</v>
      </c>
      <c r="K24" s="260" t="s">
        <v>2</v>
      </c>
      <c r="L24" s="131" t="s">
        <v>2</v>
      </c>
      <c r="M24" s="260" t="s">
        <v>2</v>
      </c>
      <c r="N24" s="486" t="s">
        <v>24</v>
      </c>
      <c r="O24" s="744" t="s">
        <v>1</v>
      </c>
      <c r="P24" s="260" t="s">
        <v>2</v>
      </c>
      <c r="Q24" s="131" t="s">
        <v>2</v>
      </c>
      <c r="R24" s="260" t="s">
        <v>2</v>
      </c>
      <c r="S24" s="131" t="s">
        <v>2</v>
      </c>
      <c r="T24" s="260" t="s">
        <v>2</v>
      </c>
      <c r="U24" s="486" t="s">
        <v>24</v>
      </c>
      <c r="V24" s="744" t="s">
        <v>1</v>
      </c>
      <c r="W24" s="486" t="s">
        <v>24</v>
      </c>
      <c r="X24" s="131" t="s">
        <v>2</v>
      </c>
      <c r="Y24" s="260" t="s">
        <v>2</v>
      </c>
      <c r="Z24" s="131" t="s">
        <v>2</v>
      </c>
      <c r="AA24" s="1421" t="s">
        <v>67</v>
      </c>
      <c r="AB24" s="486" t="s">
        <v>24</v>
      </c>
      <c r="AC24" s="744" t="s">
        <v>1</v>
      </c>
      <c r="AD24" s="1421" t="s">
        <v>67</v>
      </c>
      <c r="AE24" s="131" t="s">
        <v>2</v>
      </c>
      <c r="AF24" s="260" t="s">
        <v>2</v>
      </c>
      <c r="AG24" s="131" t="s">
        <v>2</v>
      </c>
      <c r="AH24" s="260" t="s">
        <v>2</v>
      </c>
      <c r="AI24" s="237" t="s">
        <v>24</v>
      </c>
      <c r="AJ24" s="744" t="s">
        <v>1</v>
      </c>
      <c r="AK24" s="1457" t="s">
        <v>2</v>
      </c>
      <c r="AL24" s="1435">
        <f>COUNTIF(G24:AK24,"▲")</f>
        <v>2</v>
      </c>
      <c r="AM24" s="1436">
        <f>COUNTIF(G24:AK24,"D")</f>
        <v>18</v>
      </c>
      <c r="AN24" s="1437">
        <f>COUNTIF(G24:AK24,"●")</f>
        <v>11</v>
      </c>
      <c r="AO24" s="1438">
        <f>AN24+AL24</f>
        <v>13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1455" t="s">
        <v>2</v>
      </c>
      <c r="G25" s="1415">
        <f>COUNTIF(G6:G24,"D")</f>
        <v>6</v>
      </c>
      <c r="H25" s="1222">
        <f>COUNTIF(H6:H24,"D")</f>
        <v>0</v>
      </c>
      <c r="I25" s="1429">
        <v>14</v>
      </c>
      <c r="J25" s="1222">
        <f>COUNTIF(J6:J24,"D")</f>
        <v>15</v>
      </c>
      <c r="K25" s="1222">
        <f>COUNTIF(K6:K24,"D")</f>
        <v>15</v>
      </c>
      <c r="L25" s="1429" t="s">
        <v>616</v>
      </c>
      <c r="M25" s="1222">
        <f>COUNTIF(M6:M24,"D")</f>
        <v>15</v>
      </c>
      <c r="N25" s="1222">
        <f>COUNTIF(N6:N24,"D")</f>
        <v>6</v>
      </c>
      <c r="O25" s="1222">
        <f>COUNTIF(O6:O24,"D")</f>
        <v>0</v>
      </c>
      <c r="P25" s="1222">
        <f>COUNTIF(P6:P24,"D")</f>
        <v>14</v>
      </c>
      <c r="Q25" s="1222">
        <f>COUNTIF(Q6:Q24,"D")</f>
        <v>16</v>
      </c>
      <c r="R25" s="1222">
        <f>COUNTIF(R6:R24,"D")</f>
        <v>13</v>
      </c>
      <c r="S25" s="1222">
        <f>COUNTIF(S6:S24,"D")</f>
        <v>15</v>
      </c>
      <c r="T25" s="1429">
        <v>17</v>
      </c>
      <c r="U25" s="1222">
        <f>COUNTIF(U6:U24,"D")</f>
        <v>6</v>
      </c>
      <c r="V25" s="1222">
        <f>COUNTIF(V6:V24,"D")</f>
        <v>0</v>
      </c>
      <c r="W25" s="1222">
        <f>COUNTIF(W6:W24,"D")</f>
        <v>9</v>
      </c>
      <c r="X25" s="1429" t="s">
        <v>654</v>
      </c>
      <c r="Y25" s="1222">
        <f>COUNTIF(Y6:Y24,"D")</f>
        <v>15</v>
      </c>
      <c r="Z25" s="1429" t="s">
        <v>654</v>
      </c>
      <c r="AA25" s="1429" t="s">
        <v>2058</v>
      </c>
      <c r="AB25" s="1222">
        <f>COUNTIF(AB6:AB24,"D")</f>
        <v>6</v>
      </c>
      <c r="AC25" s="1222">
        <f>COUNTIF(AC6:AC24,"D")</f>
        <v>0</v>
      </c>
      <c r="AD25" s="1222">
        <f>COUNTIF(AD6:AD24,"D")</f>
        <v>15</v>
      </c>
      <c r="AE25" s="1429" t="s">
        <v>2058</v>
      </c>
      <c r="AF25" s="1429" t="s">
        <v>616</v>
      </c>
      <c r="AG25" s="1429" t="s">
        <v>654</v>
      </c>
      <c r="AH25" s="1222">
        <f>COUNTIF(AH6:AH24,"D")</f>
        <v>16</v>
      </c>
      <c r="AI25" s="1222">
        <f>COUNTIF(AI6:AI24,"D")</f>
        <v>6</v>
      </c>
      <c r="AJ25" s="1222">
        <f>COUNTIF(AJ6:AJ24,"D")</f>
        <v>0</v>
      </c>
      <c r="AK25" s="1429" t="s">
        <v>654</v>
      </c>
      <c r="AL25" s="778">
        <f>COUNTIF(G25:AK25,"▲")</f>
        <v>0</v>
      </c>
      <c r="AM25" s="747">
        <f>COUNTIF(G25:AK25,"D")</f>
        <v>0</v>
      </c>
      <c r="AN25" s="748">
        <f>COUNTIF(G25:AK25,"●")</f>
        <v>0</v>
      </c>
      <c r="AO25" s="749">
        <f>AN25+AL25</f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>COUNTIF(G6:G24,"●")</f>
        <v>13</v>
      </c>
      <c r="H26" s="23">
        <f>COUNTIF(H6:H24,"●")</f>
        <v>19</v>
      </c>
      <c r="I26" s="23">
        <f>COUNTIF(I6:I24,"●")</f>
        <v>3</v>
      </c>
      <c r="J26" s="23">
        <f>COUNTIF(J6:J24,"●")</f>
        <v>3</v>
      </c>
      <c r="K26" s="23">
        <f>COUNTIF(K6:K24,"●")</f>
        <v>1</v>
      </c>
      <c r="L26" s="23">
        <f>COUNTIF(L6:L24,"●")</f>
        <v>2</v>
      </c>
      <c r="M26" s="23">
        <f>COUNTIF(M6:M24,"●")</f>
        <v>3</v>
      </c>
      <c r="N26" s="23">
        <f>COUNTIF(N6:N24,"●")</f>
        <v>13</v>
      </c>
      <c r="O26" s="23">
        <f>COUNTIF(O6:O24,"●")</f>
        <v>19</v>
      </c>
      <c r="P26" s="23">
        <f>COUNTIF(P6:P24,"●")</f>
        <v>2</v>
      </c>
      <c r="Q26" s="23">
        <f>COUNTIF(Q6:Q24,"●")</f>
        <v>1</v>
      </c>
      <c r="R26" s="23">
        <f>COUNTIF(R6:R24,"●")</f>
        <v>3</v>
      </c>
      <c r="S26" s="23">
        <f>COUNTIF(S6:S24,"●")</f>
        <v>4</v>
      </c>
      <c r="T26" s="23">
        <v>1</v>
      </c>
      <c r="U26" s="23">
        <f>COUNTIF(U6:U24,"●")</f>
        <v>13</v>
      </c>
      <c r="V26" s="23">
        <f>COUNTIF(V6:V24,"●")</f>
        <v>19</v>
      </c>
      <c r="W26" s="23">
        <f>COUNTIF(W6:W24,"●")</f>
        <v>9</v>
      </c>
      <c r="X26" s="864" t="s">
        <v>236</v>
      </c>
      <c r="Y26" s="23">
        <f>COUNTIF(Y6:Y24,"●")</f>
        <v>2</v>
      </c>
      <c r="Z26" s="23">
        <f>COUNTIF(Z6:Z24,"●")</f>
        <v>1</v>
      </c>
      <c r="AA26" s="23">
        <f>COUNTIF(AA6:AA24,"●")</f>
        <v>2</v>
      </c>
      <c r="AB26" s="23">
        <f>COUNTIF(AB6:AB24,"●")</f>
        <v>13</v>
      </c>
      <c r="AC26" s="23">
        <f>COUNTIF(AC6:AC24,"●")</f>
        <v>19</v>
      </c>
      <c r="AD26" s="23">
        <f>COUNTIF(AD6:AD24,"●")</f>
        <v>1</v>
      </c>
      <c r="AE26" s="23">
        <f>COUNTIF(AE6:AE24,"●")</f>
        <v>3</v>
      </c>
      <c r="AF26" s="864" t="s">
        <v>241</v>
      </c>
      <c r="AG26" s="864" t="s">
        <v>763</v>
      </c>
      <c r="AH26" s="23">
        <f>COUNTIF(AH6:AH24,"●")</f>
        <v>1</v>
      </c>
      <c r="AI26" s="23">
        <f>COUNTIF(AI6:AI24,"●")</f>
        <v>13</v>
      </c>
      <c r="AJ26" s="23">
        <f>COUNTIF(AJ6:AJ24,"●")</f>
        <v>19</v>
      </c>
      <c r="AK26" s="864" t="s">
        <v>236</v>
      </c>
      <c r="AL26" s="1557" t="s">
        <v>3308</v>
      </c>
      <c r="AM26" s="1558"/>
      <c r="AN26" s="1558"/>
      <c r="AO26" s="1559"/>
      <c r="AP26" s="15"/>
    </row>
    <row r="27" spans="1:83" ht="22.5" customHeight="1" thickBot="1">
      <c r="A27" s="1560"/>
      <c r="B27" s="1561" t="s">
        <v>5</v>
      </c>
      <c r="C27" s="1562"/>
      <c r="D27" s="1562"/>
      <c r="E27" s="1563"/>
      <c r="F27" s="4" t="s">
        <v>0</v>
      </c>
      <c r="G27" s="23">
        <f>COUNTIF(G6:G24,"▲")</f>
        <v>0</v>
      </c>
      <c r="H27" s="23">
        <f>COUNTIF(H6:H24,"▲")</f>
        <v>0</v>
      </c>
      <c r="I27" s="864">
        <v>2</v>
      </c>
      <c r="J27" s="23">
        <f>COUNTIF(J6:J24,"▲")</f>
        <v>1</v>
      </c>
      <c r="K27" s="23">
        <f>COUNTIF(K6:K24,"▲")</f>
        <v>3</v>
      </c>
      <c r="L27" s="864" t="s">
        <v>236</v>
      </c>
      <c r="M27" s="23">
        <f>COUNTIF(M6:M24,"▲")</f>
        <v>1</v>
      </c>
      <c r="N27" s="23">
        <f>COUNTIF(N6:N24,"▲")</f>
        <v>0</v>
      </c>
      <c r="O27" s="23">
        <f>COUNTIF(O6:O24,"▲")</f>
        <v>0</v>
      </c>
      <c r="P27" s="23">
        <f>COUNTIF(P6:P24,"▲")</f>
        <v>3</v>
      </c>
      <c r="Q27" s="23">
        <f>COUNTIF(Q6:Q24,"▲")</f>
        <v>2</v>
      </c>
      <c r="R27" s="23">
        <f>COUNTIF(R6:R24,"▲")</f>
        <v>3</v>
      </c>
      <c r="S27" s="23">
        <f>COUNTIF(S6:S24,"▲")</f>
        <v>0</v>
      </c>
      <c r="T27" s="864">
        <v>1</v>
      </c>
      <c r="U27" s="23">
        <f>COUNTIF(U6:U24,"▲")</f>
        <v>0</v>
      </c>
      <c r="V27" s="23">
        <f>COUNTIF(V6:V24,"▲")</f>
        <v>0</v>
      </c>
      <c r="W27" s="23">
        <f>COUNTIF(W6:W24,"▲")</f>
        <v>1</v>
      </c>
      <c r="X27" s="864">
        <v>1</v>
      </c>
      <c r="Y27" s="23">
        <f>COUNTIF(Y6:Y24,"▲")</f>
        <v>2</v>
      </c>
      <c r="Z27" s="864" t="s">
        <v>236</v>
      </c>
      <c r="AA27" s="864" t="s">
        <v>768</v>
      </c>
      <c r="AB27" s="23">
        <f>COUNTIF(AB6:AB24,"▲")</f>
        <v>0</v>
      </c>
      <c r="AC27" s="23">
        <f>COUNTIF(AC6:AC24,"▲")</f>
        <v>0</v>
      </c>
      <c r="AD27" s="23">
        <f>COUNTIF(AD6:AD24,"▲")</f>
        <v>3</v>
      </c>
      <c r="AE27" s="864" t="s">
        <v>236</v>
      </c>
      <c r="AF27" s="23">
        <f>COUNTIF(AF6:AF24,"▲")</f>
        <v>2</v>
      </c>
      <c r="AG27" s="23">
        <f>COUNTIF(AG6:AG24,"▲")</f>
        <v>2</v>
      </c>
      <c r="AH27" s="23">
        <f>COUNTIF(AH6:AH24,"▲")</f>
        <v>2</v>
      </c>
      <c r="AI27" s="23">
        <f>COUNTIF(AI6:AI24,"▲")</f>
        <v>0</v>
      </c>
      <c r="AJ27" s="23">
        <f>COUNTIF(AJ6:AJ24,"▲")</f>
        <v>0</v>
      </c>
      <c r="AK27" s="23">
        <f>COUNTIF(AK6:AK24,"▲")</f>
        <v>1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560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0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981</v>
      </c>
      <c r="S28" s="1542" t="s">
        <v>2635</v>
      </c>
      <c r="T28" s="1543"/>
      <c r="U28" s="1544"/>
      <c r="V28" s="10" t="s">
        <v>108</v>
      </c>
      <c r="W28" s="1545" t="s">
        <v>2634</v>
      </c>
      <c r="X28" s="1546"/>
      <c r="Y28" s="1546"/>
      <c r="Z28" s="10" t="s">
        <v>765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1416" t="s">
        <v>1</v>
      </c>
      <c r="AI28" s="1539" t="s">
        <v>4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J60" s="1446">
        <v>0.69791666666666663</v>
      </c>
      <c r="Y60" s="1"/>
      <c r="AD60" s="1"/>
    </row>
    <row r="61" spans="10:30"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F111" s="1430">
        <v>0.36249999999999999</v>
      </c>
      <c r="Y111" s="1"/>
      <c r="AD111" s="1"/>
    </row>
    <row r="112" spans="6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E16:F16"/>
    <mergeCell ref="AQ16:AR16"/>
    <mergeCell ref="A9:A13"/>
    <mergeCell ref="C9:D9"/>
    <mergeCell ref="E9:F9"/>
    <mergeCell ref="C10:D10"/>
    <mergeCell ref="E10:F10"/>
    <mergeCell ref="C11:D11"/>
    <mergeCell ref="E11:F11"/>
    <mergeCell ref="C12:D12"/>
    <mergeCell ref="AS16:AT16"/>
    <mergeCell ref="E12:F12"/>
    <mergeCell ref="C13:D13"/>
    <mergeCell ref="E13:F13"/>
    <mergeCell ref="AR13:AS13"/>
    <mergeCell ref="C14:D14"/>
    <mergeCell ref="E14:F14"/>
    <mergeCell ref="C15:D15"/>
    <mergeCell ref="E15:F15"/>
    <mergeCell ref="C16:D16"/>
    <mergeCell ref="C17:D17"/>
    <mergeCell ref="E17:F17"/>
    <mergeCell ref="AQ17:AR17"/>
    <mergeCell ref="AS17:AT17"/>
    <mergeCell ref="C18:D18"/>
    <mergeCell ref="E18:F18"/>
    <mergeCell ref="AR18:AS18"/>
    <mergeCell ref="AT18:AU18"/>
    <mergeCell ref="C19:D19"/>
    <mergeCell ref="E19:F19"/>
    <mergeCell ref="AQ19:AR19"/>
    <mergeCell ref="AS19:AT19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E22:F22"/>
    <mergeCell ref="C23:D23"/>
    <mergeCell ref="E23:F23"/>
    <mergeCell ref="AS23:AT23"/>
    <mergeCell ref="AU23:AV23"/>
    <mergeCell ref="C24:D24"/>
    <mergeCell ref="E24:F24"/>
    <mergeCell ref="AR24:AS24"/>
    <mergeCell ref="AT24:AU24"/>
    <mergeCell ref="AM28:AO28"/>
    <mergeCell ref="O28:Q28"/>
    <mergeCell ref="S28:U28"/>
    <mergeCell ref="W28:Y28"/>
    <mergeCell ref="AA28:AC28"/>
    <mergeCell ref="AE28:AG28"/>
    <mergeCell ref="A25:A26"/>
    <mergeCell ref="B25:E25"/>
    <mergeCell ref="B26:E26"/>
    <mergeCell ref="AL26:AO26"/>
    <mergeCell ref="A27:A28"/>
    <mergeCell ref="B27:E27"/>
    <mergeCell ref="AM27:AO27"/>
    <mergeCell ref="B28:F28"/>
    <mergeCell ref="H28:J28"/>
    <mergeCell ref="L28:M28"/>
    <mergeCell ref="AI28:AK28"/>
    <mergeCell ref="C29:D29"/>
    <mergeCell ref="E29:F29"/>
    <mergeCell ref="B30:C30"/>
    <mergeCell ref="D30:E30"/>
    <mergeCell ref="F30:G30"/>
  </mergeCells>
  <phoneticPr fontId="2" type="noConversion"/>
  <conditionalFormatting sqref="AL6:AL25 BZ16:BZ17">
    <cfRule type="cellIs" dxfId="19" priority="9" operator="equal">
      <formula>8</formula>
    </cfRule>
    <cfRule type="cellIs" dxfId="18" priority="10" operator="equal">
      <formula>0</formula>
    </cfRule>
  </conditionalFormatting>
  <conditionalFormatting sqref="BZ19:BZ20">
    <cfRule type="cellIs" dxfId="17" priority="5" operator="equal">
      <formula>8</formula>
    </cfRule>
    <cfRule type="cellIs" dxfId="16" priority="6" operator="equal">
      <formula>0</formula>
    </cfRule>
  </conditionalFormatting>
  <conditionalFormatting sqref="CA18">
    <cfRule type="cellIs" dxfId="15" priority="1" operator="equal">
      <formula>8</formula>
    </cfRule>
    <cfRule type="cellIs" dxfId="14" priority="2" operator="equal">
      <formula>0</formula>
    </cfRule>
  </conditionalFormatting>
  <conditionalFormatting sqref="CA24">
    <cfRule type="cellIs" dxfId="13" priority="3" operator="equal">
      <formula>8</formula>
    </cfRule>
    <cfRule type="cellIs" dxfId="12" priority="4" operator="equal">
      <formula>0</formula>
    </cfRule>
  </conditionalFormatting>
  <conditionalFormatting sqref="CB23">
    <cfRule type="cellIs" dxfId="11" priority="7" operator="equal">
      <formula>8</formula>
    </cfRule>
    <cfRule type="cellIs" dxfId="1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77533-C565-7A47-8351-7040F0AFD7B1}">
  <sheetPr>
    <tabColor rgb="FF00B0F0"/>
  </sheetPr>
  <dimension ref="A1:CE3405"/>
  <sheetViews>
    <sheetView showGridLines="0" zoomScaleNormal="100" workbookViewId="0">
      <pane xSplit="4" ySplit="5" topLeftCell="E6" activePane="bottomRight" state="frozen"/>
      <selection activeCell="T16" sqref="T16"/>
      <selection pane="topRight" activeCell="T16" sqref="T16"/>
      <selection pane="bottomLeft" activeCell="T16" sqref="T16"/>
      <selection pane="bottomRight" activeCell="T16" sqref="T16"/>
    </sheetView>
  </sheetViews>
  <sheetFormatPr baseColWidth="10" defaultColWidth="3.5" defaultRowHeight="17"/>
  <cols>
    <col min="1" max="1" width="0.5" style="1" customWidth="1"/>
    <col min="2" max="2" width="3.83203125" style="1" customWidth="1"/>
    <col min="3" max="3" width="4.33203125" style="1" customWidth="1"/>
    <col min="4" max="4" width="4.6640625" style="1" customWidth="1"/>
    <col min="5" max="5" width="4.33203125" style="1" customWidth="1"/>
    <col min="6" max="6" width="5.1640625" style="1" customWidth="1"/>
    <col min="7" max="7" width="3.6640625" customWidth="1"/>
    <col min="8" max="9" width="3.6640625" style="1" customWidth="1"/>
    <col min="10" max="11" width="3.6640625" style="13" customWidth="1"/>
    <col min="12" max="24" width="3.6640625" style="1" customWidth="1"/>
    <col min="25" max="25" width="3.6640625" style="115" customWidth="1"/>
    <col min="26" max="28" width="3.6640625" style="1" customWidth="1"/>
    <col min="29" max="29" width="3.6640625" style="12" customWidth="1"/>
    <col min="30" max="30" width="3.6640625" style="118" customWidth="1"/>
    <col min="31" max="36" width="3.6640625" style="1" customWidth="1"/>
    <col min="37" max="37" width="3.6640625" style="1" hidden="1" customWidth="1"/>
    <col min="38" max="39" width="3.6640625" style="1" customWidth="1"/>
    <col min="40" max="40" width="8.6640625" style="14" customWidth="1"/>
    <col min="41" max="41" width="5.1640625" style="16" customWidth="1"/>
    <col min="42" max="42" width="9" style="17" customWidth="1"/>
    <col min="43" max="43" width="17.5" style="1" customWidth="1"/>
    <col min="44" max="44" width="4.83203125" style="1" bestFit="1" customWidth="1"/>
    <col min="45" max="45" width="3.5" style="1"/>
    <col min="46" max="46" width="9.6640625" style="1" bestFit="1" customWidth="1"/>
    <col min="47" max="52" width="3.5" style="1"/>
    <col min="53" max="53" width="9" style="1" bestFit="1" customWidth="1"/>
    <col min="54" max="16384" width="3.5" style="1"/>
  </cols>
  <sheetData>
    <row r="1" spans="1:81" ht="20" customHeight="1">
      <c r="A1" s="38"/>
      <c r="B1" s="1467" t="s">
        <v>3311</v>
      </c>
      <c r="C1" s="1467"/>
      <c r="D1" s="1467"/>
      <c r="E1" s="1467"/>
      <c r="F1" s="1467"/>
      <c r="G1" s="1467"/>
      <c r="H1" s="1467"/>
      <c r="I1" s="1467"/>
      <c r="J1" s="1467"/>
      <c r="K1" s="1467"/>
      <c r="L1" s="1467"/>
      <c r="M1" s="1467"/>
      <c r="N1" s="1467"/>
      <c r="O1" s="1467"/>
      <c r="P1" s="1467"/>
      <c r="Q1" s="1467"/>
      <c r="R1" s="1467"/>
      <c r="S1" s="1467"/>
      <c r="T1" s="1467"/>
      <c r="U1" s="1467"/>
      <c r="V1" s="1467"/>
      <c r="W1" s="1467"/>
      <c r="X1" s="1467"/>
      <c r="Y1" s="1467"/>
      <c r="Z1" s="1467"/>
      <c r="AA1" s="1467"/>
      <c r="AB1" s="1467"/>
      <c r="AC1" s="1467"/>
      <c r="AD1" s="1467"/>
      <c r="AE1" s="1467"/>
      <c r="AF1" s="1467"/>
      <c r="AG1" s="1467"/>
      <c r="AH1" s="1467"/>
      <c r="AI1" s="1467"/>
      <c r="AJ1" s="1467"/>
      <c r="AK1" s="1467"/>
      <c r="AL1" s="1467"/>
      <c r="AM1" s="1467"/>
      <c r="AN1" s="1467"/>
      <c r="AO1" s="1467"/>
    </row>
    <row r="2" spans="1:81" ht="22.5" customHeight="1">
      <c r="A2" s="38"/>
      <c r="B2" s="1467"/>
      <c r="C2" s="1467"/>
      <c r="D2" s="1467"/>
      <c r="E2" s="1467"/>
      <c r="F2" s="1467"/>
      <c r="G2" s="1467"/>
      <c r="H2" s="1467"/>
      <c r="I2" s="1467"/>
      <c r="J2" s="1467"/>
      <c r="K2" s="1467"/>
      <c r="L2" s="1467"/>
      <c r="M2" s="1467"/>
      <c r="N2" s="1467"/>
      <c r="O2" s="1467"/>
      <c r="P2" s="1467"/>
      <c r="Q2" s="1467"/>
      <c r="R2" s="1467"/>
      <c r="S2" s="1467"/>
      <c r="T2" s="1467"/>
      <c r="U2" s="1467"/>
      <c r="V2" s="1467"/>
      <c r="W2" s="1467"/>
      <c r="X2" s="1467"/>
      <c r="Y2" s="1467"/>
      <c r="Z2" s="1467"/>
      <c r="AA2" s="1467"/>
      <c r="AB2" s="1467"/>
      <c r="AC2" s="1467"/>
      <c r="AD2" s="1467"/>
      <c r="AE2" s="1467"/>
      <c r="AF2" s="1467"/>
      <c r="AG2" s="1467"/>
      <c r="AH2" s="1467"/>
      <c r="AI2" s="1467"/>
      <c r="AJ2" s="1467"/>
      <c r="AK2" s="1467"/>
      <c r="AL2" s="1467"/>
      <c r="AM2" s="1467"/>
      <c r="AN2" s="1467"/>
      <c r="AO2" s="1467"/>
    </row>
    <row r="3" spans="1:81" ht="22.5" customHeight="1">
      <c r="A3" s="38"/>
      <c r="B3" s="1468"/>
      <c r="C3" s="1468"/>
      <c r="D3" s="1468"/>
      <c r="E3" s="1468"/>
      <c r="F3" s="1468"/>
      <c r="G3" s="1468"/>
      <c r="H3" s="1468"/>
      <c r="I3" s="1468"/>
      <c r="J3" s="1468"/>
      <c r="K3" s="1468"/>
      <c r="L3" s="1468"/>
      <c r="M3" s="1468"/>
      <c r="N3" s="1468"/>
      <c r="O3" s="1468"/>
      <c r="P3" s="1468"/>
      <c r="Q3" s="1468"/>
      <c r="R3" s="1468"/>
      <c r="S3" s="1468"/>
      <c r="T3" s="1468"/>
      <c r="U3" s="1468"/>
      <c r="V3" s="1468"/>
      <c r="W3" s="1468"/>
      <c r="X3" s="1468"/>
      <c r="Y3" s="1468"/>
      <c r="Z3" s="1468"/>
      <c r="AA3" s="1468"/>
      <c r="AB3" s="1468"/>
      <c r="AC3" s="1468"/>
      <c r="AD3" s="1468"/>
      <c r="AE3" s="1468"/>
      <c r="AF3" s="1468"/>
      <c r="AG3" s="1468"/>
      <c r="AH3" s="1468"/>
      <c r="AI3" s="1468"/>
      <c r="AJ3" s="1468"/>
      <c r="AK3" s="1468"/>
      <c r="AL3" s="1468"/>
      <c r="AM3" s="1468"/>
      <c r="AN3" s="1468"/>
      <c r="AO3" s="1468"/>
    </row>
    <row r="4" spans="1:81" ht="25" customHeight="1">
      <c r="B4" s="1469"/>
      <c r="C4" s="1471" t="s">
        <v>6</v>
      </c>
      <c r="D4" s="1472"/>
      <c r="E4" s="1472"/>
      <c r="F4" s="1473"/>
      <c r="G4" s="793">
        <v>1</v>
      </c>
      <c r="H4" s="111">
        <v>2</v>
      </c>
      <c r="I4" s="111">
        <v>3</v>
      </c>
      <c r="J4" s="111">
        <v>4</v>
      </c>
      <c r="K4" s="285">
        <v>5</v>
      </c>
      <c r="L4" s="133">
        <v>6</v>
      </c>
      <c r="M4" s="111">
        <v>7</v>
      </c>
      <c r="N4" s="111">
        <v>8</v>
      </c>
      <c r="O4" s="111">
        <v>9</v>
      </c>
      <c r="P4" s="111">
        <v>10</v>
      </c>
      <c r="Q4" s="111">
        <v>11</v>
      </c>
      <c r="R4" s="285">
        <v>12</v>
      </c>
      <c r="S4" s="133">
        <v>13</v>
      </c>
      <c r="T4" s="111">
        <v>14</v>
      </c>
      <c r="U4" s="111">
        <v>15</v>
      </c>
      <c r="V4" s="111">
        <v>16</v>
      </c>
      <c r="W4" s="111">
        <v>17</v>
      </c>
      <c r="X4" s="111">
        <v>18</v>
      </c>
      <c r="Y4" s="285">
        <v>19</v>
      </c>
      <c r="Z4" s="133">
        <v>20</v>
      </c>
      <c r="AA4" s="111">
        <v>21</v>
      </c>
      <c r="AB4" s="111">
        <v>22</v>
      </c>
      <c r="AC4" s="111">
        <v>23</v>
      </c>
      <c r="AD4" s="285">
        <v>24</v>
      </c>
      <c r="AE4" s="133">
        <v>25</v>
      </c>
      <c r="AF4" s="285">
        <v>26</v>
      </c>
      <c r="AG4" s="133">
        <v>27</v>
      </c>
      <c r="AH4" s="111">
        <v>28</v>
      </c>
      <c r="AI4" s="111">
        <v>29</v>
      </c>
      <c r="AJ4" s="111">
        <v>30</v>
      </c>
      <c r="AK4" s="792">
        <v>31</v>
      </c>
      <c r="AL4" s="1474" t="s">
        <v>58</v>
      </c>
      <c r="AM4" s="1475"/>
      <c r="AN4" s="1475"/>
      <c r="AO4" s="1476"/>
      <c r="AP4" s="15"/>
    </row>
    <row r="5" spans="1:81" ht="25" customHeight="1">
      <c r="B5" s="1470"/>
      <c r="C5" s="1477" t="s">
        <v>7</v>
      </c>
      <c r="D5" s="1478"/>
      <c r="E5" s="1479" t="s">
        <v>8</v>
      </c>
      <c r="F5" s="1480"/>
      <c r="G5" s="428" t="s">
        <v>647</v>
      </c>
      <c r="H5" s="429" t="s">
        <v>94</v>
      </c>
      <c r="I5" s="429" t="s">
        <v>10</v>
      </c>
      <c r="J5" s="429" t="s">
        <v>11</v>
      </c>
      <c r="K5" s="430" t="s">
        <v>12</v>
      </c>
      <c r="L5" s="432" t="s">
        <v>13</v>
      </c>
      <c r="M5" s="429" t="s">
        <v>14</v>
      </c>
      <c r="N5" s="429" t="s">
        <v>15</v>
      </c>
      <c r="O5" s="429" t="s">
        <v>9</v>
      </c>
      <c r="P5" s="429" t="s">
        <v>10</v>
      </c>
      <c r="Q5" s="429" t="s">
        <v>11</v>
      </c>
      <c r="R5" s="430" t="s">
        <v>12</v>
      </c>
      <c r="S5" s="432" t="s">
        <v>13</v>
      </c>
      <c r="T5" s="429" t="s">
        <v>14</v>
      </c>
      <c r="U5" s="429" t="s">
        <v>15</v>
      </c>
      <c r="V5" s="429" t="s">
        <v>9</v>
      </c>
      <c r="W5" s="429" t="s">
        <v>10</v>
      </c>
      <c r="X5" s="429" t="s">
        <v>11</v>
      </c>
      <c r="Y5" s="430" t="s">
        <v>12</v>
      </c>
      <c r="Z5" s="432" t="s">
        <v>13</v>
      </c>
      <c r="AA5" s="429" t="s">
        <v>14</v>
      </c>
      <c r="AB5" s="429" t="s">
        <v>15</v>
      </c>
      <c r="AC5" s="429" t="s">
        <v>9</v>
      </c>
      <c r="AD5" s="430" t="s">
        <v>10</v>
      </c>
      <c r="AE5" s="432" t="s">
        <v>11</v>
      </c>
      <c r="AF5" s="430" t="s">
        <v>12</v>
      </c>
      <c r="AG5" s="432" t="s">
        <v>13</v>
      </c>
      <c r="AH5" s="429" t="s">
        <v>14</v>
      </c>
      <c r="AI5" s="429" t="s">
        <v>15</v>
      </c>
      <c r="AJ5" s="429" t="s">
        <v>9</v>
      </c>
      <c r="AK5" s="470" t="s">
        <v>14</v>
      </c>
      <c r="AL5" s="4" t="s">
        <v>0</v>
      </c>
      <c r="AM5" s="1456" t="s">
        <v>2</v>
      </c>
      <c r="AN5" s="620" t="s">
        <v>1</v>
      </c>
      <c r="AO5" s="102" t="s">
        <v>17</v>
      </c>
      <c r="AP5" s="15"/>
    </row>
    <row r="6" spans="1:81" ht="22" customHeight="1">
      <c r="B6" s="994">
        <v>1</v>
      </c>
      <c r="C6" s="1481" t="s">
        <v>2873</v>
      </c>
      <c r="D6" s="1482"/>
      <c r="E6" s="1483" t="s">
        <v>56</v>
      </c>
      <c r="F6" s="1484"/>
      <c r="G6" s="168" t="s">
        <v>2</v>
      </c>
      <c r="H6" s="167" t="s">
        <v>2</v>
      </c>
      <c r="I6" s="116" t="s">
        <v>2</v>
      </c>
      <c r="J6" s="137" t="s">
        <v>2</v>
      </c>
      <c r="K6" s="554" t="s">
        <v>1</v>
      </c>
      <c r="L6" s="167" t="s">
        <v>1</v>
      </c>
      <c r="M6" s="167" t="s">
        <v>2</v>
      </c>
      <c r="N6" s="167" t="s">
        <v>2</v>
      </c>
      <c r="O6" s="167" t="s">
        <v>2</v>
      </c>
      <c r="P6" s="167" t="s">
        <v>2</v>
      </c>
      <c r="Q6" s="137" t="s">
        <v>2</v>
      </c>
      <c r="R6" s="554" t="s">
        <v>24</v>
      </c>
      <c r="S6" s="167" t="s">
        <v>1</v>
      </c>
      <c r="T6" s="167" t="s">
        <v>2</v>
      </c>
      <c r="U6" s="167" t="s">
        <v>2</v>
      </c>
      <c r="V6" s="167" t="s">
        <v>2</v>
      </c>
      <c r="W6" s="137" t="s">
        <v>2</v>
      </c>
      <c r="X6" s="137" t="s">
        <v>2</v>
      </c>
      <c r="Y6" s="554" t="s">
        <v>24</v>
      </c>
      <c r="Z6" s="167" t="s">
        <v>1</v>
      </c>
      <c r="AA6" s="167" t="s">
        <v>2</v>
      </c>
      <c r="AB6" s="167" t="s">
        <v>2</v>
      </c>
      <c r="AC6" s="167" t="s">
        <v>2</v>
      </c>
      <c r="AD6" s="554" t="s">
        <v>24</v>
      </c>
      <c r="AE6" s="167" t="s">
        <v>1</v>
      </c>
      <c r="AF6" s="554" t="s">
        <v>1</v>
      </c>
      <c r="AG6" s="167" t="s">
        <v>1</v>
      </c>
      <c r="AH6" s="167" t="s">
        <v>2</v>
      </c>
      <c r="AI6" s="167" t="s">
        <v>2</v>
      </c>
      <c r="AJ6" s="167" t="s">
        <v>2</v>
      </c>
      <c r="AK6" s="167"/>
      <c r="AL6" s="143">
        <f>COUNTIF(G6:AK6,"▲")</f>
        <v>0</v>
      </c>
      <c r="AM6" s="51">
        <f>COUNTIF(G6:AK6,"D")</f>
        <v>20</v>
      </c>
      <c r="AN6" s="52">
        <f>COUNTIF(G6:AK6,"●")</f>
        <v>10</v>
      </c>
      <c r="AO6" s="57">
        <f>AN6+AL6</f>
        <v>10</v>
      </c>
      <c r="AP6" s="15"/>
    </row>
    <row r="7" spans="1:81" ht="21.75" customHeight="1">
      <c r="B7" s="142">
        <v>2</v>
      </c>
      <c r="C7" s="1485" t="s">
        <v>27</v>
      </c>
      <c r="D7" s="1486"/>
      <c r="E7" s="1487" t="s">
        <v>28</v>
      </c>
      <c r="F7" s="1488"/>
      <c r="G7" s="224" t="s">
        <v>2</v>
      </c>
      <c r="H7" s="128" t="s">
        <v>2</v>
      </c>
      <c r="I7" s="211" t="s">
        <v>2</v>
      </c>
      <c r="J7" s="211" t="s">
        <v>2</v>
      </c>
      <c r="K7" s="383" t="s">
        <v>1</v>
      </c>
      <c r="L7" s="128" t="s">
        <v>24</v>
      </c>
      <c r="M7" s="117" t="s">
        <v>2</v>
      </c>
      <c r="N7" s="150" t="s">
        <v>2</v>
      </c>
      <c r="O7" s="128" t="s">
        <v>2</v>
      </c>
      <c r="P7" s="128" t="s">
        <v>2</v>
      </c>
      <c r="Q7" s="128" t="s">
        <v>2</v>
      </c>
      <c r="R7" s="257" t="s">
        <v>1</v>
      </c>
      <c r="S7" s="128" t="s">
        <v>24</v>
      </c>
      <c r="T7" s="211" t="s">
        <v>2</v>
      </c>
      <c r="U7" s="252" t="s">
        <v>67</v>
      </c>
      <c r="V7" s="128" t="s">
        <v>2</v>
      </c>
      <c r="W7" s="128" t="s">
        <v>2</v>
      </c>
      <c r="X7" s="121" t="s">
        <v>2</v>
      </c>
      <c r="Y7" s="383" t="s">
        <v>1</v>
      </c>
      <c r="Z7" s="128" t="s">
        <v>24</v>
      </c>
      <c r="AA7" s="211" t="s">
        <v>2</v>
      </c>
      <c r="AB7" s="211" t="s">
        <v>2</v>
      </c>
      <c r="AC7" s="128" t="s">
        <v>2</v>
      </c>
      <c r="AD7" s="188" t="s">
        <v>24</v>
      </c>
      <c r="AE7" s="128" t="s">
        <v>24</v>
      </c>
      <c r="AF7" s="188" t="s">
        <v>24</v>
      </c>
      <c r="AG7" s="128" t="s">
        <v>24</v>
      </c>
      <c r="AH7" s="270" t="s">
        <v>2</v>
      </c>
      <c r="AI7" s="211" t="s">
        <v>2</v>
      </c>
      <c r="AJ7" s="128" t="s">
        <v>2</v>
      </c>
      <c r="AK7" s="128"/>
      <c r="AL7" s="502">
        <f>COUNTIF(G7:AK7,"▲")</f>
        <v>1</v>
      </c>
      <c r="AM7" s="658">
        <f>COUNTIF(G7:AK7,"D")</f>
        <v>19</v>
      </c>
      <c r="AN7" s="68">
        <f>COUNTIF(G7:AK7,"●")</f>
        <v>10</v>
      </c>
      <c r="AO7" s="379">
        <f>AN7+AL7</f>
        <v>11</v>
      </c>
      <c r="AP7" s="15"/>
      <c r="AQ7"/>
      <c r="AT7"/>
    </row>
    <row r="8" spans="1:81" ht="22" customHeight="1">
      <c r="B8" s="994">
        <v>3</v>
      </c>
      <c r="C8" s="1489"/>
      <c r="D8" s="1490"/>
      <c r="E8" s="1491" t="s">
        <v>61</v>
      </c>
      <c r="F8" s="1492"/>
      <c r="G8" s="168" t="s">
        <v>2</v>
      </c>
      <c r="H8" s="167" t="s">
        <v>2</v>
      </c>
      <c r="I8" s="167" t="s">
        <v>2</v>
      </c>
      <c r="J8" s="116" t="s">
        <v>2</v>
      </c>
      <c r="K8" s="554" t="s">
        <v>1</v>
      </c>
      <c r="L8" s="167" t="s">
        <v>24</v>
      </c>
      <c r="M8" s="167" t="s">
        <v>2</v>
      </c>
      <c r="N8" s="167" t="s">
        <v>2</v>
      </c>
      <c r="O8" s="660" t="s">
        <v>2</v>
      </c>
      <c r="P8" s="257" t="s">
        <v>1</v>
      </c>
      <c r="Q8" s="167" t="s">
        <v>2</v>
      </c>
      <c r="R8" s="116" t="s">
        <v>2</v>
      </c>
      <c r="S8" s="167" t="s">
        <v>24</v>
      </c>
      <c r="T8" s="167" t="s">
        <v>2</v>
      </c>
      <c r="U8" s="167" t="s">
        <v>2</v>
      </c>
      <c r="V8" s="167" t="s">
        <v>2</v>
      </c>
      <c r="W8" s="257" t="s">
        <v>1</v>
      </c>
      <c r="X8" s="167" t="s">
        <v>2</v>
      </c>
      <c r="Y8" s="554" t="s">
        <v>1</v>
      </c>
      <c r="Z8" s="167" t="s">
        <v>24</v>
      </c>
      <c r="AA8" s="167" t="s">
        <v>2</v>
      </c>
      <c r="AB8" s="167" t="s">
        <v>2</v>
      </c>
      <c r="AC8" s="167" t="s">
        <v>2</v>
      </c>
      <c r="AD8" s="554" t="s">
        <v>24</v>
      </c>
      <c r="AE8" s="167" t="s">
        <v>24</v>
      </c>
      <c r="AF8" s="167" t="s">
        <v>2</v>
      </c>
      <c r="AG8" s="167" t="s">
        <v>24</v>
      </c>
      <c r="AH8" s="167" t="s">
        <v>2</v>
      </c>
      <c r="AI8" s="167" t="s">
        <v>2</v>
      </c>
      <c r="AJ8" s="167" t="s">
        <v>2</v>
      </c>
      <c r="AK8" s="167"/>
      <c r="AL8" s="275">
        <f>COUNTIF(G8:AK8,"▲")</f>
        <v>0</v>
      </c>
      <c r="AM8" s="97">
        <f>COUNTIF(G8:AK8,"D")</f>
        <v>20</v>
      </c>
      <c r="AN8" s="52">
        <f>COUNTIF(G8:AK8,"●")</f>
        <v>10</v>
      </c>
      <c r="AO8" s="57">
        <f>AN8+AL8</f>
        <v>10</v>
      </c>
      <c r="AP8" s="15"/>
      <c r="AR8"/>
    </row>
    <row r="9" spans="1:81" ht="22" customHeight="1">
      <c r="A9" s="1496"/>
      <c r="B9" s="49">
        <v>4</v>
      </c>
      <c r="C9" s="1497" t="s">
        <v>79</v>
      </c>
      <c r="D9" s="1498"/>
      <c r="E9" s="1499" t="s">
        <v>29</v>
      </c>
      <c r="F9" s="1500"/>
      <c r="G9" s="149" t="s">
        <v>2</v>
      </c>
      <c r="H9" s="148" t="s">
        <v>24</v>
      </c>
      <c r="I9" s="150" t="s">
        <v>2</v>
      </c>
      <c r="J9" s="150" t="s">
        <v>2</v>
      </c>
      <c r="K9" s="150" t="s">
        <v>2</v>
      </c>
      <c r="L9" s="117" t="s">
        <v>1</v>
      </c>
      <c r="M9" s="150" t="s">
        <v>2</v>
      </c>
      <c r="N9" s="298" t="s">
        <v>1</v>
      </c>
      <c r="O9" s="1801" t="s">
        <v>67</v>
      </c>
      <c r="P9" s="150" t="s">
        <v>2</v>
      </c>
      <c r="Q9" s="150" t="s">
        <v>2</v>
      </c>
      <c r="R9" s="257" t="s">
        <v>24</v>
      </c>
      <c r="S9" s="117" t="s">
        <v>1</v>
      </c>
      <c r="T9" s="150" t="s">
        <v>2</v>
      </c>
      <c r="U9" s="117" t="s">
        <v>2</v>
      </c>
      <c r="V9" s="117" t="s">
        <v>2</v>
      </c>
      <c r="W9" s="150" t="s">
        <v>2</v>
      </c>
      <c r="X9" s="117" t="s">
        <v>2</v>
      </c>
      <c r="Y9" s="257" t="s">
        <v>1</v>
      </c>
      <c r="Z9" s="117" t="s">
        <v>1</v>
      </c>
      <c r="AA9" s="150" t="s">
        <v>2</v>
      </c>
      <c r="AB9" s="117" t="s">
        <v>2</v>
      </c>
      <c r="AC9" s="117" t="s">
        <v>2</v>
      </c>
      <c r="AD9" s="257" t="s">
        <v>1</v>
      </c>
      <c r="AE9" s="117" t="s">
        <v>1</v>
      </c>
      <c r="AF9" s="117" t="s">
        <v>2</v>
      </c>
      <c r="AG9" s="117" t="s">
        <v>1</v>
      </c>
      <c r="AH9" s="150" t="s">
        <v>2</v>
      </c>
      <c r="AI9" s="117" t="s">
        <v>2</v>
      </c>
      <c r="AJ9" s="117" t="s">
        <v>2</v>
      </c>
      <c r="AK9" s="150"/>
      <c r="AL9" s="61">
        <f>COUNTIF(G9:AK9,"▲")</f>
        <v>1</v>
      </c>
      <c r="AM9" s="55">
        <f>COUNTIF(G9:AK9,"D")</f>
        <v>19</v>
      </c>
      <c r="AN9" s="56">
        <f>COUNTIF(G9:AK9,"●")</f>
        <v>10</v>
      </c>
      <c r="AO9" s="59">
        <f>AN9+AL9</f>
        <v>11</v>
      </c>
      <c r="AP9" s="15"/>
      <c r="AQ9"/>
      <c r="AR9"/>
      <c r="AS9"/>
      <c r="AT9"/>
    </row>
    <row r="10" spans="1:81" ht="22" customHeight="1">
      <c r="A10" s="1496"/>
      <c r="B10" s="49">
        <v>5</v>
      </c>
      <c r="C10" s="1501" t="s">
        <v>2525</v>
      </c>
      <c r="D10" s="1502"/>
      <c r="E10" s="1493" t="s">
        <v>29</v>
      </c>
      <c r="F10" s="1494"/>
      <c r="G10" s="161" t="s">
        <v>2</v>
      </c>
      <c r="H10" s="150" t="s">
        <v>2</v>
      </c>
      <c r="I10" s="129" t="s">
        <v>2</v>
      </c>
      <c r="J10" s="150" t="s">
        <v>2</v>
      </c>
      <c r="K10" s="298" t="s">
        <v>1</v>
      </c>
      <c r="L10" s="150" t="s">
        <v>24</v>
      </c>
      <c r="M10" s="150" t="s">
        <v>2</v>
      </c>
      <c r="N10" s="129" t="s">
        <v>2</v>
      </c>
      <c r="O10" s="150" t="s">
        <v>2</v>
      </c>
      <c r="P10" s="150" t="s">
        <v>2</v>
      </c>
      <c r="Q10" s="257" t="s">
        <v>24</v>
      </c>
      <c r="R10" s="150" t="s">
        <v>2</v>
      </c>
      <c r="S10" s="150" t="s">
        <v>24</v>
      </c>
      <c r="T10" s="257" t="s">
        <v>24</v>
      </c>
      <c r="U10" s="117" t="s">
        <v>2</v>
      </c>
      <c r="V10" s="150" t="s">
        <v>2</v>
      </c>
      <c r="W10" s="150" t="s">
        <v>2</v>
      </c>
      <c r="X10" s="252" t="s">
        <v>67</v>
      </c>
      <c r="Y10" s="150" t="s">
        <v>2</v>
      </c>
      <c r="Z10" s="150" t="s">
        <v>24</v>
      </c>
      <c r="AA10" s="257" t="s">
        <v>24</v>
      </c>
      <c r="AB10" s="150" t="s">
        <v>2</v>
      </c>
      <c r="AC10" s="150" t="s">
        <v>2</v>
      </c>
      <c r="AD10" s="117" t="s">
        <v>2</v>
      </c>
      <c r="AE10" s="150" t="s">
        <v>24</v>
      </c>
      <c r="AF10" s="342" t="s">
        <v>24</v>
      </c>
      <c r="AG10" s="150" t="s">
        <v>24</v>
      </c>
      <c r="AH10" s="150" t="s">
        <v>2</v>
      </c>
      <c r="AI10" s="150" t="s">
        <v>2</v>
      </c>
      <c r="AJ10" s="150" t="s">
        <v>2</v>
      </c>
      <c r="AK10" s="252"/>
      <c r="AL10" s="61">
        <f>COUNTIF(G10:AK10,"▲")</f>
        <v>1</v>
      </c>
      <c r="AM10" s="55">
        <f>COUNTIF(G10:AK10,"D")</f>
        <v>19</v>
      </c>
      <c r="AN10" s="56">
        <f>COUNTIF(G10:AK10,"●")</f>
        <v>10</v>
      </c>
      <c r="AO10" s="59">
        <f>AN10+AL10</f>
        <v>11</v>
      </c>
      <c r="AP10" s="582"/>
      <c r="AR10"/>
    </row>
    <row r="11" spans="1:81" ht="22" customHeight="1">
      <c r="A11" s="1496"/>
      <c r="B11" s="49">
        <v>6</v>
      </c>
      <c r="C11" s="1503" t="s">
        <v>3306</v>
      </c>
      <c r="D11" s="1504"/>
      <c r="E11" s="1505" t="s">
        <v>54</v>
      </c>
      <c r="F11" s="1506"/>
      <c r="G11" s="161" t="s">
        <v>2</v>
      </c>
      <c r="H11" s="150" t="s">
        <v>2</v>
      </c>
      <c r="I11" s="150" t="s">
        <v>2</v>
      </c>
      <c r="J11" s="257" t="s">
        <v>24</v>
      </c>
      <c r="K11" s="150" t="s">
        <v>2</v>
      </c>
      <c r="L11" s="150" t="s">
        <v>1</v>
      </c>
      <c r="M11" s="117" t="s">
        <v>2</v>
      </c>
      <c r="N11" s="117" t="s">
        <v>2</v>
      </c>
      <c r="O11" s="150" t="s">
        <v>2</v>
      </c>
      <c r="P11" s="117" t="s">
        <v>2</v>
      </c>
      <c r="Q11" s="117" t="s">
        <v>2</v>
      </c>
      <c r="R11" s="298" t="s">
        <v>1</v>
      </c>
      <c r="S11" s="150" t="s">
        <v>1</v>
      </c>
      <c r="T11" s="117" t="s">
        <v>2</v>
      </c>
      <c r="U11" s="117" t="s">
        <v>2</v>
      </c>
      <c r="V11" s="257" t="s">
        <v>24</v>
      </c>
      <c r="W11" s="117" t="s">
        <v>2</v>
      </c>
      <c r="X11" s="117" t="s">
        <v>2</v>
      </c>
      <c r="Y11" s="117" t="s">
        <v>2</v>
      </c>
      <c r="Z11" s="150" t="s">
        <v>1</v>
      </c>
      <c r="AA11" s="150" t="s">
        <v>2</v>
      </c>
      <c r="AB11" s="257" t="s">
        <v>24</v>
      </c>
      <c r="AC11" s="150" t="s">
        <v>2</v>
      </c>
      <c r="AD11" s="117" t="s">
        <v>2</v>
      </c>
      <c r="AE11" s="150" t="s">
        <v>1</v>
      </c>
      <c r="AF11" s="257" t="s">
        <v>24</v>
      </c>
      <c r="AG11" s="150" t="s">
        <v>1</v>
      </c>
      <c r="AH11" s="117" t="s">
        <v>2</v>
      </c>
      <c r="AI11" s="150" t="s">
        <v>2</v>
      </c>
      <c r="AJ11" s="252" t="s">
        <v>67</v>
      </c>
      <c r="AK11" s="117"/>
      <c r="AL11" s="61">
        <f>COUNTIF(G11:AK11,"▲")</f>
        <v>1</v>
      </c>
      <c r="AM11" s="55">
        <f>COUNTIF(G11:AK11,"D")</f>
        <v>19</v>
      </c>
      <c r="AN11" s="56">
        <f>COUNTIF(G11:AK11,"●")</f>
        <v>10</v>
      </c>
      <c r="AO11" s="59">
        <f>AN11+AL11</f>
        <v>11</v>
      </c>
      <c r="AP11" s="1309"/>
      <c r="AS11"/>
      <c r="AT11"/>
    </row>
    <row r="12" spans="1:81" ht="22" customHeight="1" thickBot="1">
      <c r="A12" s="1496"/>
      <c r="B12" s="142">
        <v>7</v>
      </c>
      <c r="C12" s="1485" t="s">
        <v>49</v>
      </c>
      <c r="D12" s="1507"/>
      <c r="E12" s="1509" t="s">
        <v>48</v>
      </c>
      <c r="F12" s="1510"/>
      <c r="G12" s="157" t="s">
        <v>2</v>
      </c>
      <c r="H12" s="122" t="s">
        <v>2</v>
      </c>
      <c r="I12" s="270" t="s">
        <v>2</v>
      </c>
      <c r="J12" s="122" t="s">
        <v>2</v>
      </c>
      <c r="K12" s="383" t="s">
        <v>1</v>
      </c>
      <c r="L12" s="121" t="s">
        <v>1</v>
      </c>
      <c r="M12" s="270" t="s">
        <v>2</v>
      </c>
      <c r="N12" s="270" t="s">
        <v>2</v>
      </c>
      <c r="O12" s="122" t="s">
        <v>2</v>
      </c>
      <c r="P12" s="270" t="s">
        <v>2</v>
      </c>
      <c r="Q12" s="122" t="s">
        <v>2</v>
      </c>
      <c r="R12" s="383" t="s">
        <v>1</v>
      </c>
      <c r="S12" s="121" t="s">
        <v>1</v>
      </c>
      <c r="T12" s="270" t="s">
        <v>2</v>
      </c>
      <c r="U12" s="270" t="s">
        <v>2</v>
      </c>
      <c r="V12" s="122" t="s">
        <v>2</v>
      </c>
      <c r="W12" s="270" t="s">
        <v>2</v>
      </c>
      <c r="X12" s="122" t="s">
        <v>2</v>
      </c>
      <c r="Y12" s="383" t="s">
        <v>1</v>
      </c>
      <c r="Z12" s="121" t="s">
        <v>1</v>
      </c>
      <c r="AA12" s="270" t="s">
        <v>2</v>
      </c>
      <c r="AB12" s="270" t="s">
        <v>2</v>
      </c>
      <c r="AC12" s="122" t="s">
        <v>2</v>
      </c>
      <c r="AD12" s="383" t="s">
        <v>1</v>
      </c>
      <c r="AE12" s="122" t="s">
        <v>1</v>
      </c>
      <c r="AF12" s="383" t="s">
        <v>24</v>
      </c>
      <c r="AG12" s="121" t="s">
        <v>1</v>
      </c>
      <c r="AH12" s="270" t="s">
        <v>2</v>
      </c>
      <c r="AI12" s="270" t="s">
        <v>2</v>
      </c>
      <c r="AJ12" s="122" t="s">
        <v>2</v>
      </c>
      <c r="AK12" s="270"/>
      <c r="AL12" s="502">
        <f>COUNTIF(G12:AK12,"▲")</f>
        <v>0</v>
      </c>
      <c r="AM12" s="658">
        <f>COUNTIF(G12:AK12,"D")</f>
        <v>20</v>
      </c>
      <c r="AN12" s="68">
        <f>COUNTIF(G12:AK12,"●")</f>
        <v>10</v>
      </c>
      <c r="AO12" s="379">
        <f>AN12+AL12</f>
        <v>10</v>
      </c>
      <c r="AP12" s="15"/>
    </row>
    <row r="13" spans="1:81" ht="22" customHeight="1">
      <c r="A13" s="1496"/>
      <c r="B13" s="994">
        <v>8</v>
      </c>
      <c r="C13" s="1511" t="s">
        <v>44</v>
      </c>
      <c r="D13" s="1512"/>
      <c r="E13" s="1809" t="s">
        <v>51</v>
      </c>
      <c r="F13" s="1808"/>
      <c r="G13" s="690" t="s">
        <v>2</v>
      </c>
      <c r="H13" s="381" t="s">
        <v>2</v>
      </c>
      <c r="I13" s="381" t="s">
        <v>2</v>
      </c>
      <c r="J13" s="186" t="s">
        <v>2</v>
      </c>
      <c r="K13" s="692" t="s">
        <v>2</v>
      </c>
      <c r="L13" s="844" t="s">
        <v>1</v>
      </c>
      <c r="M13" s="554" t="s">
        <v>24</v>
      </c>
      <c r="N13" s="167" t="s">
        <v>2</v>
      </c>
      <c r="O13" s="167" t="s">
        <v>2</v>
      </c>
      <c r="P13" s="167" t="s">
        <v>2</v>
      </c>
      <c r="Q13" s="116" t="s">
        <v>2</v>
      </c>
      <c r="R13" s="554" t="s">
        <v>24</v>
      </c>
      <c r="S13" s="843" t="s">
        <v>1</v>
      </c>
      <c r="T13" s="167" t="s">
        <v>2</v>
      </c>
      <c r="U13" s="116" t="s">
        <v>2</v>
      </c>
      <c r="V13" s="1807" t="s">
        <v>0</v>
      </c>
      <c r="W13" s="167" t="s">
        <v>2</v>
      </c>
      <c r="X13" s="116" t="s">
        <v>2</v>
      </c>
      <c r="Y13" s="167" t="s">
        <v>2</v>
      </c>
      <c r="Z13" s="843" t="s">
        <v>1</v>
      </c>
      <c r="AA13" s="690" t="s">
        <v>2</v>
      </c>
      <c r="AB13" s="381" t="s">
        <v>2</v>
      </c>
      <c r="AC13" s="701" t="s">
        <v>1</v>
      </c>
      <c r="AD13" s="1126" t="s">
        <v>1</v>
      </c>
      <c r="AE13" s="800" t="s">
        <v>1</v>
      </c>
      <c r="AF13" s="1082" t="s">
        <v>1</v>
      </c>
      <c r="AG13" s="844" t="s">
        <v>1</v>
      </c>
      <c r="AH13" s="167" t="s">
        <v>2</v>
      </c>
      <c r="AI13" s="167" t="s">
        <v>2</v>
      </c>
      <c r="AJ13" s="657" t="s">
        <v>2</v>
      </c>
      <c r="AK13" s="1035"/>
      <c r="AL13" s="679">
        <f>COUNTIF(G13:AK13,"▲")</f>
        <v>1</v>
      </c>
      <c r="AM13" s="51">
        <f>COUNTIF(G13:AK13,"D")</f>
        <v>19</v>
      </c>
      <c r="AN13" s="52">
        <f>COUNTIF(G13:AK13,"●")</f>
        <v>10</v>
      </c>
      <c r="AO13" s="57">
        <f>AN13+AL13</f>
        <v>11</v>
      </c>
      <c r="AP13" s="582"/>
      <c r="AQ13" s="1373"/>
      <c r="AR13" s="1515"/>
      <c r="AS13" s="1515"/>
      <c r="AT13"/>
    </row>
    <row r="14" spans="1:81" ht="21.75" customHeight="1">
      <c r="A14" s="40" t="s">
        <v>745</v>
      </c>
      <c r="B14" s="758">
        <v>9</v>
      </c>
      <c r="C14" s="1516" t="s">
        <v>66</v>
      </c>
      <c r="D14" s="1517"/>
      <c r="E14" s="1493" t="s">
        <v>51</v>
      </c>
      <c r="F14" s="1494"/>
      <c r="G14" s="702" t="s">
        <v>2</v>
      </c>
      <c r="H14" s="150" t="s">
        <v>2</v>
      </c>
      <c r="I14" s="150" t="s">
        <v>2</v>
      </c>
      <c r="J14" s="117" t="s">
        <v>2</v>
      </c>
      <c r="K14" s="802" t="s">
        <v>24</v>
      </c>
      <c r="L14" s="165" t="s">
        <v>24</v>
      </c>
      <c r="M14" s="117" t="s">
        <v>2</v>
      </c>
      <c r="N14" s="150" t="s">
        <v>2</v>
      </c>
      <c r="O14" s="257" t="s">
        <v>24</v>
      </c>
      <c r="P14" s="150" t="s">
        <v>2</v>
      </c>
      <c r="Q14" s="150" t="s">
        <v>2</v>
      </c>
      <c r="R14" s="117" t="s">
        <v>2</v>
      </c>
      <c r="S14" s="165" t="s">
        <v>24</v>
      </c>
      <c r="T14" s="150" t="s">
        <v>2</v>
      </c>
      <c r="U14" s="150" t="s">
        <v>2</v>
      </c>
      <c r="V14" s="150" t="s">
        <v>2</v>
      </c>
      <c r="W14" s="150" t="s">
        <v>2</v>
      </c>
      <c r="X14" s="150" t="s">
        <v>2</v>
      </c>
      <c r="Y14" s="257" t="s">
        <v>24</v>
      </c>
      <c r="Z14" s="165" t="s">
        <v>24</v>
      </c>
      <c r="AA14" s="708" t="s">
        <v>2</v>
      </c>
      <c r="AB14" s="298" t="s">
        <v>1</v>
      </c>
      <c r="AC14" s="150" t="s">
        <v>2</v>
      </c>
      <c r="AD14" s="257" t="s">
        <v>24</v>
      </c>
      <c r="AE14" s="165" t="s">
        <v>24</v>
      </c>
      <c r="AF14" s="796" t="s">
        <v>2</v>
      </c>
      <c r="AG14" s="165" t="s">
        <v>24</v>
      </c>
      <c r="AH14" s="117" t="s">
        <v>2</v>
      </c>
      <c r="AI14" s="252" t="s">
        <v>67</v>
      </c>
      <c r="AJ14" s="334" t="s">
        <v>2</v>
      </c>
      <c r="AK14" s="537"/>
      <c r="AL14" s="680">
        <f>COUNTIF(G14:AK14,"▲")</f>
        <v>1</v>
      </c>
      <c r="AM14" s="55">
        <f>COUNTIF(G14:AK14,"D")</f>
        <v>19</v>
      </c>
      <c r="AN14" s="56">
        <f>COUNTIF(G14:AK14,"●")</f>
        <v>10</v>
      </c>
      <c r="AO14" s="59">
        <f>AN14+AL14</f>
        <v>11</v>
      </c>
      <c r="AP14" s="582"/>
      <c r="AQ14"/>
      <c r="AR14" s="214"/>
      <c r="AS14" s="214"/>
    </row>
    <row r="15" spans="1:81" ht="21.75" customHeight="1">
      <c r="A15" s="40"/>
      <c r="B15" s="758">
        <v>10</v>
      </c>
      <c r="C15" s="1516" t="s">
        <v>91</v>
      </c>
      <c r="D15" s="1517"/>
      <c r="E15" s="1493" t="s">
        <v>51</v>
      </c>
      <c r="F15" s="1494"/>
      <c r="G15" s="831" t="s">
        <v>24</v>
      </c>
      <c r="H15" s="117" t="s">
        <v>2</v>
      </c>
      <c r="I15" s="117" t="s">
        <v>2</v>
      </c>
      <c r="J15" s="150" t="s">
        <v>2</v>
      </c>
      <c r="K15" s="802" t="s">
        <v>24</v>
      </c>
      <c r="L15" s="249" t="s">
        <v>24</v>
      </c>
      <c r="M15" s="150" t="s">
        <v>2</v>
      </c>
      <c r="N15" s="117" t="s">
        <v>2</v>
      </c>
      <c r="O15" s="117" t="s">
        <v>2</v>
      </c>
      <c r="P15" s="257" t="s">
        <v>24</v>
      </c>
      <c r="Q15" s="117" t="s">
        <v>2</v>
      </c>
      <c r="R15" s="150" t="s">
        <v>2</v>
      </c>
      <c r="S15" s="249" t="s">
        <v>24</v>
      </c>
      <c r="T15" s="150" t="s">
        <v>2</v>
      </c>
      <c r="U15" s="150" t="s">
        <v>2</v>
      </c>
      <c r="V15" s="117" t="s">
        <v>2</v>
      </c>
      <c r="W15" s="150" t="s">
        <v>2</v>
      </c>
      <c r="X15" s="148" t="s">
        <v>1</v>
      </c>
      <c r="Y15" s="1801" t="s">
        <v>67</v>
      </c>
      <c r="Z15" s="249" t="s">
        <v>24</v>
      </c>
      <c r="AA15" s="702" t="s">
        <v>2</v>
      </c>
      <c r="AB15" s="150" t="s">
        <v>2</v>
      </c>
      <c r="AC15" s="117" t="s">
        <v>2</v>
      </c>
      <c r="AD15" s="298" t="s">
        <v>1</v>
      </c>
      <c r="AE15" s="249" t="s">
        <v>24</v>
      </c>
      <c r="AF15" s="707" t="s">
        <v>2</v>
      </c>
      <c r="AG15" s="249" t="s">
        <v>24</v>
      </c>
      <c r="AH15" s="150" t="s">
        <v>2</v>
      </c>
      <c r="AI15" s="150" t="s">
        <v>2</v>
      </c>
      <c r="AJ15" s="156" t="s">
        <v>2</v>
      </c>
      <c r="AK15" s="451"/>
      <c r="AL15" s="680">
        <f>COUNTIF(G15:AK15,"▲")</f>
        <v>1</v>
      </c>
      <c r="AM15" s="55">
        <f>COUNTIF(G15:AK15,"D")</f>
        <v>19</v>
      </c>
      <c r="AN15" s="56">
        <f>COUNTIF(G15:AK15,"●")</f>
        <v>10</v>
      </c>
      <c r="AO15" s="59">
        <f>AN15+AL15</f>
        <v>11</v>
      </c>
      <c r="AP15" s="15"/>
      <c r="AR15" s="214"/>
      <c r="AS15" s="214"/>
    </row>
    <row r="16" spans="1:81" ht="21.75" customHeight="1" thickBot="1">
      <c r="A16" s="40" t="s">
        <v>3302</v>
      </c>
      <c r="B16" s="758">
        <v>11</v>
      </c>
      <c r="C16" s="1518" t="s">
        <v>2874</v>
      </c>
      <c r="D16" s="1519"/>
      <c r="E16" s="1493" t="s">
        <v>51</v>
      </c>
      <c r="F16" s="1494"/>
      <c r="G16" s="696" t="s">
        <v>2</v>
      </c>
      <c r="H16" s="697" t="s">
        <v>2</v>
      </c>
      <c r="I16" s="699" t="s">
        <v>0</v>
      </c>
      <c r="J16" s="697" t="s">
        <v>2</v>
      </c>
      <c r="K16" s="705" t="s">
        <v>2</v>
      </c>
      <c r="L16" s="165" t="s">
        <v>24</v>
      </c>
      <c r="M16" s="150" t="s">
        <v>2</v>
      </c>
      <c r="N16" s="150" t="s">
        <v>2</v>
      </c>
      <c r="O16" s="150" t="s">
        <v>2</v>
      </c>
      <c r="P16" s="150" t="s">
        <v>2</v>
      </c>
      <c r="Q16" s="150" t="s">
        <v>2</v>
      </c>
      <c r="R16" s="298" t="s">
        <v>1</v>
      </c>
      <c r="S16" s="165" t="s">
        <v>24</v>
      </c>
      <c r="T16" s="383" t="s">
        <v>24</v>
      </c>
      <c r="U16" s="270" t="s">
        <v>2</v>
      </c>
      <c r="V16" s="270" t="s">
        <v>2</v>
      </c>
      <c r="W16" s="122" t="s">
        <v>2</v>
      </c>
      <c r="X16" s="270" t="s">
        <v>2</v>
      </c>
      <c r="Y16" s="257" t="s">
        <v>24</v>
      </c>
      <c r="Z16" s="165" t="s">
        <v>24</v>
      </c>
      <c r="AA16" s="696" t="s">
        <v>2</v>
      </c>
      <c r="AB16" s="697" t="s">
        <v>2</v>
      </c>
      <c r="AC16" s="697" t="s">
        <v>2</v>
      </c>
      <c r="AD16" s="806" t="s">
        <v>2</v>
      </c>
      <c r="AE16" s="1406" t="s">
        <v>24</v>
      </c>
      <c r="AF16" s="1115" t="s">
        <v>1</v>
      </c>
      <c r="AG16" s="165" t="s">
        <v>24</v>
      </c>
      <c r="AH16" s="150" t="s">
        <v>2</v>
      </c>
      <c r="AI16" s="150" t="s">
        <v>2</v>
      </c>
      <c r="AJ16" s="527" t="s">
        <v>1</v>
      </c>
      <c r="AK16" s="451"/>
      <c r="AL16" s="680">
        <f>COUNTIF(G16:AK16,"▲")</f>
        <v>1</v>
      </c>
      <c r="AM16" s="55">
        <f>COUNTIF(G16:AK16,"D")</f>
        <v>19</v>
      </c>
      <c r="AN16" s="56">
        <f>COUNTIF(G16:AK16,"●")</f>
        <v>10</v>
      </c>
      <c r="AO16" s="59">
        <f>AN16+AL16</f>
        <v>11</v>
      </c>
      <c r="AP16" s="582"/>
      <c r="AQ16" s="1495"/>
      <c r="AR16" s="1495"/>
      <c r="AS16" s="1508"/>
      <c r="AT16" s="1508"/>
      <c r="AU16" s="351"/>
      <c r="AV16" s="352"/>
      <c r="AW16" s="352"/>
      <c r="AX16" s="490"/>
      <c r="AY16" s="352"/>
      <c r="AZ16" s="490"/>
      <c r="BA16" s="352"/>
      <c r="BB16" s="459"/>
      <c r="BC16" s="352"/>
      <c r="BD16" s="352"/>
      <c r="BE16" s="352"/>
      <c r="BF16" s="352"/>
      <c r="BG16" s="352"/>
      <c r="BH16" s="352"/>
      <c r="BI16" s="351"/>
      <c r="BJ16" s="352"/>
      <c r="BK16" s="352"/>
      <c r="BL16" s="353"/>
      <c r="BM16" s="353"/>
      <c r="BN16" s="352"/>
      <c r="BO16" s="352"/>
      <c r="BP16" s="760"/>
      <c r="BQ16" s="352"/>
      <c r="BR16" s="352"/>
      <c r="BS16" s="353"/>
      <c r="BT16" s="352"/>
      <c r="BU16" s="754"/>
      <c r="BV16" s="352"/>
      <c r="BW16" s="352"/>
      <c r="BX16" s="352"/>
      <c r="BY16" s="351"/>
      <c r="BZ16" s="354"/>
      <c r="CA16" s="356"/>
      <c r="CB16" s="355"/>
      <c r="CC16" s="355"/>
    </row>
    <row r="17" spans="1:83" ht="21.75" customHeight="1">
      <c r="A17" s="40"/>
      <c r="B17" s="758">
        <v>12</v>
      </c>
      <c r="C17" s="1520" t="s">
        <v>43</v>
      </c>
      <c r="D17" s="1521"/>
      <c r="E17" s="1493" t="s">
        <v>50</v>
      </c>
      <c r="F17" s="1494"/>
      <c r="G17" s="152" t="s">
        <v>2</v>
      </c>
      <c r="H17" s="456" t="s">
        <v>0</v>
      </c>
      <c r="I17" s="162" t="s">
        <v>2</v>
      </c>
      <c r="J17" s="162" t="s">
        <v>2</v>
      </c>
      <c r="K17" s="1806" t="s">
        <v>24</v>
      </c>
      <c r="L17" s="129" t="s">
        <v>24</v>
      </c>
      <c r="M17" s="117" t="s">
        <v>2</v>
      </c>
      <c r="N17" s="117" t="s">
        <v>2</v>
      </c>
      <c r="O17" s="150" t="s">
        <v>2</v>
      </c>
      <c r="P17" s="150" t="s">
        <v>2</v>
      </c>
      <c r="Q17" s="298" t="s">
        <v>1</v>
      </c>
      <c r="R17" s="117" t="s">
        <v>2</v>
      </c>
      <c r="S17" s="165" t="s">
        <v>24</v>
      </c>
      <c r="T17" s="808" t="s">
        <v>2</v>
      </c>
      <c r="U17" s="803" t="s">
        <v>1</v>
      </c>
      <c r="V17" s="381" t="s">
        <v>2</v>
      </c>
      <c r="W17" s="381" t="s">
        <v>2</v>
      </c>
      <c r="X17" s="381" t="s">
        <v>2</v>
      </c>
      <c r="Y17" s="734" t="s">
        <v>2</v>
      </c>
      <c r="Z17" s="129" t="s">
        <v>24</v>
      </c>
      <c r="AA17" s="119" t="s">
        <v>2</v>
      </c>
      <c r="AB17" s="162" t="s">
        <v>2</v>
      </c>
      <c r="AC17" s="162" t="s">
        <v>2</v>
      </c>
      <c r="AD17" s="298" t="s">
        <v>1</v>
      </c>
      <c r="AE17" s="153" t="s">
        <v>24</v>
      </c>
      <c r="AF17" s="147" t="s">
        <v>24</v>
      </c>
      <c r="AG17" s="129" t="s">
        <v>24</v>
      </c>
      <c r="AH17" s="117" t="s">
        <v>2</v>
      </c>
      <c r="AI17" s="150" t="s">
        <v>2</v>
      </c>
      <c r="AJ17" s="334" t="s">
        <v>2</v>
      </c>
      <c r="AK17" s="436"/>
      <c r="AL17" s="680">
        <f>COUNTIF(G17:AK17,"▲")</f>
        <v>1</v>
      </c>
      <c r="AM17" s="55">
        <f>COUNTIF(G17:AK17,"D")</f>
        <v>19</v>
      </c>
      <c r="AN17" s="56">
        <f>COUNTIF(G17:AK17,"●")</f>
        <v>10</v>
      </c>
      <c r="AO17" s="59">
        <f>AN17+AL17</f>
        <v>11</v>
      </c>
      <c r="AP17" s="582"/>
      <c r="AQ17" s="1495"/>
      <c r="AR17" s="1495"/>
      <c r="AS17" s="1508"/>
      <c r="AT17" s="1508"/>
      <c r="AU17" s="351"/>
      <c r="AV17" s="352"/>
      <c r="AW17" s="352"/>
      <c r="AX17" s="353"/>
      <c r="AY17" s="351"/>
      <c r="AZ17" s="351"/>
      <c r="BA17" s="351"/>
      <c r="BB17" s="351"/>
      <c r="BC17" s="352"/>
      <c r="BD17" s="465"/>
      <c r="BE17" s="465"/>
      <c r="BF17" s="490"/>
      <c r="BG17" s="465"/>
      <c r="BH17" s="36"/>
      <c r="BI17" s="351"/>
      <c r="BJ17" s="352"/>
      <c r="BK17" s="465"/>
      <c r="BL17" s="490"/>
      <c r="BM17" s="490"/>
      <c r="BN17" s="490"/>
      <c r="BO17" s="465"/>
      <c r="BP17" s="459"/>
      <c r="BQ17" s="352"/>
      <c r="BR17" s="465"/>
      <c r="BS17" s="490"/>
      <c r="BT17" s="490"/>
      <c r="BU17" s="765"/>
      <c r="BV17" s="490"/>
      <c r="BW17" s="459"/>
      <c r="BX17" s="352"/>
      <c r="BY17" s="352"/>
      <c r="BZ17" s="354"/>
      <c r="CA17" s="356"/>
      <c r="CB17" s="355"/>
      <c r="CC17" s="355"/>
    </row>
    <row r="18" spans="1:83" ht="22" customHeight="1">
      <c r="A18" s="40"/>
      <c r="B18" s="758">
        <v>13</v>
      </c>
      <c r="C18" s="1522" t="s">
        <v>64</v>
      </c>
      <c r="D18" s="1523"/>
      <c r="E18" s="1524" t="s">
        <v>51</v>
      </c>
      <c r="F18" s="1524"/>
      <c r="G18" s="149" t="s">
        <v>2</v>
      </c>
      <c r="H18" s="117" t="s">
        <v>2</v>
      </c>
      <c r="I18" s="150" t="s">
        <v>2</v>
      </c>
      <c r="J18" s="117" t="s">
        <v>2</v>
      </c>
      <c r="K18" s="298" t="s">
        <v>1</v>
      </c>
      <c r="L18" s="249" t="s">
        <v>24</v>
      </c>
      <c r="M18" s="117" t="s">
        <v>2</v>
      </c>
      <c r="N18" s="150" t="s">
        <v>2</v>
      </c>
      <c r="O18" s="117" t="s">
        <v>2</v>
      </c>
      <c r="P18" s="150" t="s">
        <v>2</v>
      </c>
      <c r="Q18" s="150" t="s">
        <v>2</v>
      </c>
      <c r="R18" s="257" t="s">
        <v>24</v>
      </c>
      <c r="S18" s="249" t="s">
        <v>24</v>
      </c>
      <c r="T18" s="708" t="s">
        <v>2</v>
      </c>
      <c r="U18" s="117" t="s">
        <v>2</v>
      </c>
      <c r="V18" s="117" t="s">
        <v>2</v>
      </c>
      <c r="W18" s="150" t="s">
        <v>2</v>
      </c>
      <c r="X18" s="206" t="s">
        <v>67</v>
      </c>
      <c r="Y18" s="1189" t="s">
        <v>1</v>
      </c>
      <c r="Z18" s="249" t="s">
        <v>24</v>
      </c>
      <c r="AA18" s="257" t="s">
        <v>24</v>
      </c>
      <c r="AB18" s="150" t="s">
        <v>2</v>
      </c>
      <c r="AC18" s="117" t="s">
        <v>2</v>
      </c>
      <c r="AD18" s="148" t="s">
        <v>1</v>
      </c>
      <c r="AE18" s="249" t="s">
        <v>24</v>
      </c>
      <c r="AF18" s="150" t="s">
        <v>2</v>
      </c>
      <c r="AG18" s="249" t="s">
        <v>24</v>
      </c>
      <c r="AH18" s="150" t="s">
        <v>2</v>
      </c>
      <c r="AI18" s="150" t="s">
        <v>2</v>
      </c>
      <c r="AJ18" s="156" t="s">
        <v>2</v>
      </c>
      <c r="AK18" s="451"/>
      <c r="AL18" s="680">
        <f>COUNTIF(G18:AK18,"▲")</f>
        <v>1</v>
      </c>
      <c r="AM18" s="55">
        <f>COUNTIF(G18:AK18,"D")</f>
        <v>19</v>
      </c>
      <c r="AN18" s="56">
        <f>COUNTIF(G18:AK18,"●")</f>
        <v>10</v>
      </c>
      <c r="AO18" s="59">
        <f>AN18+AL18</f>
        <v>11</v>
      </c>
      <c r="AP18" s="582"/>
      <c r="AQ18" s="762"/>
      <c r="AR18" s="1525"/>
      <c r="AS18" s="1525"/>
      <c r="AT18" s="1526"/>
      <c r="AU18" s="1526"/>
      <c r="AV18" s="353"/>
      <c r="AW18" s="352"/>
      <c r="AX18" s="352"/>
      <c r="AY18" s="353"/>
      <c r="AZ18" s="352"/>
      <c r="BA18" s="352"/>
      <c r="BB18" s="352"/>
      <c r="BC18" s="352"/>
      <c r="BD18" s="352"/>
      <c r="BE18" s="352"/>
      <c r="BF18" s="353"/>
      <c r="BG18" s="352"/>
      <c r="BH18" s="353"/>
      <c r="BI18" s="353"/>
      <c r="BJ18" s="353"/>
      <c r="BK18" s="352"/>
      <c r="BL18" s="353"/>
      <c r="BM18" s="352"/>
      <c r="BN18" s="352"/>
      <c r="BO18" s="763"/>
      <c r="BP18" s="352"/>
      <c r="BQ18" s="352"/>
      <c r="BR18" s="352"/>
      <c r="BS18" s="352"/>
      <c r="BT18" s="353"/>
      <c r="BU18" s="352"/>
      <c r="BV18" s="754"/>
      <c r="BW18" s="352"/>
      <c r="BX18" s="353"/>
      <c r="BY18" s="352"/>
      <c r="BZ18" s="353"/>
      <c r="CA18" s="764"/>
      <c r="CB18" s="356"/>
      <c r="CC18" s="356"/>
      <c r="CD18" s="356"/>
    </row>
    <row r="19" spans="1:83" ht="22" customHeight="1" thickBot="1">
      <c r="A19" s="40"/>
      <c r="B19" s="758">
        <v>14</v>
      </c>
      <c r="C19" s="1516" t="s">
        <v>89</v>
      </c>
      <c r="D19" s="1517"/>
      <c r="E19" s="1527" t="s">
        <v>51</v>
      </c>
      <c r="F19" s="1528"/>
      <c r="G19" s="149" t="s">
        <v>2</v>
      </c>
      <c r="H19" s="150" t="s">
        <v>2</v>
      </c>
      <c r="I19" s="150" t="s">
        <v>2</v>
      </c>
      <c r="J19" s="148" t="s">
        <v>24</v>
      </c>
      <c r="K19" s="150" t="s">
        <v>2</v>
      </c>
      <c r="L19" s="165" t="s">
        <v>24</v>
      </c>
      <c r="M19" s="270" t="s">
        <v>2</v>
      </c>
      <c r="N19" s="270" t="s">
        <v>2</v>
      </c>
      <c r="O19" s="298" t="s">
        <v>1</v>
      </c>
      <c r="P19" s="122" t="s">
        <v>2</v>
      </c>
      <c r="Q19" s="270" t="s">
        <v>2</v>
      </c>
      <c r="R19" s="298" t="s">
        <v>24</v>
      </c>
      <c r="S19" s="165" t="s">
        <v>24</v>
      </c>
      <c r="T19" s="696" t="s">
        <v>2</v>
      </c>
      <c r="U19" s="806" t="s">
        <v>2</v>
      </c>
      <c r="V19" s="806" t="s">
        <v>2</v>
      </c>
      <c r="W19" s="697" t="s">
        <v>2</v>
      </c>
      <c r="X19" s="697" t="s">
        <v>2</v>
      </c>
      <c r="Y19" s="798" t="s">
        <v>24</v>
      </c>
      <c r="Z19" s="165" t="s">
        <v>24</v>
      </c>
      <c r="AA19" s="117" t="s">
        <v>2</v>
      </c>
      <c r="AB19" s="150" t="s">
        <v>2</v>
      </c>
      <c r="AC19" s="150" t="s">
        <v>2</v>
      </c>
      <c r="AD19" s="150" t="s">
        <v>2</v>
      </c>
      <c r="AE19" s="165" t="s">
        <v>24</v>
      </c>
      <c r="AF19" s="148" t="s">
        <v>24</v>
      </c>
      <c r="AG19" s="165" t="s">
        <v>24</v>
      </c>
      <c r="AH19" s="122" t="s">
        <v>2</v>
      </c>
      <c r="AI19" s="270" t="s">
        <v>2</v>
      </c>
      <c r="AJ19" s="1805" t="s">
        <v>67</v>
      </c>
      <c r="AK19" s="451"/>
      <c r="AL19" s="680">
        <f>COUNTIF(G19:AK19,"▲")</f>
        <v>1</v>
      </c>
      <c r="AM19" s="55">
        <f>COUNTIF(G19:AK19,"D")</f>
        <v>19</v>
      </c>
      <c r="AN19" s="56">
        <f>COUNTIF(G19:AK19,"●")</f>
        <v>10</v>
      </c>
      <c r="AO19" s="59">
        <f>AN19+AL19</f>
        <v>11</v>
      </c>
      <c r="AP19" s="15"/>
      <c r="AQ19" s="1495"/>
      <c r="AR19" s="1495"/>
      <c r="AS19" s="1508"/>
      <c r="AT19" s="1508"/>
      <c r="AU19" s="763"/>
      <c r="AV19" s="353"/>
      <c r="AW19" s="353"/>
      <c r="AX19" s="353"/>
      <c r="AY19" s="352"/>
      <c r="AZ19" s="352"/>
      <c r="BA19" s="353"/>
      <c r="BB19" s="351"/>
      <c r="BC19" s="353"/>
      <c r="BD19" s="353"/>
      <c r="BE19" s="1392"/>
      <c r="BF19" s="352"/>
      <c r="BG19" s="351"/>
      <c r="BH19" s="353"/>
      <c r="BI19" s="353"/>
      <c r="BJ19" s="1392"/>
      <c r="BK19" s="352"/>
      <c r="BL19" s="353"/>
      <c r="BM19" s="352"/>
      <c r="BN19" s="353"/>
      <c r="BO19" s="353"/>
      <c r="BP19" s="459"/>
      <c r="BQ19" s="353"/>
      <c r="BR19" s="763"/>
      <c r="BS19" s="763"/>
      <c r="BT19" s="352"/>
      <c r="BU19" s="351"/>
      <c r="BV19" s="353"/>
      <c r="BW19" s="351"/>
      <c r="BX19" s="353"/>
      <c r="BY19" s="353"/>
      <c r="BZ19" s="354"/>
      <c r="CA19" s="356"/>
      <c r="CB19" s="355"/>
      <c r="CC19" s="355"/>
    </row>
    <row r="20" spans="1:83" ht="22" customHeight="1">
      <c r="A20" s="40">
        <v>5</v>
      </c>
      <c r="B20" s="758">
        <v>15</v>
      </c>
      <c r="C20" s="1516" t="s">
        <v>75</v>
      </c>
      <c r="D20" s="1517"/>
      <c r="E20" s="1524" t="s">
        <v>51</v>
      </c>
      <c r="F20" s="1524"/>
      <c r="G20" s="149" t="s">
        <v>2</v>
      </c>
      <c r="H20" s="150" t="s">
        <v>2</v>
      </c>
      <c r="I20" s="150" t="s">
        <v>2</v>
      </c>
      <c r="J20" s="117" t="s">
        <v>2</v>
      </c>
      <c r="K20" s="342" t="s">
        <v>1</v>
      </c>
      <c r="L20" s="204" t="s">
        <v>24</v>
      </c>
      <c r="M20" s="808" t="s">
        <v>2</v>
      </c>
      <c r="N20" s="381" t="s">
        <v>2</v>
      </c>
      <c r="O20" s="381" t="s">
        <v>2</v>
      </c>
      <c r="P20" s="1804" t="s">
        <v>0</v>
      </c>
      <c r="Q20" s="803" t="s">
        <v>1</v>
      </c>
      <c r="R20" s="1020" t="s">
        <v>1</v>
      </c>
      <c r="S20" s="165" t="s">
        <v>24</v>
      </c>
      <c r="T20" s="148" t="s">
        <v>1</v>
      </c>
      <c r="U20" s="119" t="s">
        <v>2</v>
      </c>
      <c r="V20" s="238" t="s">
        <v>2</v>
      </c>
      <c r="W20" s="162" t="s">
        <v>2</v>
      </c>
      <c r="X20" s="162" t="s">
        <v>2</v>
      </c>
      <c r="Y20" s="162" t="s">
        <v>2</v>
      </c>
      <c r="Z20" s="204" t="s">
        <v>24</v>
      </c>
      <c r="AA20" s="150" t="s">
        <v>2</v>
      </c>
      <c r="AB20" s="117" t="s">
        <v>2</v>
      </c>
      <c r="AC20" s="150" t="s">
        <v>2</v>
      </c>
      <c r="AD20" s="150" t="s">
        <v>2</v>
      </c>
      <c r="AE20" s="204" t="s">
        <v>24</v>
      </c>
      <c r="AF20" s="257" t="s">
        <v>24</v>
      </c>
      <c r="AG20" s="204" t="s">
        <v>24</v>
      </c>
      <c r="AH20" s="690" t="s">
        <v>2</v>
      </c>
      <c r="AI20" s="381" t="s">
        <v>2</v>
      </c>
      <c r="AJ20" s="692" t="s">
        <v>2</v>
      </c>
      <c r="AK20" s="537"/>
      <c r="AL20" s="680">
        <f>COUNTIF(G20:AK20,"▲")</f>
        <v>1</v>
      </c>
      <c r="AM20" s="55">
        <f>COUNTIF(G20:AK20,"D")</f>
        <v>19</v>
      </c>
      <c r="AN20" s="56">
        <f>COUNTIF(G20:AK20,"●")</f>
        <v>10</v>
      </c>
      <c r="AO20" s="59">
        <f>AN20+AL20</f>
        <v>11</v>
      </c>
      <c r="AP20" s="15"/>
      <c r="AQ20" s="1529"/>
      <c r="AR20" s="1529"/>
      <c r="AS20" s="1508"/>
      <c r="AT20" s="1508"/>
      <c r="AU20" s="459"/>
      <c r="AV20" s="353"/>
      <c r="AW20" s="352"/>
      <c r="AX20" s="353"/>
      <c r="AY20" s="353"/>
      <c r="AZ20" s="352"/>
      <c r="BA20" s="352"/>
      <c r="BB20" s="459"/>
      <c r="BC20" s="353"/>
      <c r="BD20" s="352"/>
      <c r="BE20" s="351"/>
      <c r="BF20" s="353"/>
      <c r="BG20" s="353"/>
      <c r="BH20" s="352"/>
      <c r="BI20" s="353"/>
      <c r="BJ20" s="353"/>
      <c r="BK20" s="353"/>
      <c r="BL20" s="353"/>
      <c r="BM20" s="353"/>
      <c r="BN20" s="353"/>
      <c r="BO20" s="353"/>
      <c r="BP20" s="459"/>
      <c r="BQ20" s="353"/>
      <c r="BR20" s="352"/>
      <c r="BS20" s="353"/>
      <c r="BT20" s="353"/>
      <c r="BU20" s="353"/>
      <c r="BV20" s="351"/>
      <c r="BW20" s="353"/>
      <c r="BX20" s="353"/>
      <c r="BY20" s="351"/>
      <c r="BZ20" s="354"/>
      <c r="CA20" s="356"/>
      <c r="CB20" s="355"/>
      <c r="CC20" s="355"/>
    </row>
    <row r="21" spans="1:83" ht="22" customHeight="1">
      <c r="A21" s="40">
        <v>6</v>
      </c>
      <c r="B21" s="758">
        <v>16</v>
      </c>
      <c r="C21" s="1530" t="s">
        <v>1682</v>
      </c>
      <c r="D21" s="1531"/>
      <c r="E21" s="1524" t="s">
        <v>51</v>
      </c>
      <c r="F21" s="1524"/>
      <c r="G21" s="161" t="s">
        <v>2</v>
      </c>
      <c r="H21" s="342" t="s">
        <v>24</v>
      </c>
      <c r="I21" s="1802" t="s">
        <v>67</v>
      </c>
      <c r="J21" s="1802" t="s">
        <v>0</v>
      </c>
      <c r="K21" s="148" t="s">
        <v>24</v>
      </c>
      <c r="L21" s="165" t="s">
        <v>1</v>
      </c>
      <c r="M21" s="1803" t="s">
        <v>67</v>
      </c>
      <c r="N21" s="1802" t="s">
        <v>67</v>
      </c>
      <c r="O21" s="1801" t="s">
        <v>67</v>
      </c>
      <c r="P21" s="544" t="s">
        <v>2</v>
      </c>
      <c r="Q21" s="117" t="s">
        <v>2</v>
      </c>
      <c r="R21" s="796" t="s">
        <v>2</v>
      </c>
      <c r="S21" s="165" t="s">
        <v>1</v>
      </c>
      <c r="T21" s="117" t="s">
        <v>2</v>
      </c>
      <c r="U21" s="159" t="s">
        <v>2</v>
      </c>
      <c r="V21" s="1800" t="s">
        <v>907</v>
      </c>
      <c r="W21" s="375" t="s">
        <v>24</v>
      </c>
      <c r="X21" s="117" t="s">
        <v>2</v>
      </c>
      <c r="Y21" s="117" t="s">
        <v>2</v>
      </c>
      <c r="Z21" s="165" t="s">
        <v>1</v>
      </c>
      <c r="AA21" s="117" t="s">
        <v>2</v>
      </c>
      <c r="AB21" s="117" t="s">
        <v>2</v>
      </c>
      <c r="AC21" s="150" t="s">
        <v>2</v>
      </c>
      <c r="AD21" s="148" t="s">
        <v>24</v>
      </c>
      <c r="AE21" s="165" t="s">
        <v>1</v>
      </c>
      <c r="AF21" s="148" t="s">
        <v>24</v>
      </c>
      <c r="AG21" s="165" t="s">
        <v>1</v>
      </c>
      <c r="AH21" s="708" t="s">
        <v>2</v>
      </c>
      <c r="AI21" s="117" t="s">
        <v>2</v>
      </c>
      <c r="AJ21" s="707" t="s">
        <v>2</v>
      </c>
      <c r="AK21" s="436"/>
      <c r="AL21" s="680">
        <f>COUNTIF(G21:AK21,"▲")</f>
        <v>5</v>
      </c>
      <c r="AM21" s="55">
        <f>COUNTIF(G21:AK21,"D")</f>
        <v>14</v>
      </c>
      <c r="AN21" s="56">
        <f>COUNTIF(G21:AK21,"●")</f>
        <v>10</v>
      </c>
      <c r="AO21" s="59">
        <f>AN21+AL21</f>
        <v>15</v>
      </c>
      <c r="AP21" s="15"/>
      <c r="AQ21" s="1495"/>
      <c r="AR21" s="1495"/>
      <c r="AS21" s="1508"/>
      <c r="AT21" s="1508"/>
      <c r="AU21" s="763"/>
      <c r="AV21" s="353"/>
      <c r="AW21" s="353"/>
      <c r="AX21" s="353"/>
      <c r="AY21" s="352"/>
      <c r="AZ21" s="352"/>
      <c r="BA21" s="353"/>
      <c r="BB21" s="351"/>
      <c r="BC21" s="353"/>
      <c r="BD21" s="353"/>
      <c r="BE21" s="1392"/>
      <c r="BF21" s="352"/>
      <c r="BG21" s="351"/>
      <c r="BH21" s="353"/>
      <c r="BI21" s="353"/>
      <c r="BJ21" s="1392"/>
      <c r="BK21" s="352"/>
      <c r="BL21" s="353"/>
      <c r="BM21" s="352"/>
      <c r="BN21" s="353"/>
      <c r="BO21" s="353"/>
      <c r="BP21" s="459"/>
      <c r="BQ21" s="353"/>
      <c r="BR21" s="763"/>
      <c r="BS21" s="763"/>
      <c r="BT21" s="352"/>
      <c r="BU21" s="351"/>
      <c r="BV21" s="353"/>
      <c r="BW21" s="351"/>
      <c r="BX21" s="353"/>
      <c r="BY21" s="436"/>
    </row>
    <row r="22" spans="1:83" ht="22" customHeight="1">
      <c r="A22" s="40"/>
      <c r="B22" s="758">
        <v>17</v>
      </c>
      <c r="C22" s="1520" t="s">
        <v>2078</v>
      </c>
      <c r="D22" s="1521"/>
      <c r="E22" s="1505" t="s">
        <v>51</v>
      </c>
      <c r="F22" s="1506"/>
      <c r="G22" s="149" t="s">
        <v>2</v>
      </c>
      <c r="H22" s="117" t="s">
        <v>2</v>
      </c>
      <c r="I22" s="150" t="s">
        <v>2</v>
      </c>
      <c r="J22" s="117" t="s">
        <v>2</v>
      </c>
      <c r="K22" s="298" t="s">
        <v>1</v>
      </c>
      <c r="L22" s="249" t="s">
        <v>1</v>
      </c>
      <c r="M22" s="702" t="s">
        <v>2</v>
      </c>
      <c r="N22" s="150" t="s">
        <v>2</v>
      </c>
      <c r="O22" s="117" t="s">
        <v>2</v>
      </c>
      <c r="P22" s="150" t="s">
        <v>2</v>
      </c>
      <c r="Q22" s="117" t="s">
        <v>2</v>
      </c>
      <c r="R22" s="795" t="s">
        <v>24</v>
      </c>
      <c r="S22" s="249" t="s">
        <v>1</v>
      </c>
      <c r="T22" s="150" t="s">
        <v>2</v>
      </c>
      <c r="U22" s="148" t="s">
        <v>24</v>
      </c>
      <c r="V22" s="119" t="s">
        <v>2</v>
      </c>
      <c r="W22" s="150" t="s">
        <v>2</v>
      </c>
      <c r="X22" s="117" t="s">
        <v>2</v>
      </c>
      <c r="Y22" s="257" t="s">
        <v>24</v>
      </c>
      <c r="Z22" s="249" t="s">
        <v>1</v>
      </c>
      <c r="AA22" s="150" t="s">
        <v>2</v>
      </c>
      <c r="AB22" s="252" t="s">
        <v>67</v>
      </c>
      <c r="AC22" s="117" t="s">
        <v>2</v>
      </c>
      <c r="AD22" s="150" t="s">
        <v>2</v>
      </c>
      <c r="AE22" s="249" t="s">
        <v>1</v>
      </c>
      <c r="AF22" s="298" t="s">
        <v>1</v>
      </c>
      <c r="AG22" s="249" t="s">
        <v>1</v>
      </c>
      <c r="AH22" s="702" t="s">
        <v>2</v>
      </c>
      <c r="AI22" s="150" t="s">
        <v>2</v>
      </c>
      <c r="AJ22" s="796" t="s">
        <v>2</v>
      </c>
      <c r="AK22" s="451"/>
      <c r="AL22" s="680">
        <f>COUNTIF(G22:AK22,"▲")</f>
        <v>1</v>
      </c>
      <c r="AM22" s="55">
        <f>COUNTIF(G22:AK22,"D")</f>
        <v>19</v>
      </c>
      <c r="AN22" s="56">
        <f>COUNTIF(G22:AK22,"●")</f>
        <v>10</v>
      </c>
      <c r="AO22" s="59">
        <f>AN22+AL22</f>
        <v>11</v>
      </c>
      <c r="AP22" s="582"/>
      <c r="AR22" s="214"/>
      <c r="AS22" s="214"/>
    </row>
    <row r="23" spans="1:83" ht="22" customHeight="1" thickBot="1">
      <c r="A23" s="40"/>
      <c r="B23" s="142">
        <v>18</v>
      </c>
      <c r="C23" s="1532" t="s">
        <v>2887</v>
      </c>
      <c r="D23" s="1533"/>
      <c r="E23" s="1534" t="s">
        <v>51</v>
      </c>
      <c r="F23" s="1534"/>
      <c r="G23" s="378" t="s">
        <v>24</v>
      </c>
      <c r="H23" s="211" t="s">
        <v>2</v>
      </c>
      <c r="I23" s="121" t="s">
        <v>2</v>
      </c>
      <c r="J23" s="121" t="s">
        <v>2</v>
      </c>
      <c r="K23" s="121" t="s">
        <v>2</v>
      </c>
      <c r="L23" s="380" t="s">
        <v>24</v>
      </c>
      <c r="M23" s="853" t="s">
        <v>2</v>
      </c>
      <c r="N23" s="806" t="s">
        <v>2</v>
      </c>
      <c r="O23" s="697" t="s">
        <v>2</v>
      </c>
      <c r="P23" s="806" t="s">
        <v>2</v>
      </c>
      <c r="Q23" s="697" t="s">
        <v>2</v>
      </c>
      <c r="R23" s="798" t="s">
        <v>1</v>
      </c>
      <c r="S23" s="128" t="s">
        <v>24</v>
      </c>
      <c r="T23" s="121" t="s">
        <v>2</v>
      </c>
      <c r="U23" s="121" t="s">
        <v>2</v>
      </c>
      <c r="V23" s="211" t="s">
        <v>2</v>
      </c>
      <c r="W23" s="211" t="s">
        <v>2</v>
      </c>
      <c r="X23" s="448" t="s">
        <v>67</v>
      </c>
      <c r="Y23" s="132" t="s">
        <v>24</v>
      </c>
      <c r="Z23" s="211" t="s">
        <v>24</v>
      </c>
      <c r="AA23" s="211" t="s">
        <v>2</v>
      </c>
      <c r="AB23" s="121" t="s">
        <v>2</v>
      </c>
      <c r="AC23" s="211" t="s">
        <v>2</v>
      </c>
      <c r="AD23" s="396" t="s">
        <v>24</v>
      </c>
      <c r="AE23" s="211" t="s">
        <v>24</v>
      </c>
      <c r="AF23" s="121" t="s">
        <v>2</v>
      </c>
      <c r="AG23" s="380" t="s">
        <v>24</v>
      </c>
      <c r="AH23" s="853" t="s">
        <v>2</v>
      </c>
      <c r="AI23" s="806" t="s">
        <v>2</v>
      </c>
      <c r="AJ23" s="798" t="s">
        <v>24</v>
      </c>
      <c r="AK23" s="442"/>
      <c r="AL23" s="1109">
        <f>COUNTIF(G23:AK23,"▲")</f>
        <v>1</v>
      </c>
      <c r="AM23" s="658">
        <f>COUNTIF(G23:AK23,"D")</f>
        <v>19</v>
      </c>
      <c r="AN23" s="68">
        <f>COUNTIF(G23:AK23,"●")</f>
        <v>10</v>
      </c>
      <c r="AO23" s="59">
        <f>AN23+AL23</f>
        <v>11</v>
      </c>
      <c r="AP23" s="15"/>
      <c r="AR23" s="755"/>
      <c r="AS23" s="1529"/>
      <c r="AT23" s="1529"/>
      <c r="AU23" s="1508"/>
      <c r="AV23" s="1508"/>
      <c r="AW23" s="459"/>
      <c r="AX23" s="352"/>
      <c r="AY23" s="352"/>
      <c r="AZ23" s="753"/>
      <c r="BA23" s="352"/>
      <c r="BB23" s="351"/>
      <c r="BC23" s="352"/>
      <c r="BD23" s="352"/>
      <c r="BE23" s="352"/>
      <c r="BF23" s="460"/>
      <c r="BG23" s="352"/>
      <c r="BH23" s="352"/>
      <c r="BI23" s="753"/>
      <c r="BJ23" s="352"/>
      <c r="BK23" s="352"/>
      <c r="BL23" s="352"/>
      <c r="BM23" s="460"/>
      <c r="BN23" s="351"/>
      <c r="BO23" s="352"/>
      <c r="BP23" s="352"/>
      <c r="BQ23" s="352"/>
      <c r="BR23" s="459"/>
      <c r="BS23" s="352"/>
      <c r="BT23" s="352"/>
      <c r="BU23" s="353"/>
      <c r="BV23" s="352"/>
      <c r="BW23" s="754"/>
      <c r="BX23" s="352"/>
      <c r="BY23" s="352"/>
      <c r="BZ23" s="352"/>
      <c r="CA23" s="352"/>
      <c r="CB23" s="354"/>
      <c r="CC23" s="356"/>
      <c r="CD23" s="355"/>
      <c r="CE23" s="355"/>
    </row>
    <row r="24" spans="1:83" ht="22" customHeight="1">
      <c r="A24" s="40"/>
      <c r="B24" s="1319">
        <v>19</v>
      </c>
      <c r="C24" s="1535" t="s">
        <v>2879</v>
      </c>
      <c r="D24" s="1536"/>
      <c r="E24" s="1537" t="s">
        <v>1585</v>
      </c>
      <c r="F24" s="1538"/>
      <c r="G24" s="1317" t="s">
        <v>2</v>
      </c>
      <c r="H24" s="131" t="s">
        <v>2</v>
      </c>
      <c r="I24" s="131" t="s">
        <v>2</v>
      </c>
      <c r="J24" s="131" t="s">
        <v>2</v>
      </c>
      <c r="K24" s="486" t="s">
        <v>24</v>
      </c>
      <c r="L24" s="744" t="s">
        <v>1</v>
      </c>
      <c r="M24" s="260" t="s">
        <v>2</v>
      </c>
      <c r="N24" s="260" t="s">
        <v>2</v>
      </c>
      <c r="O24" s="131" t="s">
        <v>2</v>
      </c>
      <c r="P24" s="260" t="s">
        <v>2</v>
      </c>
      <c r="Q24" s="131" t="s">
        <v>2</v>
      </c>
      <c r="R24" s="486" t="s">
        <v>24</v>
      </c>
      <c r="S24" s="744" t="s">
        <v>1</v>
      </c>
      <c r="T24" s="260" t="s">
        <v>2</v>
      </c>
      <c r="U24" s="260" t="s">
        <v>2</v>
      </c>
      <c r="V24" s="131" t="s">
        <v>2</v>
      </c>
      <c r="W24" s="260" t="s">
        <v>2</v>
      </c>
      <c r="X24" s="131" t="s">
        <v>2</v>
      </c>
      <c r="Y24" s="486" t="s">
        <v>24</v>
      </c>
      <c r="Z24" s="744" t="s">
        <v>1</v>
      </c>
      <c r="AA24" s="260" t="s">
        <v>2</v>
      </c>
      <c r="AB24" s="260" t="s">
        <v>2</v>
      </c>
      <c r="AC24" s="131" t="s">
        <v>2</v>
      </c>
      <c r="AD24" s="486" t="s">
        <v>24</v>
      </c>
      <c r="AE24" s="744" t="s">
        <v>1</v>
      </c>
      <c r="AF24" s="486" t="s">
        <v>24</v>
      </c>
      <c r="AG24" s="744" t="s">
        <v>1</v>
      </c>
      <c r="AH24" s="260" t="s">
        <v>2</v>
      </c>
      <c r="AI24" s="131" t="s">
        <v>2</v>
      </c>
      <c r="AJ24" s="131" t="s">
        <v>2</v>
      </c>
      <c r="AK24" s="1457"/>
      <c r="AL24" s="1435">
        <f>COUNTIF(G24:AK24,"▲")</f>
        <v>0</v>
      </c>
      <c r="AM24" s="1436">
        <f>COUNTIF(G24:AK24,"D")</f>
        <v>20</v>
      </c>
      <c r="AN24" s="1437">
        <f>COUNTIF(G24:AK24,"●")</f>
        <v>10</v>
      </c>
      <c r="AO24" s="1438">
        <f>AN24+AL24</f>
        <v>10</v>
      </c>
      <c r="AP24" s="15"/>
      <c r="AR24" s="1529"/>
      <c r="AS24" s="1529"/>
      <c r="AT24" s="1508"/>
      <c r="AU24" s="1508"/>
      <c r="AV24" s="459"/>
      <c r="AW24" s="352"/>
      <c r="AX24" s="352"/>
      <c r="AY24" s="753"/>
      <c r="AZ24" s="352"/>
      <c r="BA24" s="351"/>
      <c r="BB24" s="352"/>
      <c r="BC24" s="459"/>
      <c r="BD24" s="352"/>
      <c r="BE24" s="460"/>
      <c r="BF24" s="753"/>
      <c r="BG24" s="352"/>
      <c r="BH24" s="353"/>
      <c r="BI24" s="352"/>
      <c r="BJ24" s="753"/>
      <c r="BK24" s="352"/>
      <c r="BL24" s="460"/>
      <c r="BM24" s="351"/>
      <c r="BN24" s="352"/>
      <c r="BO24" s="753"/>
      <c r="BP24" s="352"/>
      <c r="BQ24" s="351"/>
      <c r="BR24" s="352"/>
      <c r="BS24" s="352"/>
      <c r="BT24" s="351"/>
      <c r="BU24" s="352"/>
      <c r="BV24" s="754"/>
      <c r="BW24" s="352"/>
      <c r="BX24" s="459"/>
      <c r="BY24" s="352"/>
      <c r="BZ24" s="352"/>
      <c r="CA24" s="354"/>
      <c r="CB24" s="356"/>
      <c r="CC24" s="355"/>
      <c r="CD24" s="355"/>
    </row>
    <row r="25" spans="1:83" ht="22.5" customHeight="1">
      <c r="A25" s="1550"/>
      <c r="B25" s="1551" t="s">
        <v>3</v>
      </c>
      <c r="C25" s="1552"/>
      <c r="D25" s="1552"/>
      <c r="E25" s="1553"/>
      <c r="F25" s="1455" t="s">
        <v>2</v>
      </c>
      <c r="G25" s="1415">
        <f>COUNTIF(G6:G24,"D")</f>
        <v>17</v>
      </c>
      <c r="H25" s="1222">
        <f>COUNTIF(H6:H24,"D")</f>
        <v>16</v>
      </c>
      <c r="I25" s="1222">
        <f>COUNTIF(I6:I24,"D")</f>
        <v>17</v>
      </c>
      <c r="J25" s="1222">
        <f>COUNTIF(J6:J24,"D")</f>
        <v>16</v>
      </c>
      <c r="K25" s="1222">
        <f>COUNTIF(K6:K24,"D")</f>
        <v>6</v>
      </c>
      <c r="L25" s="1222">
        <f>COUNTIF(L6:L24,"D")</f>
        <v>0</v>
      </c>
      <c r="M25" s="1222">
        <f>COUNTIF(M6:M24,"D")</f>
        <v>17</v>
      </c>
      <c r="N25" s="1222">
        <f>COUNTIF(N6:N24,"D")</f>
        <v>17</v>
      </c>
      <c r="O25" s="1222">
        <f>COUNTIF(O6:O24,"D")</f>
        <v>15</v>
      </c>
      <c r="P25" s="1222">
        <f>COUNTIF(P6:P24,"D")</f>
        <v>16</v>
      </c>
      <c r="Q25" s="1222">
        <f>COUNTIF(Q6:Q24,"D")</f>
        <v>16</v>
      </c>
      <c r="R25" s="1222">
        <f>COUNTIF(R6:R24,"D")</f>
        <v>6</v>
      </c>
      <c r="S25" s="1222">
        <f>COUNTIF(S6:S24,"D")</f>
        <v>0</v>
      </c>
      <c r="T25" s="1222">
        <f>COUNTIF(T6:T24,"D")</f>
        <v>16</v>
      </c>
      <c r="U25" s="1222">
        <f>COUNTIF(U6:U24,"D")</f>
        <v>16</v>
      </c>
      <c r="V25" s="1429" t="s">
        <v>616</v>
      </c>
      <c r="W25" s="1222">
        <f>COUNTIF(W6:W24,"D")</f>
        <v>17</v>
      </c>
      <c r="X25" s="1222">
        <f>COUNTIF(X6:X24,"D")</f>
        <v>15</v>
      </c>
      <c r="Y25" s="1222">
        <f>COUNTIF(Y6:Y24,"D")</f>
        <v>6</v>
      </c>
      <c r="Z25" s="1222">
        <f>COUNTIF(Z6:Z24,"D")</f>
        <v>0</v>
      </c>
      <c r="AA25" s="1222">
        <f>COUNTIF(AA6:AA24,"D")</f>
        <v>17</v>
      </c>
      <c r="AB25" s="1222">
        <f>COUNTIF(AB6:AB24,"D")</f>
        <v>16</v>
      </c>
      <c r="AC25" s="1222">
        <f>COUNTIF(AC6:AC24,"D")</f>
        <v>18</v>
      </c>
      <c r="AD25" s="1222">
        <f>COUNTIF(AD6:AD24,"D")</f>
        <v>6</v>
      </c>
      <c r="AE25" s="1222">
        <f>COUNTIF(AE6:AE24,"D")</f>
        <v>0</v>
      </c>
      <c r="AF25" s="1222">
        <f>COUNTIF(AF6:AF24,"D")</f>
        <v>6</v>
      </c>
      <c r="AG25" s="1222">
        <f>COUNTIF(AG6:AG24,"D")</f>
        <v>0</v>
      </c>
      <c r="AH25" s="1222">
        <f>COUNTIF(AH6:AH24,"D")</f>
        <v>19</v>
      </c>
      <c r="AI25" s="1222">
        <f>COUNTIF(AI6:AI24,"D")</f>
        <v>18</v>
      </c>
      <c r="AJ25" s="1222">
        <f>COUNTIF(AJ6:AJ24,"D")</f>
        <v>15</v>
      </c>
      <c r="AK25" s="1222">
        <f>COUNTIF(AK6:AK24,"D")</f>
        <v>0</v>
      </c>
      <c r="AL25" s="778">
        <f>COUNTIF(G25:AK25,"▲")</f>
        <v>0</v>
      </c>
      <c r="AM25" s="747">
        <f>COUNTIF(G25:AK25,"D")</f>
        <v>0</v>
      </c>
      <c r="AN25" s="748">
        <f>COUNTIF(G25:AK25,"●")</f>
        <v>0</v>
      </c>
      <c r="AO25" s="749">
        <f>AN25+AL25</f>
        <v>0</v>
      </c>
      <c r="AP25" s="15"/>
    </row>
    <row r="26" spans="1:83" ht="22.5" customHeight="1">
      <c r="A26" s="1550"/>
      <c r="B26" s="1554" t="s">
        <v>4</v>
      </c>
      <c r="C26" s="1555"/>
      <c r="D26" s="1555"/>
      <c r="E26" s="1556"/>
      <c r="F26" s="3" t="s">
        <v>1</v>
      </c>
      <c r="G26" s="23">
        <f>COUNTIF(G6:G24,"●")</f>
        <v>2</v>
      </c>
      <c r="H26" s="23">
        <f>COUNTIF(H6:H24,"●")</f>
        <v>2</v>
      </c>
      <c r="I26" s="23">
        <f>COUNTIF(I6:I24,"●")</f>
        <v>0</v>
      </c>
      <c r="J26" s="23">
        <f>COUNTIF(J6:J24,"●")</f>
        <v>2</v>
      </c>
      <c r="K26" s="23">
        <f>COUNTIF(K6:K24,"●")</f>
        <v>13</v>
      </c>
      <c r="L26" s="23">
        <f>COUNTIF(L6:L24,"●")</f>
        <v>19</v>
      </c>
      <c r="M26" s="23">
        <f>COUNTIF(M6:M24,"●")</f>
        <v>1</v>
      </c>
      <c r="N26" s="23">
        <f>COUNTIF(N6:N24,"●")</f>
        <v>1</v>
      </c>
      <c r="O26" s="23">
        <f>COUNTIF(O6:O24,"●")</f>
        <v>2</v>
      </c>
      <c r="P26" s="23">
        <f>COUNTIF(P6:P24,"●")</f>
        <v>2</v>
      </c>
      <c r="Q26" s="23">
        <f>COUNTIF(Q6:Q24,"●")</f>
        <v>3</v>
      </c>
      <c r="R26" s="23">
        <f>COUNTIF(R6:R24,"●")</f>
        <v>13</v>
      </c>
      <c r="S26" s="23">
        <f>COUNTIF(S6:S24,"●")</f>
        <v>19</v>
      </c>
      <c r="T26" s="23">
        <f>COUNTIF(T6:T24,"●")</f>
        <v>3</v>
      </c>
      <c r="U26" s="23">
        <f>COUNTIF(U6:U24,"●")</f>
        <v>2</v>
      </c>
      <c r="V26" s="23">
        <f>COUNTIF(V6:V24,"●")</f>
        <v>1</v>
      </c>
      <c r="W26" s="23">
        <f>COUNTIF(W6:W24,"●")</f>
        <v>2</v>
      </c>
      <c r="X26" s="23">
        <f>COUNTIF(X6:X24,"●")</f>
        <v>1</v>
      </c>
      <c r="Y26" s="23">
        <f>COUNTIF(Y6:Y24,"●")</f>
        <v>12</v>
      </c>
      <c r="Z26" s="23">
        <f>COUNTIF(Z6:Z24,"●")</f>
        <v>19</v>
      </c>
      <c r="AA26" s="23">
        <f>COUNTIF(AA6:AA24,"●")</f>
        <v>2</v>
      </c>
      <c r="AB26" s="23">
        <f>COUNTIF(AB6:AB24,"●")</f>
        <v>2</v>
      </c>
      <c r="AC26" s="23">
        <f>COUNTIF(AC6:AC24,"●")</f>
        <v>1</v>
      </c>
      <c r="AD26" s="23">
        <f>COUNTIF(AD6:AD24,"●")</f>
        <v>13</v>
      </c>
      <c r="AE26" s="23">
        <f>COUNTIF(AE6:AE24,"●")</f>
        <v>19</v>
      </c>
      <c r="AF26" s="23">
        <f>COUNTIF(AF6:AF24,"●")</f>
        <v>13</v>
      </c>
      <c r="AG26" s="23">
        <f>COUNTIF(AG6:AG24,"●")</f>
        <v>19</v>
      </c>
      <c r="AH26" s="23">
        <f>COUNTIF(AH6:AH24,"●")</f>
        <v>0</v>
      </c>
      <c r="AI26" s="23">
        <f>COUNTIF(AI6:AI24,"●")</f>
        <v>0</v>
      </c>
      <c r="AJ26" s="23">
        <f>COUNTIF(AJ6:AJ24,"●")</f>
        <v>2</v>
      </c>
      <c r="AK26" s="23">
        <f>COUNTIF(AK6:AK24,"●")</f>
        <v>0</v>
      </c>
      <c r="AL26" s="1557" t="s">
        <v>3308</v>
      </c>
      <c r="AM26" s="1558"/>
      <c r="AN26" s="1558"/>
      <c r="AO26" s="1559"/>
      <c r="AP26" s="15"/>
    </row>
    <row r="27" spans="1:83" ht="22.5" customHeight="1" thickBot="1">
      <c r="A27" s="1560"/>
      <c r="B27" s="1561" t="s">
        <v>5</v>
      </c>
      <c r="C27" s="1562"/>
      <c r="D27" s="1562"/>
      <c r="E27" s="1563"/>
      <c r="F27" s="4" t="s">
        <v>0</v>
      </c>
      <c r="G27" s="23">
        <f>COUNTIF(G6:G24,"▲")</f>
        <v>0</v>
      </c>
      <c r="H27" s="23">
        <f>COUNTIF(H6:H24,"▲")</f>
        <v>1</v>
      </c>
      <c r="I27" s="23">
        <f>COUNTIF(I6:I24,"▲")</f>
        <v>2</v>
      </c>
      <c r="J27" s="23">
        <f>COUNTIF(J6:J24,"▲")</f>
        <v>1</v>
      </c>
      <c r="K27" s="23">
        <f>COUNTIF(K6:K24,"▲")</f>
        <v>0</v>
      </c>
      <c r="L27" s="23">
        <f>COUNTIF(L6:L24,"▲")</f>
        <v>0</v>
      </c>
      <c r="M27" s="23">
        <f>COUNTIF(M6:M24,"▲")</f>
        <v>1</v>
      </c>
      <c r="N27" s="23">
        <f>COUNTIF(N6:N24,"▲")</f>
        <v>1</v>
      </c>
      <c r="O27" s="23">
        <f>COUNTIF(O6:O24,"▲")</f>
        <v>2</v>
      </c>
      <c r="P27" s="23">
        <f>COUNTIF(P6:P24,"▲")</f>
        <v>1</v>
      </c>
      <c r="Q27" s="23">
        <f>COUNTIF(Q6:Q24,"▲")</f>
        <v>0</v>
      </c>
      <c r="R27" s="23">
        <f>COUNTIF(R6:R24,"▲")</f>
        <v>0</v>
      </c>
      <c r="S27" s="23">
        <f>COUNTIF(S6:S24,"▲")</f>
        <v>0</v>
      </c>
      <c r="T27" s="23">
        <f>COUNTIF(T6:T24,"▲")</f>
        <v>0</v>
      </c>
      <c r="U27" s="23">
        <f>COUNTIF(U6:U24,"▲")</f>
        <v>1</v>
      </c>
      <c r="V27" s="23">
        <v>2.5</v>
      </c>
      <c r="W27" s="23">
        <f>COUNTIF(W6:W24,"▲")</f>
        <v>0</v>
      </c>
      <c r="X27" s="23">
        <f>COUNTIF(X6:X24,"▲")</f>
        <v>3</v>
      </c>
      <c r="Y27" s="23">
        <f>COUNTIF(Y6:Y24,"▲")</f>
        <v>1</v>
      </c>
      <c r="Z27" s="23">
        <f>COUNTIF(Z6:Z24,"▲")</f>
        <v>0</v>
      </c>
      <c r="AA27" s="23">
        <f>COUNTIF(AA6:AA24,"▲")</f>
        <v>0</v>
      </c>
      <c r="AB27" s="23">
        <f>COUNTIF(AB6:AB24,"▲")</f>
        <v>1</v>
      </c>
      <c r="AC27" s="23">
        <f>COUNTIF(AC6:AC24,"▲")</f>
        <v>0</v>
      </c>
      <c r="AD27" s="23">
        <f>COUNTIF(AD6:AD24,"▲")</f>
        <v>0</v>
      </c>
      <c r="AE27" s="23">
        <f>COUNTIF(AE6:AE24,"▲")</f>
        <v>0</v>
      </c>
      <c r="AF27" s="23">
        <f>COUNTIF(AF6:AF24,"▲")</f>
        <v>0</v>
      </c>
      <c r="AG27" s="23">
        <f>COUNTIF(AG6:AG24,"▲")</f>
        <v>0</v>
      </c>
      <c r="AH27" s="23">
        <f>COUNTIF(AH6:AH24,"▲")</f>
        <v>0</v>
      </c>
      <c r="AI27" s="23">
        <f>COUNTIF(AI6:AI24,"▲")</f>
        <v>1</v>
      </c>
      <c r="AJ27" s="23">
        <f>COUNTIF(AJ6:AJ24,"▲")</f>
        <v>2</v>
      </c>
      <c r="AK27" s="23">
        <f>COUNTIF(AK6:AK24,"▲")</f>
        <v>0</v>
      </c>
      <c r="AL27" s="135" t="s">
        <v>22</v>
      </c>
      <c r="AM27" s="1539" t="s">
        <v>18</v>
      </c>
      <c r="AN27" s="1540"/>
      <c r="AO27" s="1541"/>
      <c r="AP27" s="15"/>
    </row>
    <row r="28" spans="1:83" ht="22.5" customHeight="1" thickTop="1" thickBot="1">
      <c r="A28" s="1560"/>
      <c r="B28" s="1564"/>
      <c r="C28" s="1564"/>
      <c r="D28" s="1564"/>
      <c r="E28" s="1564"/>
      <c r="F28" s="1564"/>
      <c r="G28" s="711"/>
      <c r="H28" s="1541" t="s">
        <v>1547</v>
      </c>
      <c r="I28" s="1565"/>
      <c r="J28" s="1565"/>
      <c r="K28" s="4" t="s">
        <v>0</v>
      </c>
      <c r="L28" s="1539" t="s">
        <v>5</v>
      </c>
      <c r="M28" s="1541"/>
      <c r="N28" s="9" t="s">
        <v>294</v>
      </c>
      <c r="O28" s="1542" t="s">
        <v>2633</v>
      </c>
      <c r="P28" s="1543"/>
      <c r="Q28" s="1544"/>
      <c r="R28" s="9" t="s">
        <v>981</v>
      </c>
      <c r="S28" s="1542" t="s">
        <v>2635</v>
      </c>
      <c r="T28" s="1543"/>
      <c r="U28" s="1544"/>
      <c r="V28" s="10" t="s">
        <v>108</v>
      </c>
      <c r="W28" s="1545" t="s">
        <v>2634</v>
      </c>
      <c r="X28" s="1546"/>
      <c r="Y28" s="1546"/>
      <c r="Z28" s="10" t="s">
        <v>765</v>
      </c>
      <c r="AA28" s="1545" t="s">
        <v>2636</v>
      </c>
      <c r="AB28" s="1546"/>
      <c r="AC28" s="1546"/>
      <c r="AD28" s="341" t="s">
        <v>1</v>
      </c>
      <c r="AE28" s="1547" t="s">
        <v>2626</v>
      </c>
      <c r="AF28" s="1548"/>
      <c r="AG28" s="1549"/>
      <c r="AH28" s="1416" t="s">
        <v>1</v>
      </c>
      <c r="AI28" s="1539" t="s">
        <v>4</v>
      </c>
      <c r="AJ28" s="1540"/>
      <c r="AK28" s="1541"/>
      <c r="AL28" s="19" t="s">
        <v>23</v>
      </c>
      <c r="AM28" s="1539" t="s">
        <v>21</v>
      </c>
      <c r="AN28" s="1540"/>
      <c r="AO28" s="1541"/>
      <c r="AP28" s="15"/>
    </row>
    <row r="29" spans="1:83" customFormat="1" ht="19" thickTop="1">
      <c r="B29" s="13"/>
      <c r="C29" s="1529"/>
      <c r="D29" s="1529"/>
      <c r="E29" s="1508"/>
      <c r="F29" s="1508"/>
      <c r="G29" s="351"/>
      <c r="H29" s="353"/>
      <c r="I29" s="352"/>
      <c r="J29" s="353"/>
      <c r="K29" s="353"/>
      <c r="L29" s="353"/>
      <c r="M29" s="353"/>
      <c r="N29" s="459"/>
      <c r="O29" s="353"/>
      <c r="P29" s="353"/>
      <c r="Q29" s="459"/>
      <c r="R29" s="352"/>
      <c r="S29" s="352"/>
      <c r="T29" s="353"/>
      <c r="U29" s="353"/>
      <c r="V29" s="353"/>
      <c r="W29" s="353"/>
      <c r="X29" s="352"/>
      <c r="Y29" s="352"/>
      <c r="Z29" s="352"/>
      <c r="AA29" s="353"/>
      <c r="AB29" s="459"/>
      <c r="AC29" s="353"/>
      <c r="AD29" s="353"/>
      <c r="AE29" s="459"/>
      <c r="AF29" s="352"/>
      <c r="AG29" s="353"/>
      <c r="AH29" s="353"/>
      <c r="AI29" s="352"/>
      <c r="AJ29" s="353"/>
      <c r="AK29" s="353"/>
      <c r="AN29" s="14"/>
      <c r="AO29" s="16"/>
    </row>
    <row r="30" spans="1:83" s="16" customFormat="1" ht="18">
      <c r="A30" s="1"/>
      <c r="B30" s="1529"/>
      <c r="C30" s="1529"/>
      <c r="D30" s="1529"/>
      <c r="E30" s="1529"/>
      <c r="F30" s="1508"/>
      <c r="G30" s="1508"/>
      <c r="H30" s="351"/>
      <c r="I30" s="353"/>
      <c r="J30" s="352"/>
      <c r="K30" s="353"/>
      <c r="L30" s="353"/>
      <c r="M30" s="352"/>
      <c r="N30" s="352"/>
      <c r="O30" s="459"/>
      <c r="P30" s="353"/>
      <c r="Q30" s="352"/>
      <c r="R30" s="352"/>
      <c r="S30" s="353"/>
      <c r="T30" s="353"/>
      <c r="U30" s="490"/>
      <c r="V30" s="353"/>
      <c r="W30" s="353"/>
      <c r="X30" s="353"/>
      <c r="Y30" s="353"/>
      <c r="Z30" s="351"/>
      <c r="AA30" s="353"/>
      <c r="AB30" s="353"/>
      <c r="AC30" s="353"/>
      <c r="AD30" s="353"/>
      <c r="AE30" s="352"/>
      <c r="AF30" s="353"/>
      <c r="AG30" s="351"/>
      <c r="AH30" s="353"/>
      <c r="AI30" s="353"/>
      <c r="AJ30" s="353"/>
      <c r="AK30" s="353"/>
      <c r="AL30" s="351"/>
      <c r="AM30" s="355"/>
      <c r="AN30" s="355"/>
      <c r="AP30" s="17"/>
      <c r="AQ30" s="1"/>
      <c r="AR30" s="1"/>
      <c r="AS30" s="1"/>
      <c r="AT30" s="1"/>
    </row>
    <row r="31" spans="1:83" s="16" customFormat="1">
      <c r="A31" s="1"/>
      <c r="B31" s="1"/>
      <c r="C31" s="1"/>
      <c r="D31" s="1"/>
      <c r="E31" s="1"/>
      <c r="F31" s="1"/>
      <c r="G31"/>
      <c r="H31" s="1"/>
      <c r="I31" s="1"/>
      <c r="J31" s="13"/>
      <c r="K31" s="13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2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4"/>
      <c r="AP31" s="17"/>
      <c r="AQ31" s="1"/>
      <c r="AR31" s="1"/>
      <c r="AS31" s="1"/>
      <c r="AT31" s="1"/>
    </row>
    <row r="32" spans="1:83" s="16" customFormat="1" ht="18">
      <c r="A32" s="1"/>
      <c r="B32" s="1"/>
      <c r="C32" s="1"/>
      <c r="D32" s="1"/>
      <c r="E32" s="1"/>
      <c r="F32" s="1"/>
      <c r="G32" s="37"/>
      <c r="H32" s="37"/>
      <c r="I32" s="37"/>
      <c r="J32" s="37"/>
      <c r="K32" s="35"/>
      <c r="L32" s="37"/>
      <c r="M32" s="37"/>
      <c r="N32" s="37"/>
      <c r="O32" s="37"/>
      <c r="P32" s="37"/>
      <c r="Q32" s="37"/>
      <c r="R32" s="35"/>
      <c r="S32" s="37"/>
      <c r="T32" s="36"/>
      <c r="U32" s="36"/>
      <c r="V32" s="36"/>
      <c r="W32" s="36"/>
      <c r="X32" s="36"/>
      <c r="Y32" s="35"/>
      <c r="Z32" s="36"/>
      <c r="AA32" s="36"/>
      <c r="AB32" s="36"/>
      <c r="AC32" s="36"/>
      <c r="AD32" s="36"/>
      <c r="AE32" s="36"/>
      <c r="AF32" s="35" t="s">
        <v>68</v>
      </c>
      <c r="AG32" s="36"/>
      <c r="AH32" s="36"/>
      <c r="AI32" s="36"/>
      <c r="AJ32" s="36"/>
      <c r="AK32" s="36"/>
      <c r="AL32" s="1"/>
      <c r="AM32" s="1"/>
      <c r="AN32" s="14"/>
      <c r="AP32" s="17"/>
      <c r="AQ32" s="1"/>
      <c r="AR32" s="1"/>
      <c r="AS32" s="1"/>
      <c r="AT32" s="1"/>
    </row>
    <row r="33" spans="1:46" s="16" customFormat="1">
      <c r="A33" s="1"/>
      <c r="B33" s="1"/>
      <c r="C33" s="1"/>
      <c r="D33" s="1"/>
      <c r="E33" s="1"/>
      <c r="F33" s="1"/>
      <c r="G33"/>
      <c r="H33" s="1"/>
      <c r="I33" s="1"/>
      <c r="J33" s="13"/>
      <c r="K33" s="13"/>
      <c r="L33" s="1"/>
      <c r="M33" t="s">
        <v>47</v>
      </c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2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4"/>
      <c r="AP33" s="17"/>
      <c r="AQ33" s="1"/>
      <c r="AR33" s="1"/>
      <c r="AS33" s="1"/>
      <c r="AT33" s="1"/>
    </row>
    <row r="34" spans="1:46" s="16" customFormat="1">
      <c r="A34" s="1"/>
      <c r="B34" s="1"/>
      <c r="C34" s="1"/>
      <c r="D34" s="1"/>
      <c r="E34" s="1"/>
      <c r="F34" s="1"/>
      <c r="G34"/>
      <c r="H34" s="1"/>
      <c r="I34" s="1"/>
      <c r="J34" s="13"/>
      <c r="K34" s="13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2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4"/>
      <c r="AP34" s="17"/>
      <c r="AQ34" s="1"/>
      <c r="AR34" s="1"/>
      <c r="AS34" s="1"/>
      <c r="AT34" s="1"/>
    </row>
    <row r="35" spans="1:46" s="16" customFormat="1">
      <c r="A35" s="1"/>
      <c r="B35" s="1"/>
      <c r="C35" s="1"/>
      <c r="D35" s="1"/>
      <c r="E35" s="1"/>
      <c r="F35" s="1"/>
      <c r="G35"/>
      <c r="H35" s="1"/>
      <c r="I35" s="1"/>
      <c r="J35" s="13"/>
      <c r="K35" s="13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2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4"/>
      <c r="AP35" s="17"/>
      <c r="AQ35" s="1"/>
      <c r="AR35" s="1"/>
      <c r="AS35" s="1"/>
      <c r="AT35" s="1"/>
    </row>
    <row r="36" spans="1:46" s="16" customFormat="1">
      <c r="A36" s="1"/>
      <c r="B36" s="1"/>
      <c r="C36" s="1"/>
      <c r="D36" s="1"/>
      <c r="E36" s="1"/>
      <c r="F36" s="1"/>
      <c r="G36"/>
      <c r="H36" s="1"/>
      <c r="I36" s="1"/>
      <c r="J36" s="13"/>
      <c r="K36" s="13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2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4"/>
      <c r="AP36" s="17"/>
      <c r="AQ36" s="1"/>
      <c r="AR36" s="1"/>
      <c r="AS36" s="1"/>
      <c r="AT36" s="1"/>
    </row>
    <row r="37" spans="1:46" s="16" customFormat="1">
      <c r="A37" s="1"/>
      <c r="B37" s="1"/>
      <c r="C37" s="1"/>
      <c r="D37" s="1"/>
      <c r="E37" s="1"/>
      <c r="F37" s="1"/>
      <c r="G37"/>
      <c r="H37" s="1"/>
      <c r="I37" s="1"/>
      <c r="J37" s="13"/>
      <c r="K37" s="13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2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4"/>
      <c r="AP37" s="17"/>
      <c r="AQ37" s="1"/>
      <c r="AR37" s="1"/>
      <c r="AS37" s="1"/>
      <c r="AT37" s="1"/>
    </row>
    <row r="38" spans="1:46" s="16" customFormat="1">
      <c r="A38" s="1"/>
      <c r="B38" s="1"/>
      <c r="C38" s="1"/>
      <c r="D38" s="1"/>
      <c r="E38" s="1"/>
      <c r="F38" s="1"/>
      <c r="G38"/>
      <c r="H38" s="1"/>
      <c r="I38" s="1"/>
      <c r="J38" s="13"/>
      <c r="K38" s="13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2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4"/>
      <c r="AP38" s="17"/>
      <c r="AQ38" s="1"/>
      <c r="AR38" s="1"/>
      <c r="AS38" s="1"/>
      <c r="AT38" s="1"/>
    </row>
    <row r="39" spans="1:46" s="16" customFormat="1">
      <c r="A39" s="1"/>
      <c r="B39" s="1"/>
      <c r="C39" s="1"/>
      <c r="D39" s="1"/>
      <c r="E39" s="1"/>
      <c r="F39" s="1"/>
      <c r="G39"/>
      <c r="H39" s="1"/>
      <c r="I39" s="1"/>
      <c r="J39" s="13"/>
      <c r="K39" s="13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2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4"/>
      <c r="AP39" s="17"/>
      <c r="AQ39" s="1"/>
      <c r="AR39" s="1"/>
      <c r="AS39" s="1"/>
      <c r="AT39" s="1"/>
    </row>
    <row r="40" spans="1:46" s="16" customFormat="1">
      <c r="A40" s="1"/>
      <c r="B40" s="1"/>
      <c r="C40" s="1"/>
      <c r="D40" s="1"/>
      <c r="E40" s="1"/>
      <c r="F40" s="1"/>
      <c r="G40"/>
      <c r="H40" s="1"/>
      <c r="I40" s="1"/>
      <c r="J40" s="13"/>
      <c r="K40" s="13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2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4"/>
      <c r="AP40" s="17"/>
      <c r="AQ40" s="1"/>
      <c r="AR40" s="1"/>
      <c r="AS40" s="1"/>
      <c r="AT40" s="1"/>
    </row>
    <row r="41" spans="1:46" s="16" customFormat="1">
      <c r="A41" s="1"/>
      <c r="B41" s="1"/>
      <c r="C41" s="1"/>
      <c r="D41" s="1"/>
      <c r="E41" s="1"/>
      <c r="F41" s="1"/>
      <c r="G41"/>
      <c r="H41" s="1"/>
      <c r="I41" s="1"/>
      <c r="J41" s="13"/>
      <c r="K41" s="13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2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4"/>
      <c r="AP41" s="17"/>
      <c r="AQ41" s="1"/>
      <c r="AR41" s="1"/>
      <c r="AS41" s="1"/>
      <c r="AT41" s="1"/>
    </row>
    <row r="42" spans="1:46" s="16" customFormat="1">
      <c r="A42" s="1"/>
      <c r="B42" s="1"/>
      <c r="C42" s="1"/>
      <c r="D42" s="1"/>
      <c r="E42" s="1"/>
      <c r="F42" s="1"/>
      <c r="G42"/>
      <c r="H42" s="1"/>
      <c r="I42" s="1"/>
      <c r="J42" s="13"/>
      <c r="K42" s="13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2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4"/>
      <c r="AP42" s="17"/>
      <c r="AQ42" s="1"/>
      <c r="AR42" s="1"/>
      <c r="AS42" s="1"/>
      <c r="AT42" s="1"/>
    </row>
    <row r="43" spans="1:46" s="16" customFormat="1">
      <c r="A43" s="1"/>
      <c r="B43" s="1"/>
      <c r="C43" s="1"/>
      <c r="D43" s="1"/>
      <c r="E43" s="1"/>
      <c r="F43" s="1"/>
      <c r="G43"/>
      <c r="H43" s="1"/>
      <c r="I43" s="1"/>
      <c r="J43" s="13"/>
      <c r="K43" s="13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2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4"/>
      <c r="AP43" s="17"/>
      <c r="AQ43" s="1"/>
      <c r="AR43" s="1"/>
      <c r="AS43" s="1"/>
      <c r="AT43" s="1"/>
    </row>
    <row r="44" spans="1:46" s="16" customFormat="1">
      <c r="A44" s="1"/>
      <c r="B44" s="1"/>
      <c r="C44" s="1"/>
      <c r="D44" s="1"/>
      <c r="E44" s="1"/>
      <c r="F44" s="1"/>
      <c r="G44"/>
      <c r="H44" s="1"/>
      <c r="I44" s="1"/>
      <c r="J44" s="13"/>
      <c r="K44" s="13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2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4"/>
      <c r="AP44" s="17"/>
      <c r="AQ44" s="1"/>
      <c r="AR44" s="1"/>
      <c r="AS44" s="1"/>
      <c r="AT44" s="1"/>
    </row>
    <row r="45" spans="1:46" s="16" customFormat="1">
      <c r="A45" s="1"/>
      <c r="B45" s="1"/>
      <c r="C45" s="1"/>
      <c r="D45" s="1"/>
      <c r="E45" s="1"/>
      <c r="F45" s="1"/>
      <c r="G45"/>
      <c r="H45" s="1"/>
      <c r="I45" s="1"/>
      <c r="J45" s="13"/>
      <c r="K45" s="13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2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4"/>
      <c r="AP45" s="17"/>
      <c r="AQ45" s="1"/>
      <c r="AR45" s="1"/>
      <c r="AS45" s="1"/>
      <c r="AT45" s="1"/>
    </row>
    <row r="46" spans="1:46">
      <c r="Y46" s="1"/>
      <c r="AD46" s="1"/>
    </row>
    <row r="47" spans="1:46" ht="40">
      <c r="R47" s="277"/>
      <c r="Y47" s="1"/>
      <c r="AD47" s="1"/>
    </row>
    <row r="48" spans="1:46">
      <c r="Y48" s="1"/>
      <c r="AD48" s="1"/>
    </row>
    <row r="49" spans="10:30">
      <c r="Y49" s="1"/>
      <c r="AD49" s="1"/>
    </row>
    <row r="50" spans="10:30">
      <c r="Y50" s="1"/>
      <c r="AD50" s="1"/>
    </row>
    <row r="51" spans="10:30">
      <c r="Y51" s="1"/>
      <c r="AD51" s="1"/>
    </row>
    <row r="52" spans="10:30">
      <c r="Y52" s="1"/>
      <c r="AD52" s="1"/>
    </row>
    <row r="53" spans="10:30">
      <c r="Y53" s="1"/>
      <c r="AD53" s="1"/>
    </row>
    <row r="54" spans="10:30">
      <c r="Y54" s="1"/>
      <c r="AD54" s="1"/>
    </row>
    <row r="55" spans="10:30">
      <c r="Y55" s="1"/>
      <c r="AD55" s="1"/>
    </row>
    <row r="56" spans="10:30">
      <c r="Y56" s="1"/>
      <c r="AD56" s="1"/>
    </row>
    <row r="57" spans="10:30">
      <c r="Y57" s="1"/>
      <c r="AD57" s="1"/>
    </row>
    <row r="58" spans="10:30">
      <c r="Y58" s="1"/>
      <c r="AD58" s="1"/>
    </row>
    <row r="59" spans="10:30">
      <c r="Y59" s="1"/>
      <c r="AD59" s="1"/>
    </row>
    <row r="60" spans="10:30">
      <c r="J60" s="1446">
        <v>0.69791666666666663</v>
      </c>
      <c r="Y60" s="1"/>
      <c r="AD60" s="1"/>
    </row>
    <row r="61" spans="10:30">
      <c r="Y61" s="1"/>
      <c r="AD61" s="1"/>
    </row>
    <row r="62" spans="10:30">
      <c r="Y62" s="1"/>
      <c r="AD62" s="1"/>
    </row>
    <row r="63" spans="10:30">
      <c r="Y63" s="1"/>
      <c r="AD63" s="1"/>
    </row>
    <row r="64" spans="10:30">
      <c r="Y64" s="1"/>
      <c r="AD64" s="1"/>
    </row>
    <row r="65" spans="25:30">
      <c r="Y65" s="1"/>
      <c r="AD65" s="1"/>
    </row>
    <row r="66" spans="25:30">
      <c r="Y66" s="1"/>
      <c r="AD66" s="1"/>
    </row>
    <row r="67" spans="25:30">
      <c r="Y67" s="1"/>
      <c r="AD67" s="1"/>
    </row>
    <row r="68" spans="25:30">
      <c r="Y68" s="1"/>
      <c r="AD68" s="1"/>
    </row>
    <row r="69" spans="25:30">
      <c r="Y69" s="1"/>
      <c r="AD69" s="1"/>
    </row>
    <row r="70" spans="25:30">
      <c r="Y70" s="1"/>
      <c r="AD70" s="1"/>
    </row>
    <row r="71" spans="25:30">
      <c r="Y71" s="1"/>
      <c r="AD71" s="1"/>
    </row>
    <row r="72" spans="25:30">
      <c r="Y72" s="1"/>
      <c r="AD72" s="1"/>
    </row>
    <row r="73" spans="25:30">
      <c r="Y73" s="1"/>
      <c r="AD73" s="1"/>
    </row>
    <row r="74" spans="25:30">
      <c r="Y74" s="1"/>
      <c r="AD74" s="1"/>
    </row>
    <row r="75" spans="25:30">
      <c r="Y75" s="1"/>
      <c r="AD75" s="1"/>
    </row>
    <row r="76" spans="25:30">
      <c r="Y76" s="1"/>
      <c r="AD76" s="1"/>
    </row>
    <row r="77" spans="25:30">
      <c r="Y77" s="1"/>
      <c r="AD77" s="1"/>
    </row>
    <row r="78" spans="25:30">
      <c r="Y78" s="1"/>
      <c r="AD78" s="1"/>
    </row>
    <row r="79" spans="25:30">
      <c r="Y79" s="1"/>
      <c r="AD79" s="1"/>
    </row>
    <row r="80" spans="25:30">
      <c r="Y80" s="1"/>
      <c r="AD80" s="1"/>
    </row>
    <row r="81" spans="25:30">
      <c r="Y81" s="1"/>
      <c r="AD81" s="1"/>
    </row>
    <row r="82" spans="25:30">
      <c r="Y82" s="1"/>
      <c r="AD82" s="1"/>
    </row>
    <row r="83" spans="25:30">
      <c r="Y83" s="1"/>
      <c r="AD83" s="1"/>
    </row>
    <row r="84" spans="25:30">
      <c r="Y84" s="1"/>
      <c r="AD84" s="1"/>
    </row>
    <row r="85" spans="25:30">
      <c r="Y85" s="1"/>
      <c r="AD85" s="1"/>
    </row>
    <row r="86" spans="25:30">
      <c r="Y86" s="1"/>
      <c r="AD86" s="1"/>
    </row>
    <row r="87" spans="25:30">
      <c r="Y87" s="1"/>
      <c r="AD87" s="1"/>
    </row>
    <row r="88" spans="25:30">
      <c r="Y88" s="1"/>
      <c r="AD88" s="1"/>
    </row>
    <row r="89" spans="25:30">
      <c r="Y89" s="1"/>
      <c r="AD89" s="1"/>
    </row>
    <row r="90" spans="25:30">
      <c r="Y90" s="1"/>
      <c r="AD90" s="1"/>
    </row>
    <row r="91" spans="25:30">
      <c r="Y91" s="1"/>
      <c r="AD91" s="1"/>
    </row>
    <row r="92" spans="25:30">
      <c r="Y92" s="1"/>
      <c r="AD92" s="1"/>
    </row>
    <row r="93" spans="25:30">
      <c r="Y93" s="1"/>
      <c r="AD93" s="1"/>
    </row>
    <row r="94" spans="25:30">
      <c r="Y94" s="1"/>
      <c r="AD94" s="1"/>
    </row>
    <row r="95" spans="25:30">
      <c r="Y95" s="1"/>
      <c r="AD95" s="1"/>
    </row>
    <row r="96" spans="25:30">
      <c r="Y96" s="1"/>
      <c r="AD96" s="1"/>
    </row>
    <row r="97" spans="6:30">
      <c r="Y97" s="1"/>
      <c r="AD97" s="1"/>
    </row>
    <row r="98" spans="6:30">
      <c r="Y98" s="1"/>
      <c r="AD98" s="1"/>
    </row>
    <row r="99" spans="6:30">
      <c r="Y99" s="1"/>
      <c r="AD99" s="1"/>
    </row>
    <row r="100" spans="6:30">
      <c r="Y100" s="1"/>
      <c r="AD100" s="1"/>
    </row>
    <row r="101" spans="6:30">
      <c r="Y101" s="1"/>
      <c r="AD101" s="1"/>
    </row>
    <row r="102" spans="6:30">
      <c r="Y102" s="1"/>
      <c r="AD102" s="1"/>
    </row>
    <row r="103" spans="6:30">
      <c r="Y103" s="1"/>
      <c r="AD103" s="1"/>
    </row>
    <row r="104" spans="6:30">
      <c r="Y104" s="1"/>
      <c r="AD104" s="1"/>
    </row>
    <row r="105" spans="6:30">
      <c r="Y105" s="1"/>
      <c r="AD105" s="1"/>
    </row>
    <row r="106" spans="6:30">
      <c r="Y106" s="1"/>
      <c r="AD106" s="1"/>
    </row>
    <row r="107" spans="6:30">
      <c r="Y107" s="1"/>
      <c r="AD107" s="1"/>
    </row>
    <row r="108" spans="6:30">
      <c r="Y108" s="1"/>
      <c r="AD108" s="1"/>
    </row>
    <row r="109" spans="6:30">
      <c r="Y109" s="1"/>
      <c r="AD109" s="1"/>
    </row>
    <row r="110" spans="6:30">
      <c r="Y110" s="1"/>
      <c r="AD110" s="1"/>
    </row>
    <row r="111" spans="6:30">
      <c r="F111" s="1430">
        <v>0.36249999999999999</v>
      </c>
      <c r="Y111" s="1"/>
      <c r="AD111" s="1"/>
    </row>
    <row r="112" spans="6:30">
      <c r="Y112" s="1"/>
      <c r="AD112" s="1"/>
    </row>
    <row r="113" spans="25:30">
      <c r="Y113" s="1"/>
      <c r="AD113" s="1"/>
    </row>
    <row r="114" spans="25:30">
      <c r="Y114" s="1"/>
      <c r="AD114" s="1"/>
    </row>
    <row r="115" spans="25:30">
      <c r="Y115" s="1"/>
      <c r="AD115" s="1"/>
    </row>
    <row r="116" spans="25:30">
      <c r="Y116" s="1"/>
      <c r="AD116" s="1"/>
    </row>
    <row r="117" spans="25:30">
      <c r="Y117" s="1"/>
      <c r="AD117" s="1"/>
    </row>
    <row r="118" spans="25:30">
      <c r="Y118" s="1"/>
      <c r="AD118" s="1"/>
    </row>
    <row r="119" spans="25:30">
      <c r="Y119" s="1"/>
      <c r="AD119" s="1"/>
    </row>
    <row r="120" spans="25:30">
      <c r="Y120" s="1"/>
      <c r="AD120" s="1"/>
    </row>
    <row r="121" spans="25:30">
      <c r="Y121" s="1"/>
      <c r="AD121" s="1"/>
    </row>
    <row r="122" spans="25:30">
      <c r="Y122" s="1"/>
      <c r="AD122" s="1"/>
    </row>
    <row r="123" spans="25:30">
      <c r="Y123" s="1"/>
      <c r="AD123" s="1"/>
    </row>
    <row r="124" spans="25:30">
      <c r="Y124" s="1"/>
      <c r="AD124" s="1"/>
    </row>
    <row r="125" spans="25:30">
      <c r="Y125" s="1"/>
      <c r="AD125" s="1"/>
    </row>
    <row r="126" spans="25:30">
      <c r="Y126" s="1"/>
      <c r="AD126" s="1"/>
    </row>
    <row r="127" spans="25:30">
      <c r="Y127" s="1"/>
      <c r="AD127" s="1"/>
    </row>
    <row r="128" spans="25:30">
      <c r="Y128" s="1"/>
      <c r="AD128" s="1"/>
    </row>
    <row r="129" spans="25:30">
      <c r="Y129" s="1"/>
      <c r="AD129" s="1"/>
    </row>
    <row r="130" spans="25:30">
      <c r="Y130" s="1"/>
      <c r="AD130" s="1"/>
    </row>
    <row r="131" spans="25:30">
      <c r="Y131" s="1"/>
      <c r="AD131" s="1"/>
    </row>
    <row r="132" spans="25:30">
      <c r="Y132" s="1"/>
      <c r="AD132" s="1"/>
    </row>
    <row r="133" spans="25:30">
      <c r="Y133" s="1"/>
      <c r="AD133" s="1"/>
    </row>
    <row r="134" spans="25:30">
      <c r="Y134" s="1"/>
      <c r="AD134" s="1"/>
    </row>
    <row r="135" spans="25:30">
      <c r="Y135" s="1"/>
      <c r="AD135" s="1"/>
    </row>
    <row r="136" spans="25:30">
      <c r="Y136" s="1"/>
      <c r="AD136" s="1"/>
    </row>
    <row r="137" spans="25:30">
      <c r="Y137" s="1"/>
      <c r="AD137" s="1"/>
    </row>
    <row r="138" spans="25:30">
      <c r="Y138" s="1"/>
      <c r="AD138" s="1"/>
    </row>
    <row r="139" spans="25:30">
      <c r="Y139" s="1"/>
      <c r="AD139" s="1"/>
    </row>
    <row r="140" spans="25:30">
      <c r="Y140" s="1"/>
      <c r="AD140" s="1"/>
    </row>
    <row r="141" spans="25:30">
      <c r="Y141" s="1"/>
      <c r="AD141" s="1"/>
    </row>
    <row r="142" spans="25:30">
      <c r="Y142" s="1"/>
      <c r="AD142" s="1"/>
    </row>
    <row r="143" spans="25:30">
      <c r="Y143" s="1"/>
      <c r="AD143" s="1"/>
    </row>
    <row r="144" spans="25:30">
      <c r="Y144" s="1"/>
      <c r="AD144" s="1"/>
    </row>
    <row r="145" spans="25:30">
      <c r="Y145" s="1"/>
      <c r="AD145" s="1"/>
    </row>
    <row r="146" spans="25:30">
      <c r="Y146" s="1"/>
      <c r="AD146" s="1"/>
    </row>
    <row r="147" spans="25:30">
      <c r="Y147" s="1"/>
      <c r="AD147" s="1"/>
    </row>
    <row r="148" spans="25:30">
      <c r="Y148" s="1"/>
      <c r="AD148" s="1"/>
    </row>
    <row r="149" spans="25:30">
      <c r="Y149" s="1"/>
      <c r="AD149" s="1"/>
    </row>
    <row r="150" spans="25:30">
      <c r="Y150" s="1"/>
      <c r="AD150" s="1"/>
    </row>
    <row r="151" spans="25:30">
      <c r="Y151" s="1"/>
      <c r="AD151" s="1"/>
    </row>
    <row r="152" spans="25:30">
      <c r="Y152" s="1"/>
      <c r="AD152" s="1"/>
    </row>
    <row r="153" spans="25:30">
      <c r="Y153" s="1"/>
      <c r="AD153" s="1"/>
    </row>
    <row r="154" spans="25:30">
      <c r="Y154" s="1"/>
      <c r="AD154" s="1"/>
    </row>
    <row r="155" spans="25:30">
      <c r="Y155" s="1"/>
      <c r="AD155" s="1"/>
    </row>
    <row r="156" spans="25:30">
      <c r="Y156" s="1"/>
      <c r="AD156" s="1"/>
    </row>
    <row r="157" spans="25:30">
      <c r="Y157" s="1"/>
      <c r="AD157" s="1"/>
    </row>
    <row r="158" spans="25:30">
      <c r="Y158" s="1"/>
      <c r="AD158" s="1"/>
    </row>
    <row r="159" spans="25:30">
      <c r="Y159" s="1"/>
      <c r="AD159" s="1"/>
    </row>
    <row r="160" spans="25:30">
      <c r="Y160" s="1"/>
      <c r="AD160" s="1"/>
    </row>
    <row r="161" spans="25:30">
      <c r="Y161" s="1"/>
      <c r="AD161" s="1"/>
    </row>
    <row r="162" spans="25:30">
      <c r="Y162" s="1"/>
      <c r="AD162" s="1"/>
    </row>
    <row r="163" spans="25:30">
      <c r="Y163" s="1"/>
      <c r="AD163" s="1"/>
    </row>
    <row r="164" spans="25:30">
      <c r="Y164" s="1"/>
      <c r="AD164" s="1"/>
    </row>
    <row r="165" spans="25:30">
      <c r="Y165" s="1"/>
      <c r="AD165" s="1"/>
    </row>
    <row r="166" spans="25:30">
      <c r="Y166" s="1"/>
      <c r="AD166" s="1"/>
    </row>
    <row r="167" spans="25:30">
      <c r="Y167" s="1"/>
      <c r="AD167" s="1"/>
    </row>
    <row r="168" spans="25:30">
      <c r="Y168" s="1"/>
      <c r="AD168" s="1"/>
    </row>
    <row r="169" spans="25:30">
      <c r="Y169" s="1"/>
      <c r="AD169" s="1"/>
    </row>
    <row r="170" spans="25:30">
      <c r="Y170" s="1"/>
      <c r="AD170" s="1"/>
    </row>
    <row r="171" spans="25:30">
      <c r="Y171" s="1"/>
      <c r="AD171" s="1"/>
    </row>
    <row r="172" spans="25:30">
      <c r="Y172" s="1"/>
      <c r="AD172" s="1"/>
    </row>
    <row r="173" spans="25:30">
      <c r="Y173" s="1"/>
      <c r="AD173" s="1"/>
    </row>
    <row r="174" spans="25:30">
      <c r="Y174" s="1"/>
      <c r="AD174" s="1"/>
    </row>
    <row r="175" spans="25:30">
      <c r="Y175" s="1"/>
      <c r="AD175" s="1"/>
    </row>
    <row r="176" spans="25:30">
      <c r="Y176" s="1"/>
      <c r="AD176" s="1"/>
    </row>
    <row r="177" spans="25:30">
      <c r="Y177" s="1"/>
      <c r="AD177" s="1"/>
    </row>
    <row r="178" spans="25:30">
      <c r="Y178" s="1"/>
      <c r="AD178" s="1"/>
    </row>
    <row r="179" spans="25:30">
      <c r="Y179" s="1"/>
      <c r="AD179" s="1"/>
    </row>
    <row r="180" spans="25:30">
      <c r="Y180" s="1"/>
      <c r="AD180" s="1"/>
    </row>
    <row r="181" spans="25:30">
      <c r="Y181" s="1"/>
      <c r="AD181" s="1"/>
    </row>
    <row r="182" spans="25:30">
      <c r="Y182" s="1"/>
      <c r="AD182" s="1"/>
    </row>
    <row r="183" spans="25:30">
      <c r="Y183" s="1"/>
      <c r="AD183" s="1"/>
    </row>
    <row r="184" spans="25:30">
      <c r="Y184" s="1"/>
      <c r="AD184" s="1"/>
    </row>
    <row r="185" spans="25:30">
      <c r="Y185" s="1"/>
      <c r="AD185" s="1"/>
    </row>
    <row r="186" spans="25:30">
      <c r="Y186" s="1"/>
      <c r="AD186" s="1"/>
    </row>
    <row r="187" spans="25:30">
      <c r="Y187" s="1"/>
      <c r="AD187" s="1"/>
    </row>
    <row r="188" spans="25:30">
      <c r="Y188" s="1"/>
      <c r="AD188" s="1"/>
    </row>
    <row r="189" spans="25:30">
      <c r="Y189" s="1"/>
      <c r="AD189" s="1"/>
    </row>
    <row r="190" spans="25:30">
      <c r="Y190" s="1"/>
      <c r="AD190" s="1"/>
    </row>
    <row r="191" spans="25:30">
      <c r="Y191" s="1"/>
      <c r="AD191" s="1"/>
    </row>
    <row r="192" spans="25:30">
      <c r="Y192" s="1"/>
      <c r="AD192" s="1"/>
    </row>
    <row r="193" spans="25:30">
      <c r="Y193" s="1"/>
      <c r="AD193" s="1"/>
    </row>
    <row r="194" spans="25:30">
      <c r="Y194" s="1"/>
      <c r="AD194" s="1"/>
    </row>
    <row r="195" spans="25:30">
      <c r="Y195" s="1"/>
      <c r="AD195" s="1"/>
    </row>
    <row r="196" spans="25:30">
      <c r="Y196" s="1"/>
      <c r="AD196" s="1"/>
    </row>
    <row r="197" spans="25:30">
      <c r="Y197" s="1"/>
      <c r="AD197" s="1"/>
    </row>
    <row r="198" spans="25:30">
      <c r="Y198" s="1"/>
      <c r="AD198" s="1"/>
    </row>
    <row r="199" spans="25:30">
      <c r="Y199" s="1"/>
      <c r="AD199" s="1"/>
    </row>
    <row r="200" spans="25:30">
      <c r="Y200" s="1"/>
      <c r="AD200" s="1"/>
    </row>
    <row r="201" spans="25:30">
      <c r="Y201" s="1"/>
      <c r="AD201" s="1"/>
    </row>
    <row r="202" spans="25:30">
      <c r="Y202" s="1"/>
      <c r="AD202" s="1"/>
    </row>
    <row r="203" spans="25:30">
      <c r="Y203" s="1"/>
      <c r="AD203" s="1"/>
    </row>
    <row r="204" spans="25:30">
      <c r="Y204" s="1"/>
      <c r="AD204" s="1"/>
    </row>
    <row r="205" spans="25:30">
      <c r="Y205" s="1"/>
      <c r="AD205" s="1"/>
    </row>
    <row r="206" spans="25:30">
      <c r="Y206" s="1"/>
      <c r="AD206" s="1"/>
    </row>
    <row r="207" spans="25:30">
      <c r="Y207" s="1"/>
      <c r="AD207" s="1"/>
    </row>
    <row r="208" spans="25:30">
      <c r="Y208" s="1"/>
      <c r="AD208" s="1"/>
    </row>
    <row r="209" spans="25:30">
      <c r="Y209" s="1"/>
      <c r="AD209" s="1"/>
    </row>
    <row r="210" spans="25:30">
      <c r="Y210" s="1"/>
      <c r="AD210" s="1"/>
    </row>
    <row r="211" spans="25:30">
      <c r="Y211" s="1"/>
      <c r="AD211" s="1"/>
    </row>
    <row r="212" spans="25:30">
      <c r="Y212" s="1"/>
      <c r="AD212" s="1"/>
    </row>
    <row r="213" spans="25:30">
      <c r="Y213" s="1"/>
      <c r="AD213" s="1"/>
    </row>
    <row r="214" spans="25:30">
      <c r="Y214" s="1"/>
      <c r="AD214" s="1"/>
    </row>
    <row r="215" spans="25:30">
      <c r="Y215" s="1"/>
      <c r="AD215" s="1"/>
    </row>
    <row r="216" spans="25:30">
      <c r="Y216" s="1"/>
      <c r="AD216" s="1"/>
    </row>
    <row r="217" spans="25:30">
      <c r="Y217" s="1"/>
      <c r="AD217" s="1"/>
    </row>
    <row r="218" spans="25:30">
      <c r="Y218" s="1"/>
      <c r="AD218" s="1"/>
    </row>
    <row r="219" spans="25:30">
      <c r="Y219" s="1"/>
      <c r="AD219" s="1"/>
    </row>
    <row r="220" spans="25:30">
      <c r="Y220" s="1"/>
      <c r="AD220" s="1"/>
    </row>
    <row r="221" spans="25:30">
      <c r="Y221" s="1"/>
      <c r="AD221" s="1"/>
    </row>
    <row r="222" spans="25:30">
      <c r="Y222" s="1"/>
      <c r="AD222" s="1"/>
    </row>
    <row r="223" spans="25:30">
      <c r="Y223" s="1"/>
      <c r="AD223" s="1"/>
    </row>
    <row r="224" spans="25:30">
      <c r="Y224" s="1"/>
      <c r="AD224" s="1"/>
    </row>
    <row r="225" spans="25:30">
      <c r="Y225" s="1"/>
      <c r="AD225" s="1"/>
    </row>
    <row r="226" spans="25:30">
      <c r="Y226" s="1"/>
      <c r="AD226" s="1"/>
    </row>
    <row r="227" spans="25:30">
      <c r="Y227" s="1"/>
      <c r="AD227" s="1"/>
    </row>
    <row r="228" spans="25:30">
      <c r="Y228" s="1"/>
      <c r="AD228" s="1"/>
    </row>
    <row r="229" spans="25:30">
      <c r="Y229" s="1"/>
      <c r="AD229" s="1"/>
    </row>
    <row r="230" spans="25:30">
      <c r="Y230" s="1"/>
      <c r="AD230" s="1"/>
    </row>
    <row r="231" spans="25:30">
      <c r="Y231" s="1"/>
      <c r="AD231" s="1"/>
    </row>
    <row r="232" spans="25:30">
      <c r="Y232" s="1"/>
      <c r="AD232" s="1"/>
    </row>
    <row r="233" spans="25:30">
      <c r="Y233" s="1"/>
      <c r="AD233" s="1"/>
    </row>
    <row r="234" spans="25:30">
      <c r="Y234" s="1"/>
      <c r="AD234" s="1"/>
    </row>
    <row r="235" spans="25:30">
      <c r="Y235" s="1"/>
      <c r="AD235" s="1"/>
    </row>
    <row r="236" spans="25:30">
      <c r="Y236" s="1"/>
      <c r="AD236" s="1"/>
    </row>
    <row r="237" spans="25:30">
      <c r="Y237" s="1"/>
      <c r="AD237" s="1"/>
    </row>
    <row r="238" spans="25:30">
      <c r="Y238" s="1"/>
      <c r="AD238" s="1"/>
    </row>
    <row r="239" spans="25:30">
      <c r="Y239" s="1"/>
      <c r="AD239" s="1"/>
    </row>
    <row r="240" spans="25:30">
      <c r="Y240" s="1"/>
      <c r="AD240" s="1"/>
    </row>
    <row r="241" spans="25:30">
      <c r="Y241" s="1"/>
      <c r="AD241" s="1"/>
    </row>
    <row r="242" spans="25:30">
      <c r="Y242" s="1"/>
      <c r="AD242" s="1"/>
    </row>
    <row r="243" spans="25:30">
      <c r="Y243" s="1"/>
      <c r="AD243" s="1"/>
    </row>
    <row r="244" spans="25:30">
      <c r="Y244" s="1"/>
      <c r="AD244" s="1"/>
    </row>
    <row r="245" spans="25:30">
      <c r="Y245" s="1"/>
      <c r="AD245" s="1"/>
    </row>
    <row r="246" spans="25:30">
      <c r="Y246" s="1"/>
      <c r="AD246" s="1"/>
    </row>
    <row r="247" spans="25:30">
      <c r="Y247" s="1"/>
      <c r="AD247" s="1"/>
    </row>
    <row r="248" spans="25:30">
      <c r="Y248" s="1"/>
      <c r="AD248" s="1"/>
    </row>
    <row r="249" spans="25:30">
      <c r="Y249" s="1"/>
      <c r="AD249" s="1"/>
    </row>
    <row r="250" spans="25:30">
      <c r="Y250" s="1"/>
      <c r="AD250" s="1"/>
    </row>
    <row r="251" spans="25:30">
      <c r="Y251" s="1"/>
      <c r="AD251" s="1"/>
    </row>
    <row r="252" spans="25:30">
      <c r="Y252" s="1"/>
      <c r="AD252" s="1"/>
    </row>
    <row r="253" spans="25:30">
      <c r="Y253" s="1"/>
      <c r="AD253" s="1"/>
    </row>
    <row r="254" spans="25:30">
      <c r="Y254" s="1"/>
      <c r="AD254" s="1"/>
    </row>
    <row r="255" spans="25:30">
      <c r="Y255" s="1"/>
      <c r="AD255" s="1"/>
    </row>
    <row r="256" spans="25:30">
      <c r="Y256" s="1"/>
      <c r="AD256" s="1"/>
    </row>
    <row r="257" spans="25:30">
      <c r="Y257" s="1"/>
      <c r="AD257" s="1"/>
    </row>
    <row r="258" spans="25:30">
      <c r="Y258" s="1"/>
      <c r="AD258" s="1"/>
    </row>
    <row r="259" spans="25:30">
      <c r="Y259" s="1"/>
      <c r="AD259" s="1"/>
    </row>
    <row r="260" spans="25:30">
      <c r="Y260" s="1"/>
      <c r="AD260" s="1"/>
    </row>
    <row r="261" spans="25:30">
      <c r="Y261" s="1"/>
      <c r="AD261" s="1"/>
    </row>
    <row r="262" spans="25:30">
      <c r="Y262" s="1"/>
      <c r="AD262" s="1"/>
    </row>
    <row r="263" spans="25:30">
      <c r="Y263" s="1"/>
      <c r="AD263" s="1"/>
    </row>
    <row r="264" spans="25:30">
      <c r="Y264" s="1"/>
      <c r="AD264" s="1"/>
    </row>
    <row r="265" spans="25:30">
      <c r="Y265" s="1"/>
      <c r="AD265" s="1"/>
    </row>
    <row r="266" spans="25:30">
      <c r="Y266" s="1"/>
      <c r="AD266" s="1"/>
    </row>
    <row r="267" spans="25:30">
      <c r="Y267" s="1"/>
      <c r="AD267" s="1"/>
    </row>
    <row r="268" spans="25:30">
      <c r="Y268" s="1"/>
      <c r="AD268" s="1"/>
    </row>
    <row r="269" spans="25:30">
      <c r="Y269" s="1"/>
      <c r="AD269" s="1"/>
    </row>
    <row r="270" spans="25:30">
      <c r="Y270" s="1"/>
      <c r="AD270" s="1"/>
    </row>
    <row r="271" spans="25:30">
      <c r="Y271" s="1"/>
      <c r="AD271" s="1"/>
    </row>
    <row r="272" spans="25:30">
      <c r="Y272" s="1"/>
      <c r="AD272" s="1"/>
    </row>
    <row r="273" spans="25:30">
      <c r="Y273" s="1"/>
      <c r="AD273" s="1"/>
    </row>
    <row r="274" spans="25:30">
      <c r="Y274" s="1"/>
      <c r="AD274" s="1"/>
    </row>
    <row r="275" spans="25:30">
      <c r="Y275" s="1"/>
      <c r="AD275" s="1"/>
    </row>
    <row r="276" spans="25:30">
      <c r="Y276" s="1"/>
      <c r="AD276" s="1"/>
    </row>
    <row r="277" spans="25:30">
      <c r="Y277" s="1"/>
      <c r="AD277" s="1"/>
    </row>
    <row r="278" spans="25:30">
      <c r="Y278" s="1"/>
      <c r="AD278" s="1"/>
    </row>
    <row r="279" spans="25:30">
      <c r="Y279" s="1"/>
      <c r="AD279" s="1"/>
    </row>
    <row r="280" spans="25:30">
      <c r="Y280" s="1"/>
      <c r="AD280" s="1"/>
    </row>
    <row r="281" spans="25:30">
      <c r="Y281" s="1"/>
      <c r="AD281" s="1"/>
    </row>
    <row r="282" spans="25:30">
      <c r="Y282" s="1"/>
      <c r="AD282" s="1"/>
    </row>
    <row r="283" spans="25:30">
      <c r="Y283" s="1"/>
      <c r="AD283" s="1"/>
    </row>
    <row r="284" spans="25:30">
      <c r="Y284" s="1"/>
      <c r="AD284" s="1"/>
    </row>
    <row r="285" spans="25:30">
      <c r="Y285" s="1"/>
      <c r="AD285" s="1"/>
    </row>
    <row r="286" spans="25:30">
      <c r="Y286" s="1"/>
      <c r="AD286" s="1"/>
    </row>
    <row r="287" spans="25:30">
      <c r="Y287" s="1"/>
      <c r="AD287" s="1"/>
    </row>
    <row r="288" spans="25:30">
      <c r="Y288" s="1"/>
      <c r="AD288" s="1"/>
    </row>
    <row r="289" spans="25:30">
      <c r="Y289" s="1"/>
      <c r="AD289" s="1"/>
    </row>
    <row r="290" spans="25:30">
      <c r="Y290" s="1"/>
      <c r="AD290" s="1"/>
    </row>
    <row r="291" spans="25:30">
      <c r="Y291" s="1"/>
      <c r="AD291" s="1"/>
    </row>
    <row r="292" spans="25:30">
      <c r="Y292" s="1"/>
      <c r="AD292" s="1"/>
    </row>
    <row r="293" spans="25:30">
      <c r="Y293" s="1"/>
      <c r="AD293" s="1"/>
    </row>
    <row r="294" spans="25:30">
      <c r="Y294" s="1"/>
      <c r="AD294" s="1"/>
    </row>
    <row r="295" spans="25:30">
      <c r="Y295" s="1"/>
      <c r="AD295" s="1"/>
    </row>
    <row r="296" spans="25:30">
      <c r="Y296" s="1"/>
      <c r="AD296" s="1"/>
    </row>
    <row r="297" spans="25:30">
      <c r="Y297" s="1"/>
      <c r="AD297" s="1"/>
    </row>
    <row r="298" spans="25:30">
      <c r="Y298" s="1"/>
      <c r="AD298" s="1"/>
    </row>
    <row r="299" spans="25:30">
      <c r="Y299" s="1"/>
      <c r="AD299" s="1"/>
    </row>
    <row r="300" spans="25:30">
      <c r="Y300" s="1"/>
      <c r="AD300" s="1"/>
    </row>
    <row r="301" spans="25:30">
      <c r="Y301" s="1"/>
      <c r="AD301" s="1"/>
    </row>
    <row r="302" spans="25:30">
      <c r="Y302" s="1"/>
      <c r="AD302" s="1"/>
    </row>
    <row r="303" spans="25:30">
      <c r="Y303" s="1"/>
      <c r="AD303" s="1"/>
    </row>
    <row r="304" spans="25:30">
      <c r="Y304" s="1"/>
      <c r="AD304" s="1"/>
    </row>
    <row r="305" spans="25:30">
      <c r="Y305" s="1"/>
      <c r="AD305" s="1"/>
    </row>
    <row r="306" spans="25:30">
      <c r="Y306" s="1"/>
      <c r="AD306" s="1"/>
    </row>
    <row r="307" spans="25:30">
      <c r="Y307" s="1"/>
      <c r="AD307" s="1"/>
    </row>
    <row r="308" spans="25:30">
      <c r="Y308" s="1"/>
      <c r="AD308" s="1"/>
    </row>
    <row r="309" spans="25:30">
      <c r="Y309" s="1"/>
      <c r="AD309" s="1"/>
    </row>
    <row r="310" spans="25:30">
      <c r="Y310" s="1"/>
      <c r="AD310" s="1"/>
    </row>
    <row r="311" spans="25:30">
      <c r="Y311" s="1"/>
      <c r="AD311" s="1"/>
    </row>
    <row r="312" spans="25:30">
      <c r="Y312" s="1"/>
      <c r="AD312" s="1"/>
    </row>
    <row r="313" spans="25:30">
      <c r="Y313" s="1"/>
      <c r="AD313" s="1"/>
    </row>
    <row r="314" spans="25:30">
      <c r="Y314" s="1"/>
      <c r="AD314" s="1"/>
    </row>
    <row r="315" spans="25:30">
      <c r="Y315" s="1"/>
      <c r="AD315" s="1"/>
    </row>
    <row r="316" spans="25:30">
      <c r="Y316" s="1"/>
      <c r="AD316" s="1"/>
    </row>
    <row r="317" spans="25:30">
      <c r="Y317" s="1"/>
      <c r="AD317" s="1"/>
    </row>
    <row r="318" spans="25:30">
      <c r="Y318" s="1"/>
      <c r="AD318" s="1"/>
    </row>
    <row r="319" spans="25:30">
      <c r="Y319" s="1"/>
      <c r="AD319" s="1"/>
    </row>
    <row r="320" spans="25:30">
      <c r="Y320" s="1"/>
      <c r="AD320" s="1"/>
    </row>
    <row r="321" spans="25:30">
      <c r="Y321" s="1"/>
      <c r="AD321" s="1"/>
    </row>
    <row r="322" spans="25:30">
      <c r="Y322" s="1"/>
      <c r="AD322" s="1"/>
    </row>
    <row r="323" spans="25:30">
      <c r="Y323" s="1"/>
      <c r="AD323" s="1"/>
    </row>
    <row r="324" spans="25:30">
      <c r="Y324" s="1"/>
      <c r="AD324" s="1"/>
    </row>
    <row r="325" spans="25:30">
      <c r="Y325" s="1"/>
      <c r="AD325" s="1"/>
    </row>
    <row r="326" spans="25:30">
      <c r="Y326" s="1"/>
      <c r="AD326" s="1"/>
    </row>
    <row r="327" spans="25:30">
      <c r="Y327" s="1"/>
      <c r="AD327" s="1"/>
    </row>
    <row r="328" spans="25:30">
      <c r="Y328" s="1"/>
      <c r="AD328" s="1"/>
    </row>
    <row r="329" spans="25:30">
      <c r="Y329" s="1"/>
      <c r="AD329" s="1"/>
    </row>
    <row r="330" spans="25:30">
      <c r="Y330" s="1"/>
      <c r="AD330" s="1"/>
    </row>
    <row r="331" spans="25:30">
      <c r="Y331" s="1"/>
      <c r="AD331" s="1"/>
    </row>
    <row r="332" spans="25:30">
      <c r="Y332" s="1"/>
      <c r="AD332" s="1"/>
    </row>
    <row r="333" spans="25:30">
      <c r="Y333" s="1"/>
      <c r="AD333" s="1"/>
    </row>
    <row r="334" spans="25:30">
      <c r="Y334" s="1"/>
      <c r="AD334" s="1"/>
    </row>
    <row r="335" spans="25:30">
      <c r="Y335" s="1"/>
      <c r="AD335" s="1"/>
    </row>
    <row r="336" spans="25:30">
      <c r="Y336" s="1"/>
      <c r="AD336" s="1"/>
    </row>
    <row r="337" spans="25:30">
      <c r="Y337" s="1"/>
      <c r="AD337" s="1"/>
    </row>
    <row r="338" spans="25:30">
      <c r="Y338" s="1"/>
      <c r="AD338" s="1"/>
    </row>
    <row r="339" spans="25:30">
      <c r="Y339" s="1"/>
      <c r="AD339" s="1"/>
    </row>
    <row r="340" spans="25:30">
      <c r="Y340" s="1"/>
      <c r="AD340" s="1"/>
    </row>
    <row r="341" spans="25:30">
      <c r="Y341" s="1"/>
      <c r="AD341" s="1"/>
    </row>
    <row r="342" spans="25:30">
      <c r="Y342" s="1"/>
      <c r="AD342" s="1"/>
    </row>
    <row r="343" spans="25:30">
      <c r="Y343" s="1"/>
      <c r="AD343" s="1"/>
    </row>
    <row r="344" spans="25:30">
      <c r="Y344" s="1"/>
      <c r="AD344" s="1"/>
    </row>
    <row r="345" spans="25:30">
      <c r="Y345" s="1"/>
      <c r="AD345" s="1"/>
    </row>
    <row r="346" spans="25:30">
      <c r="Y346" s="1"/>
      <c r="AD346" s="1"/>
    </row>
    <row r="347" spans="25:30">
      <c r="Y347" s="1"/>
      <c r="AD347" s="1"/>
    </row>
    <row r="348" spans="25:30">
      <c r="Y348" s="1"/>
      <c r="AD348" s="1"/>
    </row>
    <row r="349" spans="25:30">
      <c r="Y349" s="1"/>
      <c r="AD349" s="1"/>
    </row>
    <row r="350" spans="25:30">
      <c r="Y350" s="1"/>
      <c r="AD350" s="1"/>
    </row>
    <row r="351" spans="25:30">
      <c r="Y351" s="1"/>
      <c r="AD351" s="1"/>
    </row>
    <row r="352" spans="25:30">
      <c r="Y352" s="1"/>
      <c r="AD352" s="1"/>
    </row>
    <row r="353" spans="25:30">
      <c r="Y353" s="1"/>
      <c r="AD353" s="1"/>
    </row>
    <row r="354" spans="25:30">
      <c r="Y354" s="1"/>
      <c r="AD354" s="1"/>
    </row>
    <row r="355" spans="25:30">
      <c r="Y355" s="1"/>
      <c r="AD355" s="1"/>
    </row>
    <row r="356" spans="25:30">
      <c r="Y356" s="1"/>
      <c r="AD356" s="1"/>
    </row>
    <row r="357" spans="25:30">
      <c r="Y357" s="1"/>
      <c r="AD357" s="1"/>
    </row>
    <row r="358" spans="25:30">
      <c r="Y358" s="1"/>
      <c r="AD358" s="1"/>
    </row>
    <row r="359" spans="25:30">
      <c r="Y359" s="1"/>
      <c r="AD359" s="1"/>
    </row>
    <row r="360" spans="25:30">
      <c r="Y360" s="1"/>
      <c r="AD360" s="1"/>
    </row>
    <row r="361" spans="25:30">
      <c r="Y361" s="1"/>
      <c r="AD361" s="1"/>
    </row>
    <row r="362" spans="25:30">
      <c r="Y362" s="1"/>
      <c r="AD362" s="1"/>
    </row>
    <row r="363" spans="25:30">
      <c r="Y363" s="1"/>
      <c r="AD363" s="1"/>
    </row>
    <row r="364" spans="25:30">
      <c r="Y364" s="1"/>
      <c r="AD364" s="1"/>
    </row>
    <row r="365" spans="25:30">
      <c r="Y365" s="1"/>
      <c r="AD365" s="1"/>
    </row>
    <row r="366" spans="25:30">
      <c r="Y366" s="1"/>
      <c r="AD366" s="1"/>
    </row>
    <row r="367" spans="25:30">
      <c r="Y367" s="1"/>
      <c r="AD367" s="1"/>
    </row>
    <row r="368" spans="25:30">
      <c r="Y368" s="1"/>
      <c r="AD368" s="1"/>
    </row>
    <row r="369" spans="25:30">
      <c r="Y369" s="1"/>
      <c r="AD369" s="1"/>
    </row>
    <row r="370" spans="25:30">
      <c r="Y370" s="1"/>
      <c r="AD370" s="1"/>
    </row>
    <row r="371" spans="25:30">
      <c r="Y371" s="1"/>
      <c r="AD371" s="1"/>
    </row>
    <row r="372" spans="25:30">
      <c r="Y372" s="1"/>
      <c r="AD372" s="1"/>
    </row>
    <row r="373" spans="25:30">
      <c r="Y373" s="1"/>
      <c r="AD373" s="1"/>
    </row>
    <row r="374" spans="25:30">
      <c r="Y374" s="1"/>
      <c r="AD374" s="1"/>
    </row>
    <row r="375" spans="25:30">
      <c r="Y375" s="1"/>
      <c r="AD375" s="1"/>
    </row>
    <row r="376" spans="25:30">
      <c r="Y376" s="1"/>
      <c r="AD376" s="1"/>
    </row>
    <row r="377" spans="25:30">
      <c r="Y377" s="1"/>
      <c r="AD377" s="1"/>
    </row>
    <row r="378" spans="25:30">
      <c r="Y378" s="1"/>
      <c r="AD378" s="1"/>
    </row>
    <row r="379" spans="25:30">
      <c r="Y379" s="1"/>
      <c r="AD379" s="1"/>
    </row>
    <row r="380" spans="25:30">
      <c r="Y380" s="1"/>
      <c r="AD380" s="1"/>
    </row>
    <row r="381" spans="25:30">
      <c r="Y381" s="1"/>
      <c r="AD381" s="1"/>
    </row>
    <row r="382" spans="25:30">
      <c r="Y382" s="1"/>
      <c r="AD382" s="1"/>
    </row>
    <row r="383" spans="25:30">
      <c r="Y383" s="1"/>
      <c r="AD383" s="1"/>
    </row>
    <row r="384" spans="25:30">
      <c r="Y384" s="1"/>
      <c r="AD384" s="1"/>
    </row>
    <row r="385" spans="25:30">
      <c r="Y385" s="1"/>
      <c r="AD385" s="1"/>
    </row>
    <row r="386" spans="25:30">
      <c r="Y386" s="1"/>
      <c r="AD386" s="1"/>
    </row>
    <row r="387" spans="25:30">
      <c r="Y387" s="1"/>
      <c r="AD387" s="1"/>
    </row>
    <row r="388" spans="25:30">
      <c r="Y388" s="1"/>
      <c r="AD388" s="1"/>
    </row>
    <row r="389" spans="25:30">
      <c r="Y389" s="1"/>
      <c r="AD389" s="1"/>
    </row>
    <row r="390" spans="25:30">
      <c r="Y390" s="1"/>
      <c r="AD390" s="1"/>
    </row>
    <row r="391" spans="25:30">
      <c r="Y391" s="1"/>
      <c r="AD391" s="1"/>
    </row>
    <row r="392" spans="25:30">
      <c r="Y392" s="1"/>
      <c r="AD392" s="1"/>
    </row>
    <row r="393" spans="25:30">
      <c r="Y393" s="1"/>
      <c r="AD393" s="1"/>
    </row>
    <row r="394" spans="25:30">
      <c r="Y394" s="1"/>
      <c r="AD394" s="1"/>
    </row>
    <row r="395" spans="25:30">
      <c r="Y395" s="1"/>
      <c r="AD395" s="1"/>
    </row>
    <row r="396" spans="25:30">
      <c r="Y396" s="1"/>
      <c r="AD396" s="1"/>
    </row>
    <row r="397" spans="25:30">
      <c r="Y397" s="1"/>
      <c r="AD397" s="1"/>
    </row>
    <row r="398" spans="25:30">
      <c r="Y398" s="1"/>
      <c r="AD398" s="1"/>
    </row>
    <row r="399" spans="25:30">
      <c r="Y399" s="1"/>
      <c r="AD399" s="1"/>
    </row>
    <row r="400" spans="25:30">
      <c r="Y400" s="1"/>
      <c r="AD400" s="1"/>
    </row>
    <row r="401" spans="25:30">
      <c r="Y401" s="1"/>
      <c r="AD401" s="1"/>
    </row>
    <row r="402" spans="25:30">
      <c r="Y402" s="1"/>
      <c r="AD402" s="1"/>
    </row>
    <row r="403" spans="25:30">
      <c r="Y403" s="1"/>
      <c r="AD403" s="1"/>
    </row>
    <row r="404" spans="25:30">
      <c r="Y404" s="1"/>
      <c r="AD404" s="1"/>
    </row>
    <row r="405" spans="25:30">
      <c r="Y405" s="1"/>
      <c r="AD405" s="1"/>
    </row>
    <row r="406" spans="25:30">
      <c r="Y406" s="1"/>
      <c r="AD406" s="1"/>
    </row>
    <row r="407" spans="25:30">
      <c r="Y407" s="1"/>
      <c r="AD407" s="1"/>
    </row>
    <row r="408" spans="25:30">
      <c r="Y408" s="1"/>
      <c r="AD408" s="1"/>
    </row>
    <row r="409" spans="25:30">
      <c r="Y409" s="1"/>
      <c r="AD409" s="1"/>
    </row>
    <row r="410" spans="25:30">
      <c r="Y410" s="1"/>
      <c r="AD410" s="1"/>
    </row>
    <row r="411" spans="25:30">
      <c r="Y411" s="1"/>
      <c r="AD411" s="1"/>
    </row>
    <row r="412" spans="25:30">
      <c r="Y412" s="1"/>
      <c r="AD412" s="1"/>
    </row>
    <row r="413" spans="25:30">
      <c r="Y413" s="1"/>
      <c r="AD413" s="1"/>
    </row>
    <row r="414" spans="25:30">
      <c r="Y414" s="1"/>
      <c r="AD414" s="1"/>
    </row>
    <row r="415" spans="25:30">
      <c r="Y415" s="1"/>
      <c r="AD415" s="1"/>
    </row>
    <row r="416" spans="25:30">
      <c r="Y416" s="1"/>
      <c r="AD416" s="1"/>
    </row>
    <row r="417" spans="25:30">
      <c r="Y417" s="1"/>
      <c r="AD417" s="1"/>
    </row>
    <row r="418" spans="25:30">
      <c r="Y418" s="1"/>
      <c r="AD418" s="1"/>
    </row>
    <row r="419" spans="25:30">
      <c r="Y419" s="1"/>
      <c r="AD419" s="1"/>
    </row>
    <row r="420" spans="25:30">
      <c r="Y420" s="1"/>
      <c r="AD420" s="1"/>
    </row>
    <row r="421" spans="25:30">
      <c r="Y421" s="1"/>
      <c r="AD421" s="1"/>
    </row>
    <row r="422" spans="25:30">
      <c r="Y422" s="1"/>
      <c r="AD422" s="1"/>
    </row>
    <row r="423" spans="25:30">
      <c r="Y423" s="1"/>
      <c r="AD423" s="1"/>
    </row>
    <row r="424" spans="25:30">
      <c r="Y424" s="1"/>
      <c r="AD424" s="1"/>
    </row>
    <row r="425" spans="25:30">
      <c r="Y425" s="1"/>
      <c r="AD425" s="1"/>
    </row>
    <row r="426" spans="25:30">
      <c r="Y426" s="1"/>
      <c r="AD426" s="1"/>
    </row>
    <row r="427" spans="25:30">
      <c r="Y427" s="1"/>
      <c r="AD427" s="1"/>
    </row>
    <row r="428" spans="25:30">
      <c r="Y428" s="1"/>
      <c r="AD428" s="1"/>
    </row>
    <row r="429" spans="25:30">
      <c r="Y429" s="1"/>
      <c r="AD429" s="1"/>
    </row>
    <row r="430" spans="25:30">
      <c r="Y430" s="1"/>
      <c r="AD430" s="1"/>
    </row>
    <row r="431" spans="25:30">
      <c r="Y431" s="1"/>
      <c r="AD431" s="1"/>
    </row>
    <row r="432" spans="25:30">
      <c r="Y432" s="1"/>
      <c r="AD432" s="1"/>
    </row>
    <row r="433" spans="25:30">
      <c r="Y433" s="1"/>
      <c r="AD433" s="1"/>
    </row>
    <row r="434" spans="25:30">
      <c r="Y434" s="1"/>
      <c r="AD434" s="1"/>
    </row>
    <row r="435" spans="25:30">
      <c r="Y435" s="1"/>
      <c r="AD435" s="1"/>
    </row>
    <row r="436" spans="25:30">
      <c r="Y436" s="1"/>
      <c r="AD436" s="1"/>
    </row>
    <row r="437" spans="25:30">
      <c r="Y437" s="1"/>
      <c r="AD437" s="1"/>
    </row>
    <row r="438" spans="25:30">
      <c r="Y438" s="1"/>
      <c r="AD438" s="1"/>
    </row>
    <row r="439" spans="25:30">
      <c r="Y439" s="1"/>
      <c r="AD439" s="1"/>
    </row>
    <row r="440" spans="25:30">
      <c r="Y440" s="1"/>
      <c r="AD440" s="1"/>
    </row>
    <row r="441" spans="25:30">
      <c r="Y441" s="1"/>
      <c r="AD441" s="1"/>
    </row>
    <row r="442" spans="25:30">
      <c r="Y442" s="1"/>
      <c r="AD442" s="1"/>
    </row>
    <row r="443" spans="25:30">
      <c r="Y443" s="1"/>
      <c r="AD443" s="1"/>
    </row>
    <row r="444" spans="25:30">
      <c r="Y444" s="1"/>
      <c r="AD444" s="1"/>
    </row>
    <row r="445" spans="25:30">
      <c r="Y445" s="1"/>
      <c r="AD445" s="1"/>
    </row>
    <row r="446" spans="25:30">
      <c r="Y446" s="1"/>
      <c r="AD446" s="1"/>
    </row>
    <row r="447" spans="25:30">
      <c r="Y447" s="1"/>
      <c r="AD447" s="1"/>
    </row>
    <row r="448" spans="25:30">
      <c r="Y448" s="1"/>
      <c r="AD448" s="1"/>
    </row>
    <row r="449" spans="25:30">
      <c r="Y449" s="1"/>
      <c r="AD449" s="1"/>
    </row>
    <row r="450" spans="25:30">
      <c r="Y450" s="1"/>
      <c r="AD450" s="1"/>
    </row>
    <row r="451" spans="25:30">
      <c r="Y451" s="1"/>
      <c r="AD451" s="1"/>
    </row>
    <row r="452" spans="25:30">
      <c r="Y452" s="1"/>
      <c r="AD452" s="1"/>
    </row>
    <row r="453" spans="25:30">
      <c r="Y453" s="1"/>
      <c r="AD453" s="1"/>
    </row>
    <row r="454" spans="25:30">
      <c r="Y454" s="1"/>
      <c r="AD454" s="1"/>
    </row>
    <row r="455" spans="25:30">
      <c r="Y455" s="1"/>
      <c r="AD455" s="1"/>
    </row>
    <row r="456" spans="25:30">
      <c r="Y456" s="1"/>
      <c r="AD456" s="1"/>
    </row>
    <row r="457" spans="25:30">
      <c r="Y457" s="1"/>
      <c r="AD457" s="1"/>
    </row>
    <row r="458" spans="25:30">
      <c r="Y458" s="1"/>
      <c r="AD458" s="1"/>
    </row>
    <row r="459" spans="25:30">
      <c r="Y459" s="1"/>
      <c r="AD459" s="1"/>
    </row>
    <row r="460" spans="25:30">
      <c r="Y460" s="1"/>
      <c r="AD460" s="1"/>
    </row>
    <row r="461" spans="25:30">
      <c r="Y461" s="1"/>
      <c r="AD461" s="1"/>
    </row>
    <row r="462" spans="25:30">
      <c r="Y462" s="1"/>
      <c r="AD462" s="1"/>
    </row>
    <row r="463" spans="25:30">
      <c r="Y463" s="1"/>
      <c r="AD463" s="1"/>
    </row>
    <row r="464" spans="25:30">
      <c r="Y464" s="1"/>
      <c r="AD464" s="1"/>
    </row>
    <row r="465" spans="25:30">
      <c r="Y465" s="1"/>
      <c r="AD465" s="1"/>
    </row>
    <row r="466" spans="25:30">
      <c r="Y466" s="1"/>
      <c r="AD466" s="1"/>
    </row>
    <row r="467" spans="25:30">
      <c r="Y467" s="1"/>
      <c r="AD467" s="1"/>
    </row>
    <row r="468" spans="25:30">
      <c r="Y468" s="1"/>
      <c r="AD468" s="1"/>
    </row>
    <row r="469" spans="25:30">
      <c r="Y469" s="1"/>
      <c r="AD469" s="1"/>
    </row>
    <row r="470" spans="25:30">
      <c r="Y470" s="1"/>
      <c r="AD470" s="1"/>
    </row>
    <row r="471" spans="25:30">
      <c r="Y471" s="1"/>
      <c r="AD471" s="1"/>
    </row>
    <row r="472" spans="25:30">
      <c r="Y472" s="1"/>
      <c r="AD472" s="1"/>
    </row>
    <row r="473" spans="25:30">
      <c r="Y473" s="1"/>
      <c r="AD473" s="1"/>
    </row>
    <row r="474" spans="25:30">
      <c r="Y474" s="1"/>
      <c r="AD474" s="1"/>
    </row>
    <row r="475" spans="25:30">
      <c r="Y475" s="1"/>
      <c r="AD475" s="1"/>
    </row>
    <row r="476" spans="25:30">
      <c r="Y476" s="1"/>
      <c r="AD476" s="1"/>
    </row>
    <row r="477" spans="25:30">
      <c r="Y477" s="1"/>
      <c r="AD477" s="1"/>
    </row>
    <row r="478" spans="25:30">
      <c r="Y478" s="1"/>
      <c r="AD478" s="1"/>
    </row>
    <row r="479" spans="25:30">
      <c r="Y479" s="1"/>
      <c r="AD479" s="1"/>
    </row>
    <row r="480" spans="25:30">
      <c r="Y480" s="1"/>
      <c r="AD480" s="1"/>
    </row>
    <row r="481" spans="25:30">
      <c r="Y481" s="1"/>
      <c r="AD481" s="1"/>
    </row>
    <row r="482" spans="25:30">
      <c r="Y482" s="1"/>
      <c r="AD482" s="1"/>
    </row>
    <row r="483" spans="25:30">
      <c r="Y483" s="1"/>
      <c r="AD483" s="1"/>
    </row>
    <row r="484" spans="25:30">
      <c r="Y484" s="1"/>
      <c r="AD484" s="1"/>
    </row>
    <row r="485" spans="25:30">
      <c r="Y485" s="1"/>
      <c r="AD485" s="1"/>
    </row>
    <row r="486" spans="25:30">
      <c r="Y486" s="1"/>
      <c r="AD486" s="1"/>
    </row>
    <row r="487" spans="25:30">
      <c r="Y487" s="1"/>
      <c r="AD487" s="1"/>
    </row>
    <row r="488" spans="25:30">
      <c r="Y488" s="1"/>
      <c r="AD488" s="1"/>
    </row>
    <row r="489" spans="25:30">
      <c r="Y489" s="1"/>
      <c r="AD489" s="1"/>
    </row>
    <row r="490" spans="25:30">
      <c r="Y490" s="1"/>
      <c r="AD490" s="1"/>
    </row>
    <row r="491" spans="25:30">
      <c r="Y491" s="1"/>
      <c r="AD491" s="1"/>
    </row>
    <row r="492" spans="25:30">
      <c r="Y492" s="1"/>
      <c r="AD492" s="1"/>
    </row>
    <row r="493" spans="25:30">
      <c r="Y493" s="1"/>
      <c r="AD493" s="1"/>
    </row>
    <row r="494" spans="25:30">
      <c r="Y494" s="1"/>
      <c r="AD494" s="1"/>
    </row>
    <row r="495" spans="25:30">
      <c r="Y495" s="1"/>
      <c r="AD495" s="1"/>
    </row>
    <row r="496" spans="25:30">
      <c r="Y496" s="1"/>
      <c r="AD496" s="1"/>
    </row>
    <row r="497" spans="25:30">
      <c r="Y497" s="1"/>
      <c r="AD497" s="1"/>
    </row>
    <row r="498" spans="25:30">
      <c r="Y498" s="1"/>
      <c r="AD498" s="1"/>
    </row>
    <row r="499" spans="25:30">
      <c r="Y499" s="1"/>
      <c r="AD499" s="1"/>
    </row>
    <row r="500" spans="25:30">
      <c r="Y500" s="1"/>
      <c r="AD500" s="1"/>
    </row>
    <row r="501" spans="25:30">
      <c r="Y501" s="1"/>
      <c r="AD501" s="1"/>
    </row>
    <row r="502" spans="25:30">
      <c r="Y502" s="1"/>
      <c r="AD502" s="1"/>
    </row>
    <row r="503" spans="25:30">
      <c r="Y503" s="1"/>
      <c r="AD503" s="1"/>
    </row>
    <row r="504" spans="25:30">
      <c r="Y504" s="1"/>
      <c r="AD504" s="1"/>
    </row>
    <row r="505" spans="25:30">
      <c r="Y505" s="1"/>
      <c r="AD505" s="1"/>
    </row>
    <row r="506" spans="25:30">
      <c r="Y506" s="1"/>
      <c r="AD506" s="1"/>
    </row>
    <row r="507" spans="25:30">
      <c r="Y507" s="1"/>
      <c r="AD507" s="1"/>
    </row>
    <row r="508" spans="25:30">
      <c r="Y508" s="1"/>
      <c r="AD508" s="1"/>
    </row>
    <row r="509" spans="25:30">
      <c r="Y509" s="1"/>
      <c r="AD509" s="1"/>
    </row>
    <row r="510" spans="25:30">
      <c r="Y510" s="1"/>
      <c r="AD510" s="1"/>
    </row>
    <row r="511" spans="25:30">
      <c r="Y511" s="1"/>
      <c r="AD511" s="1"/>
    </row>
    <row r="512" spans="25:30">
      <c r="Y512" s="1"/>
      <c r="AD512" s="1"/>
    </row>
    <row r="513" spans="25:30">
      <c r="Y513" s="1"/>
      <c r="AD513" s="1"/>
    </row>
    <row r="514" spans="25:30">
      <c r="Y514" s="1"/>
      <c r="AD514" s="1"/>
    </row>
    <row r="515" spans="25:30">
      <c r="Y515" s="1"/>
      <c r="AD515" s="1"/>
    </row>
    <row r="516" spans="25:30">
      <c r="Y516" s="1"/>
      <c r="AD516" s="1"/>
    </row>
    <row r="517" spans="25:30">
      <c r="Y517" s="1"/>
      <c r="AD517" s="1"/>
    </row>
    <row r="518" spans="25:30">
      <c r="Y518" s="1"/>
      <c r="AD518" s="1"/>
    </row>
    <row r="519" spans="25:30">
      <c r="Y519" s="1"/>
      <c r="AD519" s="1"/>
    </row>
    <row r="520" spans="25:30">
      <c r="Y520" s="1"/>
      <c r="AD520" s="1"/>
    </row>
    <row r="521" spans="25:30">
      <c r="Y521" s="1"/>
      <c r="AD521" s="1"/>
    </row>
    <row r="522" spans="25:30">
      <c r="Y522" s="1"/>
      <c r="AD522" s="1"/>
    </row>
    <row r="523" spans="25:30">
      <c r="Y523" s="1"/>
      <c r="AD523" s="1"/>
    </row>
    <row r="524" spans="25:30">
      <c r="Y524" s="1"/>
      <c r="AD524" s="1"/>
    </row>
    <row r="525" spans="25:30">
      <c r="Y525" s="1"/>
      <c r="AD525" s="1"/>
    </row>
    <row r="526" spans="25:30">
      <c r="Y526" s="1"/>
      <c r="AD526" s="1"/>
    </row>
    <row r="527" spans="25:30">
      <c r="Y527" s="1"/>
      <c r="AD527" s="1"/>
    </row>
    <row r="528" spans="25:30">
      <c r="Y528" s="1"/>
      <c r="AD528" s="1"/>
    </row>
    <row r="529" spans="25:30">
      <c r="Y529" s="1"/>
      <c r="AD529" s="1"/>
    </row>
    <row r="530" spans="25:30">
      <c r="Y530" s="1"/>
      <c r="AD530" s="1"/>
    </row>
    <row r="531" spans="25:30">
      <c r="Y531" s="1"/>
      <c r="AD531" s="1"/>
    </row>
    <row r="532" spans="25:30">
      <c r="Y532" s="1"/>
      <c r="AD532" s="1"/>
    </row>
    <row r="533" spans="25:30">
      <c r="Y533" s="1"/>
      <c r="AD533" s="1"/>
    </row>
    <row r="534" spans="25:30">
      <c r="Y534" s="1"/>
      <c r="AD534" s="1"/>
    </row>
    <row r="535" spans="25:30">
      <c r="Y535" s="1"/>
      <c r="AD535" s="1"/>
    </row>
    <row r="536" spans="25:30">
      <c r="Y536" s="1"/>
      <c r="AD536" s="1"/>
    </row>
    <row r="537" spans="25:30">
      <c r="Y537" s="1"/>
      <c r="AD537" s="1"/>
    </row>
    <row r="538" spans="25:30">
      <c r="Y538" s="1"/>
      <c r="AD538" s="1"/>
    </row>
    <row r="539" spans="25:30">
      <c r="Y539" s="1"/>
      <c r="AD539" s="1"/>
    </row>
    <row r="540" spans="25:30">
      <c r="Y540" s="1"/>
      <c r="AD540" s="1"/>
    </row>
    <row r="541" spans="25:30">
      <c r="Y541" s="1"/>
      <c r="AD541" s="1"/>
    </row>
    <row r="542" spans="25:30">
      <c r="Y542" s="1"/>
      <c r="AD542" s="1"/>
    </row>
    <row r="543" spans="25:30">
      <c r="Y543" s="1"/>
      <c r="AD543" s="1"/>
    </row>
    <row r="544" spans="25:30">
      <c r="Y544" s="1"/>
      <c r="AD544" s="1"/>
    </row>
    <row r="545" spans="25:30">
      <c r="Y545" s="1"/>
      <c r="AD545" s="1"/>
    </row>
    <row r="546" spans="25:30">
      <c r="Y546" s="1"/>
      <c r="AD546" s="1"/>
    </row>
    <row r="547" spans="25:30">
      <c r="Y547" s="1"/>
      <c r="AD547" s="1"/>
    </row>
    <row r="548" spans="25:30">
      <c r="Y548" s="1"/>
      <c r="AD548" s="1"/>
    </row>
    <row r="549" spans="25:30">
      <c r="Y549" s="1"/>
      <c r="AD549" s="1"/>
    </row>
    <row r="550" spans="25:30">
      <c r="Y550" s="1"/>
      <c r="AD550" s="1"/>
    </row>
    <row r="551" spans="25:30">
      <c r="Y551" s="1"/>
      <c r="AD551" s="1"/>
    </row>
    <row r="552" spans="25:30">
      <c r="Y552" s="1"/>
      <c r="AD552" s="1"/>
    </row>
    <row r="553" spans="25:30">
      <c r="Y553" s="1"/>
      <c r="AD553" s="1"/>
    </row>
    <row r="554" spans="25:30">
      <c r="Y554" s="1"/>
      <c r="AD554" s="1"/>
    </row>
    <row r="555" spans="25:30">
      <c r="Y555" s="1"/>
      <c r="AD555" s="1"/>
    </row>
    <row r="556" spans="25:30">
      <c r="Y556" s="1"/>
      <c r="AD556" s="1"/>
    </row>
    <row r="557" spans="25:30">
      <c r="Y557" s="1"/>
      <c r="AD557" s="1"/>
    </row>
    <row r="558" spans="25:30">
      <c r="Y558" s="1"/>
      <c r="AD558" s="1"/>
    </row>
    <row r="559" spans="25:30">
      <c r="Y559" s="1"/>
      <c r="AD559" s="1"/>
    </row>
    <row r="560" spans="25:30">
      <c r="Y560" s="1"/>
      <c r="AD560" s="1"/>
    </row>
    <row r="561" spans="25:30">
      <c r="Y561" s="1"/>
      <c r="AD561" s="1"/>
    </row>
    <row r="562" spans="25:30">
      <c r="Y562" s="1"/>
      <c r="AD562" s="1"/>
    </row>
    <row r="563" spans="25:30">
      <c r="Y563" s="1"/>
      <c r="AD563" s="1"/>
    </row>
    <row r="564" spans="25:30">
      <c r="Y564" s="1"/>
      <c r="AD564" s="1"/>
    </row>
    <row r="565" spans="25:30">
      <c r="Y565" s="1"/>
      <c r="AD565" s="1"/>
    </row>
    <row r="566" spans="25:30">
      <c r="Y566" s="1"/>
      <c r="AD566" s="1"/>
    </row>
    <row r="567" spans="25:30">
      <c r="Y567" s="1"/>
      <c r="AD567" s="1"/>
    </row>
    <row r="568" spans="25:30">
      <c r="Y568" s="1"/>
      <c r="AD568" s="1"/>
    </row>
    <row r="569" spans="25:30">
      <c r="Y569" s="1"/>
      <c r="AD569" s="1"/>
    </row>
    <row r="570" spans="25:30">
      <c r="Y570" s="1"/>
      <c r="AD570" s="1"/>
    </row>
    <row r="571" spans="25:30">
      <c r="Y571" s="1"/>
      <c r="AD571" s="1"/>
    </row>
    <row r="572" spans="25:30">
      <c r="Y572" s="1"/>
      <c r="AD572" s="1"/>
    </row>
    <row r="573" spans="25:30">
      <c r="Y573" s="1"/>
      <c r="AD573" s="1"/>
    </row>
    <row r="574" spans="25:30">
      <c r="Y574" s="1"/>
      <c r="AD574" s="1"/>
    </row>
    <row r="575" spans="25:30">
      <c r="Y575" s="1"/>
      <c r="AD575" s="1"/>
    </row>
    <row r="576" spans="25:30">
      <c r="Y576" s="1"/>
      <c r="AD576" s="1"/>
    </row>
    <row r="577" spans="25:30">
      <c r="Y577" s="1"/>
      <c r="AD577" s="1"/>
    </row>
    <row r="578" spans="25:30">
      <c r="Y578" s="1"/>
      <c r="AD578" s="1"/>
    </row>
    <row r="579" spans="25:30">
      <c r="Y579" s="1"/>
      <c r="AD579" s="1"/>
    </row>
    <row r="580" spans="25:30">
      <c r="Y580" s="1"/>
      <c r="AD580" s="1"/>
    </row>
    <row r="581" spans="25:30">
      <c r="Y581" s="1"/>
      <c r="AD581" s="1"/>
    </row>
    <row r="582" spans="25:30">
      <c r="Y582" s="1"/>
      <c r="AD582" s="1"/>
    </row>
    <row r="583" spans="25:30">
      <c r="Y583" s="1"/>
      <c r="AD583" s="1"/>
    </row>
    <row r="584" spans="25:30">
      <c r="Y584" s="1"/>
      <c r="AD584" s="1"/>
    </row>
    <row r="585" spans="25:30">
      <c r="Y585" s="1"/>
      <c r="AD585" s="1"/>
    </row>
    <row r="586" spans="25:30">
      <c r="Y586" s="1"/>
      <c r="AD586" s="1"/>
    </row>
    <row r="587" spans="25:30">
      <c r="Y587" s="1"/>
      <c r="AD587" s="1"/>
    </row>
    <row r="588" spans="25:30">
      <c r="Y588" s="1"/>
      <c r="AD588" s="1"/>
    </row>
    <row r="589" spans="25:30">
      <c r="Y589" s="1"/>
      <c r="AD589" s="1"/>
    </row>
    <row r="590" spans="25:30">
      <c r="Y590" s="1"/>
      <c r="AD590" s="1"/>
    </row>
    <row r="591" spans="25:30">
      <c r="Y591" s="1"/>
      <c r="AD591" s="1"/>
    </row>
    <row r="592" spans="25:30">
      <c r="Y592" s="1"/>
      <c r="AD592" s="1"/>
    </row>
    <row r="593" spans="25:30">
      <c r="Y593" s="1"/>
      <c r="AD593" s="1"/>
    </row>
    <row r="594" spans="25:30">
      <c r="Y594" s="1"/>
      <c r="AD594" s="1"/>
    </row>
    <row r="595" spans="25:30">
      <c r="Y595" s="1"/>
      <c r="AD595" s="1"/>
    </row>
    <row r="596" spans="25:30">
      <c r="Y596" s="1"/>
      <c r="AD596" s="1"/>
    </row>
    <row r="597" spans="25:30">
      <c r="Y597" s="1"/>
      <c r="AD597" s="1"/>
    </row>
    <row r="598" spans="25:30">
      <c r="Y598" s="1"/>
      <c r="AD598" s="1"/>
    </row>
    <row r="599" spans="25:30">
      <c r="Y599" s="1"/>
      <c r="AD599" s="1"/>
    </row>
    <row r="600" spans="25:30">
      <c r="Y600" s="1"/>
      <c r="AD600" s="1"/>
    </row>
    <row r="601" spans="25:30">
      <c r="Y601" s="1"/>
      <c r="AD601" s="1"/>
    </row>
    <row r="602" spans="25:30">
      <c r="Y602" s="1"/>
      <c r="AD602" s="1"/>
    </row>
    <row r="603" spans="25:30">
      <c r="Y603" s="1"/>
      <c r="AD603" s="1"/>
    </row>
    <row r="604" spans="25:30">
      <c r="Y604" s="1"/>
      <c r="AD604" s="1"/>
    </row>
    <row r="605" spans="25:30">
      <c r="Y605" s="1"/>
      <c r="AD605" s="1"/>
    </row>
    <row r="606" spans="25:30">
      <c r="Y606" s="1"/>
      <c r="AD606" s="1"/>
    </row>
    <row r="607" spans="25:30">
      <c r="Y607" s="1"/>
      <c r="AD607" s="1"/>
    </row>
    <row r="608" spans="25:30">
      <c r="Y608" s="1"/>
      <c r="AD608" s="1"/>
    </row>
    <row r="609" spans="25:30">
      <c r="Y609" s="1"/>
      <c r="AD609" s="1"/>
    </row>
    <row r="610" spans="25:30">
      <c r="Y610" s="1"/>
      <c r="AD610" s="1"/>
    </row>
    <row r="611" spans="25:30">
      <c r="Y611" s="1"/>
      <c r="AD611" s="1"/>
    </row>
    <row r="612" spans="25:30">
      <c r="Y612" s="1"/>
      <c r="AD612" s="1"/>
    </row>
    <row r="613" spans="25:30">
      <c r="Y613" s="1"/>
      <c r="AD613" s="1"/>
    </row>
    <row r="614" spans="25:30">
      <c r="Y614" s="1"/>
      <c r="AD614" s="1"/>
    </row>
    <row r="615" spans="25:30">
      <c r="Y615" s="1"/>
      <c r="AD615" s="1"/>
    </row>
    <row r="616" spans="25:30">
      <c r="Y616" s="1"/>
      <c r="AD616" s="1"/>
    </row>
    <row r="617" spans="25:30">
      <c r="Y617" s="1"/>
      <c r="AD617" s="1"/>
    </row>
    <row r="618" spans="25:30">
      <c r="Y618" s="1"/>
      <c r="AD618" s="1"/>
    </row>
    <row r="619" spans="25:30">
      <c r="Y619" s="1"/>
      <c r="AD619" s="1"/>
    </row>
    <row r="620" spans="25:30">
      <c r="Y620" s="1"/>
      <c r="AD620" s="1"/>
    </row>
    <row r="621" spans="25:30">
      <c r="Y621" s="1"/>
      <c r="AD621" s="1"/>
    </row>
    <row r="622" spans="25:30">
      <c r="Y622" s="1"/>
      <c r="AD622" s="1"/>
    </row>
    <row r="623" spans="25:30">
      <c r="Y623" s="1"/>
      <c r="AD623" s="1"/>
    </row>
    <row r="624" spans="25:30">
      <c r="Y624" s="1"/>
      <c r="AD624" s="1"/>
    </row>
    <row r="625" spans="25:30">
      <c r="Y625" s="1"/>
      <c r="AD625" s="1"/>
    </row>
    <row r="626" spans="25:30">
      <c r="Y626" s="1"/>
      <c r="AD626" s="1"/>
    </row>
    <row r="627" spans="25:30">
      <c r="Y627" s="1"/>
      <c r="AD627" s="1"/>
    </row>
    <row r="628" spans="25:30">
      <c r="Y628" s="1"/>
      <c r="AD628" s="1"/>
    </row>
    <row r="629" spans="25:30">
      <c r="Y629" s="1"/>
      <c r="AD629" s="1"/>
    </row>
    <row r="630" spans="25:30">
      <c r="Y630" s="1"/>
      <c r="AD630" s="1"/>
    </row>
    <row r="631" spans="25:30">
      <c r="Y631" s="1"/>
      <c r="AD631" s="1"/>
    </row>
    <row r="632" spans="25:30">
      <c r="Y632" s="1"/>
      <c r="AD632" s="1"/>
    </row>
    <row r="633" spans="25:30">
      <c r="Y633" s="1"/>
      <c r="AD633" s="1"/>
    </row>
    <row r="634" spans="25:30">
      <c r="Y634" s="1"/>
      <c r="AD634" s="1"/>
    </row>
    <row r="635" spans="25:30">
      <c r="Y635" s="1"/>
      <c r="AD635" s="1"/>
    </row>
    <row r="636" spans="25:30">
      <c r="Y636" s="1"/>
      <c r="AD636" s="1"/>
    </row>
    <row r="637" spans="25:30">
      <c r="Y637" s="1"/>
      <c r="AD637" s="1"/>
    </row>
    <row r="638" spans="25:30">
      <c r="Y638" s="1"/>
      <c r="AD638" s="1"/>
    </row>
    <row r="639" spans="25:30">
      <c r="Y639" s="1"/>
      <c r="AD639" s="1"/>
    </row>
    <row r="640" spans="25:30">
      <c r="Y640" s="1"/>
      <c r="AD640" s="1"/>
    </row>
    <row r="641" spans="25:30">
      <c r="Y641" s="1"/>
      <c r="AD641" s="1"/>
    </row>
    <row r="642" spans="25:30">
      <c r="Y642" s="1"/>
      <c r="AD642" s="1"/>
    </row>
    <row r="643" spans="25:30">
      <c r="Y643" s="1"/>
      <c r="AD643" s="1"/>
    </row>
    <row r="644" spans="25:30">
      <c r="Y644" s="1"/>
      <c r="AD644" s="1"/>
    </row>
    <row r="645" spans="25:30">
      <c r="Y645" s="1"/>
      <c r="AD645" s="1"/>
    </row>
    <row r="646" spans="25:30">
      <c r="Y646" s="1"/>
      <c r="AD646" s="1"/>
    </row>
    <row r="647" spans="25:30">
      <c r="Y647" s="1"/>
      <c r="AD647" s="1"/>
    </row>
    <row r="648" spans="25:30">
      <c r="Y648" s="1"/>
      <c r="AD648" s="1"/>
    </row>
    <row r="649" spans="25:30">
      <c r="Y649" s="1"/>
      <c r="AD649" s="1"/>
    </row>
    <row r="650" spans="25:30">
      <c r="Y650" s="1"/>
      <c r="AD650" s="1"/>
    </row>
    <row r="651" spans="25:30">
      <c r="Y651" s="1"/>
      <c r="AD651" s="1"/>
    </row>
    <row r="652" spans="25:30">
      <c r="Y652" s="1"/>
      <c r="AD652" s="1"/>
    </row>
    <row r="653" spans="25:30">
      <c r="Y653" s="1"/>
      <c r="AD653" s="1"/>
    </row>
    <row r="654" spans="25:30">
      <c r="Y654" s="1"/>
      <c r="AD654" s="1"/>
    </row>
    <row r="655" spans="25:30">
      <c r="Y655" s="1"/>
      <c r="AD655" s="1"/>
    </row>
    <row r="656" spans="25:30">
      <c r="Y656" s="1"/>
      <c r="AD656" s="1"/>
    </row>
    <row r="657" spans="25:30">
      <c r="Y657" s="1"/>
      <c r="AD657" s="1"/>
    </row>
    <row r="658" spans="25:30">
      <c r="Y658" s="1"/>
      <c r="AD658" s="1"/>
    </row>
    <row r="659" spans="25:30">
      <c r="Y659" s="1"/>
      <c r="AD659" s="1"/>
    </row>
    <row r="660" spans="25:30">
      <c r="Y660" s="1"/>
      <c r="AD660" s="1"/>
    </row>
    <row r="661" spans="25:30">
      <c r="Y661" s="1"/>
      <c r="AD661" s="1"/>
    </row>
    <row r="662" spans="25:30">
      <c r="Y662" s="1"/>
      <c r="AD662" s="1"/>
    </row>
    <row r="663" spans="25:30">
      <c r="Y663" s="1"/>
      <c r="AD663" s="1"/>
    </row>
    <row r="664" spans="25:30">
      <c r="Y664" s="1"/>
      <c r="AD664" s="1"/>
    </row>
    <row r="665" spans="25:30">
      <c r="Y665" s="1"/>
      <c r="AD665" s="1"/>
    </row>
    <row r="666" spans="25:30">
      <c r="Y666" s="1"/>
      <c r="AD666" s="1"/>
    </row>
    <row r="667" spans="25:30">
      <c r="Y667" s="1"/>
      <c r="AD667" s="1"/>
    </row>
    <row r="668" spans="25:30">
      <c r="Y668" s="1"/>
      <c r="AD668" s="1"/>
    </row>
    <row r="669" spans="25:30">
      <c r="Y669" s="1"/>
      <c r="AD669" s="1"/>
    </row>
    <row r="670" spans="25:30">
      <c r="Y670" s="1"/>
      <c r="AD670" s="1"/>
    </row>
    <row r="671" spans="25:30">
      <c r="Y671" s="1"/>
      <c r="AD671" s="1"/>
    </row>
    <row r="672" spans="25:30">
      <c r="Y672" s="1"/>
      <c r="AD672" s="1"/>
    </row>
    <row r="673" spans="25:30">
      <c r="Y673" s="1"/>
      <c r="AD673" s="1"/>
    </row>
    <row r="674" spans="25:30">
      <c r="Y674" s="1"/>
      <c r="AD674" s="1"/>
    </row>
    <row r="675" spans="25:30">
      <c r="Y675" s="1"/>
      <c r="AD675" s="1"/>
    </row>
    <row r="676" spans="25:30">
      <c r="Y676" s="1"/>
      <c r="AD676" s="1"/>
    </row>
    <row r="677" spans="25:30">
      <c r="Y677" s="1"/>
      <c r="AD677" s="1"/>
    </row>
    <row r="678" spans="25:30">
      <c r="Y678" s="1"/>
      <c r="AD678" s="1"/>
    </row>
    <row r="679" spans="25:30">
      <c r="Y679" s="1"/>
      <c r="AD679" s="1"/>
    </row>
    <row r="680" spans="25:30">
      <c r="Y680" s="1"/>
      <c r="AD680" s="1"/>
    </row>
    <row r="681" spans="25:30">
      <c r="Y681" s="1"/>
      <c r="AD681" s="1"/>
    </row>
    <row r="682" spans="25:30">
      <c r="Y682" s="1"/>
      <c r="AD682" s="1"/>
    </row>
    <row r="683" spans="25:30">
      <c r="Y683" s="1"/>
      <c r="AD683" s="1"/>
    </row>
    <row r="684" spans="25:30">
      <c r="Y684" s="1"/>
      <c r="AD684" s="1"/>
    </row>
    <row r="685" spans="25:30">
      <c r="Y685" s="1"/>
      <c r="AD685" s="1"/>
    </row>
    <row r="686" spans="25:30">
      <c r="Y686" s="1"/>
      <c r="AD686" s="1"/>
    </row>
    <row r="687" spans="25:30">
      <c r="Y687" s="1"/>
      <c r="AD687" s="1"/>
    </row>
    <row r="688" spans="25:30">
      <c r="Y688" s="1"/>
      <c r="AD688" s="1"/>
    </row>
    <row r="689" spans="25:30">
      <c r="Y689" s="1"/>
      <c r="AD689" s="1"/>
    </row>
    <row r="690" spans="25:30">
      <c r="Y690" s="1"/>
      <c r="AD690" s="1"/>
    </row>
    <row r="691" spans="25:30">
      <c r="Y691" s="1"/>
      <c r="AD691" s="1"/>
    </row>
    <row r="692" spans="25:30">
      <c r="Y692" s="1"/>
      <c r="AD692" s="1"/>
    </row>
    <row r="693" spans="25:30">
      <c r="Y693" s="1"/>
      <c r="AD693" s="1"/>
    </row>
    <row r="694" spans="25:30">
      <c r="Y694" s="1"/>
      <c r="AD694" s="1"/>
    </row>
    <row r="695" spans="25:30">
      <c r="Y695" s="1"/>
      <c r="AD695" s="1"/>
    </row>
    <row r="696" spans="25:30">
      <c r="Y696" s="1"/>
      <c r="AD696" s="1"/>
    </row>
    <row r="697" spans="25:30">
      <c r="Y697" s="1"/>
      <c r="AD697" s="1"/>
    </row>
    <row r="698" spans="25:30">
      <c r="Y698" s="1"/>
      <c r="AD698" s="1"/>
    </row>
    <row r="699" spans="25:30">
      <c r="Y699" s="1"/>
      <c r="AD699" s="1"/>
    </row>
    <row r="700" spans="25:30">
      <c r="Y700" s="1"/>
      <c r="AD700" s="1"/>
    </row>
    <row r="701" spans="25:30">
      <c r="Y701" s="1"/>
      <c r="AD701" s="1"/>
    </row>
    <row r="702" spans="25:30">
      <c r="Y702" s="1"/>
      <c r="AD702" s="1"/>
    </row>
    <row r="703" spans="25:30">
      <c r="Y703" s="1"/>
      <c r="AD703" s="1"/>
    </row>
    <row r="704" spans="25:30">
      <c r="Y704" s="1"/>
      <c r="AD704" s="1"/>
    </row>
    <row r="705" spans="25:30">
      <c r="Y705" s="1"/>
      <c r="AD705" s="1"/>
    </row>
    <row r="706" spans="25:30">
      <c r="Y706" s="1"/>
      <c r="AD706" s="1"/>
    </row>
    <row r="707" spans="25:30">
      <c r="Y707" s="1"/>
      <c r="AD707" s="1"/>
    </row>
    <row r="708" spans="25:30">
      <c r="Y708" s="1"/>
      <c r="AD708" s="1"/>
    </row>
    <row r="709" spans="25:30">
      <c r="Y709" s="1"/>
      <c r="AD709" s="1"/>
    </row>
    <row r="710" spans="25:30">
      <c r="Y710" s="1"/>
      <c r="AD710" s="1"/>
    </row>
    <row r="711" spans="25:30">
      <c r="Y711" s="1"/>
      <c r="AD711" s="1"/>
    </row>
    <row r="712" spans="25:30">
      <c r="Y712" s="1"/>
      <c r="AD712" s="1"/>
    </row>
    <row r="713" spans="25:30">
      <c r="Y713" s="1"/>
      <c r="AD713" s="1"/>
    </row>
    <row r="714" spans="25:30">
      <c r="Y714" s="1"/>
      <c r="AD714" s="1"/>
    </row>
    <row r="715" spans="25:30">
      <c r="Y715" s="1"/>
      <c r="AD715" s="1"/>
    </row>
    <row r="716" spans="25:30">
      <c r="Y716" s="1"/>
      <c r="AD716" s="1"/>
    </row>
    <row r="717" spans="25:30">
      <c r="Y717" s="1"/>
      <c r="AD717" s="1"/>
    </row>
    <row r="718" spans="25:30">
      <c r="Y718" s="1"/>
      <c r="AD718" s="1"/>
    </row>
    <row r="719" spans="25:30">
      <c r="Y719" s="1"/>
      <c r="AD719" s="1"/>
    </row>
    <row r="720" spans="25:30">
      <c r="Y720" s="1"/>
      <c r="AD720" s="1"/>
    </row>
    <row r="721" spans="25:30">
      <c r="Y721" s="1"/>
      <c r="AD721" s="1"/>
    </row>
    <row r="722" spans="25:30">
      <c r="Y722" s="1"/>
      <c r="AD722" s="1"/>
    </row>
    <row r="723" spans="25:30">
      <c r="Y723" s="1"/>
      <c r="AD723" s="1"/>
    </row>
    <row r="724" spans="25:30">
      <c r="Y724" s="1"/>
      <c r="AD724" s="1"/>
    </row>
    <row r="725" spans="25:30">
      <c r="Y725" s="1"/>
      <c r="AD725" s="1"/>
    </row>
    <row r="726" spans="25:30">
      <c r="Y726" s="1"/>
      <c r="AD726" s="1"/>
    </row>
    <row r="727" spans="25:30">
      <c r="Y727" s="1"/>
      <c r="AD727" s="1"/>
    </row>
    <row r="728" spans="25:30">
      <c r="Y728" s="1"/>
      <c r="AD728" s="1"/>
    </row>
    <row r="729" spans="25:30">
      <c r="Y729" s="1"/>
      <c r="AD729" s="1"/>
    </row>
    <row r="730" spans="25:30">
      <c r="Y730" s="1"/>
      <c r="AD730" s="1"/>
    </row>
    <row r="731" spans="25:30">
      <c r="Y731" s="1"/>
      <c r="AD731" s="1"/>
    </row>
    <row r="732" spans="25:30">
      <c r="Y732" s="1"/>
      <c r="AD732" s="1"/>
    </row>
    <row r="733" spans="25:30">
      <c r="Y733" s="1"/>
      <c r="AD733" s="1"/>
    </row>
    <row r="734" spans="25:30">
      <c r="Y734" s="1"/>
      <c r="AD734" s="1"/>
    </row>
    <row r="735" spans="25:30">
      <c r="Y735" s="1"/>
      <c r="AD735" s="1"/>
    </row>
    <row r="736" spans="25:30">
      <c r="Y736" s="1"/>
      <c r="AD736" s="1"/>
    </row>
    <row r="737" spans="25:30">
      <c r="Y737" s="1"/>
      <c r="AD737" s="1"/>
    </row>
    <row r="738" spans="25:30">
      <c r="Y738" s="1"/>
      <c r="AD738" s="1"/>
    </row>
    <row r="739" spans="25:30">
      <c r="Y739" s="1"/>
      <c r="AD739" s="1"/>
    </row>
    <row r="740" spans="25:30">
      <c r="Y740" s="1"/>
      <c r="AD740" s="1"/>
    </row>
    <row r="741" spans="25:30">
      <c r="Y741" s="1"/>
      <c r="AD741" s="1"/>
    </row>
    <row r="742" spans="25:30">
      <c r="Y742" s="1"/>
      <c r="AD742" s="1"/>
    </row>
    <row r="743" spans="25:30">
      <c r="Y743" s="1"/>
      <c r="AD743" s="1"/>
    </row>
    <row r="744" spans="25:30">
      <c r="Y744" s="1"/>
      <c r="AD744" s="1"/>
    </row>
    <row r="745" spans="25:30">
      <c r="Y745" s="1"/>
      <c r="AD745" s="1"/>
    </row>
    <row r="746" spans="25:30">
      <c r="Y746" s="1"/>
      <c r="AD746" s="1"/>
    </row>
    <row r="747" spans="25:30">
      <c r="Y747" s="1"/>
      <c r="AD747" s="1"/>
    </row>
    <row r="748" spans="25:30">
      <c r="Y748" s="1"/>
      <c r="AD748" s="1"/>
    </row>
    <row r="749" spans="25:30">
      <c r="Y749" s="1"/>
      <c r="AD749" s="1"/>
    </row>
    <row r="750" spans="25:30">
      <c r="Y750" s="1"/>
      <c r="AD750" s="1"/>
    </row>
    <row r="751" spans="25:30">
      <c r="Y751" s="1"/>
      <c r="AD751" s="1"/>
    </row>
    <row r="752" spans="25:30">
      <c r="Y752" s="1"/>
      <c r="AD752" s="1"/>
    </row>
    <row r="753" spans="25:30">
      <c r="Y753" s="1"/>
      <c r="AD753" s="1"/>
    </row>
    <row r="754" spans="25:30">
      <c r="Y754" s="1"/>
      <c r="AD754" s="1"/>
    </row>
    <row r="755" spans="25:30">
      <c r="Y755" s="1"/>
      <c r="AD755" s="1"/>
    </row>
    <row r="756" spans="25:30">
      <c r="Y756" s="1"/>
      <c r="AD756" s="1"/>
    </row>
    <row r="757" spans="25:30">
      <c r="Y757" s="1"/>
      <c r="AD757" s="1"/>
    </row>
    <row r="758" spans="25:30">
      <c r="Y758" s="1"/>
      <c r="AD758" s="1"/>
    </row>
    <row r="759" spans="25:30">
      <c r="Y759" s="1"/>
      <c r="AD759" s="1"/>
    </row>
    <row r="760" spans="25:30">
      <c r="Y760" s="1"/>
      <c r="AD760" s="1"/>
    </row>
    <row r="761" spans="25:30">
      <c r="Y761" s="1"/>
      <c r="AD761" s="1"/>
    </row>
    <row r="762" spans="25:30">
      <c r="Y762" s="1"/>
      <c r="AD762" s="1"/>
    </row>
    <row r="763" spans="25:30">
      <c r="Y763" s="1"/>
      <c r="AD763" s="1"/>
    </row>
    <row r="764" spans="25:30">
      <c r="Y764" s="1"/>
      <c r="AD764" s="1"/>
    </row>
    <row r="765" spans="25:30">
      <c r="Y765" s="1"/>
      <c r="AD765" s="1"/>
    </row>
    <row r="766" spans="25:30">
      <c r="Y766" s="1"/>
      <c r="AD766" s="1"/>
    </row>
    <row r="767" spans="25:30">
      <c r="Y767" s="1"/>
      <c r="AD767" s="1"/>
    </row>
    <row r="768" spans="25:30">
      <c r="Y768" s="1"/>
      <c r="AD768" s="1"/>
    </row>
    <row r="769" spans="25:30">
      <c r="Y769" s="1"/>
      <c r="AD769" s="1"/>
    </row>
    <row r="770" spans="25:30">
      <c r="Y770" s="1"/>
      <c r="AD770" s="1"/>
    </row>
    <row r="771" spans="25:30">
      <c r="Y771" s="1"/>
      <c r="AD771" s="1"/>
    </row>
    <row r="772" spans="25:30">
      <c r="Y772" s="1"/>
      <c r="AD772" s="1"/>
    </row>
    <row r="773" spans="25:30">
      <c r="Y773" s="1"/>
      <c r="AD773" s="1"/>
    </row>
    <row r="774" spans="25:30">
      <c r="Y774" s="1"/>
      <c r="AD774" s="1"/>
    </row>
    <row r="775" spans="25:30">
      <c r="Y775" s="1"/>
      <c r="AD775" s="1"/>
    </row>
    <row r="776" spans="25:30">
      <c r="Y776" s="1"/>
      <c r="AD776" s="1"/>
    </row>
    <row r="777" spans="25:30">
      <c r="Y777" s="1"/>
      <c r="AD777" s="1"/>
    </row>
    <row r="778" spans="25:30">
      <c r="Y778" s="1"/>
      <c r="AD778" s="1"/>
    </row>
    <row r="779" spans="25:30">
      <c r="Y779" s="1"/>
      <c r="AD779" s="1"/>
    </row>
    <row r="780" spans="25:30">
      <c r="Y780" s="1"/>
      <c r="AD780" s="1"/>
    </row>
    <row r="781" spans="25:30">
      <c r="Y781" s="1"/>
      <c r="AD781" s="1"/>
    </row>
    <row r="782" spans="25:30">
      <c r="Y782" s="1"/>
      <c r="AD782" s="1"/>
    </row>
    <row r="783" spans="25:30">
      <c r="Y783" s="1"/>
      <c r="AD783" s="1"/>
    </row>
    <row r="784" spans="25:30">
      <c r="Y784" s="1"/>
      <c r="AD784" s="1"/>
    </row>
    <row r="785" spans="25:30">
      <c r="Y785" s="1"/>
      <c r="AD785" s="1"/>
    </row>
    <row r="786" spans="25:30">
      <c r="Y786" s="1"/>
      <c r="AD786" s="1"/>
    </row>
    <row r="787" spans="25:30">
      <c r="Y787" s="1"/>
      <c r="AD787" s="1"/>
    </row>
    <row r="788" spans="25:30">
      <c r="Y788" s="1"/>
      <c r="AD788" s="1"/>
    </row>
    <row r="789" spans="25:30">
      <c r="Y789" s="1"/>
      <c r="AD789" s="1"/>
    </row>
    <row r="790" spans="25:30">
      <c r="Y790" s="1"/>
      <c r="AD790" s="1"/>
    </row>
    <row r="791" spans="25:30">
      <c r="Y791" s="1"/>
      <c r="AD791" s="1"/>
    </row>
    <row r="792" spans="25:30">
      <c r="Y792" s="1"/>
      <c r="AD792" s="1"/>
    </row>
    <row r="793" spans="25:30">
      <c r="Y793" s="1"/>
      <c r="AD793" s="1"/>
    </row>
    <row r="794" spans="25:30">
      <c r="Y794" s="1"/>
      <c r="AD794" s="1"/>
    </row>
    <row r="795" spans="25:30">
      <c r="Y795" s="1"/>
      <c r="AD795" s="1"/>
    </row>
    <row r="796" spans="25:30">
      <c r="Y796" s="1"/>
      <c r="AD796" s="1"/>
    </row>
    <row r="797" spans="25:30">
      <c r="Y797" s="1"/>
      <c r="AD797" s="1"/>
    </row>
    <row r="798" spans="25:30">
      <c r="Y798" s="1"/>
      <c r="AD798" s="1"/>
    </row>
    <row r="799" spans="25:30">
      <c r="Y799" s="1"/>
      <c r="AD799" s="1"/>
    </row>
    <row r="800" spans="25:30">
      <c r="Y800" s="1"/>
      <c r="AD800" s="1"/>
    </row>
    <row r="801" spans="25:30">
      <c r="Y801" s="1"/>
      <c r="AD801" s="1"/>
    </row>
    <row r="802" spans="25:30">
      <c r="Y802" s="1"/>
      <c r="AD802" s="1"/>
    </row>
    <row r="803" spans="25:30">
      <c r="Y803" s="1"/>
      <c r="AD803" s="1"/>
    </row>
    <row r="804" spans="25:30">
      <c r="Y804" s="1"/>
      <c r="AD804" s="1"/>
    </row>
    <row r="805" spans="25:30">
      <c r="Y805" s="1"/>
      <c r="AD805" s="1"/>
    </row>
    <row r="806" spans="25:30">
      <c r="Y806" s="1"/>
      <c r="AD806" s="1"/>
    </row>
    <row r="807" spans="25:30">
      <c r="Y807" s="1"/>
      <c r="AD807" s="1"/>
    </row>
    <row r="808" spans="25:30">
      <c r="Y808" s="1"/>
      <c r="AD808" s="1"/>
    </row>
    <row r="809" spans="25:30">
      <c r="Y809" s="1"/>
      <c r="AD809" s="1"/>
    </row>
    <row r="810" spans="25:30">
      <c r="Y810" s="1"/>
      <c r="AD810" s="1"/>
    </row>
    <row r="811" spans="25:30">
      <c r="Y811" s="1"/>
      <c r="AD811" s="1"/>
    </row>
    <row r="812" spans="25:30">
      <c r="Y812" s="1"/>
      <c r="AD812" s="1"/>
    </row>
    <row r="813" spans="25:30">
      <c r="Y813" s="1"/>
      <c r="AD813" s="1"/>
    </row>
    <row r="814" spans="25:30">
      <c r="Y814" s="1"/>
      <c r="AD814" s="1"/>
    </row>
    <row r="815" spans="25:30">
      <c r="Y815" s="1"/>
      <c r="AD815" s="1"/>
    </row>
    <row r="816" spans="25:30">
      <c r="Y816" s="1"/>
      <c r="AD816" s="1"/>
    </row>
    <row r="817" spans="25:30">
      <c r="Y817" s="1"/>
      <c r="AD817" s="1"/>
    </row>
    <row r="818" spans="25:30">
      <c r="Y818" s="1"/>
      <c r="AD818" s="1"/>
    </row>
    <row r="819" spans="25:30">
      <c r="Y819" s="1"/>
      <c r="AD819" s="1"/>
    </row>
    <row r="820" spans="25:30">
      <c r="Y820" s="1"/>
      <c r="AD820" s="1"/>
    </row>
    <row r="821" spans="25:30">
      <c r="Y821" s="1"/>
      <c r="AD821" s="1"/>
    </row>
    <row r="822" spans="25:30">
      <c r="Y822" s="1"/>
      <c r="AD822" s="1"/>
    </row>
    <row r="823" spans="25:30">
      <c r="Y823" s="1"/>
      <c r="AD823" s="1"/>
    </row>
    <row r="824" spans="25:30">
      <c r="Y824" s="1"/>
      <c r="AD824" s="1"/>
    </row>
    <row r="825" spans="25:30">
      <c r="Y825" s="1"/>
      <c r="AD825" s="1"/>
    </row>
    <row r="826" spans="25:30">
      <c r="Y826" s="1"/>
      <c r="AD826" s="1"/>
    </row>
    <row r="827" spans="25:30">
      <c r="Y827" s="1"/>
      <c r="AD827" s="1"/>
    </row>
    <row r="828" spans="25:30">
      <c r="Y828" s="1"/>
      <c r="AD828" s="1"/>
    </row>
    <row r="829" spans="25:30">
      <c r="Y829" s="1"/>
      <c r="AD829" s="1"/>
    </row>
    <row r="830" spans="25:30">
      <c r="Y830" s="1"/>
      <c r="AD830" s="1"/>
    </row>
    <row r="831" spans="25:30">
      <c r="Y831" s="1"/>
      <c r="AD831" s="1"/>
    </row>
    <row r="832" spans="25:30">
      <c r="Y832" s="1"/>
      <c r="AD832" s="1"/>
    </row>
    <row r="833" spans="25:30">
      <c r="Y833" s="1"/>
      <c r="AD833" s="1"/>
    </row>
    <row r="834" spans="25:30">
      <c r="Y834" s="1"/>
      <c r="AD834" s="1"/>
    </row>
    <row r="835" spans="25:30">
      <c r="Y835" s="1"/>
      <c r="AD835" s="1"/>
    </row>
    <row r="836" spans="25:30">
      <c r="Y836" s="1"/>
      <c r="AD836" s="1"/>
    </row>
    <row r="837" spans="25:30">
      <c r="Y837" s="1"/>
      <c r="AD837" s="1"/>
    </row>
    <row r="838" spans="25:30">
      <c r="Y838" s="1"/>
      <c r="AD838" s="1"/>
    </row>
    <row r="839" spans="25:30">
      <c r="Y839" s="1"/>
      <c r="AD839" s="1"/>
    </row>
    <row r="840" spans="25:30">
      <c r="Y840" s="1"/>
      <c r="AD840" s="1"/>
    </row>
    <row r="841" spans="25:30">
      <c r="Y841" s="1"/>
      <c r="AD841" s="1"/>
    </row>
    <row r="842" spans="25:30">
      <c r="Y842" s="1"/>
      <c r="AD842" s="1"/>
    </row>
    <row r="843" spans="25:30">
      <c r="Y843" s="1"/>
      <c r="AD843" s="1"/>
    </row>
    <row r="844" spans="25:30">
      <c r="Y844" s="1"/>
      <c r="AD844" s="1"/>
    </row>
    <row r="845" spans="25:30">
      <c r="Y845" s="1"/>
      <c r="AD845" s="1"/>
    </row>
    <row r="846" spans="25:30">
      <c r="Y846" s="1"/>
      <c r="AD846" s="1"/>
    </row>
    <row r="847" spans="25:30">
      <c r="Y847" s="1"/>
      <c r="AD847" s="1"/>
    </row>
    <row r="848" spans="25:30">
      <c r="Y848" s="1"/>
      <c r="AD848" s="1"/>
    </row>
    <row r="849" spans="25:30">
      <c r="Y849" s="1"/>
      <c r="AD849" s="1"/>
    </row>
    <row r="850" spans="25:30">
      <c r="Y850" s="1"/>
      <c r="AD850" s="1"/>
    </row>
    <row r="851" spans="25:30">
      <c r="Y851" s="1"/>
      <c r="AD851" s="1"/>
    </row>
    <row r="852" spans="25:30">
      <c r="Y852" s="1"/>
      <c r="AD852" s="1"/>
    </row>
    <row r="853" spans="25:30">
      <c r="Y853" s="1"/>
      <c r="AD853" s="1"/>
    </row>
    <row r="854" spans="25:30">
      <c r="Y854" s="1"/>
      <c r="AD854" s="1"/>
    </row>
    <row r="855" spans="25:30">
      <c r="Y855" s="1"/>
      <c r="AD855" s="1"/>
    </row>
    <row r="856" spans="25:30">
      <c r="Y856" s="1"/>
      <c r="AD856" s="1"/>
    </row>
    <row r="857" spans="25:30">
      <c r="Y857" s="1"/>
      <c r="AD857" s="1"/>
    </row>
    <row r="858" spans="25:30">
      <c r="Y858" s="1"/>
      <c r="AD858" s="1"/>
    </row>
    <row r="859" spans="25:30">
      <c r="Y859" s="1"/>
      <c r="AD859" s="1"/>
    </row>
    <row r="860" spans="25:30">
      <c r="Y860" s="1"/>
      <c r="AD860" s="1"/>
    </row>
    <row r="861" spans="25:30">
      <c r="Y861" s="1"/>
      <c r="AD861" s="1"/>
    </row>
    <row r="862" spans="25:30">
      <c r="Y862" s="1"/>
      <c r="AD862" s="1"/>
    </row>
    <row r="863" spans="25:30">
      <c r="Y863" s="1"/>
      <c r="AD863" s="1"/>
    </row>
    <row r="864" spans="25:30">
      <c r="Y864" s="1"/>
      <c r="AD864" s="1"/>
    </row>
    <row r="865" spans="25:30">
      <c r="Y865" s="1"/>
      <c r="AD865" s="1"/>
    </row>
    <row r="866" spans="25:30">
      <c r="Y866" s="1"/>
      <c r="AD866" s="1"/>
    </row>
    <row r="867" spans="25:30">
      <c r="Y867" s="1"/>
      <c r="AD867" s="1"/>
    </row>
    <row r="868" spans="25:30">
      <c r="Y868" s="1"/>
      <c r="AD868" s="1"/>
    </row>
    <row r="869" spans="25:30">
      <c r="Y869" s="1"/>
      <c r="AD869" s="1"/>
    </row>
    <row r="870" spans="25:30">
      <c r="Y870" s="1"/>
      <c r="AD870" s="1"/>
    </row>
    <row r="871" spans="25:30">
      <c r="Y871" s="1"/>
      <c r="AD871" s="1"/>
    </row>
    <row r="872" spans="25:30">
      <c r="Y872" s="1"/>
      <c r="AD872" s="1"/>
    </row>
    <row r="873" spans="25:30">
      <c r="Y873" s="1"/>
      <c r="AD873" s="1"/>
    </row>
    <row r="874" spans="25:30">
      <c r="Y874" s="1"/>
      <c r="AD874" s="1"/>
    </row>
    <row r="875" spans="25:30">
      <c r="Y875" s="1"/>
      <c r="AD875" s="1"/>
    </row>
    <row r="876" spans="25:30">
      <c r="Y876" s="1"/>
      <c r="AD876" s="1"/>
    </row>
    <row r="877" spans="25:30">
      <c r="Y877" s="1"/>
      <c r="AD877" s="1"/>
    </row>
    <row r="878" spans="25:30">
      <c r="Y878" s="1"/>
      <c r="AD878" s="1"/>
    </row>
    <row r="879" spans="25:30">
      <c r="Y879" s="1"/>
      <c r="AD879" s="1"/>
    </row>
    <row r="880" spans="25:30">
      <c r="Y880" s="1"/>
      <c r="AD880" s="1"/>
    </row>
    <row r="881" spans="25:30">
      <c r="Y881" s="1"/>
      <c r="AD881" s="1"/>
    </row>
    <row r="882" spans="25:30">
      <c r="Y882" s="1"/>
      <c r="AD882" s="1"/>
    </row>
    <row r="883" spans="25:30">
      <c r="Y883" s="1"/>
      <c r="AD883" s="1"/>
    </row>
    <row r="884" spans="25:30">
      <c r="Y884" s="1"/>
      <c r="AD884" s="1"/>
    </row>
    <row r="885" spans="25:30">
      <c r="Y885" s="1"/>
      <c r="AD885" s="1"/>
    </row>
    <row r="886" spans="25:30">
      <c r="Y886" s="1"/>
      <c r="AD886" s="1"/>
    </row>
    <row r="887" spans="25:30">
      <c r="Y887" s="1"/>
      <c r="AD887" s="1"/>
    </row>
    <row r="888" spans="25:30">
      <c r="Y888" s="1"/>
      <c r="AD888" s="1"/>
    </row>
    <row r="889" spans="25:30">
      <c r="Y889" s="1"/>
      <c r="AD889" s="1"/>
    </row>
    <row r="890" spans="25:30">
      <c r="Y890" s="1"/>
      <c r="AD890" s="1"/>
    </row>
    <row r="891" spans="25:30">
      <c r="Y891" s="1"/>
      <c r="AD891" s="1"/>
    </row>
    <row r="892" spans="25:30">
      <c r="Y892" s="1"/>
      <c r="AD892" s="1"/>
    </row>
    <row r="893" spans="25:30">
      <c r="Y893" s="1"/>
      <c r="AD893" s="1"/>
    </row>
    <row r="894" spans="25:30">
      <c r="Y894" s="1"/>
      <c r="AD894" s="1"/>
    </row>
    <row r="895" spans="25:30">
      <c r="Y895" s="1"/>
      <c r="AD895" s="1"/>
    </row>
    <row r="896" spans="25:30">
      <c r="Y896" s="1"/>
      <c r="AD896" s="1"/>
    </row>
    <row r="897" spans="25:30">
      <c r="Y897" s="1"/>
      <c r="AD897" s="1"/>
    </row>
    <row r="898" spans="25:30">
      <c r="Y898" s="1"/>
      <c r="AD898" s="1"/>
    </row>
    <row r="899" spans="25:30">
      <c r="Y899" s="1"/>
      <c r="AD899" s="1"/>
    </row>
    <row r="900" spans="25:30">
      <c r="Y900" s="1"/>
      <c r="AD900" s="1"/>
    </row>
    <row r="901" spans="25:30">
      <c r="Y901" s="1"/>
      <c r="AD901" s="1"/>
    </row>
    <row r="902" spans="25:30">
      <c r="Y902" s="1"/>
      <c r="AD902" s="1"/>
    </row>
    <row r="903" spans="25:30">
      <c r="Y903" s="1"/>
      <c r="AD903" s="1"/>
    </row>
    <row r="904" spans="25:30">
      <c r="Y904" s="1"/>
      <c r="AD904" s="1"/>
    </row>
    <row r="905" spans="25:30">
      <c r="Y905" s="1"/>
      <c r="AD905" s="1"/>
    </row>
    <row r="906" spans="25:30">
      <c r="Y906" s="1"/>
      <c r="AD906" s="1"/>
    </row>
    <row r="907" spans="25:30">
      <c r="Y907" s="1"/>
      <c r="AD907" s="1"/>
    </row>
    <row r="908" spans="25:30">
      <c r="Y908" s="1"/>
      <c r="AD908" s="1"/>
    </row>
    <row r="909" spans="25:30">
      <c r="Y909" s="1"/>
      <c r="AD909" s="1"/>
    </row>
    <row r="910" spans="25:30">
      <c r="Y910" s="1"/>
      <c r="AD910" s="1"/>
    </row>
    <row r="911" spans="25:30">
      <c r="Y911" s="1"/>
      <c r="AD911" s="1"/>
    </row>
    <row r="912" spans="25:30">
      <c r="Y912" s="1"/>
      <c r="AD912" s="1"/>
    </row>
    <row r="913" spans="25:30">
      <c r="Y913" s="1"/>
      <c r="AD913" s="1"/>
    </row>
    <row r="914" spans="25:30">
      <c r="Y914" s="1"/>
      <c r="AD914" s="1"/>
    </row>
    <row r="915" spans="25:30">
      <c r="Y915" s="1"/>
      <c r="AD915" s="1"/>
    </row>
    <row r="916" spans="25:30">
      <c r="Y916" s="1"/>
      <c r="AD916" s="1"/>
    </row>
    <row r="917" spans="25:30">
      <c r="Y917" s="1"/>
      <c r="AD917" s="1"/>
    </row>
    <row r="918" spans="25:30">
      <c r="Y918" s="1"/>
      <c r="AD918" s="1"/>
    </row>
    <row r="919" spans="25:30">
      <c r="Y919" s="1"/>
      <c r="AD919" s="1"/>
    </row>
    <row r="920" spans="25:30">
      <c r="Y920" s="1"/>
      <c r="AD920" s="1"/>
    </row>
    <row r="921" spans="25:30">
      <c r="Y921" s="1"/>
      <c r="AD921" s="1"/>
    </row>
    <row r="922" spans="25:30">
      <c r="Y922" s="1"/>
      <c r="AD922" s="1"/>
    </row>
    <row r="923" spans="25:30">
      <c r="Y923" s="1"/>
      <c r="AD923" s="1"/>
    </row>
    <row r="924" spans="25:30">
      <c r="Y924" s="1"/>
      <c r="AD924" s="1"/>
    </row>
    <row r="925" spans="25:30">
      <c r="Y925" s="1"/>
      <c r="AD925" s="1"/>
    </row>
    <row r="926" spans="25:30">
      <c r="Y926" s="1"/>
      <c r="AD926" s="1"/>
    </row>
    <row r="927" spans="25:30">
      <c r="Y927" s="1"/>
      <c r="AD927" s="1"/>
    </row>
    <row r="928" spans="25:30">
      <c r="Y928" s="1"/>
      <c r="AD928" s="1"/>
    </row>
    <row r="929" spans="25:30">
      <c r="Y929" s="1"/>
      <c r="AD929" s="1"/>
    </row>
    <row r="930" spans="25:30">
      <c r="Y930" s="1"/>
      <c r="AD930" s="1"/>
    </row>
    <row r="931" spans="25:30">
      <c r="Y931" s="1"/>
      <c r="AD931" s="1"/>
    </row>
    <row r="932" spans="25:30">
      <c r="Y932" s="1"/>
      <c r="AD932" s="1"/>
    </row>
    <row r="933" spans="25:30">
      <c r="Y933" s="1"/>
      <c r="AD933" s="1"/>
    </row>
    <row r="934" spans="25:30">
      <c r="Y934" s="1"/>
      <c r="AD934" s="1"/>
    </row>
    <row r="935" spans="25:30">
      <c r="Y935" s="1"/>
      <c r="AD935" s="1"/>
    </row>
    <row r="936" spans="25:30">
      <c r="Y936" s="1"/>
      <c r="AD936" s="1"/>
    </row>
    <row r="937" spans="25:30">
      <c r="Y937" s="1"/>
      <c r="AD937" s="1"/>
    </row>
    <row r="938" spans="25:30">
      <c r="Y938" s="1"/>
      <c r="AD938" s="1"/>
    </row>
    <row r="939" spans="25:30">
      <c r="Y939" s="1"/>
      <c r="AD939" s="1"/>
    </row>
    <row r="940" spans="25:30">
      <c r="Y940" s="1"/>
      <c r="AD940" s="1"/>
    </row>
    <row r="941" spans="25:30">
      <c r="Y941" s="1"/>
      <c r="AD941" s="1"/>
    </row>
    <row r="942" spans="25:30">
      <c r="Y942" s="1"/>
      <c r="AD942" s="1"/>
    </row>
    <row r="943" spans="25:30">
      <c r="Y943" s="1"/>
      <c r="AD943" s="1"/>
    </row>
    <row r="944" spans="25:30">
      <c r="Y944" s="1"/>
      <c r="AD944" s="1"/>
    </row>
    <row r="945" spans="25:30">
      <c r="Y945" s="1"/>
      <c r="AD945" s="1"/>
    </row>
    <row r="946" spans="25:30">
      <c r="Y946" s="1"/>
      <c r="AD946" s="1"/>
    </row>
    <row r="947" spans="25:30">
      <c r="Y947" s="1"/>
      <c r="AD947" s="1"/>
    </row>
    <row r="948" spans="25:30">
      <c r="Y948" s="1"/>
      <c r="AD948" s="1"/>
    </row>
    <row r="949" spans="25:30">
      <c r="Y949" s="1"/>
      <c r="AD949" s="1"/>
    </row>
    <row r="950" spans="25:30">
      <c r="Y950" s="1"/>
      <c r="AD950" s="1"/>
    </row>
    <row r="951" spans="25:30">
      <c r="Y951" s="1"/>
      <c r="AD951" s="1"/>
    </row>
    <row r="952" spans="25:30">
      <c r="Y952" s="1"/>
      <c r="AD952" s="1"/>
    </row>
    <row r="953" spans="25:30">
      <c r="Y953" s="1"/>
      <c r="AD953" s="1"/>
    </row>
    <row r="954" spans="25:30">
      <c r="Y954" s="1"/>
      <c r="AD954" s="1"/>
    </row>
    <row r="955" spans="25:30">
      <c r="Y955" s="1"/>
      <c r="AD955" s="1"/>
    </row>
    <row r="956" spans="25:30">
      <c r="Y956" s="1"/>
      <c r="AD956" s="1"/>
    </row>
    <row r="957" spans="25:30">
      <c r="Y957" s="1"/>
      <c r="AD957" s="1"/>
    </row>
    <row r="958" spans="25:30">
      <c r="Y958" s="1"/>
      <c r="AD958" s="1"/>
    </row>
    <row r="959" spans="25:30">
      <c r="Y959" s="1"/>
      <c r="AD959" s="1"/>
    </row>
    <row r="960" spans="25:30">
      <c r="Y960" s="1"/>
      <c r="AD960" s="1"/>
    </row>
    <row r="961" spans="25:30">
      <c r="Y961" s="1"/>
      <c r="AD961" s="1"/>
    </row>
    <row r="962" spans="25:30">
      <c r="Y962" s="1"/>
      <c r="AD962" s="1"/>
    </row>
    <row r="963" spans="25:30">
      <c r="Y963" s="1"/>
      <c r="AD963" s="1"/>
    </row>
    <row r="964" spans="25:30">
      <c r="Y964" s="1"/>
      <c r="AD964" s="1"/>
    </row>
    <row r="965" spans="25:30">
      <c r="Y965" s="1"/>
      <c r="AD965" s="1"/>
    </row>
    <row r="966" spans="25:30">
      <c r="Y966" s="1"/>
      <c r="AD966" s="1"/>
    </row>
    <row r="967" spans="25:30">
      <c r="Y967" s="1"/>
      <c r="AD967" s="1"/>
    </row>
    <row r="968" spans="25:30">
      <c r="Y968" s="1"/>
      <c r="AD968" s="1"/>
    </row>
    <row r="969" spans="25:30">
      <c r="Y969" s="1"/>
      <c r="AD969" s="1"/>
    </row>
    <row r="970" spans="25:30">
      <c r="Y970" s="1"/>
      <c r="AD970" s="1"/>
    </row>
    <row r="971" spans="25:30">
      <c r="Y971" s="1"/>
      <c r="AD971" s="1"/>
    </row>
    <row r="972" spans="25:30">
      <c r="Y972" s="1"/>
      <c r="AD972" s="1"/>
    </row>
    <row r="973" spans="25:30">
      <c r="Y973" s="1"/>
      <c r="AD973" s="1"/>
    </row>
    <row r="974" spans="25:30">
      <c r="Y974" s="1"/>
      <c r="AD974" s="1"/>
    </row>
    <row r="975" spans="25:30">
      <c r="Y975" s="1"/>
      <c r="AD975" s="1"/>
    </row>
    <row r="976" spans="25:30">
      <c r="Y976" s="1"/>
      <c r="AD976" s="1"/>
    </row>
    <row r="977" spans="25:30">
      <c r="Y977" s="1"/>
      <c r="AD977" s="1"/>
    </row>
    <row r="978" spans="25:30">
      <c r="Y978" s="1"/>
      <c r="AD978" s="1"/>
    </row>
    <row r="979" spans="25:30">
      <c r="Y979" s="1"/>
      <c r="AD979" s="1"/>
    </row>
    <row r="980" spans="25:30">
      <c r="Y980" s="1"/>
      <c r="AD980" s="1"/>
    </row>
    <row r="981" spans="25:30">
      <c r="Y981" s="1"/>
      <c r="AD981" s="1"/>
    </row>
    <row r="982" spans="25:30">
      <c r="Y982" s="1"/>
      <c r="AD982" s="1"/>
    </row>
    <row r="983" spans="25:30">
      <c r="Y983" s="1"/>
      <c r="AD983" s="1"/>
    </row>
    <row r="984" spans="25:30">
      <c r="Y984" s="1"/>
      <c r="AD984" s="1"/>
    </row>
    <row r="985" spans="25:30">
      <c r="Y985" s="1"/>
      <c r="AD985" s="1"/>
    </row>
    <row r="986" spans="25:30">
      <c r="Y986" s="1"/>
      <c r="AD986" s="1"/>
    </row>
    <row r="987" spans="25:30">
      <c r="Y987" s="1"/>
      <c r="AD987" s="1"/>
    </row>
    <row r="988" spans="25:30">
      <c r="Y988" s="1"/>
      <c r="AD988" s="1"/>
    </row>
    <row r="989" spans="25:30">
      <c r="Y989" s="1"/>
      <c r="AD989" s="1"/>
    </row>
    <row r="990" spans="25:30">
      <c r="Y990" s="1"/>
      <c r="AD990" s="1"/>
    </row>
    <row r="991" spans="25:30">
      <c r="Y991" s="1"/>
      <c r="AD991" s="1"/>
    </row>
    <row r="992" spans="25:30">
      <c r="Y992" s="1"/>
      <c r="AD992" s="1"/>
    </row>
    <row r="993" spans="25:30">
      <c r="Y993" s="1"/>
      <c r="AD993" s="1"/>
    </row>
    <row r="994" spans="25:30">
      <c r="Y994" s="1"/>
      <c r="AD994" s="1"/>
    </row>
    <row r="995" spans="25:30">
      <c r="Y995" s="1"/>
      <c r="AD995" s="1"/>
    </row>
    <row r="996" spans="25:30">
      <c r="Y996" s="1"/>
      <c r="AD996" s="1"/>
    </row>
    <row r="997" spans="25:30">
      <c r="Y997" s="1"/>
      <c r="AD997" s="1"/>
    </row>
    <row r="998" spans="25:30">
      <c r="Y998" s="1"/>
      <c r="AD998" s="1"/>
    </row>
    <row r="999" spans="25:30">
      <c r="Y999" s="1"/>
      <c r="AD999" s="1"/>
    </row>
    <row r="1000" spans="25:30">
      <c r="Y1000" s="1"/>
      <c r="AD1000" s="1"/>
    </row>
    <row r="1001" spans="25:30">
      <c r="Y1001" s="1"/>
      <c r="AD1001" s="1"/>
    </row>
    <row r="1002" spans="25:30">
      <c r="Y1002" s="1"/>
      <c r="AD1002" s="1"/>
    </row>
    <row r="1003" spans="25:30">
      <c r="Y1003" s="1"/>
      <c r="AD1003" s="1"/>
    </row>
    <row r="1004" spans="25:30">
      <c r="Y1004" s="1"/>
      <c r="AD1004" s="1"/>
    </row>
    <row r="1005" spans="25:30">
      <c r="Y1005" s="1"/>
      <c r="AD1005" s="1"/>
    </row>
    <row r="1006" spans="25:30">
      <c r="Y1006" s="1"/>
      <c r="AD1006" s="1"/>
    </row>
    <row r="1007" spans="25:30">
      <c r="Y1007" s="1"/>
      <c r="AD1007" s="1"/>
    </row>
    <row r="1008" spans="25:30">
      <c r="Y1008" s="1"/>
      <c r="AD1008" s="1"/>
    </row>
    <row r="1009" spans="25:30">
      <c r="Y1009" s="1"/>
      <c r="AD1009" s="1"/>
    </row>
    <row r="1010" spans="25:30">
      <c r="Y1010" s="1"/>
      <c r="AD1010" s="1"/>
    </row>
    <row r="1011" spans="25:30">
      <c r="Y1011" s="1"/>
      <c r="AD1011" s="1"/>
    </row>
    <row r="1012" spans="25:30">
      <c r="Y1012" s="1"/>
      <c r="AD1012" s="1"/>
    </row>
    <row r="1013" spans="25:30">
      <c r="Y1013" s="1"/>
      <c r="AD1013" s="1"/>
    </row>
    <row r="1014" spans="25:30">
      <c r="Y1014" s="1"/>
      <c r="AD1014" s="1"/>
    </row>
    <row r="1015" spans="25:30">
      <c r="Y1015" s="1"/>
      <c r="AD1015" s="1"/>
    </row>
    <row r="1016" spans="25:30">
      <c r="Y1016" s="1"/>
      <c r="AD1016" s="1"/>
    </row>
    <row r="1017" spans="25:30">
      <c r="Y1017" s="1"/>
      <c r="AD1017" s="1"/>
    </row>
    <row r="1018" spans="25:30">
      <c r="Y1018" s="1"/>
      <c r="AD1018" s="1"/>
    </row>
    <row r="1019" spans="25:30">
      <c r="Y1019" s="1"/>
      <c r="AD1019" s="1"/>
    </row>
    <row r="1020" spans="25:30">
      <c r="Y1020" s="1"/>
      <c r="AD1020" s="1"/>
    </row>
    <row r="1021" spans="25:30">
      <c r="Y1021" s="1"/>
      <c r="AD1021" s="1"/>
    </row>
    <row r="1022" spans="25:30">
      <c r="Y1022" s="1"/>
      <c r="AD1022" s="1"/>
    </row>
    <row r="1023" spans="25:30">
      <c r="Y1023" s="1"/>
      <c r="AD1023" s="1"/>
    </row>
    <row r="1024" spans="25:30">
      <c r="Y1024" s="1"/>
      <c r="AD1024" s="1"/>
    </row>
    <row r="1025" spans="25:30">
      <c r="Y1025" s="1"/>
      <c r="AD1025" s="1"/>
    </row>
    <row r="1026" spans="25:30">
      <c r="Y1026" s="1"/>
      <c r="AD1026" s="1"/>
    </row>
    <row r="1027" spans="25:30">
      <c r="Y1027" s="1"/>
      <c r="AD1027" s="1"/>
    </row>
    <row r="1028" spans="25:30">
      <c r="Y1028" s="1"/>
      <c r="AD1028" s="1"/>
    </row>
    <row r="1029" spans="25:30">
      <c r="Y1029" s="1"/>
      <c r="AD1029" s="1"/>
    </row>
    <row r="1030" spans="25:30">
      <c r="Y1030" s="1"/>
      <c r="AD1030" s="1"/>
    </row>
    <row r="1031" spans="25:30">
      <c r="Y1031" s="1"/>
      <c r="AD1031" s="1"/>
    </row>
    <row r="1032" spans="25:30">
      <c r="Y1032" s="1"/>
      <c r="AD1032" s="1"/>
    </row>
    <row r="1033" spans="25:30">
      <c r="Y1033" s="1"/>
      <c r="AD1033" s="1"/>
    </row>
    <row r="1034" spans="25:30">
      <c r="Y1034" s="1"/>
      <c r="AD1034" s="1"/>
    </row>
    <row r="1035" spans="25:30">
      <c r="Y1035" s="1"/>
      <c r="AD1035" s="1"/>
    </row>
    <row r="1036" spans="25:30">
      <c r="Y1036" s="1"/>
      <c r="AD1036" s="1"/>
    </row>
    <row r="1037" spans="25:30">
      <c r="Y1037" s="1"/>
      <c r="AD1037" s="1"/>
    </row>
    <row r="1038" spans="25:30">
      <c r="Y1038" s="1"/>
      <c r="AD1038" s="1"/>
    </row>
    <row r="1039" spans="25:30">
      <c r="Y1039" s="1"/>
      <c r="AD1039" s="1"/>
    </row>
    <row r="1040" spans="25:30">
      <c r="Y1040" s="1"/>
      <c r="AD1040" s="1"/>
    </row>
    <row r="1041" spans="25:30">
      <c r="Y1041" s="1"/>
      <c r="AD1041" s="1"/>
    </row>
    <row r="1042" spans="25:30">
      <c r="Y1042" s="1"/>
      <c r="AD1042" s="1"/>
    </row>
    <row r="1043" spans="25:30">
      <c r="Y1043" s="1"/>
      <c r="AD1043" s="1"/>
    </row>
    <row r="1044" spans="25:30">
      <c r="Y1044" s="1"/>
      <c r="AD1044" s="1"/>
    </row>
    <row r="1045" spans="25:30">
      <c r="Y1045" s="1"/>
      <c r="AD1045" s="1"/>
    </row>
    <row r="1046" spans="25:30">
      <c r="Y1046" s="1"/>
      <c r="AD1046" s="1"/>
    </row>
    <row r="1047" spans="25:30">
      <c r="Y1047" s="1"/>
      <c r="AD1047" s="1"/>
    </row>
    <row r="1048" spans="25:30">
      <c r="Y1048" s="1"/>
      <c r="AD1048" s="1"/>
    </row>
    <row r="1049" spans="25:30">
      <c r="Y1049" s="1"/>
      <c r="AD1049" s="1"/>
    </row>
    <row r="1050" spans="25:30">
      <c r="Y1050" s="1"/>
      <c r="AD1050" s="1"/>
    </row>
    <row r="1051" spans="25:30">
      <c r="Y1051" s="1"/>
      <c r="AD1051" s="1"/>
    </row>
    <row r="1052" spans="25:30">
      <c r="Y1052" s="1"/>
      <c r="AD1052" s="1"/>
    </row>
    <row r="1053" spans="25:30">
      <c r="Y1053" s="1"/>
      <c r="AD1053" s="1"/>
    </row>
    <row r="1054" spans="25:30">
      <c r="Y1054" s="1"/>
      <c r="AD1054" s="1"/>
    </row>
    <row r="1055" spans="25:30">
      <c r="Y1055" s="1"/>
      <c r="AD1055" s="1"/>
    </row>
    <row r="1056" spans="25:30">
      <c r="Y1056" s="1"/>
      <c r="AD1056" s="1"/>
    </row>
    <row r="1057" spans="25:30">
      <c r="Y1057" s="1"/>
      <c r="AD1057" s="1"/>
    </row>
    <row r="1058" spans="25:30">
      <c r="Y1058" s="1"/>
      <c r="AD1058" s="1"/>
    </row>
    <row r="1059" spans="25:30">
      <c r="Y1059" s="1"/>
      <c r="AD1059" s="1"/>
    </row>
    <row r="1060" spans="25:30">
      <c r="Y1060" s="1"/>
      <c r="AD1060" s="1"/>
    </row>
    <row r="1061" spans="25:30">
      <c r="Y1061" s="1"/>
      <c r="AD1061" s="1"/>
    </row>
    <row r="1062" spans="25:30">
      <c r="Y1062" s="1"/>
      <c r="AD1062" s="1"/>
    </row>
    <row r="1063" spans="25:30">
      <c r="Y1063" s="1"/>
      <c r="AD1063" s="1"/>
    </row>
    <row r="1064" spans="25:30">
      <c r="Y1064" s="1"/>
      <c r="AD1064" s="1"/>
    </row>
    <row r="1065" spans="25:30">
      <c r="Y1065" s="1"/>
      <c r="AD1065" s="1"/>
    </row>
    <row r="1066" spans="25:30">
      <c r="Y1066" s="1"/>
      <c r="AD1066" s="1"/>
    </row>
    <row r="1067" spans="25:30">
      <c r="Y1067" s="1"/>
      <c r="AD1067" s="1"/>
    </row>
    <row r="1068" spans="25:30">
      <c r="Y1068" s="1"/>
      <c r="AD1068" s="1"/>
    </row>
    <row r="1069" spans="25:30">
      <c r="Y1069" s="1"/>
      <c r="AD1069" s="1"/>
    </row>
    <row r="1070" spans="25:30">
      <c r="Y1070" s="1"/>
      <c r="AD1070" s="1"/>
    </row>
    <row r="1071" spans="25:30">
      <c r="Y1071" s="1"/>
      <c r="AD1071" s="1"/>
    </row>
    <row r="1072" spans="25:30">
      <c r="Y1072" s="1"/>
      <c r="AD1072" s="1"/>
    </row>
    <row r="1073" spans="25:30">
      <c r="Y1073" s="1"/>
      <c r="AD1073" s="1"/>
    </row>
    <row r="1074" spans="25:30">
      <c r="Y1074" s="1"/>
      <c r="AD1074" s="1"/>
    </row>
    <row r="1075" spans="25:30">
      <c r="Y1075" s="1"/>
      <c r="AD1075" s="1"/>
    </row>
    <row r="1076" spans="25:30">
      <c r="Y1076" s="1"/>
      <c r="AD1076" s="1"/>
    </row>
    <row r="1077" spans="25:30">
      <c r="Y1077" s="1"/>
      <c r="AD1077" s="1"/>
    </row>
    <row r="1078" spans="25:30">
      <c r="Y1078" s="1"/>
      <c r="AD1078" s="1"/>
    </row>
    <row r="1079" spans="25:30">
      <c r="Y1079" s="1"/>
      <c r="AD1079" s="1"/>
    </row>
    <row r="1080" spans="25:30">
      <c r="Y1080" s="1"/>
      <c r="AD1080" s="1"/>
    </row>
    <row r="1081" spans="25:30">
      <c r="Y1081" s="1"/>
      <c r="AD1081" s="1"/>
    </row>
    <row r="1082" spans="25:30">
      <c r="Y1082" s="1"/>
      <c r="AD1082" s="1"/>
    </row>
    <row r="1083" spans="25:30">
      <c r="Y1083" s="1"/>
      <c r="AD1083" s="1"/>
    </row>
    <row r="1084" spans="25:30">
      <c r="Y1084" s="1"/>
      <c r="AD1084" s="1"/>
    </row>
    <row r="1085" spans="25:30">
      <c r="Y1085" s="1"/>
      <c r="AD1085" s="1"/>
    </row>
    <row r="1086" spans="25:30">
      <c r="Y1086" s="1"/>
      <c r="AD1086" s="1"/>
    </row>
    <row r="1087" spans="25:30">
      <c r="Y1087" s="1"/>
      <c r="AD1087" s="1"/>
    </row>
    <row r="1088" spans="25:30">
      <c r="Y1088" s="1"/>
      <c r="AD1088" s="1"/>
    </row>
    <row r="1089" spans="25:30">
      <c r="Y1089" s="1"/>
      <c r="AD1089" s="1"/>
    </row>
    <row r="1090" spans="25:30">
      <c r="Y1090" s="1"/>
      <c r="AD1090" s="1"/>
    </row>
    <row r="1091" spans="25:30">
      <c r="Y1091" s="1"/>
      <c r="AD1091" s="1"/>
    </row>
    <row r="1092" spans="25:30">
      <c r="Y1092" s="1"/>
      <c r="AD1092" s="1"/>
    </row>
    <row r="1093" spans="25:30">
      <c r="Y1093" s="1"/>
      <c r="AD1093" s="1"/>
    </row>
    <row r="1094" spans="25:30">
      <c r="Y1094" s="1"/>
      <c r="AD1094" s="1"/>
    </row>
    <row r="1095" spans="25:30">
      <c r="Y1095" s="1"/>
      <c r="AD1095" s="1"/>
    </row>
    <row r="1096" spans="25:30">
      <c r="Y1096" s="1"/>
      <c r="AD1096" s="1"/>
    </row>
    <row r="1097" spans="25:30">
      <c r="Y1097" s="1"/>
      <c r="AD1097" s="1"/>
    </row>
    <row r="1098" spans="25:30">
      <c r="Y1098" s="1"/>
      <c r="AD1098" s="1"/>
    </row>
    <row r="1099" spans="25:30">
      <c r="Y1099" s="1"/>
      <c r="AD1099" s="1"/>
    </row>
    <row r="1100" spans="25:30">
      <c r="Y1100" s="1"/>
      <c r="AD1100" s="1"/>
    </row>
    <row r="1101" spans="25:30">
      <c r="Y1101" s="1"/>
      <c r="AD1101" s="1"/>
    </row>
    <row r="1102" spans="25:30">
      <c r="Y1102" s="1"/>
      <c r="AD1102" s="1"/>
    </row>
    <row r="1103" spans="25:30">
      <c r="Y1103" s="1"/>
      <c r="AD1103" s="1"/>
    </row>
    <row r="1104" spans="25:30">
      <c r="Y1104" s="1"/>
      <c r="AD1104" s="1"/>
    </row>
    <row r="1105" spans="25:30">
      <c r="Y1105" s="1"/>
      <c r="AD1105" s="1"/>
    </row>
    <row r="1106" spans="25:30">
      <c r="Y1106" s="1"/>
      <c r="AD1106" s="1"/>
    </row>
    <row r="1107" spans="25:30">
      <c r="Y1107" s="1"/>
      <c r="AD1107" s="1"/>
    </row>
    <row r="1108" spans="25:30">
      <c r="Y1108" s="1"/>
      <c r="AD1108" s="1"/>
    </row>
    <row r="1109" spans="25:30">
      <c r="Y1109" s="1"/>
      <c r="AD1109" s="1"/>
    </row>
    <row r="1110" spans="25:30">
      <c r="Y1110" s="1"/>
      <c r="AD1110" s="1"/>
    </row>
    <row r="1111" spans="25:30">
      <c r="Y1111" s="1"/>
      <c r="AD1111" s="1"/>
    </row>
    <row r="1112" spans="25:30">
      <c r="Y1112" s="1"/>
      <c r="AD1112" s="1"/>
    </row>
    <row r="1113" spans="25:30">
      <c r="Y1113" s="1"/>
      <c r="AD1113" s="1"/>
    </row>
    <row r="1114" spans="25:30">
      <c r="Y1114" s="1"/>
      <c r="AD1114" s="1"/>
    </row>
    <row r="1115" spans="25:30">
      <c r="Y1115" s="1"/>
      <c r="AD1115" s="1"/>
    </row>
    <row r="1116" spans="25:30">
      <c r="Y1116" s="1"/>
      <c r="AD1116" s="1"/>
    </row>
    <row r="1117" spans="25:30">
      <c r="Y1117" s="1"/>
      <c r="AD1117" s="1"/>
    </row>
    <row r="1118" spans="25:30">
      <c r="Y1118" s="1"/>
      <c r="AD1118" s="1"/>
    </row>
    <row r="1119" spans="25:30">
      <c r="Y1119" s="1"/>
      <c r="AD1119" s="1"/>
    </row>
    <row r="1120" spans="25:30">
      <c r="Y1120" s="1"/>
      <c r="AD1120" s="1"/>
    </row>
    <row r="1121" spans="25:30">
      <c r="Y1121" s="1"/>
      <c r="AD1121" s="1"/>
    </row>
    <row r="1122" spans="25:30">
      <c r="Y1122" s="1"/>
      <c r="AD1122" s="1"/>
    </row>
    <row r="1123" spans="25:30">
      <c r="Y1123" s="1"/>
      <c r="AD1123" s="1"/>
    </row>
    <row r="1124" spans="25:30">
      <c r="Y1124" s="1"/>
      <c r="AD1124" s="1"/>
    </row>
    <row r="1125" spans="25:30">
      <c r="Y1125" s="1"/>
      <c r="AD1125" s="1"/>
    </row>
    <row r="1126" spans="25:30">
      <c r="Y1126" s="1"/>
      <c r="AD1126" s="1"/>
    </row>
    <row r="1127" spans="25:30">
      <c r="Y1127" s="1"/>
      <c r="AD1127" s="1"/>
    </row>
    <row r="1128" spans="25:30">
      <c r="Y1128" s="1"/>
      <c r="AD1128" s="1"/>
    </row>
    <row r="1129" spans="25:30">
      <c r="Y1129" s="1"/>
      <c r="AD1129" s="1"/>
    </row>
    <row r="1130" spans="25:30">
      <c r="Y1130" s="1"/>
      <c r="AD1130" s="1"/>
    </row>
    <row r="1131" spans="25:30">
      <c r="Y1131" s="1"/>
      <c r="AD1131" s="1"/>
    </row>
    <row r="1132" spans="25:30">
      <c r="Y1132" s="1"/>
      <c r="AD1132" s="1"/>
    </row>
    <row r="1133" spans="25:30">
      <c r="Y1133" s="1"/>
      <c r="AD1133" s="1"/>
    </row>
    <row r="1134" spans="25:30">
      <c r="Y1134" s="1"/>
      <c r="AD1134" s="1"/>
    </row>
    <row r="1135" spans="25:30">
      <c r="Y1135" s="1"/>
      <c r="AD1135" s="1"/>
    </row>
    <row r="1136" spans="25:30">
      <c r="Y1136" s="1"/>
      <c r="AD1136" s="1"/>
    </row>
    <row r="1137" spans="25:30">
      <c r="Y1137" s="1"/>
      <c r="AD1137" s="1"/>
    </row>
    <row r="1138" spans="25:30">
      <c r="Y1138" s="1"/>
      <c r="AD1138" s="1"/>
    </row>
    <row r="1139" spans="25:30">
      <c r="Y1139" s="1"/>
      <c r="AD1139" s="1"/>
    </row>
    <row r="1140" spans="25:30">
      <c r="Y1140" s="1"/>
      <c r="AD1140" s="1"/>
    </row>
    <row r="1141" spans="25:30">
      <c r="Y1141" s="1"/>
      <c r="AD1141" s="1"/>
    </row>
    <row r="1142" spans="25:30">
      <c r="Y1142" s="1"/>
      <c r="AD1142" s="1"/>
    </row>
    <row r="1143" spans="25:30">
      <c r="Y1143" s="1"/>
      <c r="AD1143" s="1"/>
    </row>
    <row r="1144" spans="25:30">
      <c r="Y1144" s="1"/>
      <c r="AD1144" s="1"/>
    </row>
    <row r="1145" spans="25:30">
      <c r="Y1145" s="1"/>
      <c r="AD1145" s="1"/>
    </row>
    <row r="1146" spans="25:30">
      <c r="Y1146" s="1"/>
      <c r="AD1146" s="1"/>
    </row>
    <row r="1147" spans="25:30">
      <c r="Y1147" s="1"/>
      <c r="AD1147" s="1"/>
    </row>
    <row r="1148" spans="25:30">
      <c r="Y1148" s="1"/>
      <c r="AD1148" s="1"/>
    </row>
    <row r="1149" spans="25:30">
      <c r="Y1149" s="1"/>
      <c r="AD1149" s="1"/>
    </row>
    <row r="1150" spans="25:30">
      <c r="Y1150" s="1"/>
      <c r="AD1150" s="1"/>
    </row>
    <row r="1151" spans="25:30">
      <c r="Y1151" s="1"/>
      <c r="AD1151" s="1"/>
    </row>
    <row r="1152" spans="25:30">
      <c r="Y1152" s="1"/>
      <c r="AD1152" s="1"/>
    </row>
    <row r="1153" spans="25:30">
      <c r="Y1153" s="1"/>
      <c r="AD1153" s="1"/>
    </row>
    <row r="1154" spans="25:30">
      <c r="Y1154" s="1"/>
      <c r="AD1154" s="1"/>
    </row>
    <row r="1155" spans="25:30">
      <c r="Y1155" s="1"/>
      <c r="AD1155" s="1"/>
    </row>
    <row r="1156" spans="25:30">
      <c r="Y1156" s="1"/>
      <c r="AD1156" s="1"/>
    </row>
    <row r="1157" spans="25:30">
      <c r="Y1157" s="1"/>
      <c r="AD1157" s="1"/>
    </row>
    <row r="1158" spans="25:30">
      <c r="Y1158" s="1"/>
      <c r="AD1158" s="1"/>
    </row>
    <row r="1159" spans="25:30">
      <c r="Y1159" s="1"/>
      <c r="AD1159" s="1"/>
    </row>
    <row r="1160" spans="25:30">
      <c r="Y1160" s="1"/>
      <c r="AD1160" s="1"/>
    </row>
    <row r="1161" spans="25:30">
      <c r="Y1161" s="1"/>
      <c r="AD1161" s="1"/>
    </row>
    <row r="1162" spans="25:30">
      <c r="Y1162" s="1"/>
      <c r="AD1162" s="1"/>
    </row>
    <row r="1163" spans="25:30">
      <c r="Y1163" s="1"/>
      <c r="AD1163" s="1"/>
    </row>
    <row r="1164" spans="25:30">
      <c r="Y1164" s="1"/>
      <c r="AD1164" s="1"/>
    </row>
    <row r="1165" spans="25:30">
      <c r="Y1165" s="1"/>
      <c r="AD1165" s="1"/>
    </row>
    <row r="1166" spans="25:30">
      <c r="Y1166" s="1"/>
      <c r="AD1166" s="1"/>
    </row>
    <row r="1167" spans="25:30">
      <c r="Y1167" s="1"/>
      <c r="AD1167" s="1"/>
    </row>
    <row r="1168" spans="25:30">
      <c r="Y1168" s="1"/>
      <c r="AD1168" s="1"/>
    </row>
    <row r="1169" spans="25:30">
      <c r="Y1169" s="1"/>
      <c r="AD1169" s="1"/>
    </row>
    <row r="1170" spans="25:30">
      <c r="Y1170" s="1"/>
      <c r="AD1170" s="1"/>
    </row>
    <row r="1171" spans="25:30">
      <c r="Y1171" s="1"/>
      <c r="AD1171" s="1"/>
    </row>
    <row r="1172" spans="25:30">
      <c r="Y1172" s="1"/>
      <c r="AD1172" s="1"/>
    </row>
    <row r="1173" spans="25:30">
      <c r="Y1173" s="1"/>
      <c r="AD1173" s="1"/>
    </row>
    <row r="1174" spans="25:30">
      <c r="Y1174" s="1"/>
      <c r="AD1174" s="1"/>
    </row>
    <row r="1175" spans="25:30">
      <c r="Y1175" s="1"/>
      <c r="AD1175" s="1"/>
    </row>
    <row r="1176" spans="25:30">
      <c r="Y1176" s="1"/>
      <c r="AD1176" s="1"/>
    </row>
    <row r="1177" spans="25:30">
      <c r="Y1177" s="1"/>
      <c r="AD1177" s="1"/>
    </row>
    <row r="1178" spans="25:30">
      <c r="Y1178" s="1"/>
      <c r="AD1178" s="1"/>
    </row>
    <row r="1179" spans="25:30">
      <c r="Y1179" s="1"/>
      <c r="AD1179" s="1"/>
    </row>
    <row r="1180" spans="25:30">
      <c r="Y1180" s="1"/>
      <c r="AD1180" s="1"/>
    </row>
    <row r="1181" spans="25:30">
      <c r="Y1181" s="1"/>
      <c r="AD1181" s="1"/>
    </row>
    <row r="1182" spans="25:30">
      <c r="Y1182" s="1"/>
      <c r="AD1182" s="1"/>
    </row>
    <row r="1183" spans="25:30">
      <c r="Y1183" s="1"/>
      <c r="AD1183" s="1"/>
    </row>
    <row r="1184" spans="25:30">
      <c r="Y1184" s="1"/>
      <c r="AD1184" s="1"/>
    </row>
    <row r="1185" spans="25:30">
      <c r="Y1185" s="1"/>
      <c r="AD1185" s="1"/>
    </row>
    <row r="1186" spans="25:30">
      <c r="Y1186" s="1"/>
      <c r="AD1186" s="1"/>
    </row>
    <row r="1187" spans="25:30">
      <c r="Y1187" s="1"/>
      <c r="AD1187" s="1"/>
    </row>
    <row r="1188" spans="25:30">
      <c r="Y1188" s="1"/>
      <c r="AD1188" s="1"/>
    </row>
    <row r="1189" spans="25:30">
      <c r="Y1189" s="1"/>
      <c r="AD1189" s="1"/>
    </row>
    <row r="1190" spans="25:30">
      <c r="Y1190" s="1"/>
      <c r="AD1190" s="1"/>
    </row>
    <row r="1191" spans="25:30">
      <c r="Y1191" s="1"/>
      <c r="AD1191" s="1"/>
    </row>
    <row r="1192" spans="25:30">
      <c r="Y1192" s="1"/>
      <c r="AD1192" s="1"/>
    </row>
    <row r="1193" spans="25:30">
      <c r="Y1193" s="1"/>
      <c r="AD1193" s="1"/>
    </row>
    <row r="1194" spans="25:30">
      <c r="Y1194" s="1"/>
      <c r="AD1194" s="1"/>
    </row>
    <row r="1195" spans="25:30">
      <c r="Y1195" s="1"/>
      <c r="AD1195" s="1"/>
    </row>
    <row r="1196" spans="25:30">
      <c r="Y1196" s="1"/>
      <c r="AD1196" s="1"/>
    </row>
    <row r="1197" spans="25:30">
      <c r="Y1197" s="1"/>
      <c r="AD1197" s="1"/>
    </row>
    <row r="1198" spans="25:30">
      <c r="Y1198" s="1"/>
      <c r="AD1198" s="1"/>
    </row>
    <row r="1199" spans="25:30">
      <c r="Y1199" s="1"/>
      <c r="AD1199" s="1"/>
    </row>
    <row r="1200" spans="25:30">
      <c r="Y1200" s="1"/>
      <c r="AD1200" s="1"/>
    </row>
    <row r="1201" spans="25:30">
      <c r="Y1201" s="1"/>
      <c r="AD1201" s="1"/>
    </row>
    <row r="1202" spans="25:30">
      <c r="Y1202" s="1"/>
      <c r="AD1202" s="1"/>
    </row>
    <row r="1203" spans="25:30">
      <c r="Y1203" s="1"/>
      <c r="AD1203" s="1"/>
    </row>
    <row r="1204" spans="25:30">
      <c r="Y1204" s="1"/>
      <c r="AD1204" s="1"/>
    </row>
    <row r="1205" spans="25:30">
      <c r="Y1205" s="1"/>
      <c r="AD1205" s="1"/>
    </row>
    <row r="1206" spans="25:30">
      <c r="Y1206" s="1"/>
      <c r="AD1206" s="1"/>
    </row>
    <row r="1207" spans="25:30">
      <c r="Y1207" s="1"/>
      <c r="AD1207" s="1"/>
    </row>
    <row r="1208" spans="25:30">
      <c r="Y1208" s="1"/>
      <c r="AD1208" s="1"/>
    </row>
    <row r="1209" spans="25:30">
      <c r="Y1209" s="1"/>
      <c r="AD1209" s="1"/>
    </row>
    <row r="1210" spans="25:30">
      <c r="Y1210" s="1"/>
      <c r="AD1210" s="1"/>
    </row>
    <row r="1211" spans="25:30">
      <c r="Y1211" s="1"/>
      <c r="AD1211" s="1"/>
    </row>
    <row r="1212" spans="25:30">
      <c r="Y1212" s="1"/>
      <c r="AD1212" s="1"/>
    </row>
    <row r="1213" spans="25:30">
      <c r="Y1213" s="1"/>
      <c r="AD1213" s="1"/>
    </row>
    <row r="1214" spans="25:30">
      <c r="Y1214" s="1"/>
      <c r="AD1214" s="1"/>
    </row>
    <row r="1215" spans="25:30">
      <c r="Y1215" s="1"/>
      <c r="AD1215" s="1"/>
    </row>
    <row r="1216" spans="25:30">
      <c r="Y1216" s="1"/>
      <c r="AD1216" s="1"/>
    </row>
    <row r="1217" spans="25:30">
      <c r="Y1217" s="1"/>
      <c r="AD1217" s="1"/>
    </row>
    <row r="1218" spans="25:30">
      <c r="Y1218" s="1"/>
      <c r="AD1218" s="1"/>
    </row>
    <row r="1219" spans="25:30">
      <c r="Y1219" s="1"/>
      <c r="AD1219" s="1"/>
    </row>
    <row r="1220" spans="25:30">
      <c r="Y1220" s="1"/>
      <c r="AD1220" s="1"/>
    </row>
    <row r="1221" spans="25:30">
      <c r="Y1221" s="1"/>
      <c r="AD1221" s="1"/>
    </row>
    <row r="1222" spans="25:30">
      <c r="Y1222" s="1"/>
      <c r="AD1222" s="1"/>
    </row>
    <row r="1223" spans="25:30">
      <c r="Y1223" s="1"/>
      <c r="AD1223" s="1"/>
    </row>
    <row r="1224" spans="25:30">
      <c r="Y1224" s="1"/>
      <c r="AD1224" s="1"/>
    </row>
    <row r="1225" spans="25:30">
      <c r="Y1225" s="1"/>
      <c r="AD1225" s="1"/>
    </row>
    <row r="1226" spans="25:30">
      <c r="Y1226" s="1"/>
      <c r="AD1226" s="1"/>
    </row>
    <row r="1227" spans="25:30">
      <c r="Y1227" s="1"/>
      <c r="AD1227" s="1"/>
    </row>
    <row r="1228" spans="25:30">
      <c r="Y1228" s="1"/>
      <c r="AD1228" s="1"/>
    </row>
    <row r="1229" spans="25:30">
      <c r="Y1229" s="1"/>
      <c r="AD1229" s="1"/>
    </row>
    <row r="1230" spans="25:30">
      <c r="Y1230" s="1"/>
      <c r="AD1230" s="1"/>
    </row>
    <row r="1231" spans="25:30">
      <c r="Y1231" s="1"/>
      <c r="AD1231" s="1"/>
    </row>
    <row r="1232" spans="25:30">
      <c r="Y1232" s="1"/>
      <c r="AD1232" s="1"/>
    </row>
    <row r="1233" spans="25:30">
      <c r="Y1233" s="1"/>
      <c r="AD1233" s="1"/>
    </row>
    <row r="1234" spans="25:30">
      <c r="Y1234" s="1"/>
      <c r="AD1234" s="1"/>
    </row>
    <row r="1235" spans="25:30">
      <c r="Y1235" s="1"/>
      <c r="AD1235" s="1"/>
    </row>
    <row r="1236" spans="25:30">
      <c r="Y1236" s="1"/>
      <c r="AD1236" s="1"/>
    </row>
    <row r="1237" spans="25:30">
      <c r="Y1237" s="1"/>
      <c r="AD1237" s="1"/>
    </row>
    <row r="1238" spans="25:30">
      <c r="Y1238" s="1"/>
      <c r="AD1238" s="1"/>
    </row>
    <row r="1239" spans="25:30">
      <c r="Y1239" s="1"/>
      <c r="AD1239" s="1"/>
    </row>
    <row r="1240" spans="25:30">
      <c r="Y1240" s="1"/>
      <c r="AD1240" s="1"/>
    </row>
    <row r="1241" spans="25:30">
      <c r="Y1241" s="1"/>
      <c r="AD1241" s="1"/>
    </row>
    <row r="1242" spans="25:30">
      <c r="Y1242" s="1"/>
      <c r="AD1242" s="1"/>
    </row>
    <row r="1243" spans="25:30">
      <c r="Y1243" s="1"/>
      <c r="AD1243" s="1"/>
    </row>
    <row r="1244" spans="25:30">
      <c r="Y1244" s="1"/>
      <c r="AD1244" s="1"/>
    </row>
    <row r="1245" spans="25:30">
      <c r="Y1245" s="1"/>
      <c r="AD1245" s="1"/>
    </row>
    <row r="1246" spans="25:30">
      <c r="Y1246" s="1"/>
      <c r="AD1246" s="1"/>
    </row>
    <row r="1247" spans="25:30">
      <c r="Y1247" s="1"/>
      <c r="AD1247" s="1"/>
    </row>
    <row r="1248" spans="25:30">
      <c r="Y1248" s="1"/>
      <c r="AD1248" s="1"/>
    </row>
    <row r="1249" spans="25:30">
      <c r="Y1249" s="1"/>
      <c r="AD1249" s="1"/>
    </row>
    <row r="1250" spans="25:30">
      <c r="Y1250" s="1"/>
      <c r="AD1250" s="1"/>
    </row>
    <row r="1251" spans="25:30">
      <c r="Y1251" s="1"/>
      <c r="AD1251" s="1"/>
    </row>
    <row r="1252" spans="25:30">
      <c r="Y1252" s="1"/>
      <c r="AD1252" s="1"/>
    </row>
    <row r="1253" spans="25:30">
      <c r="Y1253" s="1"/>
      <c r="AD1253" s="1"/>
    </row>
    <row r="1254" spans="25:30">
      <c r="Y1254" s="1"/>
      <c r="AD1254" s="1"/>
    </row>
    <row r="1255" spans="25:30">
      <c r="Y1255" s="1"/>
      <c r="AD1255" s="1"/>
    </row>
    <row r="1256" spans="25:30">
      <c r="Y1256" s="1"/>
      <c r="AD1256" s="1"/>
    </row>
    <row r="1257" spans="25:30">
      <c r="Y1257" s="1"/>
      <c r="AD1257" s="1"/>
    </row>
    <row r="1258" spans="25:30">
      <c r="Y1258" s="1"/>
      <c r="AD1258" s="1"/>
    </row>
    <row r="1259" spans="25:30">
      <c r="Y1259" s="1"/>
      <c r="AD1259" s="1"/>
    </row>
    <row r="1260" spans="25:30">
      <c r="Y1260" s="1"/>
      <c r="AD1260" s="1"/>
    </row>
    <row r="1261" spans="25:30">
      <c r="Y1261" s="1"/>
      <c r="AD1261" s="1"/>
    </row>
    <row r="1262" spans="25:30">
      <c r="Y1262" s="1"/>
      <c r="AD1262" s="1"/>
    </row>
    <row r="1263" spans="25:30">
      <c r="Y1263" s="1"/>
      <c r="AD1263" s="1"/>
    </row>
    <row r="1264" spans="25:30">
      <c r="Y1264" s="1"/>
      <c r="AD1264" s="1"/>
    </row>
    <row r="1265" spans="25:30">
      <c r="Y1265" s="1"/>
      <c r="AD1265" s="1"/>
    </row>
    <row r="1266" spans="25:30">
      <c r="Y1266" s="1"/>
      <c r="AD1266" s="1"/>
    </row>
    <row r="1267" spans="25:30">
      <c r="Y1267" s="1"/>
      <c r="AD1267" s="1"/>
    </row>
    <row r="1268" spans="25:30">
      <c r="Y1268" s="1"/>
      <c r="AD1268" s="1"/>
    </row>
    <row r="1269" spans="25:30">
      <c r="Y1269" s="1"/>
      <c r="AD1269" s="1"/>
    </row>
    <row r="1270" spans="25:30">
      <c r="Y1270" s="1"/>
      <c r="AD1270" s="1"/>
    </row>
    <row r="1271" spans="25:30">
      <c r="Y1271" s="1"/>
      <c r="AD1271" s="1"/>
    </row>
    <row r="1272" spans="25:30">
      <c r="Y1272" s="1"/>
      <c r="AD1272" s="1"/>
    </row>
    <row r="1273" spans="25:30">
      <c r="Y1273" s="1"/>
      <c r="AD1273" s="1"/>
    </row>
    <row r="1274" spans="25:30">
      <c r="Y1274" s="1"/>
      <c r="AD1274" s="1"/>
    </row>
    <row r="1275" spans="25:30">
      <c r="Y1275" s="1"/>
      <c r="AD1275" s="1"/>
    </row>
    <row r="1276" spans="25:30">
      <c r="Y1276" s="1"/>
      <c r="AD1276" s="1"/>
    </row>
    <row r="1277" spans="25:30">
      <c r="Y1277" s="1"/>
      <c r="AD1277" s="1"/>
    </row>
    <row r="1278" spans="25:30">
      <c r="Y1278" s="1"/>
      <c r="AD1278" s="1"/>
    </row>
    <row r="1279" spans="25:30">
      <c r="Y1279" s="1"/>
      <c r="AD1279" s="1"/>
    </row>
    <row r="1280" spans="25:30">
      <c r="Y1280" s="1"/>
      <c r="AD1280" s="1"/>
    </row>
    <row r="1281" spans="25:30">
      <c r="Y1281" s="1"/>
      <c r="AD1281" s="1"/>
    </row>
    <row r="1282" spans="25:30">
      <c r="Y1282" s="1"/>
      <c r="AD1282" s="1"/>
    </row>
    <row r="1283" spans="25:30">
      <c r="Y1283" s="1"/>
      <c r="AD1283" s="1"/>
    </row>
    <row r="1284" spans="25:30">
      <c r="Y1284" s="1"/>
      <c r="AD1284" s="1"/>
    </row>
    <row r="1285" spans="25:30">
      <c r="Y1285" s="1"/>
      <c r="AD1285" s="1"/>
    </row>
    <row r="1286" spans="25:30">
      <c r="Y1286" s="1"/>
      <c r="AD1286" s="1"/>
    </row>
    <row r="1287" spans="25:30">
      <c r="Y1287" s="1"/>
      <c r="AD1287" s="1"/>
    </row>
    <row r="1288" spans="25:30">
      <c r="Y1288" s="1"/>
      <c r="AD1288" s="1"/>
    </row>
    <row r="1289" spans="25:30">
      <c r="Y1289" s="1"/>
      <c r="AD1289" s="1"/>
    </row>
    <row r="1290" spans="25:30">
      <c r="Y1290" s="1"/>
      <c r="AD1290" s="1"/>
    </row>
    <row r="1291" spans="25:30">
      <c r="Y1291" s="1"/>
      <c r="AD1291" s="1"/>
    </row>
    <row r="1292" spans="25:30">
      <c r="Y1292" s="1"/>
      <c r="AD1292" s="1"/>
    </row>
    <row r="1293" spans="25:30">
      <c r="Y1293" s="1"/>
      <c r="AD1293" s="1"/>
    </row>
    <row r="1294" spans="25:30">
      <c r="Y1294" s="1"/>
      <c r="AD1294" s="1"/>
    </row>
    <row r="1295" spans="25:30">
      <c r="Y1295" s="1"/>
      <c r="AD1295" s="1"/>
    </row>
    <row r="1296" spans="25:30">
      <c r="Y1296" s="1"/>
      <c r="AD1296" s="1"/>
    </row>
    <row r="1297" spans="25:30">
      <c r="Y1297" s="1"/>
      <c r="AD1297" s="1"/>
    </row>
    <row r="1298" spans="25:30">
      <c r="Y1298" s="1"/>
      <c r="AD1298" s="1"/>
    </row>
    <row r="1299" spans="25:30">
      <c r="Y1299" s="1"/>
      <c r="AD1299" s="1"/>
    </row>
    <row r="1300" spans="25:30">
      <c r="Y1300" s="1"/>
      <c r="AD1300" s="1"/>
    </row>
    <row r="1301" spans="25:30">
      <c r="Y1301" s="1"/>
      <c r="AD1301" s="1"/>
    </row>
    <row r="1302" spans="25:30">
      <c r="Y1302" s="1"/>
      <c r="AD1302" s="1"/>
    </row>
    <row r="1303" spans="25:30">
      <c r="Y1303" s="1"/>
      <c r="AD1303" s="1"/>
    </row>
    <row r="1304" spans="25:30">
      <c r="Y1304" s="1"/>
      <c r="AD1304" s="1"/>
    </row>
    <row r="1305" spans="25:30">
      <c r="Y1305" s="1"/>
      <c r="AD1305" s="1"/>
    </row>
    <row r="1306" spans="25:30">
      <c r="Y1306" s="1"/>
      <c r="AD1306" s="1"/>
    </row>
    <row r="1307" spans="25:30">
      <c r="Y1307" s="1"/>
      <c r="AD1307" s="1"/>
    </row>
    <row r="1308" spans="25:30">
      <c r="Y1308" s="1"/>
      <c r="AD1308" s="1"/>
    </row>
    <row r="1309" spans="25:30">
      <c r="Y1309" s="1"/>
      <c r="AD1309" s="1"/>
    </row>
    <row r="1310" spans="25:30">
      <c r="Y1310" s="1"/>
      <c r="AD1310" s="1"/>
    </row>
    <row r="1311" spans="25:30">
      <c r="Y1311" s="1"/>
      <c r="AD1311" s="1"/>
    </row>
    <row r="1312" spans="25:30">
      <c r="Y1312" s="1"/>
      <c r="AD1312" s="1"/>
    </row>
    <row r="1313" spans="25:30">
      <c r="Y1313" s="1"/>
      <c r="AD1313" s="1"/>
    </row>
    <row r="1314" spans="25:30">
      <c r="Y1314" s="1"/>
      <c r="AD1314" s="1"/>
    </row>
    <row r="1315" spans="25:30">
      <c r="Y1315" s="1"/>
      <c r="AD1315" s="1"/>
    </row>
    <row r="1316" spans="25:30">
      <c r="Y1316" s="1"/>
      <c r="AD1316" s="1"/>
    </row>
    <row r="1317" spans="25:30">
      <c r="Y1317" s="1"/>
      <c r="AD1317" s="1"/>
    </row>
    <row r="1318" spans="25:30">
      <c r="Y1318" s="1"/>
      <c r="AD1318" s="1"/>
    </row>
    <row r="1319" spans="25:30">
      <c r="Y1319" s="1"/>
      <c r="AD1319" s="1"/>
    </row>
    <row r="1320" spans="25:30">
      <c r="Y1320" s="1"/>
      <c r="AD1320" s="1"/>
    </row>
    <row r="1321" spans="25:30">
      <c r="Y1321" s="1"/>
      <c r="AD1321" s="1"/>
    </row>
    <row r="1322" spans="25:30">
      <c r="Y1322" s="1"/>
      <c r="AD1322" s="1"/>
    </row>
    <row r="1323" spans="25:30">
      <c r="Y1323" s="1"/>
      <c r="AD1323" s="1"/>
    </row>
    <row r="1324" spans="25:30">
      <c r="Y1324" s="1"/>
      <c r="AD1324" s="1"/>
    </row>
    <row r="1325" spans="25:30">
      <c r="Y1325" s="1"/>
      <c r="AD1325" s="1"/>
    </row>
    <row r="1326" spans="25:30">
      <c r="Y1326" s="1"/>
      <c r="AD1326" s="1"/>
    </row>
    <row r="1327" spans="25:30">
      <c r="Y1327" s="1"/>
      <c r="AD1327" s="1"/>
    </row>
    <row r="1328" spans="25:30">
      <c r="Y1328" s="1"/>
      <c r="AD1328" s="1"/>
    </row>
    <row r="1329" spans="25:30">
      <c r="Y1329" s="1"/>
      <c r="AD1329" s="1"/>
    </row>
    <row r="1330" spans="25:30">
      <c r="Y1330" s="1"/>
      <c r="AD1330" s="1"/>
    </row>
    <row r="1331" spans="25:30">
      <c r="Y1331" s="1"/>
      <c r="AD1331" s="1"/>
    </row>
    <row r="1332" spans="25:30">
      <c r="Y1332" s="1"/>
      <c r="AD1332" s="1"/>
    </row>
    <row r="1333" spans="25:30">
      <c r="Y1333" s="1"/>
      <c r="AD1333" s="1"/>
    </row>
    <row r="1334" spans="25:30">
      <c r="Y1334" s="1"/>
      <c r="AD1334" s="1"/>
    </row>
    <row r="1335" spans="25:30">
      <c r="Y1335" s="1"/>
      <c r="AD1335" s="1"/>
    </row>
    <row r="1336" spans="25:30">
      <c r="Y1336" s="1"/>
      <c r="AD1336" s="1"/>
    </row>
    <row r="1337" spans="25:30">
      <c r="Y1337" s="1"/>
      <c r="AD1337" s="1"/>
    </row>
    <row r="1338" spans="25:30">
      <c r="Y1338" s="1"/>
      <c r="AD1338" s="1"/>
    </row>
    <row r="1339" spans="25:30">
      <c r="Y1339" s="1"/>
      <c r="AD1339" s="1"/>
    </row>
    <row r="1340" spans="25:30">
      <c r="Y1340" s="1"/>
      <c r="AD1340" s="1"/>
    </row>
    <row r="1341" spans="25:30">
      <c r="Y1341" s="1"/>
      <c r="AD1341" s="1"/>
    </row>
    <row r="1342" spans="25:30">
      <c r="Y1342" s="1"/>
      <c r="AD1342" s="1"/>
    </row>
    <row r="1343" spans="25:30">
      <c r="Y1343" s="1"/>
      <c r="AD1343" s="1"/>
    </row>
    <row r="1344" spans="25:30">
      <c r="Y1344" s="1"/>
      <c r="AD1344" s="1"/>
    </row>
    <row r="1345" spans="25:30">
      <c r="Y1345" s="1"/>
      <c r="AD1345" s="1"/>
    </row>
    <row r="1346" spans="25:30">
      <c r="Y1346" s="1"/>
      <c r="AD1346" s="1"/>
    </row>
    <row r="1347" spans="25:30">
      <c r="Y1347" s="1"/>
      <c r="AD1347" s="1"/>
    </row>
    <row r="1348" spans="25:30">
      <c r="Y1348" s="1"/>
      <c r="AD1348" s="1"/>
    </row>
    <row r="1349" spans="25:30">
      <c r="Y1349" s="1"/>
      <c r="AD1349" s="1"/>
    </row>
    <row r="1350" spans="25:30">
      <c r="Y1350" s="1"/>
      <c r="AD1350" s="1"/>
    </row>
    <row r="1351" spans="25:30">
      <c r="Y1351" s="1"/>
      <c r="AD1351" s="1"/>
    </row>
    <row r="1352" spans="25:30">
      <c r="Y1352" s="1"/>
      <c r="AD1352" s="1"/>
    </row>
    <row r="1353" spans="25:30">
      <c r="Y1353" s="1"/>
      <c r="AD1353" s="1"/>
    </row>
    <row r="1354" spans="25:30">
      <c r="Y1354" s="1"/>
      <c r="AD1354" s="1"/>
    </row>
    <row r="1355" spans="25:30">
      <c r="Y1355" s="1"/>
      <c r="AD1355" s="1"/>
    </row>
    <row r="1356" spans="25:30">
      <c r="Y1356" s="1"/>
      <c r="AD1356" s="1"/>
    </row>
    <row r="1357" spans="25:30">
      <c r="Y1357" s="1"/>
      <c r="AD1357" s="1"/>
    </row>
    <row r="1358" spans="25:30">
      <c r="Y1358" s="1"/>
      <c r="AD1358" s="1"/>
    </row>
    <row r="1359" spans="25:30">
      <c r="Y1359" s="1"/>
      <c r="AD1359" s="1"/>
    </row>
    <row r="1360" spans="25:30">
      <c r="Y1360" s="1"/>
      <c r="AD1360" s="1"/>
    </row>
    <row r="1361" spans="25:30">
      <c r="Y1361" s="1"/>
      <c r="AD1361" s="1"/>
    </row>
    <row r="1362" spans="25:30">
      <c r="Y1362" s="1"/>
      <c r="AD1362" s="1"/>
    </row>
    <row r="1363" spans="25:30">
      <c r="Y1363" s="1"/>
      <c r="AD1363" s="1"/>
    </row>
    <row r="1364" spans="25:30">
      <c r="Y1364" s="1"/>
      <c r="AD1364" s="1"/>
    </row>
    <row r="1365" spans="25:30">
      <c r="Y1365" s="1"/>
      <c r="AD1365" s="1"/>
    </row>
    <row r="1366" spans="25:30">
      <c r="Y1366" s="1"/>
      <c r="AD1366" s="1"/>
    </row>
    <row r="1367" spans="25:30">
      <c r="Y1367" s="1"/>
      <c r="AD1367" s="1"/>
    </row>
    <row r="1368" spans="25:30">
      <c r="Y1368" s="1"/>
      <c r="AD1368" s="1"/>
    </row>
    <row r="1369" spans="25:30">
      <c r="Y1369" s="1"/>
      <c r="AD1369" s="1"/>
    </row>
    <row r="1370" spans="25:30">
      <c r="Y1370" s="1"/>
      <c r="AD1370" s="1"/>
    </row>
    <row r="1371" spans="25:30">
      <c r="Y1371" s="1"/>
      <c r="AD1371" s="1"/>
    </row>
    <row r="1372" spans="25:30">
      <c r="Y1372" s="1"/>
      <c r="AD1372" s="1"/>
    </row>
    <row r="1373" spans="25:30">
      <c r="Y1373" s="1"/>
      <c r="AD1373" s="1"/>
    </row>
    <row r="1374" spans="25:30">
      <c r="Y1374" s="1"/>
      <c r="AD1374" s="1"/>
    </row>
    <row r="1375" spans="25:30">
      <c r="Y1375" s="1"/>
      <c r="AD1375" s="1"/>
    </row>
    <row r="1376" spans="25:30">
      <c r="Y1376" s="1"/>
      <c r="AD1376" s="1"/>
    </row>
    <row r="1377" spans="25:30">
      <c r="Y1377" s="1"/>
      <c r="AD1377" s="1"/>
    </row>
    <row r="1378" spans="25:30">
      <c r="Y1378" s="1"/>
      <c r="AD1378" s="1"/>
    </row>
    <row r="1379" spans="25:30">
      <c r="Y1379" s="1"/>
      <c r="AD1379" s="1"/>
    </row>
    <row r="1380" spans="25:30">
      <c r="Y1380" s="1"/>
      <c r="AD1380" s="1"/>
    </row>
    <row r="1381" spans="25:30">
      <c r="Y1381" s="1"/>
      <c r="AD1381" s="1"/>
    </row>
    <row r="1382" spans="25:30">
      <c r="Y1382" s="1"/>
      <c r="AD1382" s="1"/>
    </row>
    <row r="1383" spans="25:30">
      <c r="Y1383" s="1"/>
      <c r="AD1383" s="1"/>
    </row>
    <row r="1384" spans="25:30">
      <c r="Y1384" s="1"/>
      <c r="AD1384" s="1"/>
    </row>
    <row r="1385" spans="25:30">
      <c r="Y1385" s="1"/>
      <c r="AD1385" s="1"/>
    </row>
    <row r="1386" spans="25:30">
      <c r="Y1386" s="1"/>
      <c r="AD1386" s="1"/>
    </row>
    <row r="1387" spans="25:30">
      <c r="Y1387" s="1"/>
      <c r="AD1387" s="1"/>
    </row>
    <row r="1388" spans="25:30">
      <c r="Y1388" s="1"/>
      <c r="AD1388" s="1"/>
    </row>
    <row r="1389" spans="25:30">
      <c r="Y1389" s="1"/>
      <c r="AD1389" s="1"/>
    </row>
    <row r="1390" spans="25:30">
      <c r="Y1390" s="1"/>
      <c r="AD1390" s="1"/>
    </row>
    <row r="1391" spans="25:30">
      <c r="Y1391" s="1"/>
      <c r="AD1391" s="1"/>
    </row>
    <row r="1392" spans="25:30">
      <c r="Y1392" s="1"/>
      <c r="AD1392" s="1"/>
    </row>
    <row r="1393" spans="25:30">
      <c r="Y1393" s="1"/>
      <c r="AD1393" s="1"/>
    </row>
    <row r="1394" spans="25:30">
      <c r="Y1394" s="1"/>
      <c r="AD1394" s="1"/>
    </row>
    <row r="1395" spans="25:30">
      <c r="Y1395" s="1"/>
      <c r="AD1395" s="1"/>
    </row>
    <row r="1396" spans="25:30">
      <c r="Y1396" s="1"/>
      <c r="AD1396" s="1"/>
    </row>
    <row r="1397" spans="25:30">
      <c r="Y1397" s="1"/>
      <c r="AD1397" s="1"/>
    </row>
    <row r="1398" spans="25:30">
      <c r="Y1398" s="1"/>
      <c r="AD1398" s="1"/>
    </row>
    <row r="1399" spans="25:30">
      <c r="Y1399" s="1"/>
      <c r="AD1399" s="1"/>
    </row>
    <row r="1400" spans="25:30">
      <c r="Y1400" s="1"/>
      <c r="AD1400" s="1"/>
    </row>
    <row r="1401" spans="25:30">
      <c r="Y1401" s="1"/>
      <c r="AD1401" s="1"/>
    </row>
    <row r="1402" spans="25:30">
      <c r="Y1402" s="1"/>
      <c r="AD1402" s="1"/>
    </row>
    <row r="1403" spans="25:30">
      <c r="Y1403" s="1"/>
      <c r="AD1403" s="1"/>
    </row>
    <row r="1404" spans="25:30">
      <c r="Y1404" s="1"/>
      <c r="AD1404" s="1"/>
    </row>
    <row r="1405" spans="25:30">
      <c r="Y1405" s="1"/>
      <c r="AD1405" s="1"/>
    </row>
    <row r="1406" spans="25:30">
      <c r="Y1406" s="1"/>
      <c r="AD1406" s="1"/>
    </row>
    <row r="1407" spans="25:30">
      <c r="Y1407" s="1"/>
      <c r="AD1407" s="1"/>
    </row>
    <row r="1408" spans="25:30">
      <c r="Y1408" s="1"/>
      <c r="AD1408" s="1"/>
    </row>
    <row r="1409" spans="25:30">
      <c r="Y1409" s="1"/>
      <c r="AD1409" s="1"/>
    </row>
    <row r="1410" spans="25:30">
      <c r="Y1410" s="1"/>
      <c r="AD1410" s="1"/>
    </row>
    <row r="1411" spans="25:30">
      <c r="Y1411" s="1"/>
      <c r="AD1411" s="1"/>
    </row>
    <row r="1412" spans="25:30">
      <c r="Y1412" s="1"/>
      <c r="AD1412" s="1"/>
    </row>
    <row r="1413" spans="25:30">
      <c r="Y1413" s="1"/>
      <c r="AD1413" s="1"/>
    </row>
    <row r="1414" spans="25:30">
      <c r="Y1414" s="1"/>
      <c r="AD1414" s="1"/>
    </row>
    <row r="1415" spans="25:30">
      <c r="Y1415" s="1"/>
      <c r="AD1415" s="1"/>
    </row>
    <row r="1416" spans="25:30">
      <c r="Y1416" s="1"/>
      <c r="AD1416" s="1"/>
    </row>
    <row r="1417" spans="25:30">
      <c r="Y1417" s="1"/>
      <c r="AD1417" s="1"/>
    </row>
    <row r="1418" spans="25:30">
      <c r="Y1418" s="1"/>
      <c r="AD1418" s="1"/>
    </row>
    <row r="1419" spans="25:30">
      <c r="Y1419" s="1"/>
      <c r="AD1419" s="1"/>
    </row>
    <row r="1420" spans="25:30">
      <c r="Y1420" s="1"/>
      <c r="AD1420" s="1"/>
    </row>
    <row r="1421" spans="25:30">
      <c r="Y1421" s="1"/>
      <c r="AD1421" s="1"/>
    </row>
    <row r="1422" spans="25:30">
      <c r="Y1422" s="1"/>
      <c r="AD1422" s="1"/>
    </row>
    <row r="1423" spans="25:30">
      <c r="Y1423" s="1"/>
      <c r="AD1423" s="1"/>
    </row>
    <row r="1424" spans="25:30">
      <c r="Y1424" s="1"/>
      <c r="AD1424" s="1"/>
    </row>
    <row r="1425" spans="25:30">
      <c r="Y1425" s="1"/>
      <c r="AD1425" s="1"/>
    </row>
    <row r="1426" spans="25:30">
      <c r="Y1426" s="1"/>
      <c r="AD1426" s="1"/>
    </row>
    <row r="1427" spans="25:30">
      <c r="Y1427" s="1"/>
      <c r="AD1427" s="1"/>
    </row>
    <row r="1428" spans="25:30">
      <c r="Y1428" s="1"/>
      <c r="AD1428" s="1"/>
    </row>
    <row r="1429" spans="25:30">
      <c r="Y1429" s="1"/>
      <c r="AD1429" s="1"/>
    </row>
    <row r="1430" spans="25:30">
      <c r="Y1430" s="1"/>
      <c r="AD1430" s="1"/>
    </row>
    <row r="1431" spans="25:30">
      <c r="Y1431" s="1"/>
      <c r="AD1431" s="1"/>
    </row>
    <row r="1432" spans="25:30">
      <c r="Y1432" s="1"/>
      <c r="AD1432" s="1"/>
    </row>
    <row r="1433" spans="25:30">
      <c r="Y1433" s="1"/>
      <c r="AD1433" s="1"/>
    </row>
    <row r="1434" spans="25:30">
      <c r="Y1434" s="1"/>
      <c r="AD1434" s="1"/>
    </row>
    <row r="1435" spans="25:30">
      <c r="Y1435" s="1"/>
      <c r="AD1435" s="1"/>
    </row>
    <row r="1436" spans="25:30">
      <c r="Y1436" s="1"/>
      <c r="AD1436" s="1"/>
    </row>
    <row r="1437" spans="25:30">
      <c r="Y1437" s="1"/>
      <c r="AD1437" s="1"/>
    </row>
    <row r="1438" spans="25:30">
      <c r="Y1438" s="1"/>
      <c r="AD1438" s="1"/>
    </row>
    <row r="1439" spans="25:30">
      <c r="Y1439" s="1"/>
      <c r="AD1439" s="1"/>
    </row>
    <row r="1440" spans="25:30">
      <c r="Y1440" s="1"/>
      <c r="AD1440" s="1"/>
    </row>
    <row r="1441" spans="25:30">
      <c r="Y1441" s="1"/>
      <c r="AD1441" s="1"/>
    </row>
    <row r="1442" spans="25:30">
      <c r="Y1442" s="1"/>
      <c r="AD1442" s="1"/>
    </row>
    <row r="1443" spans="25:30">
      <c r="Y1443" s="1"/>
      <c r="AD1443" s="1"/>
    </row>
    <row r="1444" spans="25:30">
      <c r="Y1444" s="1"/>
      <c r="AD1444" s="1"/>
    </row>
    <row r="1445" spans="25:30">
      <c r="Y1445" s="1"/>
      <c r="AD1445" s="1"/>
    </row>
    <row r="1446" spans="25:30">
      <c r="Y1446" s="1"/>
      <c r="AD1446" s="1"/>
    </row>
    <row r="1447" spans="25:30">
      <c r="Y1447" s="1"/>
      <c r="AD1447" s="1"/>
    </row>
    <row r="1448" spans="25:30">
      <c r="Y1448" s="1"/>
      <c r="AD1448" s="1"/>
    </row>
    <row r="1449" spans="25:30">
      <c r="Y1449" s="1"/>
      <c r="AD1449" s="1"/>
    </row>
    <row r="1450" spans="25:30">
      <c r="Y1450" s="1"/>
      <c r="AD1450" s="1"/>
    </row>
    <row r="1451" spans="25:30">
      <c r="Y1451" s="1"/>
      <c r="AD1451" s="1"/>
    </row>
    <row r="1452" spans="25:30">
      <c r="Y1452" s="1"/>
      <c r="AD1452" s="1"/>
    </row>
    <row r="1453" spans="25:30">
      <c r="Y1453" s="1"/>
      <c r="AD1453" s="1"/>
    </row>
    <row r="1454" spans="25:30">
      <c r="Y1454" s="1"/>
      <c r="AD1454" s="1"/>
    </row>
    <row r="1455" spans="25:30">
      <c r="Y1455" s="1"/>
      <c r="AD1455" s="1"/>
    </row>
    <row r="1456" spans="25:30">
      <c r="Y1456" s="1"/>
      <c r="AD1456" s="1"/>
    </row>
    <row r="1457" spans="25:30">
      <c r="Y1457" s="1"/>
      <c r="AD1457" s="1"/>
    </row>
    <row r="1458" spans="25:30">
      <c r="Y1458" s="1"/>
      <c r="AD1458" s="1"/>
    </row>
    <row r="1459" spans="25:30">
      <c r="Y1459" s="1"/>
      <c r="AD1459" s="1"/>
    </row>
    <row r="1460" spans="25:30">
      <c r="Y1460" s="1"/>
      <c r="AD1460" s="1"/>
    </row>
    <row r="1461" spans="25:30">
      <c r="Y1461" s="1"/>
      <c r="AD1461" s="1"/>
    </row>
    <row r="1462" spans="25:30">
      <c r="Y1462" s="1"/>
      <c r="AD1462" s="1"/>
    </row>
    <row r="1463" spans="25:30">
      <c r="Y1463" s="1"/>
      <c r="AD1463" s="1"/>
    </row>
    <row r="1464" spans="25:30">
      <c r="Y1464" s="1"/>
      <c r="AD1464" s="1"/>
    </row>
    <row r="1465" spans="25:30">
      <c r="Y1465" s="1"/>
      <c r="AD1465" s="1"/>
    </row>
    <row r="1466" spans="25:30">
      <c r="Y1466" s="1"/>
      <c r="AD1466" s="1"/>
    </row>
    <row r="1467" spans="25:30">
      <c r="Y1467" s="1"/>
      <c r="AD1467" s="1"/>
    </row>
    <row r="1468" spans="25:30">
      <c r="Y1468" s="1"/>
      <c r="AD1468" s="1"/>
    </row>
    <row r="1469" spans="25:30">
      <c r="Y1469" s="1"/>
      <c r="AD1469" s="1"/>
    </row>
    <row r="1470" spans="25:30">
      <c r="Y1470" s="1"/>
      <c r="AD1470" s="1"/>
    </row>
    <row r="1471" spans="25:30">
      <c r="Y1471" s="1"/>
      <c r="AD1471" s="1"/>
    </row>
    <row r="1472" spans="25:30">
      <c r="Y1472" s="1"/>
      <c r="AD1472" s="1"/>
    </row>
    <row r="1473" spans="25:30">
      <c r="Y1473" s="1"/>
      <c r="AD1473" s="1"/>
    </row>
    <row r="1474" spans="25:30">
      <c r="Y1474" s="1"/>
      <c r="AD1474" s="1"/>
    </row>
    <row r="1475" spans="25:30">
      <c r="Y1475" s="1"/>
      <c r="AD1475" s="1"/>
    </row>
    <row r="1476" spans="25:30">
      <c r="Y1476" s="1"/>
      <c r="AD1476" s="1"/>
    </row>
    <row r="1477" spans="25:30">
      <c r="Y1477" s="1"/>
      <c r="AD1477" s="1"/>
    </row>
    <row r="1478" spans="25:30">
      <c r="Y1478" s="1"/>
      <c r="AD1478" s="1"/>
    </row>
    <row r="1479" spans="25:30">
      <c r="Y1479" s="1"/>
      <c r="AD1479" s="1"/>
    </row>
    <row r="1480" spans="25:30">
      <c r="Y1480" s="1"/>
      <c r="AD1480" s="1"/>
    </row>
    <row r="1481" spans="25:30">
      <c r="Y1481" s="1"/>
      <c r="AD1481" s="1"/>
    </row>
    <row r="1482" spans="25:30">
      <c r="Y1482" s="1"/>
      <c r="AD1482" s="1"/>
    </row>
    <row r="1483" spans="25:30">
      <c r="Y1483" s="1"/>
      <c r="AD1483" s="1"/>
    </row>
    <row r="1484" spans="25:30">
      <c r="Y1484" s="1"/>
      <c r="AD1484" s="1"/>
    </row>
    <row r="1485" spans="25:30">
      <c r="Y1485" s="1"/>
      <c r="AD1485" s="1"/>
    </row>
    <row r="1486" spans="25:30">
      <c r="Y1486" s="1"/>
      <c r="AD1486" s="1"/>
    </row>
    <row r="1487" spans="25:30">
      <c r="Y1487" s="1"/>
      <c r="AD1487" s="1"/>
    </row>
    <row r="1488" spans="25:30">
      <c r="Y1488" s="1"/>
      <c r="AD1488" s="1"/>
    </row>
    <row r="1489" spans="25:30">
      <c r="Y1489" s="1"/>
      <c r="AD1489" s="1"/>
    </row>
    <row r="1490" spans="25:30">
      <c r="Y1490" s="1"/>
      <c r="AD1490" s="1"/>
    </row>
    <row r="1491" spans="25:30">
      <c r="Y1491" s="1"/>
      <c r="AD1491" s="1"/>
    </row>
    <row r="1492" spans="25:30">
      <c r="Y1492" s="1"/>
      <c r="AD1492" s="1"/>
    </row>
    <row r="1493" spans="25:30">
      <c r="Y1493" s="1"/>
      <c r="AD1493" s="1"/>
    </row>
    <row r="1494" spans="25:30">
      <c r="Y1494" s="1"/>
      <c r="AD1494" s="1"/>
    </row>
    <row r="1495" spans="25:30">
      <c r="Y1495" s="1"/>
      <c r="AD1495" s="1"/>
    </row>
    <row r="1496" spans="25:30">
      <c r="Y1496" s="1"/>
      <c r="AD1496" s="1"/>
    </row>
    <row r="1497" spans="25:30">
      <c r="Y1497" s="1"/>
      <c r="AD1497" s="1"/>
    </row>
    <row r="1498" spans="25:30">
      <c r="Y1498" s="1"/>
      <c r="AD1498" s="1"/>
    </row>
    <row r="1499" spans="25:30">
      <c r="Y1499" s="1"/>
      <c r="AD1499" s="1"/>
    </row>
    <row r="1500" spans="25:30">
      <c r="Y1500" s="1"/>
      <c r="AD1500" s="1"/>
    </row>
    <row r="1501" spans="25:30">
      <c r="Y1501" s="1"/>
      <c r="AD1501" s="1"/>
    </row>
    <row r="1502" spans="25:30">
      <c r="Y1502" s="1"/>
      <c r="AD1502" s="1"/>
    </row>
    <row r="1503" spans="25:30">
      <c r="Y1503" s="1"/>
      <c r="AD1503" s="1"/>
    </row>
    <row r="1504" spans="25:30">
      <c r="Y1504" s="1"/>
      <c r="AD1504" s="1"/>
    </row>
    <row r="1505" spans="25:30">
      <c r="Y1505" s="1"/>
      <c r="AD1505" s="1"/>
    </row>
    <row r="1506" spans="25:30">
      <c r="Y1506" s="1"/>
      <c r="AD1506" s="1"/>
    </row>
    <row r="1507" spans="25:30">
      <c r="Y1507" s="1"/>
      <c r="AD1507" s="1"/>
    </row>
    <row r="1508" spans="25:30">
      <c r="Y1508" s="1"/>
      <c r="AD1508" s="1"/>
    </row>
    <row r="1509" spans="25:30">
      <c r="Y1509" s="1"/>
      <c r="AD1509" s="1"/>
    </row>
    <row r="1510" spans="25:30">
      <c r="Y1510" s="1"/>
      <c r="AD1510" s="1"/>
    </row>
    <row r="1511" spans="25:30">
      <c r="Y1511" s="1"/>
      <c r="AD1511" s="1"/>
    </row>
    <row r="1512" spans="25:30">
      <c r="Y1512" s="1"/>
      <c r="AD1512" s="1"/>
    </row>
    <row r="1513" spans="25:30">
      <c r="Y1513" s="1"/>
      <c r="AD1513" s="1"/>
    </row>
    <row r="1514" spans="25:30">
      <c r="Y1514" s="1"/>
      <c r="AD1514" s="1"/>
    </row>
    <row r="1515" spans="25:30">
      <c r="Y1515" s="1"/>
      <c r="AD1515" s="1"/>
    </row>
    <row r="1516" spans="25:30">
      <c r="Y1516" s="1"/>
      <c r="AD1516" s="1"/>
    </row>
    <row r="1517" spans="25:30">
      <c r="Y1517" s="1"/>
      <c r="AD1517" s="1"/>
    </row>
    <row r="1518" spans="25:30">
      <c r="Y1518" s="1"/>
      <c r="AD1518" s="1"/>
    </row>
    <row r="1519" spans="25:30">
      <c r="Y1519" s="1"/>
      <c r="AD1519" s="1"/>
    </row>
    <row r="1520" spans="25:30">
      <c r="Y1520" s="1"/>
      <c r="AD1520" s="1"/>
    </row>
    <row r="1521" spans="25:30">
      <c r="Y1521" s="1"/>
      <c r="AD1521" s="1"/>
    </row>
    <row r="1522" spans="25:30">
      <c r="Y1522" s="1"/>
      <c r="AD1522" s="1"/>
    </row>
    <row r="1523" spans="25:30">
      <c r="Y1523" s="1"/>
      <c r="AD1523" s="1"/>
    </row>
    <row r="1524" spans="25:30">
      <c r="Y1524" s="1"/>
      <c r="AD1524" s="1"/>
    </row>
    <row r="1525" spans="25:30">
      <c r="Y1525" s="1"/>
      <c r="AD1525" s="1"/>
    </row>
    <row r="1526" spans="25:30">
      <c r="Y1526" s="1"/>
      <c r="AD1526" s="1"/>
    </row>
    <row r="1527" spans="25:30">
      <c r="Y1527" s="1"/>
      <c r="AD1527" s="1"/>
    </row>
    <row r="1528" spans="25:30">
      <c r="Y1528" s="1"/>
      <c r="AD1528" s="1"/>
    </row>
    <row r="1529" spans="25:30">
      <c r="Y1529" s="1"/>
      <c r="AD1529" s="1"/>
    </row>
    <row r="1530" spans="25:30">
      <c r="Y1530" s="1"/>
      <c r="AD1530" s="1"/>
    </row>
    <row r="1531" spans="25:30">
      <c r="Y1531" s="1"/>
      <c r="AD1531" s="1"/>
    </row>
    <row r="1532" spans="25:30">
      <c r="Y1532" s="1"/>
      <c r="AD1532" s="1"/>
    </row>
    <row r="1533" spans="25:30">
      <c r="Y1533" s="1"/>
      <c r="AD1533" s="1"/>
    </row>
    <row r="1534" spans="25:30">
      <c r="Y1534" s="1"/>
      <c r="AD1534" s="1"/>
    </row>
    <row r="1535" spans="25:30">
      <c r="Y1535" s="1"/>
      <c r="AD1535" s="1"/>
    </row>
    <row r="1536" spans="25:30">
      <c r="Y1536" s="1"/>
      <c r="AD1536" s="1"/>
    </row>
    <row r="1537" spans="25:30">
      <c r="Y1537" s="1"/>
      <c r="AD1537" s="1"/>
    </row>
    <row r="1538" spans="25:30">
      <c r="Y1538" s="1"/>
      <c r="AD1538" s="1"/>
    </row>
    <row r="1539" spans="25:30">
      <c r="Y1539" s="1"/>
      <c r="AD1539" s="1"/>
    </row>
    <row r="1540" spans="25:30">
      <c r="Y1540" s="1"/>
      <c r="AD1540" s="1"/>
    </row>
    <row r="1541" spans="25:30">
      <c r="Y1541" s="1"/>
      <c r="AD1541" s="1"/>
    </row>
    <row r="1542" spans="25:30">
      <c r="Y1542" s="1"/>
      <c r="AD1542" s="1"/>
    </row>
    <row r="1543" spans="25:30">
      <c r="Y1543" s="1"/>
      <c r="AD1543" s="1"/>
    </row>
    <row r="1544" spans="25:30">
      <c r="Y1544" s="1"/>
      <c r="AD1544" s="1"/>
    </row>
    <row r="1545" spans="25:30">
      <c r="Y1545" s="1"/>
      <c r="AD1545" s="1"/>
    </row>
    <row r="1546" spans="25:30">
      <c r="Y1546" s="1"/>
      <c r="AD1546" s="1"/>
    </row>
    <row r="1547" spans="25:30">
      <c r="Y1547" s="1"/>
      <c r="AD1547" s="1"/>
    </row>
    <row r="1548" spans="25:30">
      <c r="Y1548" s="1"/>
      <c r="AD1548" s="1"/>
    </row>
    <row r="1549" spans="25:30">
      <c r="Y1549" s="1"/>
      <c r="AD1549" s="1"/>
    </row>
    <row r="1550" spans="25:30">
      <c r="Y1550" s="1"/>
      <c r="AD1550" s="1"/>
    </row>
    <row r="1551" spans="25:30">
      <c r="Y1551" s="1"/>
      <c r="AD1551" s="1"/>
    </row>
    <row r="1552" spans="25:30">
      <c r="Y1552" s="1"/>
      <c r="AD1552" s="1"/>
    </row>
    <row r="1553" spans="25:30">
      <c r="Y1553" s="1"/>
      <c r="AD1553" s="1"/>
    </row>
    <row r="1554" spans="25:30">
      <c r="Y1554" s="1"/>
      <c r="AD1554" s="1"/>
    </row>
    <row r="1555" spans="25:30">
      <c r="Y1555" s="1"/>
      <c r="AD1555" s="1"/>
    </row>
    <row r="1556" spans="25:30">
      <c r="Y1556" s="1"/>
      <c r="AD1556" s="1"/>
    </row>
    <row r="1557" spans="25:30">
      <c r="Y1557" s="1"/>
      <c r="AD1557" s="1"/>
    </row>
    <row r="1558" spans="25:30">
      <c r="Y1558" s="1"/>
      <c r="AD1558" s="1"/>
    </row>
    <row r="1559" spans="25:30">
      <c r="Y1559" s="1"/>
      <c r="AD1559" s="1"/>
    </row>
    <row r="1560" spans="25:30">
      <c r="Y1560" s="1"/>
      <c r="AD1560" s="1"/>
    </row>
    <row r="1561" spans="25:30">
      <c r="Y1561" s="1"/>
      <c r="AD1561" s="1"/>
    </row>
    <row r="1562" spans="25:30">
      <c r="Y1562" s="1"/>
      <c r="AD1562" s="1"/>
    </row>
    <row r="1563" spans="25:30">
      <c r="Y1563" s="1"/>
      <c r="AD1563" s="1"/>
    </row>
    <row r="1564" spans="25:30">
      <c r="Y1564" s="1"/>
      <c r="AD1564" s="1"/>
    </row>
    <row r="1565" spans="25:30">
      <c r="Y1565" s="1"/>
      <c r="AD1565" s="1"/>
    </row>
    <row r="1566" spans="25:30">
      <c r="Y1566" s="1"/>
      <c r="AD1566" s="1"/>
    </row>
    <row r="1567" spans="25:30">
      <c r="Y1567" s="1"/>
      <c r="AD1567" s="1"/>
    </row>
    <row r="1568" spans="25:30">
      <c r="Y1568" s="1"/>
      <c r="AD1568" s="1"/>
    </row>
    <row r="1569" spans="25:30">
      <c r="Y1569" s="1"/>
      <c r="AD1569" s="1"/>
    </row>
    <row r="1570" spans="25:30">
      <c r="Y1570" s="1"/>
      <c r="AD1570" s="1"/>
    </row>
    <row r="1571" spans="25:30">
      <c r="Y1571" s="1"/>
      <c r="AD1571" s="1"/>
    </row>
    <row r="1572" spans="25:30">
      <c r="Y1572" s="1"/>
      <c r="AD1572" s="1"/>
    </row>
    <row r="1573" spans="25:30">
      <c r="Y1573" s="1"/>
      <c r="AD1573" s="1"/>
    </row>
    <row r="1574" spans="25:30">
      <c r="Y1574" s="1"/>
      <c r="AD1574" s="1"/>
    </row>
    <row r="1575" spans="25:30">
      <c r="Y1575" s="1"/>
      <c r="AD1575" s="1"/>
    </row>
    <row r="1576" spans="25:30">
      <c r="Y1576" s="1"/>
      <c r="AD1576" s="1"/>
    </row>
    <row r="1577" spans="25:30">
      <c r="Y1577" s="1"/>
      <c r="AD1577" s="1"/>
    </row>
    <row r="1578" spans="25:30">
      <c r="Y1578" s="1"/>
      <c r="AD1578" s="1"/>
    </row>
    <row r="1579" spans="25:30">
      <c r="Y1579" s="1"/>
      <c r="AD1579" s="1"/>
    </row>
    <row r="1580" spans="25:30">
      <c r="Y1580" s="1"/>
      <c r="AD1580" s="1"/>
    </row>
    <row r="1581" spans="25:30">
      <c r="Y1581" s="1"/>
      <c r="AD1581" s="1"/>
    </row>
    <row r="1582" spans="25:30">
      <c r="Y1582" s="1"/>
      <c r="AD1582" s="1"/>
    </row>
    <row r="1583" spans="25:30">
      <c r="Y1583" s="1"/>
      <c r="AD1583" s="1"/>
    </row>
    <row r="1584" spans="25:30">
      <c r="Y1584" s="1"/>
      <c r="AD1584" s="1"/>
    </row>
    <row r="1585" spans="25:30">
      <c r="Y1585" s="1"/>
      <c r="AD1585" s="1"/>
    </row>
    <row r="1586" spans="25:30">
      <c r="Y1586" s="1"/>
      <c r="AD1586" s="1"/>
    </row>
    <row r="1587" spans="25:30">
      <c r="Y1587" s="1"/>
      <c r="AD1587" s="1"/>
    </row>
    <row r="1588" spans="25:30">
      <c r="Y1588" s="1"/>
      <c r="AD1588" s="1"/>
    </row>
    <row r="1589" spans="25:30">
      <c r="Y1589" s="1"/>
      <c r="AD1589" s="1"/>
    </row>
    <row r="1590" spans="25:30">
      <c r="Y1590" s="1"/>
      <c r="AD1590" s="1"/>
    </row>
    <row r="1591" spans="25:30">
      <c r="Y1591" s="1"/>
      <c r="AD1591" s="1"/>
    </row>
    <row r="1592" spans="25:30">
      <c r="Y1592" s="1"/>
      <c r="AD1592" s="1"/>
    </row>
    <row r="1593" spans="25:30">
      <c r="Y1593" s="1"/>
      <c r="AD1593" s="1"/>
    </row>
    <row r="1594" spans="25:30">
      <c r="Y1594" s="1"/>
      <c r="AD1594" s="1"/>
    </row>
    <row r="1595" spans="25:30">
      <c r="Y1595" s="1"/>
      <c r="AD1595" s="1"/>
    </row>
    <row r="1596" spans="25:30">
      <c r="Y1596" s="1"/>
      <c r="AD1596" s="1"/>
    </row>
    <row r="1597" spans="25:30">
      <c r="Y1597" s="1"/>
      <c r="AD1597" s="1"/>
    </row>
    <row r="1598" spans="25:30">
      <c r="Y1598" s="1"/>
      <c r="AD1598" s="1"/>
    </row>
    <row r="1599" spans="25:30">
      <c r="Y1599" s="1"/>
      <c r="AD1599" s="1"/>
    </row>
    <row r="1600" spans="25:30">
      <c r="Y1600" s="1"/>
      <c r="AD1600" s="1"/>
    </row>
    <row r="1601" spans="25:30">
      <c r="Y1601" s="1"/>
      <c r="AD1601" s="1"/>
    </row>
    <row r="1602" spans="25:30">
      <c r="Y1602" s="1"/>
      <c r="AD1602" s="1"/>
    </row>
    <row r="1603" spans="25:30">
      <c r="Y1603" s="1"/>
      <c r="AD1603" s="1"/>
    </row>
    <row r="1604" spans="25:30">
      <c r="Y1604" s="1"/>
      <c r="AD1604" s="1"/>
    </row>
    <row r="1605" spans="25:30">
      <c r="Y1605" s="1"/>
      <c r="AD1605" s="1"/>
    </row>
    <row r="1606" spans="25:30">
      <c r="Y1606" s="1"/>
      <c r="AD1606" s="1"/>
    </row>
    <row r="1607" spans="25:30">
      <c r="Y1607" s="1"/>
      <c r="AD1607" s="1"/>
    </row>
    <row r="1608" spans="25:30">
      <c r="Y1608" s="1"/>
      <c r="AD1608" s="1"/>
    </row>
    <row r="1609" spans="25:30">
      <c r="Y1609" s="1"/>
      <c r="AD1609" s="1"/>
    </row>
    <row r="1610" spans="25:30">
      <c r="Y1610" s="1"/>
      <c r="AD1610" s="1"/>
    </row>
    <row r="1611" spans="25:30">
      <c r="Y1611" s="1"/>
      <c r="AD1611" s="1"/>
    </row>
    <row r="1612" spans="25:30">
      <c r="Y1612" s="1"/>
      <c r="AD1612" s="1"/>
    </row>
    <row r="1613" spans="25:30">
      <c r="Y1613" s="1"/>
      <c r="AD1613" s="1"/>
    </row>
    <row r="1614" spans="25:30">
      <c r="Y1614" s="1"/>
      <c r="AD1614" s="1"/>
    </row>
    <row r="1615" spans="25:30">
      <c r="Y1615" s="1"/>
      <c r="AD1615" s="1"/>
    </row>
    <row r="1616" spans="25:30">
      <c r="Y1616" s="1"/>
      <c r="AD1616" s="1"/>
    </row>
    <row r="1617" spans="25:30">
      <c r="Y1617" s="1"/>
      <c r="AD1617" s="1"/>
    </row>
    <row r="1618" spans="25:30">
      <c r="Y1618" s="1"/>
      <c r="AD1618" s="1"/>
    </row>
    <row r="1619" spans="25:30">
      <c r="Y1619" s="1"/>
      <c r="AD1619" s="1"/>
    </row>
    <row r="1620" spans="25:30">
      <c r="Y1620" s="1"/>
      <c r="AD1620" s="1"/>
    </row>
    <row r="1621" spans="25:30">
      <c r="Y1621" s="1"/>
      <c r="AD1621" s="1"/>
    </row>
    <row r="1622" spans="25:30">
      <c r="Y1622" s="1"/>
      <c r="AD1622" s="1"/>
    </row>
    <row r="1623" spans="25:30">
      <c r="Y1623" s="1"/>
      <c r="AD1623" s="1"/>
    </row>
    <row r="1624" spans="25:30">
      <c r="Y1624" s="1"/>
      <c r="AD1624" s="1"/>
    </row>
    <row r="1625" spans="25:30">
      <c r="Y1625" s="1"/>
      <c r="AD1625" s="1"/>
    </row>
    <row r="1626" spans="25:30">
      <c r="Y1626" s="1"/>
      <c r="AD1626" s="1"/>
    </row>
    <row r="1627" spans="25:30">
      <c r="Y1627" s="1"/>
      <c r="AD1627" s="1"/>
    </row>
    <row r="1628" spans="25:30">
      <c r="Y1628" s="1"/>
      <c r="AD1628" s="1"/>
    </row>
    <row r="1629" spans="25:30">
      <c r="Y1629" s="1"/>
      <c r="AD1629" s="1"/>
    </row>
    <row r="1630" spans="25:30">
      <c r="Y1630" s="1"/>
      <c r="AD1630" s="1"/>
    </row>
    <row r="1631" spans="25:30">
      <c r="Y1631" s="1"/>
      <c r="AD1631" s="1"/>
    </row>
    <row r="1632" spans="25:30">
      <c r="Y1632" s="1"/>
      <c r="AD1632" s="1"/>
    </row>
    <row r="1633" spans="25:30">
      <c r="Y1633" s="1"/>
      <c r="AD1633" s="1"/>
    </row>
    <row r="1634" spans="25:30">
      <c r="Y1634" s="1"/>
      <c r="AD1634" s="1"/>
    </row>
    <row r="1635" spans="25:30">
      <c r="Y1635" s="1"/>
      <c r="AD1635" s="1"/>
    </row>
    <row r="1636" spans="25:30">
      <c r="Y1636" s="1"/>
      <c r="AD1636" s="1"/>
    </row>
    <row r="1637" spans="25:30">
      <c r="Y1637" s="1"/>
      <c r="AD1637" s="1"/>
    </row>
    <row r="1638" spans="25:30">
      <c r="Y1638" s="1"/>
      <c r="AD1638" s="1"/>
    </row>
    <row r="1639" spans="25:30">
      <c r="Y1639" s="1"/>
      <c r="AD1639" s="1"/>
    </row>
    <row r="1640" spans="25:30">
      <c r="Y1640" s="1"/>
      <c r="AD1640" s="1"/>
    </row>
    <row r="1641" spans="25:30">
      <c r="Y1641" s="1"/>
      <c r="AD1641" s="1"/>
    </row>
    <row r="1642" spans="25:30">
      <c r="Y1642" s="1"/>
      <c r="AD1642" s="1"/>
    </row>
    <row r="1643" spans="25:30">
      <c r="Y1643" s="1"/>
      <c r="AD1643" s="1"/>
    </row>
    <row r="1644" spans="25:30">
      <c r="Y1644" s="1"/>
      <c r="AD1644" s="1"/>
    </row>
    <row r="1645" spans="25:30">
      <c r="Y1645" s="1"/>
      <c r="AD1645" s="1"/>
    </row>
    <row r="1646" spans="25:30">
      <c r="Y1646" s="1"/>
      <c r="AD1646" s="1"/>
    </row>
    <row r="1647" spans="25:30">
      <c r="Y1647" s="1"/>
      <c r="AD1647" s="1"/>
    </row>
    <row r="1648" spans="25:30">
      <c r="Y1648" s="1"/>
      <c r="AD1648" s="1"/>
    </row>
    <row r="1649" spans="25:30">
      <c r="Y1649" s="1"/>
      <c r="AD1649" s="1"/>
    </row>
    <row r="1650" spans="25:30">
      <c r="Y1650" s="1"/>
      <c r="AD1650" s="1"/>
    </row>
    <row r="1651" spans="25:30">
      <c r="Y1651" s="1"/>
      <c r="AD1651" s="1"/>
    </row>
    <row r="1652" spans="25:30">
      <c r="Y1652" s="1"/>
      <c r="AD1652" s="1"/>
    </row>
    <row r="1653" spans="25:30">
      <c r="Y1653" s="1"/>
      <c r="AD1653" s="1"/>
    </row>
    <row r="1654" spans="25:30">
      <c r="Y1654" s="1"/>
      <c r="AD1654" s="1"/>
    </row>
    <row r="1655" spans="25:30">
      <c r="Y1655" s="1"/>
      <c r="AD1655" s="1"/>
    </row>
    <row r="1656" spans="25:30">
      <c r="Y1656" s="1"/>
      <c r="AD1656" s="1"/>
    </row>
    <row r="1657" spans="25:30">
      <c r="Y1657" s="1"/>
      <c r="AD1657" s="1"/>
    </row>
    <row r="1658" spans="25:30">
      <c r="Y1658" s="1"/>
      <c r="AD1658" s="1"/>
    </row>
    <row r="1659" spans="25:30">
      <c r="Y1659" s="1"/>
      <c r="AD1659" s="1"/>
    </row>
    <row r="1660" spans="25:30">
      <c r="Y1660" s="1"/>
      <c r="AD1660" s="1"/>
    </row>
    <row r="1661" spans="25:30">
      <c r="Y1661" s="1"/>
      <c r="AD1661" s="1"/>
    </row>
    <row r="1662" spans="25:30">
      <c r="Y1662" s="1"/>
      <c r="AD1662" s="1"/>
    </row>
    <row r="1663" spans="25:30">
      <c r="Y1663" s="1"/>
      <c r="AD1663" s="1"/>
    </row>
    <row r="1664" spans="25:30">
      <c r="Y1664" s="1"/>
      <c r="AD1664" s="1"/>
    </row>
    <row r="1665" spans="25:30">
      <c r="Y1665" s="1"/>
      <c r="AD1665" s="1"/>
    </row>
    <row r="1666" spans="25:30">
      <c r="Y1666" s="1"/>
      <c r="AD1666" s="1"/>
    </row>
    <row r="1667" spans="25:30">
      <c r="Y1667" s="1"/>
      <c r="AD1667" s="1"/>
    </row>
    <row r="1668" spans="25:30">
      <c r="Y1668" s="1"/>
      <c r="AD1668" s="1"/>
    </row>
    <row r="1669" spans="25:30">
      <c r="Y1669" s="1"/>
      <c r="AD1669" s="1"/>
    </row>
    <row r="1670" spans="25:30">
      <c r="Y1670" s="1"/>
      <c r="AD1670" s="1"/>
    </row>
    <row r="1671" spans="25:30">
      <c r="Y1671" s="1"/>
      <c r="AD1671" s="1"/>
    </row>
    <row r="1672" spans="25:30">
      <c r="Y1672" s="1"/>
      <c r="AD1672" s="1"/>
    </row>
    <row r="1673" spans="25:30">
      <c r="Y1673" s="1"/>
      <c r="AD1673" s="1"/>
    </row>
    <row r="1674" spans="25:30">
      <c r="Y1674" s="1"/>
      <c r="AD1674" s="1"/>
    </row>
    <row r="1675" spans="25:30">
      <c r="Y1675" s="1"/>
      <c r="AD1675" s="1"/>
    </row>
    <row r="1676" spans="25:30">
      <c r="Y1676" s="1"/>
      <c r="AD1676" s="1"/>
    </row>
    <row r="1677" spans="25:30">
      <c r="Y1677" s="1"/>
      <c r="AD1677" s="1"/>
    </row>
    <row r="1678" spans="25:30">
      <c r="Y1678" s="1"/>
      <c r="AD1678" s="1"/>
    </row>
    <row r="1679" spans="25:30">
      <c r="Y1679" s="1"/>
      <c r="AD1679" s="1"/>
    </row>
    <row r="1680" spans="25:30">
      <c r="Y1680" s="1"/>
      <c r="AD1680" s="1"/>
    </row>
    <row r="1681" spans="25:30">
      <c r="Y1681" s="1"/>
      <c r="AD1681" s="1"/>
    </row>
    <row r="1682" spans="25:30">
      <c r="Y1682" s="1"/>
      <c r="AD1682" s="1"/>
    </row>
    <row r="1683" spans="25:30">
      <c r="Y1683" s="1"/>
      <c r="AD1683" s="1"/>
    </row>
    <row r="1684" spans="25:30">
      <c r="Y1684" s="1"/>
      <c r="AD1684" s="1"/>
    </row>
    <row r="1685" spans="25:30">
      <c r="Y1685" s="1"/>
      <c r="AD1685" s="1"/>
    </row>
    <row r="1686" spans="25:30">
      <c r="Y1686" s="1"/>
      <c r="AD1686" s="1"/>
    </row>
    <row r="1687" spans="25:30">
      <c r="Y1687" s="1"/>
      <c r="AD1687" s="1"/>
    </row>
    <row r="1688" spans="25:30">
      <c r="Y1688" s="1"/>
      <c r="AD1688" s="1"/>
    </row>
    <row r="1689" spans="25:30">
      <c r="Y1689" s="1"/>
      <c r="AD1689" s="1"/>
    </row>
    <row r="1690" spans="25:30">
      <c r="Y1690" s="1"/>
      <c r="AD1690" s="1"/>
    </row>
    <row r="1691" spans="25:30">
      <c r="Y1691" s="1"/>
      <c r="AD1691" s="1"/>
    </row>
    <row r="1692" spans="25:30">
      <c r="Y1692" s="1"/>
      <c r="AD1692" s="1"/>
    </row>
    <row r="1693" spans="25:30">
      <c r="Y1693" s="1"/>
      <c r="AD1693" s="1"/>
    </row>
    <row r="1694" spans="25:30">
      <c r="Y1694" s="1"/>
      <c r="AD1694" s="1"/>
    </row>
    <row r="1695" spans="25:30">
      <c r="Y1695" s="1"/>
      <c r="AD1695" s="1"/>
    </row>
    <row r="1696" spans="25:30">
      <c r="Y1696" s="1"/>
      <c r="AD1696" s="1"/>
    </row>
    <row r="1697" spans="25:30">
      <c r="Y1697" s="1"/>
      <c r="AD1697" s="1"/>
    </row>
    <row r="1698" spans="25:30">
      <c r="Y1698" s="1"/>
      <c r="AD1698" s="1"/>
    </row>
    <row r="1699" spans="25:30">
      <c r="Y1699" s="1"/>
      <c r="AD1699" s="1"/>
    </row>
    <row r="1700" spans="25:30">
      <c r="Y1700" s="1"/>
      <c r="AD1700" s="1"/>
    </row>
    <row r="1701" spans="25:30">
      <c r="Y1701" s="1"/>
      <c r="AD1701" s="1"/>
    </row>
    <row r="1702" spans="25:30">
      <c r="Y1702" s="1"/>
      <c r="AD1702" s="1"/>
    </row>
    <row r="1703" spans="25:30">
      <c r="Y1703" s="1"/>
      <c r="AD1703" s="1"/>
    </row>
    <row r="1704" spans="25:30">
      <c r="Y1704" s="1"/>
      <c r="AD1704" s="1"/>
    </row>
    <row r="1705" spans="25:30">
      <c r="Y1705" s="1"/>
      <c r="AD1705" s="1"/>
    </row>
    <row r="1706" spans="25:30">
      <c r="Y1706" s="1"/>
      <c r="AD1706" s="1"/>
    </row>
    <row r="1707" spans="25:30">
      <c r="Y1707" s="1"/>
      <c r="AD1707" s="1"/>
    </row>
    <row r="1708" spans="25:30">
      <c r="Y1708" s="1"/>
      <c r="AD1708" s="1"/>
    </row>
    <row r="1709" spans="25:30">
      <c r="Y1709" s="1"/>
      <c r="AD1709" s="1"/>
    </row>
    <row r="1710" spans="25:30">
      <c r="Y1710" s="1"/>
      <c r="AD1710" s="1"/>
    </row>
    <row r="1711" spans="25:30">
      <c r="Y1711" s="1"/>
      <c r="AD1711" s="1"/>
    </row>
    <row r="1712" spans="25:30">
      <c r="Y1712" s="1"/>
      <c r="AD1712" s="1"/>
    </row>
    <row r="1713" spans="25:30">
      <c r="Y1713" s="1"/>
      <c r="AD1713" s="1"/>
    </row>
    <row r="1714" spans="25:30">
      <c r="Y1714" s="1"/>
      <c r="AD1714" s="1"/>
    </row>
    <row r="1715" spans="25:30">
      <c r="Y1715" s="1"/>
      <c r="AD1715" s="1"/>
    </row>
    <row r="1716" spans="25:30">
      <c r="Y1716" s="1"/>
      <c r="AD1716" s="1"/>
    </row>
    <row r="1717" spans="25:30">
      <c r="Y1717" s="1"/>
      <c r="AD1717" s="1"/>
    </row>
    <row r="1718" spans="25:30">
      <c r="Y1718" s="1"/>
      <c r="AD1718" s="1"/>
    </row>
    <row r="1719" spans="25:30">
      <c r="Y1719" s="1"/>
      <c r="AD1719" s="1"/>
    </row>
    <row r="1720" spans="25:30">
      <c r="Y1720" s="1"/>
      <c r="AD1720" s="1"/>
    </row>
    <row r="1721" spans="25:30">
      <c r="Y1721" s="1"/>
      <c r="AD1721" s="1"/>
    </row>
    <row r="1722" spans="25:30">
      <c r="Y1722" s="1"/>
      <c r="AD1722" s="1"/>
    </row>
    <row r="1723" spans="25:30">
      <c r="Y1723" s="1"/>
      <c r="AD1723" s="1"/>
    </row>
    <row r="1724" spans="25:30">
      <c r="Y1724" s="1"/>
      <c r="AD1724" s="1"/>
    </row>
    <row r="1725" spans="25:30">
      <c r="Y1725" s="1"/>
      <c r="AD1725" s="1"/>
    </row>
    <row r="1726" spans="25:30">
      <c r="Y1726" s="1"/>
      <c r="AD1726" s="1"/>
    </row>
    <row r="1727" spans="25:30">
      <c r="Y1727" s="1"/>
      <c r="AD1727" s="1"/>
    </row>
    <row r="1728" spans="25:30">
      <c r="Y1728" s="1"/>
      <c r="AD1728" s="1"/>
    </row>
    <row r="1729" spans="25:30">
      <c r="Y1729" s="1"/>
      <c r="AD1729" s="1"/>
    </row>
    <row r="1730" spans="25:30">
      <c r="Y1730" s="1"/>
      <c r="AD1730" s="1"/>
    </row>
    <row r="1731" spans="25:30">
      <c r="Y1731" s="1"/>
      <c r="AD1731" s="1"/>
    </row>
    <row r="1732" spans="25:30">
      <c r="Y1732" s="1"/>
      <c r="AD1732" s="1"/>
    </row>
    <row r="1733" spans="25:30">
      <c r="Y1733" s="1"/>
      <c r="AD1733" s="1"/>
    </row>
    <row r="1734" spans="25:30">
      <c r="Y1734" s="1"/>
      <c r="AD1734" s="1"/>
    </row>
    <row r="1735" spans="25:30">
      <c r="Y1735" s="1"/>
      <c r="AD1735" s="1"/>
    </row>
    <row r="1736" spans="25:30">
      <c r="Y1736" s="1"/>
      <c r="AD1736" s="1"/>
    </row>
    <row r="1737" spans="25:30">
      <c r="Y1737" s="1"/>
      <c r="AD1737" s="1"/>
    </row>
    <row r="1738" spans="25:30">
      <c r="Y1738" s="1"/>
      <c r="AD1738" s="1"/>
    </row>
    <row r="1739" spans="25:30">
      <c r="Y1739" s="1"/>
      <c r="AD1739" s="1"/>
    </row>
    <row r="1740" spans="25:30">
      <c r="Y1740" s="1"/>
      <c r="AD1740" s="1"/>
    </row>
    <row r="1741" spans="25:30">
      <c r="Y1741" s="1"/>
      <c r="AD1741" s="1"/>
    </row>
    <row r="1742" spans="25:30">
      <c r="Y1742" s="1"/>
      <c r="AD1742" s="1"/>
    </row>
    <row r="1743" spans="25:30">
      <c r="Y1743" s="1"/>
      <c r="AD1743" s="1"/>
    </row>
    <row r="1744" spans="25:30">
      <c r="Y1744" s="1"/>
      <c r="AD1744" s="1"/>
    </row>
    <row r="1745" spans="25:30">
      <c r="Y1745" s="1"/>
      <c r="AD1745" s="1"/>
    </row>
    <row r="1746" spans="25:30">
      <c r="Y1746" s="1"/>
      <c r="AD1746" s="1"/>
    </row>
    <row r="1747" spans="25:30">
      <c r="Y1747" s="1"/>
      <c r="AD1747" s="1"/>
    </row>
    <row r="1748" spans="25:30">
      <c r="Y1748" s="1"/>
      <c r="AD1748" s="1"/>
    </row>
    <row r="1749" spans="25:30">
      <c r="Y1749" s="1"/>
      <c r="AD1749" s="1"/>
    </row>
    <row r="1750" spans="25:30">
      <c r="Y1750" s="1"/>
      <c r="AD1750" s="1"/>
    </row>
    <row r="1751" spans="25:30">
      <c r="Y1751" s="1"/>
      <c r="AD1751" s="1"/>
    </row>
    <row r="1752" spans="25:30">
      <c r="Y1752" s="1"/>
      <c r="AD1752" s="1"/>
    </row>
    <row r="1753" spans="25:30">
      <c r="Y1753" s="1"/>
      <c r="AD1753" s="1"/>
    </row>
    <row r="1754" spans="25:30">
      <c r="Y1754" s="1"/>
      <c r="AD1754" s="1"/>
    </row>
    <row r="1755" spans="25:30">
      <c r="Y1755" s="1"/>
      <c r="AD1755" s="1"/>
    </row>
    <row r="1756" spans="25:30">
      <c r="Y1756" s="1"/>
      <c r="AD1756" s="1"/>
    </row>
    <row r="1757" spans="25:30">
      <c r="Y1757" s="1"/>
      <c r="AD1757" s="1"/>
    </row>
    <row r="1758" spans="25:30">
      <c r="Y1758" s="1"/>
      <c r="AD1758" s="1"/>
    </row>
    <row r="1759" spans="25:30">
      <c r="Y1759" s="1"/>
      <c r="AD1759" s="1"/>
    </row>
    <row r="1760" spans="25:30">
      <c r="Y1760" s="1"/>
      <c r="AD1760" s="1"/>
    </row>
    <row r="1761" spans="25:30">
      <c r="Y1761" s="1"/>
      <c r="AD1761" s="1"/>
    </row>
    <row r="1762" spans="25:30">
      <c r="Y1762" s="1"/>
      <c r="AD1762" s="1"/>
    </row>
    <row r="1763" spans="25:30">
      <c r="Y1763" s="1"/>
      <c r="AD1763" s="1"/>
    </row>
    <row r="1764" spans="25:30">
      <c r="Y1764" s="1"/>
      <c r="AD1764" s="1"/>
    </row>
    <row r="1765" spans="25:30">
      <c r="Y1765" s="1"/>
      <c r="AD1765" s="1"/>
    </row>
    <row r="1766" spans="25:30">
      <c r="Y1766" s="1"/>
      <c r="AD1766" s="1"/>
    </row>
    <row r="1767" spans="25:30">
      <c r="Y1767" s="1"/>
      <c r="AD1767" s="1"/>
    </row>
    <row r="1768" spans="25:30">
      <c r="Y1768" s="1"/>
      <c r="AD1768" s="1"/>
    </row>
    <row r="1769" spans="25:30">
      <c r="Y1769" s="1"/>
      <c r="AD1769" s="1"/>
    </row>
    <row r="1770" spans="25:30">
      <c r="Y1770" s="1"/>
      <c r="AD1770" s="1"/>
    </row>
    <row r="1771" spans="25:30">
      <c r="Y1771" s="1"/>
      <c r="AD1771" s="1"/>
    </row>
    <row r="1772" spans="25:30">
      <c r="Y1772" s="1"/>
      <c r="AD1772" s="1"/>
    </row>
    <row r="1773" spans="25:30">
      <c r="Y1773" s="1"/>
      <c r="AD1773" s="1"/>
    </row>
    <row r="1774" spans="25:30">
      <c r="Y1774" s="1"/>
      <c r="AD1774" s="1"/>
    </row>
    <row r="1775" spans="25:30">
      <c r="Y1775" s="1"/>
      <c r="AD1775" s="1"/>
    </row>
    <row r="1776" spans="25:30">
      <c r="Y1776" s="1"/>
      <c r="AD1776" s="1"/>
    </row>
    <row r="1777" spans="25:30">
      <c r="Y1777" s="1"/>
      <c r="AD1777" s="1"/>
    </row>
    <row r="1778" spans="25:30">
      <c r="Y1778" s="1"/>
      <c r="AD1778" s="1"/>
    </row>
    <row r="1779" spans="25:30">
      <c r="Y1779" s="1"/>
      <c r="AD1779" s="1"/>
    </row>
    <row r="1780" spans="25:30">
      <c r="Y1780" s="1"/>
      <c r="AD1780" s="1"/>
    </row>
    <row r="1781" spans="25:30">
      <c r="Y1781" s="1"/>
      <c r="AD1781" s="1"/>
    </row>
    <row r="1782" spans="25:30">
      <c r="Y1782" s="1"/>
      <c r="AD1782" s="1"/>
    </row>
    <row r="1783" spans="25:30">
      <c r="Y1783" s="1"/>
      <c r="AD1783" s="1"/>
    </row>
    <row r="1784" spans="25:30">
      <c r="Y1784" s="1"/>
      <c r="AD1784" s="1"/>
    </row>
    <row r="1785" spans="25:30">
      <c r="Y1785" s="1"/>
      <c r="AD1785" s="1"/>
    </row>
    <row r="1786" spans="25:30">
      <c r="Y1786" s="1"/>
      <c r="AD1786" s="1"/>
    </row>
    <row r="1787" spans="25:30">
      <c r="Y1787" s="1"/>
      <c r="AD1787" s="1"/>
    </row>
    <row r="1788" spans="25:30">
      <c r="Y1788" s="1"/>
      <c r="AD1788" s="1"/>
    </row>
    <row r="1789" spans="25:30">
      <c r="Y1789" s="1"/>
      <c r="AD1789" s="1"/>
    </row>
    <row r="1790" spans="25:30">
      <c r="Y1790" s="1"/>
      <c r="AD1790" s="1"/>
    </row>
    <row r="1791" spans="25:30">
      <c r="Y1791" s="1"/>
      <c r="AD1791" s="1"/>
    </row>
    <row r="1792" spans="25:30">
      <c r="Y1792" s="1"/>
      <c r="AD1792" s="1"/>
    </row>
    <row r="1793" spans="25:30">
      <c r="Y1793" s="1"/>
      <c r="AD1793" s="1"/>
    </row>
    <row r="1794" spans="25:30">
      <c r="Y1794" s="1"/>
      <c r="AD1794" s="1"/>
    </row>
    <row r="1795" spans="25:30">
      <c r="Y1795" s="1"/>
      <c r="AD1795" s="1"/>
    </row>
    <row r="1796" spans="25:30">
      <c r="Y1796" s="1"/>
      <c r="AD1796" s="1"/>
    </row>
    <row r="1797" spans="25:30">
      <c r="Y1797" s="1"/>
      <c r="AD1797" s="1"/>
    </row>
    <row r="1798" spans="25:30">
      <c r="Y1798" s="1"/>
      <c r="AD1798" s="1"/>
    </row>
    <row r="1799" spans="25:30">
      <c r="Y1799" s="1"/>
      <c r="AD1799" s="1"/>
    </row>
    <row r="1800" spans="25:30">
      <c r="Y1800" s="1"/>
      <c r="AD1800" s="1"/>
    </row>
    <row r="1801" spans="25:30">
      <c r="Y1801" s="1"/>
      <c r="AD1801" s="1"/>
    </row>
    <row r="1802" spans="25:30">
      <c r="Y1802" s="1"/>
      <c r="AD1802" s="1"/>
    </row>
    <row r="1803" spans="25:30">
      <c r="Y1803" s="1"/>
      <c r="AD1803" s="1"/>
    </row>
    <row r="1804" spans="25:30">
      <c r="Y1804" s="1"/>
      <c r="AD1804" s="1"/>
    </row>
    <row r="1805" spans="25:30">
      <c r="Y1805" s="1"/>
      <c r="AD1805" s="1"/>
    </row>
    <row r="1806" spans="25:30">
      <c r="Y1806" s="1"/>
      <c r="AD1806" s="1"/>
    </row>
    <row r="1807" spans="25:30">
      <c r="Y1807" s="1"/>
      <c r="AD1807" s="1"/>
    </row>
    <row r="1808" spans="25:30">
      <c r="Y1808" s="1"/>
      <c r="AD1808" s="1"/>
    </row>
    <row r="1809" spans="25:30">
      <c r="Y1809" s="1"/>
      <c r="AD1809" s="1"/>
    </row>
    <row r="1810" spans="25:30">
      <c r="Y1810" s="1"/>
      <c r="AD1810" s="1"/>
    </row>
    <row r="1811" spans="25:30">
      <c r="Y1811" s="1"/>
      <c r="AD1811" s="1"/>
    </row>
    <row r="1812" spans="25:30">
      <c r="Y1812" s="1"/>
      <c r="AD1812" s="1"/>
    </row>
    <row r="1813" spans="25:30">
      <c r="Y1813" s="1"/>
      <c r="AD1813" s="1"/>
    </row>
    <row r="1814" spans="25:30">
      <c r="Y1814" s="1"/>
      <c r="AD1814" s="1"/>
    </row>
    <row r="1815" spans="25:30">
      <c r="Y1815" s="1"/>
      <c r="AD1815" s="1"/>
    </row>
    <row r="1816" spans="25:30">
      <c r="Y1816" s="1"/>
      <c r="AD1816" s="1"/>
    </row>
    <row r="1817" spans="25:30">
      <c r="Y1817" s="1"/>
      <c r="AD1817" s="1"/>
    </row>
    <row r="1818" spans="25:30">
      <c r="Y1818" s="1"/>
      <c r="AD1818" s="1"/>
    </row>
    <row r="1819" spans="25:30">
      <c r="Y1819" s="1"/>
      <c r="AD1819" s="1"/>
    </row>
    <row r="1820" spans="25:30">
      <c r="Y1820" s="1"/>
      <c r="AD1820" s="1"/>
    </row>
    <row r="1821" spans="25:30">
      <c r="Y1821" s="1"/>
      <c r="AD1821" s="1"/>
    </row>
    <row r="1822" spans="25:30">
      <c r="Y1822" s="1"/>
      <c r="AD1822" s="1"/>
    </row>
    <row r="1823" spans="25:30">
      <c r="Y1823" s="1"/>
      <c r="AD1823" s="1"/>
    </row>
    <row r="1824" spans="25:30">
      <c r="Y1824" s="1"/>
      <c r="AD1824" s="1"/>
    </row>
    <row r="1825" spans="25:30">
      <c r="Y1825" s="1"/>
      <c r="AD1825" s="1"/>
    </row>
    <row r="1826" spans="25:30">
      <c r="Y1826" s="1"/>
      <c r="AD1826" s="1"/>
    </row>
    <row r="1827" spans="25:30">
      <c r="Y1827" s="1"/>
      <c r="AD1827" s="1"/>
    </row>
    <row r="1828" spans="25:30">
      <c r="Y1828" s="1"/>
      <c r="AD1828" s="1"/>
    </row>
    <row r="1829" spans="25:30">
      <c r="Y1829" s="1"/>
      <c r="AD1829" s="1"/>
    </row>
    <row r="1830" spans="25:30">
      <c r="Y1830" s="1"/>
      <c r="AD1830" s="1"/>
    </row>
    <row r="1831" spans="25:30">
      <c r="Y1831" s="1"/>
      <c r="AD1831" s="1"/>
    </row>
    <row r="1832" spans="25:30">
      <c r="Y1832" s="1"/>
      <c r="AD1832" s="1"/>
    </row>
    <row r="1833" spans="25:30">
      <c r="Y1833" s="1"/>
      <c r="AD1833" s="1"/>
    </row>
    <row r="1834" spans="25:30">
      <c r="Y1834" s="1"/>
      <c r="AD1834" s="1"/>
    </row>
    <row r="1835" spans="25:30">
      <c r="Y1835" s="1"/>
      <c r="AD1835" s="1"/>
    </row>
    <row r="1836" spans="25:30">
      <c r="Y1836" s="1"/>
      <c r="AD1836" s="1"/>
    </row>
    <row r="1837" spans="25:30">
      <c r="Y1837" s="1"/>
      <c r="AD1837" s="1"/>
    </row>
    <row r="1838" spans="25:30">
      <c r="Y1838" s="1"/>
      <c r="AD1838" s="1"/>
    </row>
    <row r="1839" spans="25:30">
      <c r="Y1839" s="1"/>
      <c r="AD1839" s="1"/>
    </row>
    <row r="1840" spans="25:30">
      <c r="Y1840" s="1"/>
      <c r="AD1840" s="1"/>
    </row>
    <row r="1841" spans="25:30">
      <c r="Y1841" s="1"/>
      <c r="AD1841" s="1"/>
    </row>
    <row r="1842" spans="25:30">
      <c r="Y1842" s="1"/>
      <c r="AD1842" s="1"/>
    </row>
    <row r="1843" spans="25:30">
      <c r="Y1843" s="1"/>
      <c r="AD1843" s="1"/>
    </row>
    <row r="1844" spans="25:30">
      <c r="Y1844" s="1"/>
      <c r="AD1844" s="1"/>
    </row>
    <row r="1845" spans="25:30">
      <c r="Y1845" s="1"/>
      <c r="AD1845" s="1"/>
    </row>
    <row r="1846" spans="25:30">
      <c r="Y1846" s="1"/>
      <c r="AD1846" s="1"/>
    </row>
    <row r="1847" spans="25:30">
      <c r="Y1847" s="1"/>
      <c r="AD1847" s="1"/>
    </row>
    <row r="1848" spans="25:30">
      <c r="Y1848" s="1"/>
      <c r="AD1848" s="1"/>
    </row>
    <row r="1849" spans="25:30">
      <c r="Y1849" s="1"/>
      <c r="AD1849" s="1"/>
    </row>
    <row r="1850" spans="25:30">
      <c r="Y1850" s="1"/>
      <c r="AD1850" s="1"/>
    </row>
    <row r="1851" spans="25:30">
      <c r="Y1851" s="1"/>
      <c r="AD1851" s="1"/>
    </row>
    <row r="1852" spans="25:30">
      <c r="Y1852" s="1"/>
      <c r="AD1852" s="1"/>
    </row>
    <row r="1853" spans="25:30">
      <c r="Y1853" s="1"/>
      <c r="AD1853" s="1"/>
    </row>
    <row r="1854" spans="25:30">
      <c r="Y1854" s="1"/>
      <c r="AD1854" s="1"/>
    </row>
    <row r="1855" spans="25:30">
      <c r="Y1855" s="1"/>
      <c r="AD1855" s="1"/>
    </row>
    <row r="1856" spans="25:30">
      <c r="Y1856" s="1"/>
      <c r="AD1856" s="1"/>
    </row>
    <row r="1857" spans="25:30">
      <c r="Y1857" s="1"/>
      <c r="AD1857" s="1"/>
    </row>
    <row r="1858" spans="25:30">
      <c r="Y1858" s="1"/>
      <c r="AD1858" s="1"/>
    </row>
    <row r="1859" spans="25:30">
      <c r="Y1859" s="1"/>
      <c r="AD1859" s="1"/>
    </row>
    <row r="1860" spans="25:30">
      <c r="Y1860" s="1"/>
      <c r="AD1860" s="1"/>
    </row>
    <row r="1861" spans="25:30">
      <c r="Y1861" s="1"/>
      <c r="AD1861" s="1"/>
    </row>
    <row r="1862" spans="25:30">
      <c r="Y1862" s="1"/>
      <c r="AD1862" s="1"/>
    </row>
    <row r="1863" spans="25:30">
      <c r="Y1863" s="1"/>
      <c r="AD1863" s="1"/>
    </row>
    <row r="1864" spans="25:30">
      <c r="Y1864" s="1"/>
      <c r="AD1864" s="1"/>
    </row>
    <row r="1865" spans="25:30">
      <c r="Y1865" s="1"/>
      <c r="AD1865" s="1"/>
    </row>
    <row r="1866" spans="25:30">
      <c r="Y1866" s="1"/>
      <c r="AD1866" s="1"/>
    </row>
    <row r="1867" spans="25:30">
      <c r="Y1867" s="1"/>
      <c r="AD1867" s="1"/>
    </row>
    <row r="1868" spans="25:30">
      <c r="Y1868" s="1"/>
      <c r="AD1868" s="1"/>
    </row>
    <row r="1869" spans="25:30">
      <c r="Y1869" s="1"/>
      <c r="AD1869" s="1"/>
    </row>
    <row r="1870" spans="25:30">
      <c r="Y1870" s="1"/>
      <c r="AD1870" s="1"/>
    </row>
    <row r="1871" spans="25:30">
      <c r="Y1871" s="1"/>
      <c r="AD1871" s="1"/>
    </row>
    <row r="1872" spans="25:30">
      <c r="Y1872" s="1"/>
      <c r="AD1872" s="1"/>
    </row>
    <row r="1873" spans="25:30">
      <c r="Y1873" s="1"/>
      <c r="AD1873" s="1"/>
    </row>
    <row r="1874" spans="25:30">
      <c r="Y1874" s="1"/>
      <c r="AD1874" s="1"/>
    </row>
    <row r="1875" spans="25:30">
      <c r="Y1875" s="1"/>
      <c r="AD1875" s="1"/>
    </row>
    <row r="1876" spans="25:30">
      <c r="Y1876" s="1"/>
      <c r="AD1876" s="1"/>
    </row>
    <row r="1877" spans="25:30">
      <c r="Y1877" s="1"/>
      <c r="AD1877" s="1"/>
    </row>
    <row r="1878" spans="25:30">
      <c r="Y1878" s="1"/>
      <c r="AD1878" s="1"/>
    </row>
    <row r="1879" spans="25:30">
      <c r="Y1879" s="1"/>
      <c r="AD1879" s="1"/>
    </row>
    <row r="1880" spans="25:30">
      <c r="Y1880" s="1"/>
      <c r="AD1880" s="1"/>
    </row>
    <row r="1881" spans="25:30">
      <c r="Y1881" s="1"/>
      <c r="AD1881" s="1"/>
    </row>
    <row r="1882" spans="25:30">
      <c r="Y1882" s="1"/>
      <c r="AD1882" s="1"/>
    </row>
    <row r="1883" spans="25:30">
      <c r="Y1883" s="1"/>
      <c r="AD1883" s="1"/>
    </row>
    <row r="1884" spans="25:30">
      <c r="Y1884" s="1"/>
      <c r="AD1884" s="1"/>
    </row>
    <row r="1885" spans="25:30">
      <c r="Y1885" s="1"/>
      <c r="AD1885" s="1"/>
    </row>
    <row r="1886" spans="25:30">
      <c r="Y1886" s="1"/>
      <c r="AD1886" s="1"/>
    </row>
    <row r="1887" spans="25:30">
      <c r="Y1887" s="1"/>
      <c r="AD1887" s="1"/>
    </row>
    <row r="1888" spans="25:30">
      <c r="Y1888" s="1"/>
      <c r="AD1888" s="1"/>
    </row>
    <row r="1889" spans="25:30">
      <c r="Y1889" s="1"/>
      <c r="AD1889" s="1"/>
    </row>
    <row r="1890" spans="25:30">
      <c r="Y1890" s="1"/>
      <c r="AD1890" s="1"/>
    </row>
    <row r="1891" spans="25:30">
      <c r="Y1891" s="1"/>
      <c r="AD1891" s="1"/>
    </row>
    <row r="1892" spans="25:30">
      <c r="Y1892" s="1"/>
      <c r="AD1892" s="1"/>
    </row>
    <row r="1893" spans="25:30">
      <c r="Y1893" s="1"/>
      <c r="AD1893" s="1"/>
    </row>
    <row r="1894" spans="25:30">
      <c r="Y1894" s="1"/>
      <c r="AD1894" s="1"/>
    </row>
    <row r="1895" spans="25:30">
      <c r="Y1895" s="1"/>
      <c r="AD1895" s="1"/>
    </row>
    <row r="1896" spans="25:30">
      <c r="Y1896" s="1"/>
      <c r="AD1896" s="1"/>
    </row>
    <row r="1897" spans="25:30">
      <c r="Y1897" s="1"/>
      <c r="AD1897" s="1"/>
    </row>
    <row r="1898" spans="25:30">
      <c r="Y1898" s="1"/>
      <c r="AD1898" s="1"/>
    </row>
    <row r="1899" spans="25:30">
      <c r="Y1899" s="1"/>
      <c r="AD1899" s="1"/>
    </row>
    <row r="1900" spans="25:30">
      <c r="Y1900" s="1"/>
      <c r="AD1900" s="1"/>
    </row>
    <row r="1901" spans="25:30">
      <c r="Y1901" s="1"/>
      <c r="AD1901" s="1"/>
    </row>
    <row r="1902" spans="25:30">
      <c r="Y1902" s="1"/>
      <c r="AD1902" s="1"/>
    </row>
    <row r="1903" spans="25:30">
      <c r="Y1903" s="1"/>
      <c r="AD1903" s="1"/>
    </row>
    <row r="1904" spans="25:30">
      <c r="Y1904" s="1"/>
      <c r="AD1904" s="1"/>
    </row>
    <row r="1905" spans="25:30">
      <c r="Y1905" s="1"/>
      <c r="AD1905" s="1"/>
    </row>
    <row r="1906" spans="25:30">
      <c r="Y1906" s="1"/>
      <c r="AD1906" s="1"/>
    </row>
    <row r="1907" spans="25:30">
      <c r="Y1907" s="1"/>
      <c r="AD1907" s="1"/>
    </row>
    <row r="1908" spans="25:30">
      <c r="Y1908" s="1"/>
      <c r="AD1908" s="1"/>
    </row>
    <row r="1909" spans="25:30">
      <c r="Y1909" s="1"/>
      <c r="AD1909" s="1"/>
    </row>
    <row r="1910" spans="25:30">
      <c r="Y1910" s="1"/>
      <c r="AD1910" s="1"/>
    </row>
    <row r="1911" spans="25:30">
      <c r="Y1911" s="1"/>
      <c r="AD1911" s="1"/>
    </row>
    <row r="1912" spans="25:30">
      <c r="Y1912" s="1"/>
      <c r="AD1912" s="1"/>
    </row>
    <row r="1913" spans="25:30">
      <c r="Y1913" s="1"/>
      <c r="AD1913" s="1"/>
    </row>
    <row r="1914" spans="25:30">
      <c r="Y1914" s="1"/>
      <c r="AD1914" s="1"/>
    </row>
    <row r="1915" spans="25:30">
      <c r="Y1915" s="1"/>
      <c r="AD1915" s="1"/>
    </row>
    <row r="1916" spans="25:30">
      <c r="Y1916" s="1"/>
      <c r="AD1916" s="1"/>
    </row>
    <row r="1917" spans="25:30">
      <c r="Y1917" s="1"/>
      <c r="AD1917" s="1"/>
    </row>
    <row r="1918" spans="25:30">
      <c r="Y1918" s="1"/>
      <c r="AD1918" s="1"/>
    </row>
    <row r="1919" spans="25:30">
      <c r="Y1919" s="1"/>
      <c r="AD1919" s="1"/>
    </row>
    <row r="1920" spans="25:30">
      <c r="Y1920" s="1"/>
      <c r="AD1920" s="1"/>
    </row>
    <row r="1921" spans="25:30">
      <c r="Y1921" s="1"/>
      <c r="AD1921" s="1"/>
    </row>
    <row r="1922" spans="25:30">
      <c r="Y1922" s="1"/>
      <c r="AD1922" s="1"/>
    </row>
    <row r="1923" spans="25:30">
      <c r="Y1923" s="1"/>
      <c r="AD1923" s="1"/>
    </row>
    <row r="1924" spans="25:30">
      <c r="Y1924" s="1"/>
      <c r="AD1924" s="1"/>
    </row>
    <row r="1925" spans="25:30">
      <c r="Y1925" s="1"/>
      <c r="AD1925" s="1"/>
    </row>
    <row r="1926" spans="25:30">
      <c r="Y1926" s="1"/>
      <c r="AD1926" s="1"/>
    </row>
    <row r="1927" spans="25:30">
      <c r="Y1927" s="1"/>
      <c r="AD1927" s="1"/>
    </row>
    <row r="1928" spans="25:30">
      <c r="Y1928" s="1"/>
      <c r="AD1928" s="1"/>
    </row>
    <row r="1929" spans="25:30">
      <c r="Y1929" s="1"/>
      <c r="AD1929" s="1"/>
    </row>
    <row r="1930" spans="25:30">
      <c r="Y1930" s="1"/>
      <c r="AD1930" s="1"/>
    </row>
    <row r="1931" spans="25:30">
      <c r="Y1931" s="1"/>
      <c r="AD1931" s="1"/>
    </row>
    <row r="1932" spans="25:30">
      <c r="Y1932" s="1"/>
      <c r="AD1932" s="1"/>
    </row>
    <row r="1933" spans="25:30">
      <c r="Y1933" s="1"/>
      <c r="AD1933" s="1"/>
    </row>
    <row r="1934" spans="25:30">
      <c r="Y1934" s="1"/>
      <c r="AD1934" s="1"/>
    </row>
    <row r="1935" spans="25:30">
      <c r="Y1935" s="1"/>
      <c r="AD1935" s="1"/>
    </row>
    <row r="1936" spans="25:30">
      <c r="Y1936" s="1"/>
      <c r="AD1936" s="1"/>
    </row>
    <row r="1937" spans="25:30">
      <c r="Y1937" s="1"/>
      <c r="AD1937" s="1"/>
    </row>
    <row r="1938" spans="25:30">
      <c r="Y1938" s="1"/>
      <c r="AD1938" s="1"/>
    </row>
    <row r="1939" spans="25:30">
      <c r="Y1939" s="1"/>
      <c r="AD1939" s="1"/>
    </row>
    <row r="1940" spans="25:30">
      <c r="Y1940" s="1"/>
      <c r="AD1940" s="1"/>
    </row>
    <row r="1941" spans="25:30">
      <c r="Y1941" s="1"/>
      <c r="AD1941" s="1"/>
    </row>
    <row r="1942" spans="25:30">
      <c r="Y1942" s="1"/>
      <c r="AD1942" s="1"/>
    </row>
    <row r="1943" spans="25:30">
      <c r="Y1943" s="1"/>
      <c r="AD1943" s="1"/>
    </row>
    <row r="1944" spans="25:30">
      <c r="Y1944" s="1"/>
      <c r="AD1944" s="1"/>
    </row>
    <row r="1945" spans="25:30">
      <c r="Y1945" s="1"/>
      <c r="AD1945" s="1"/>
    </row>
    <row r="1946" spans="25:30">
      <c r="Y1946" s="1"/>
      <c r="AD1946" s="1"/>
    </row>
    <row r="1947" spans="25:30">
      <c r="Y1947" s="1"/>
      <c r="AD1947" s="1"/>
    </row>
    <row r="1948" spans="25:30">
      <c r="Y1948" s="1"/>
      <c r="AD1948" s="1"/>
    </row>
    <row r="1949" spans="25:30">
      <c r="Y1949" s="1"/>
      <c r="AD1949" s="1"/>
    </row>
    <row r="1950" spans="25:30">
      <c r="Y1950" s="1"/>
      <c r="AD1950" s="1"/>
    </row>
    <row r="1951" spans="25:30">
      <c r="Y1951" s="1"/>
      <c r="AD1951" s="1"/>
    </row>
    <row r="1952" spans="25:30">
      <c r="Y1952" s="1"/>
      <c r="AD1952" s="1"/>
    </row>
    <row r="1953" spans="25:30">
      <c r="Y1953" s="1"/>
      <c r="AD1953" s="1"/>
    </row>
    <row r="1954" spans="25:30">
      <c r="Y1954" s="1"/>
      <c r="AD1954" s="1"/>
    </row>
    <row r="1955" spans="25:30">
      <c r="Y1955" s="1"/>
      <c r="AD1955" s="1"/>
    </row>
    <row r="1956" spans="25:30">
      <c r="Y1956" s="1"/>
      <c r="AD1956" s="1"/>
    </row>
    <row r="1957" spans="25:30">
      <c r="Y1957" s="1"/>
      <c r="AD1957" s="1"/>
    </row>
    <row r="1958" spans="25:30">
      <c r="Y1958" s="1"/>
      <c r="AD1958" s="1"/>
    </row>
    <row r="1959" spans="25:30">
      <c r="Y1959" s="1"/>
      <c r="AD1959" s="1"/>
    </row>
    <row r="1960" spans="25:30">
      <c r="Y1960" s="1"/>
      <c r="AD1960" s="1"/>
    </row>
    <row r="1961" spans="25:30">
      <c r="Y1961" s="1"/>
      <c r="AD1961" s="1"/>
    </row>
    <row r="1962" spans="25:30">
      <c r="Y1962" s="1"/>
      <c r="AD1962" s="1"/>
    </row>
    <row r="1963" spans="25:30">
      <c r="Y1963" s="1"/>
      <c r="AD1963" s="1"/>
    </row>
    <row r="1964" spans="25:30">
      <c r="Y1964" s="1"/>
      <c r="AD1964" s="1"/>
    </row>
    <row r="1965" spans="25:30">
      <c r="Y1965" s="1"/>
      <c r="AD1965" s="1"/>
    </row>
    <row r="1966" spans="25:30">
      <c r="Y1966" s="1"/>
      <c r="AD1966" s="1"/>
    </row>
    <row r="1967" spans="25:30">
      <c r="Y1967" s="1"/>
      <c r="AD1967" s="1"/>
    </row>
    <row r="1968" spans="25:30">
      <c r="Y1968" s="1"/>
      <c r="AD1968" s="1"/>
    </row>
    <row r="1969" spans="25:30">
      <c r="Y1969" s="1"/>
      <c r="AD1969" s="1"/>
    </row>
    <row r="1970" spans="25:30">
      <c r="Y1970" s="1"/>
      <c r="AD1970" s="1"/>
    </row>
    <row r="1971" spans="25:30">
      <c r="Y1971" s="1"/>
      <c r="AD1971" s="1"/>
    </row>
    <row r="1972" spans="25:30">
      <c r="Y1972" s="1"/>
      <c r="AD1972" s="1"/>
    </row>
    <row r="1973" spans="25:30">
      <c r="Y1973" s="1"/>
      <c r="AD1973" s="1"/>
    </row>
    <row r="1974" spans="25:30">
      <c r="Y1974" s="1"/>
      <c r="AD1974" s="1"/>
    </row>
    <row r="1975" spans="25:30">
      <c r="Y1975" s="1"/>
      <c r="AD1975" s="1"/>
    </row>
    <row r="1976" spans="25:30">
      <c r="Y1976" s="1"/>
      <c r="AD1976" s="1"/>
    </row>
    <row r="1977" spans="25:30">
      <c r="Y1977" s="1"/>
      <c r="AD1977" s="1"/>
    </row>
    <row r="1978" spans="25:30">
      <c r="Y1978" s="1"/>
      <c r="AD1978" s="1"/>
    </row>
    <row r="1979" spans="25:30">
      <c r="Y1979" s="1"/>
      <c r="AD1979" s="1"/>
    </row>
    <row r="1980" spans="25:30">
      <c r="Y1980" s="1"/>
      <c r="AD1980" s="1"/>
    </row>
    <row r="1981" spans="25:30">
      <c r="Y1981" s="1"/>
      <c r="AD1981" s="1"/>
    </row>
    <row r="1982" spans="25:30">
      <c r="Y1982" s="1"/>
      <c r="AD1982" s="1"/>
    </row>
    <row r="1983" spans="25:30">
      <c r="Y1983" s="1"/>
      <c r="AD1983" s="1"/>
    </row>
    <row r="1984" spans="25:30">
      <c r="Y1984" s="1"/>
      <c r="AD1984" s="1"/>
    </row>
    <row r="1985" spans="25:30">
      <c r="Y1985" s="1"/>
      <c r="AD1985" s="1"/>
    </row>
    <row r="1986" spans="25:30">
      <c r="Y1986" s="1"/>
      <c r="AD1986" s="1"/>
    </row>
    <row r="1987" spans="25:30">
      <c r="Y1987" s="1"/>
      <c r="AD1987" s="1"/>
    </row>
    <row r="1988" spans="25:30">
      <c r="Y1988" s="1"/>
      <c r="AD1988" s="1"/>
    </row>
    <row r="1989" spans="25:30">
      <c r="Y1989" s="1"/>
      <c r="AD1989" s="1"/>
    </row>
    <row r="1990" spans="25:30">
      <c r="Y1990" s="1"/>
      <c r="AD1990" s="1"/>
    </row>
    <row r="1991" spans="25:30">
      <c r="Y1991" s="1"/>
      <c r="AD1991" s="1"/>
    </row>
    <row r="1992" spans="25:30">
      <c r="Y1992" s="1"/>
      <c r="AD1992" s="1"/>
    </row>
    <row r="1993" spans="25:30">
      <c r="Y1993" s="1"/>
      <c r="AD1993" s="1"/>
    </row>
    <row r="1994" spans="25:30">
      <c r="Y1994" s="1"/>
      <c r="AD1994" s="1"/>
    </row>
    <row r="1995" spans="25:30">
      <c r="Y1995" s="1"/>
      <c r="AD1995" s="1"/>
    </row>
    <row r="1996" spans="25:30">
      <c r="Y1996" s="1"/>
      <c r="AD1996" s="1"/>
    </row>
    <row r="1997" spans="25:30">
      <c r="Y1997" s="1"/>
      <c r="AD1997" s="1"/>
    </row>
    <row r="1998" spans="25:30">
      <c r="Y1998" s="1"/>
      <c r="AD1998" s="1"/>
    </row>
    <row r="1999" spans="25:30">
      <c r="Y1999" s="1"/>
      <c r="AD1999" s="1"/>
    </row>
    <row r="2000" spans="25:30">
      <c r="Y2000" s="1"/>
      <c r="AD2000" s="1"/>
    </row>
    <row r="2001" spans="25:30">
      <c r="Y2001" s="1"/>
      <c r="AD2001" s="1"/>
    </row>
    <row r="2002" spans="25:30">
      <c r="Y2002" s="1"/>
      <c r="AD2002" s="1"/>
    </row>
    <row r="2003" spans="25:30">
      <c r="Y2003" s="1"/>
      <c r="AD2003" s="1"/>
    </row>
    <row r="2004" spans="25:30">
      <c r="Y2004" s="1"/>
      <c r="AD2004" s="1"/>
    </row>
    <row r="2005" spans="25:30">
      <c r="Y2005" s="1"/>
      <c r="AD2005" s="1"/>
    </row>
    <row r="2006" spans="25:30">
      <c r="Y2006" s="1"/>
      <c r="AD2006" s="1"/>
    </row>
    <row r="2007" spans="25:30">
      <c r="Y2007" s="1"/>
      <c r="AD2007" s="1"/>
    </row>
    <row r="2008" spans="25:30">
      <c r="Y2008" s="1"/>
      <c r="AD2008" s="1"/>
    </row>
    <row r="2009" spans="25:30">
      <c r="Y2009" s="1"/>
      <c r="AD2009" s="1"/>
    </row>
    <row r="2010" spans="25:30">
      <c r="Y2010" s="1"/>
      <c r="AD2010" s="1"/>
    </row>
    <row r="2011" spans="25:30">
      <c r="Y2011" s="1"/>
      <c r="AD2011" s="1"/>
    </row>
    <row r="2012" spans="25:30">
      <c r="Y2012" s="1"/>
      <c r="AD2012" s="1"/>
    </row>
    <row r="2013" spans="25:30">
      <c r="Y2013" s="1"/>
      <c r="AD2013" s="1"/>
    </row>
    <row r="2014" spans="25:30">
      <c r="Y2014" s="1"/>
      <c r="AD2014" s="1"/>
    </row>
    <row r="2015" spans="25:30">
      <c r="Y2015" s="1"/>
      <c r="AD2015" s="1"/>
    </row>
    <row r="2016" spans="25:30">
      <c r="Y2016" s="1"/>
      <c r="AD2016" s="1"/>
    </row>
    <row r="2017" spans="25:30">
      <c r="Y2017" s="1"/>
      <c r="AD2017" s="1"/>
    </row>
    <row r="2018" spans="25:30">
      <c r="Y2018" s="1"/>
      <c r="AD2018" s="1"/>
    </row>
    <row r="2019" spans="25:30">
      <c r="Y2019" s="1"/>
      <c r="AD2019" s="1"/>
    </row>
    <row r="2020" spans="25:30">
      <c r="Y2020" s="1"/>
      <c r="AD2020" s="1"/>
    </row>
    <row r="2021" spans="25:30">
      <c r="Y2021" s="1"/>
      <c r="AD2021" s="1"/>
    </row>
    <row r="2022" spans="25:30">
      <c r="Y2022" s="1"/>
      <c r="AD2022" s="1"/>
    </row>
    <row r="2023" spans="25:30">
      <c r="Y2023" s="1"/>
      <c r="AD2023" s="1"/>
    </row>
    <row r="2024" spans="25:30">
      <c r="Y2024" s="1"/>
      <c r="AD2024" s="1"/>
    </row>
    <row r="2025" spans="25:30">
      <c r="Y2025" s="1"/>
      <c r="AD2025" s="1"/>
    </row>
    <row r="2026" spans="25:30">
      <c r="Y2026" s="1"/>
      <c r="AD2026" s="1"/>
    </row>
    <row r="2027" spans="25:30">
      <c r="Y2027" s="1"/>
      <c r="AD2027" s="1"/>
    </row>
    <row r="2028" spans="25:30">
      <c r="Y2028" s="1"/>
      <c r="AD2028" s="1"/>
    </row>
    <row r="2029" spans="25:30">
      <c r="Y2029" s="1"/>
      <c r="AD2029" s="1"/>
    </row>
    <row r="2030" spans="25:30">
      <c r="Y2030" s="1"/>
      <c r="AD2030" s="1"/>
    </row>
    <row r="2031" spans="25:30">
      <c r="Y2031" s="1"/>
      <c r="AD2031" s="1"/>
    </row>
    <row r="2032" spans="25:30">
      <c r="Y2032" s="1"/>
      <c r="AD2032" s="1"/>
    </row>
    <row r="2033" spans="25:30">
      <c r="Y2033" s="1"/>
      <c r="AD2033" s="1"/>
    </row>
    <row r="2034" spans="25:30">
      <c r="Y2034" s="1"/>
      <c r="AD2034" s="1"/>
    </row>
    <row r="2035" spans="25:30">
      <c r="Y2035" s="1"/>
      <c r="AD2035" s="1"/>
    </row>
    <row r="2036" spans="25:30">
      <c r="Y2036" s="1"/>
      <c r="AD2036" s="1"/>
    </row>
    <row r="2037" spans="25:30">
      <c r="Y2037" s="1"/>
      <c r="AD2037" s="1"/>
    </row>
    <row r="2038" spans="25:30">
      <c r="Y2038" s="1"/>
      <c r="AD2038" s="1"/>
    </row>
    <row r="2039" spans="25:30">
      <c r="Y2039" s="1"/>
      <c r="AD2039" s="1"/>
    </row>
    <row r="2040" spans="25:30">
      <c r="Y2040" s="1"/>
      <c r="AD2040" s="1"/>
    </row>
    <row r="2041" spans="25:30">
      <c r="Y2041" s="1"/>
      <c r="AD2041" s="1"/>
    </row>
    <row r="2042" spans="25:30">
      <c r="Y2042" s="1"/>
      <c r="AD2042" s="1"/>
    </row>
    <row r="2043" spans="25:30">
      <c r="Y2043" s="1"/>
      <c r="AD2043" s="1"/>
    </row>
    <row r="2044" spans="25:30">
      <c r="Y2044" s="1"/>
      <c r="AD2044" s="1"/>
    </row>
    <row r="2045" spans="25:30">
      <c r="Y2045" s="1"/>
      <c r="AD2045" s="1"/>
    </row>
    <row r="2046" spans="25:30">
      <c r="Y2046" s="1"/>
      <c r="AD2046" s="1"/>
    </row>
    <row r="2047" spans="25:30">
      <c r="Y2047" s="1"/>
      <c r="AD2047" s="1"/>
    </row>
    <row r="2048" spans="25:30">
      <c r="Y2048" s="1"/>
      <c r="AD2048" s="1"/>
    </row>
    <row r="2049" spans="25:30">
      <c r="Y2049" s="1"/>
      <c r="AD2049" s="1"/>
    </row>
    <row r="2050" spans="25:30">
      <c r="Y2050" s="1"/>
      <c r="AD2050" s="1"/>
    </row>
    <row r="2051" spans="25:30">
      <c r="Y2051" s="1"/>
      <c r="AD2051" s="1"/>
    </row>
    <row r="2052" spans="25:30">
      <c r="Y2052" s="1"/>
      <c r="AD2052" s="1"/>
    </row>
    <row r="2053" spans="25:30">
      <c r="Y2053" s="1"/>
      <c r="AD2053" s="1"/>
    </row>
    <row r="2054" spans="25:30">
      <c r="Y2054" s="1"/>
      <c r="AD2054" s="1"/>
    </row>
    <row r="2055" spans="25:30">
      <c r="Y2055" s="1"/>
      <c r="AD2055" s="1"/>
    </row>
    <row r="2056" spans="25:30">
      <c r="Y2056" s="1"/>
      <c r="AD2056" s="1"/>
    </row>
    <row r="2057" spans="25:30">
      <c r="Y2057" s="1"/>
      <c r="AD2057" s="1"/>
    </row>
    <row r="2058" spans="25:30">
      <c r="Y2058" s="1"/>
      <c r="AD2058" s="1"/>
    </row>
    <row r="2059" spans="25:30">
      <c r="Y2059" s="1"/>
      <c r="AD2059" s="1"/>
    </row>
    <row r="2060" spans="25:30">
      <c r="Y2060" s="1"/>
      <c r="AD2060" s="1"/>
    </row>
    <row r="2061" spans="25:30">
      <c r="Y2061" s="1"/>
      <c r="AD2061" s="1"/>
    </row>
    <row r="2062" spans="25:30">
      <c r="Y2062" s="1"/>
      <c r="AD2062" s="1"/>
    </row>
    <row r="2063" spans="25:30">
      <c r="Y2063" s="1"/>
      <c r="AD2063" s="1"/>
    </row>
    <row r="2064" spans="25:30">
      <c r="Y2064" s="1"/>
      <c r="AD2064" s="1"/>
    </row>
    <row r="2065" spans="25:30">
      <c r="Y2065" s="1"/>
      <c r="AD2065" s="1"/>
    </row>
    <row r="2066" spans="25:30">
      <c r="Y2066" s="1"/>
      <c r="AD2066" s="1"/>
    </row>
    <row r="2067" spans="25:30">
      <c r="Y2067" s="1"/>
      <c r="AD2067" s="1"/>
    </row>
    <row r="2068" spans="25:30">
      <c r="Y2068" s="1"/>
      <c r="AD2068" s="1"/>
    </row>
    <row r="2069" spans="25:30">
      <c r="Y2069" s="1"/>
      <c r="AD2069" s="1"/>
    </row>
    <row r="2070" spans="25:30">
      <c r="Y2070" s="1"/>
      <c r="AD2070" s="1"/>
    </row>
    <row r="2071" spans="25:30">
      <c r="Y2071" s="1"/>
      <c r="AD2071" s="1"/>
    </row>
    <row r="2072" spans="25:30">
      <c r="Y2072" s="1"/>
      <c r="AD2072" s="1"/>
    </row>
    <row r="2073" spans="25:30">
      <c r="Y2073" s="1"/>
      <c r="AD2073" s="1"/>
    </row>
    <row r="2074" spans="25:30">
      <c r="Y2074" s="1"/>
      <c r="AD2074" s="1"/>
    </row>
    <row r="2075" spans="25:30">
      <c r="Y2075" s="1"/>
      <c r="AD2075" s="1"/>
    </row>
    <row r="2076" spans="25:30">
      <c r="Y2076" s="1"/>
      <c r="AD2076" s="1"/>
    </row>
    <row r="2077" spans="25:30">
      <c r="Y2077" s="1"/>
      <c r="AD2077" s="1"/>
    </row>
    <row r="2078" spans="25:30">
      <c r="Y2078" s="1"/>
      <c r="AD2078" s="1"/>
    </row>
    <row r="2079" spans="25:30">
      <c r="Y2079" s="1"/>
      <c r="AD2079" s="1"/>
    </row>
    <row r="2080" spans="25:30">
      <c r="Y2080" s="1"/>
      <c r="AD2080" s="1"/>
    </row>
    <row r="2081" spans="25:30">
      <c r="Y2081" s="1"/>
      <c r="AD2081" s="1"/>
    </row>
    <row r="2082" spans="25:30">
      <c r="Y2082" s="1"/>
      <c r="AD2082" s="1"/>
    </row>
    <row r="2083" spans="25:30">
      <c r="Y2083" s="1"/>
      <c r="AD2083" s="1"/>
    </row>
    <row r="2084" spans="25:30">
      <c r="Y2084" s="1"/>
      <c r="AD2084" s="1"/>
    </row>
    <row r="2085" spans="25:30">
      <c r="Y2085" s="1"/>
      <c r="AD2085" s="1"/>
    </row>
    <row r="2086" spans="25:30">
      <c r="Y2086" s="1"/>
      <c r="AD2086" s="1"/>
    </row>
    <row r="2087" spans="25:30">
      <c r="Y2087" s="1"/>
      <c r="AD2087" s="1"/>
    </row>
    <row r="2088" spans="25:30">
      <c r="Y2088" s="1"/>
      <c r="AD2088" s="1"/>
    </row>
    <row r="2089" spans="25:30">
      <c r="Y2089" s="1"/>
      <c r="AD2089" s="1"/>
    </row>
    <row r="2090" spans="25:30">
      <c r="Y2090" s="1"/>
      <c r="AD2090" s="1"/>
    </row>
    <row r="2091" spans="25:30">
      <c r="Y2091" s="1"/>
      <c r="AD2091" s="1"/>
    </row>
    <row r="2092" spans="25:30">
      <c r="Y2092" s="1"/>
      <c r="AD2092" s="1"/>
    </row>
    <row r="2093" spans="25:30">
      <c r="Y2093" s="1"/>
      <c r="AD2093" s="1"/>
    </row>
    <row r="2094" spans="25:30">
      <c r="Y2094" s="1"/>
      <c r="AD2094" s="1"/>
    </row>
    <row r="2095" spans="25:30">
      <c r="Y2095" s="1"/>
      <c r="AD2095" s="1"/>
    </row>
    <row r="2096" spans="25:30">
      <c r="Y2096" s="1"/>
      <c r="AD2096" s="1"/>
    </row>
    <row r="2097" spans="25:30">
      <c r="Y2097" s="1"/>
      <c r="AD2097" s="1"/>
    </row>
    <row r="2098" spans="25:30">
      <c r="Y2098" s="1"/>
      <c r="AD2098" s="1"/>
    </row>
    <row r="2099" spans="25:30">
      <c r="Y2099" s="1"/>
      <c r="AD2099" s="1"/>
    </row>
    <row r="2100" spans="25:30">
      <c r="Y2100" s="1"/>
      <c r="AD2100" s="1"/>
    </row>
    <row r="2101" spans="25:30">
      <c r="Y2101" s="1"/>
      <c r="AD2101" s="1"/>
    </row>
    <row r="2102" spans="25:30">
      <c r="Y2102" s="1"/>
      <c r="AD2102" s="1"/>
    </row>
    <row r="2103" spans="25:30">
      <c r="Y2103" s="1"/>
      <c r="AD2103" s="1"/>
    </row>
    <row r="2104" spans="25:30">
      <c r="Y2104" s="1"/>
      <c r="AD2104" s="1"/>
    </row>
    <row r="2105" spans="25:30">
      <c r="Y2105" s="1"/>
      <c r="AD2105" s="1"/>
    </row>
    <row r="2106" spans="25:30">
      <c r="Y2106" s="1"/>
      <c r="AD2106" s="1"/>
    </row>
    <row r="2107" spans="25:30">
      <c r="Y2107" s="1"/>
      <c r="AD2107" s="1"/>
    </row>
    <row r="2108" spans="25:30">
      <c r="Y2108" s="1"/>
      <c r="AD2108" s="1"/>
    </row>
    <row r="2109" spans="25:30">
      <c r="Y2109" s="1"/>
      <c r="AD2109" s="1"/>
    </row>
    <row r="2110" spans="25:30">
      <c r="Y2110" s="1"/>
      <c r="AD2110" s="1"/>
    </row>
    <row r="2111" spans="25:30">
      <c r="Y2111" s="1"/>
      <c r="AD2111" s="1"/>
    </row>
    <row r="2112" spans="25:30">
      <c r="Y2112" s="1"/>
      <c r="AD2112" s="1"/>
    </row>
    <row r="2113" spans="25:30">
      <c r="Y2113" s="1"/>
      <c r="AD2113" s="1"/>
    </row>
    <row r="2114" spans="25:30">
      <c r="Y2114" s="1"/>
      <c r="AD2114" s="1"/>
    </row>
    <row r="2115" spans="25:30">
      <c r="Y2115" s="1"/>
      <c r="AD2115" s="1"/>
    </row>
    <row r="2116" spans="25:30">
      <c r="Y2116" s="1"/>
      <c r="AD2116" s="1"/>
    </row>
    <row r="2117" spans="25:30">
      <c r="Y2117" s="1"/>
      <c r="AD2117" s="1"/>
    </row>
    <row r="2118" spans="25:30">
      <c r="Y2118" s="1"/>
      <c r="AD2118" s="1"/>
    </row>
    <row r="2119" spans="25:30">
      <c r="Y2119" s="1"/>
      <c r="AD2119" s="1"/>
    </row>
    <row r="2120" spans="25:30">
      <c r="Y2120" s="1"/>
      <c r="AD2120" s="1"/>
    </row>
    <row r="2121" spans="25:30">
      <c r="Y2121" s="1"/>
      <c r="AD2121" s="1"/>
    </row>
    <row r="2122" spans="25:30">
      <c r="Y2122" s="1"/>
      <c r="AD2122" s="1"/>
    </row>
    <row r="2123" spans="25:30">
      <c r="Y2123" s="1"/>
      <c r="AD2123" s="1"/>
    </row>
    <row r="2124" spans="25:30">
      <c r="Y2124" s="1"/>
      <c r="AD2124" s="1"/>
    </row>
    <row r="2125" spans="25:30">
      <c r="Y2125" s="1"/>
      <c r="AD2125" s="1"/>
    </row>
    <row r="2126" spans="25:30">
      <c r="Y2126" s="1"/>
      <c r="AD2126" s="1"/>
    </row>
    <row r="2127" spans="25:30">
      <c r="Y2127" s="1"/>
      <c r="AD2127" s="1"/>
    </row>
    <row r="2128" spans="25:30">
      <c r="Y2128" s="1"/>
      <c r="AD2128" s="1"/>
    </row>
    <row r="2129" spans="25:30">
      <c r="Y2129" s="1"/>
      <c r="AD2129" s="1"/>
    </row>
    <row r="2130" spans="25:30">
      <c r="Y2130" s="1"/>
      <c r="AD2130" s="1"/>
    </row>
    <row r="2131" spans="25:30">
      <c r="Y2131" s="1"/>
      <c r="AD2131" s="1"/>
    </row>
    <row r="2132" spans="25:30">
      <c r="Y2132" s="1"/>
      <c r="AD2132" s="1"/>
    </row>
    <row r="2133" spans="25:30">
      <c r="Y2133" s="1"/>
      <c r="AD2133" s="1"/>
    </row>
    <row r="2134" spans="25:30">
      <c r="Y2134" s="1"/>
      <c r="AD2134" s="1"/>
    </row>
    <row r="2135" spans="25:30">
      <c r="Y2135" s="1"/>
      <c r="AD2135" s="1"/>
    </row>
    <row r="2136" spans="25:30">
      <c r="Y2136" s="1"/>
      <c r="AD2136" s="1"/>
    </row>
    <row r="2137" spans="25:30">
      <c r="Y2137" s="1"/>
      <c r="AD2137" s="1"/>
    </row>
    <row r="2138" spans="25:30">
      <c r="Y2138" s="1"/>
      <c r="AD2138" s="1"/>
    </row>
    <row r="2139" spans="25:30">
      <c r="Y2139" s="1"/>
      <c r="AD2139" s="1"/>
    </row>
    <row r="2140" spans="25:30">
      <c r="Y2140" s="1"/>
      <c r="AD2140" s="1"/>
    </row>
    <row r="2141" spans="25:30">
      <c r="Y2141" s="1"/>
      <c r="AD2141" s="1"/>
    </row>
    <row r="2142" spans="25:30">
      <c r="Y2142" s="1"/>
      <c r="AD2142" s="1"/>
    </row>
    <row r="2143" spans="25:30">
      <c r="Y2143" s="1"/>
      <c r="AD2143" s="1"/>
    </row>
    <row r="2144" spans="25:30">
      <c r="Y2144" s="1"/>
      <c r="AD2144" s="1"/>
    </row>
    <row r="2145" spans="25:30">
      <c r="Y2145" s="1"/>
      <c r="AD2145" s="1"/>
    </row>
    <row r="2146" spans="25:30">
      <c r="Y2146" s="1"/>
      <c r="AD2146" s="1"/>
    </row>
    <row r="2147" spans="25:30">
      <c r="Y2147" s="1"/>
      <c r="AD2147" s="1"/>
    </row>
    <row r="2148" spans="25:30">
      <c r="Y2148" s="1"/>
      <c r="AD2148" s="1"/>
    </row>
    <row r="2149" spans="25:30">
      <c r="Y2149" s="1"/>
      <c r="AD2149" s="1"/>
    </row>
    <row r="2150" spans="25:30">
      <c r="Y2150" s="1"/>
      <c r="AD2150" s="1"/>
    </row>
    <row r="2151" spans="25:30">
      <c r="Y2151" s="1"/>
      <c r="AD2151" s="1"/>
    </row>
    <row r="2152" spans="25:30">
      <c r="Y2152" s="1"/>
      <c r="AD2152" s="1"/>
    </row>
    <row r="2153" spans="25:30">
      <c r="Y2153" s="1"/>
      <c r="AD2153" s="1"/>
    </row>
    <row r="2154" spans="25:30">
      <c r="Y2154" s="1"/>
      <c r="AD2154" s="1"/>
    </row>
    <row r="2155" spans="25:30">
      <c r="Y2155" s="1"/>
      <c r="AD2155" s="1"/>
    </row>
    <row r="2156" spans="25:30">
      <c r="Y2156" s="1"/>
      <c r="AD2156" s="1"/>
    </row>
    <row r="2157" spans="25:30">
      <c r="Y2157" s="1"/>
      <c r="AD2157" s="1"/>
    </row>
    <row r="2158" spans="25:30">
      <c r="Y2158" s="1"/>
      <c r="AD2158" s="1"/>
    </row>
    <row r="2159" spans="25:30">
      <c r="Y2159" s="1"/>
      <c r="AD2159" s="1"/>
    </row>
    <row r="2160" spans="25:30">
      <c r="Y2160" s="1"/>
      <c r="AD2160" s="1"/>
    </row>
    <row r="2161" spans="25:30">
      <c r="Y2161" s="1"/>
      <c r="AD2161" s="1"/>
    </row>
    <row r="2162" spans="25:30">
      <c r="Y2162" s="1"/>
      <c r="AD2162" s="1"/>
    </row>
    <row r="2163" spans="25:30">
      <c r="Y2163" s="1"/>
      <c r="AD2163" s="1"/>
    </row>
    <row r="2164" spans="25:30">
      <c r="Y2164" s="1"/>
      <c r="AD2164" s="1"/>
    </row>
    <row r="2165" spans="25:30">
      <c r="Y2165" s="1"/>
      <c r="AD2165" s="1"/>
    </row>
    <row r="2166" spans="25:30">
      <c r="Y2166" s="1"/>
      <c r="AD2166" s="1"/>
    </row>
    <row r="2167" spans="25:30">
      <c r="Y2167" s="1"/>
      <c r="AD2167" s="1"/>
    </row>
    <row r="2168" spans="25:30">
      <c r="Y2168" s="1"/>
      <c r="AD2168" s="1"/>
    </row>
    <row r="2169" spans="25:30">
      <c r="Y2169" s="1"/>
      <c r="AD2169" s="1"/>
    </row>
    <row r="2170" spans="25:30">
      <c r="Y2170" s="1"/>
      <c r="AD2170" s="1"/>
    </row>
    <row r="2171" spans="25:30">
      <c r="Y2171" s="1"/>
      <c r="AD2171" s="1"/>
    </row>
    <row r="2172" spans="25:30">
      <c r="Y2172" s="1"/>
      <c r="AD2172" s="1"/>
    </row>
    <row r="2173" spans="25:30">
      <c r="Y2173" s="1"/>
      <c r="AD2173" s="1"/>
    </row>
    <row r="2174" spans="25:30">
      <c r="Y2174" s="1"/>
      <c r="AD2174" s="1"/>
    </row>
    <row r="2175" spans="25:30">
      <c r="Y2175" s="1"/>
      <c r="AD2175" s="1"/>
    </row>
    <row r="2176" spans="25:30">
      <c r="Y2176" s="1"/>
      <c r="AD2176" s="1"/>
    </row>
    <row r="2177" spans="25:30">
      <c r="Y2177" s="1"/>
      <c r="AD2177" s="1"/>
    </row>
    <row r="2178" spans="25:30">
      <c r="Y2178" s="1"/>
      <c r="AD2178" s="1"/>
    </row>
    <row r="2179" spans="25:30">
      <c r="Y2179" s="1"/>
      <c r="AD2179" s="1"/>
    </row>
    <row r="2180" spans="25:30">
      <c r="Y2180" s="1"/>
      <c r="AD2180" s="1"/>
    </row>
    <row r="2181" spans="25:30">
      <c r="Y2181" s="1"/>
      <c r="AD2181" s="1"/>
    </row>
    <row r="2182" spans="25:30">
      <c r="Y2182" s="1"/>
      <c r="AD2182" s="1"/>
    </row>
    <row r="2183" spans="25:30">
      <c r="Y2183" s="1"/>
      <c r="AD2183" s="1"/>
    </row>
    <row r="2184" spans="25:30">
      <c r="Y2184" s="1"/>
      <c r="AD2184" s="1"/>
    </row>
    <row r="2185" spans="25:30">
      <c r="Y2185" s="1"/>
      <c r="AD2185" s="1"/>
    </row>
    <row r="2186" spans="25:30">
      <c r="Y2186" s="1"/>
      <c r="AD2186" s="1"/>
    </row>
    <row r="2187" spans="25:30">
      <c r="Y2187" s="1"/>
      <c r="AD2187" s="1"/>
    </row>
    <row r="2188" spans="25:30">
      <c r="Y2188" s="1"/>
      <c r="AD2188" s="1"/>
    </row>
    <row r="2189" spans="25:30">
      <c r="Y2189" s="1"/>
      <c r="AD2189" s="1"/>
    </row>
    <row r="2190" spans="25:30">
      <c r="Y2190" s="1"/>
      <c r="AD2190" s="1"/>
    </row>
    <row r="2191" spans="25:30">
      <c r="Y2191" s="1"/>
      <c r="AD2191" s="1"/>
    </row>
    <row r="2192" spans="25:30">
      <c r="Y2192" s="1"/>
      <c r="AD2192" s="1"/>
    </row>
    <row r="2193" spans="25:30">
      <c r="Y2193" s="1"/>
      <c r="AD2193" s="1"/>
    </row>
    <row r="2194" spans="25:30">
      <c r="Y2194" s="1"/>
      <c r="AD2194" s="1"/>
    </row>
    <row r="2195" spans="25:30">
      <c r="Y2195" s="1"/>
      <c r="AD2195" s="1"/>
    </row>
    <row r="2196" spans="25:30">
      <c r="Y2196" s="1"/>
      <c r="AD2196" s="1"/>
    </row>
    <row r="2197" spans="25:30">
      <c r="Y2197" s="1"/>
      <c r="AD2197" s="1"/>
    </row>
    <row r="2198" spans="25:30">
      <c r="Y2198" s="1"/>
      <c r="AD2198" s="1"/>
    </row>
    <row r="2199" spans="25:30">
      <c r="Y2199" s="1"/>
      <c r="AD2199" s="1"/>
    </row>
    <row r="2200" spans="25:30">
      <c r="Y2200" s="1"/>
      <c r="AD2200" s="1"/>
    </row>
    <row r="2201" spans="25:30">
      <c r="Y2201" s="1"/>
      <c r="AD2201" s="1"/>
    </row>
    <row r="2202" spans="25:30">
      <c r="Y2202" s="1"/>
      <c r="AD2202" s="1"/>
    </row>
    <row r="2203" spans="25:30">
      <c r="Y2203" s="1"/>
      <c r="AD2203" s="1"/>
    </row>
    <row r="2204" spans="25:30">
      <c r="Y2204" s="1"/>
      <c r="AD2204" s="1"/>
    </row>
    <row r="2205" spans="25:30">
      <c r="Y2205" s="1"/>
      <c r="AD2205" s="1"/>
    </row>
    <row r="2206" spans="25:30">
      <c r="Y2206" s="1"/>
      <c r="AD2206" s="1"/>
    </row>
    <row r="2207" spans="25:30">
      <c r="Y2207" s="1"/>
      <c r="AD2207" s="1"/>
    </row>
    <row r="2208" spans="25:30">
      <c r="Y2208" s="1"/>
      <c r="AD2208" s="1"/>
    </row>
    <row r="2209" spans="25:30">
      <c r="Y2209" s="1"/>
      <c r="AD2209" s="1"/>
    </row>
    <row r="2210" spans="25:30">
      <c r="Y2210" s="1"/>
      <c r="AD2210" s="1"/>
    </row>
    <row r="2211" spans="25:30">
      <c r="Y2211" s="1"/>
      <c r="AD2211" s="1"/>
    </row>
    <row r="2212" spans="25:30">
      <c r="Y2212" s="1"/>
      <c r="AD2212" s="1"/>
    </row>
    <row r="2213" spans="25:30">
      <c r="Y2213" s="1"/>
      <c r="AD2213" s="1"/>
    </row>
    <row r="2214" spans="25:30">
      <c r="Y2214" s="1"/>
      <c r="AD2214" s="1"/>
    </row>
    <row r="2215" spans="25:30">
      <c r="Y2215" s="1"/>
      <c r="AD2215" s="1"/>
    </row>
    <row r="2216" spans="25:30">
      <c r="Y2216" s="1"/>
      <c r="AD2216" s="1"/>
    </row>
    <row r="2217" spans="25:30">
      <c r="Y2217" s="1"/>
      <c r="AD2217" s="1"/>
    </row>
    <row r="2218" spans="25:30">
      <c r="Y2218" s="1"/>
      <c r="AD2218" s="1"/>
    </row>
    <row r="2219" spans="25:30">
      <c r="Y2219" s="1"/>
      <c r="AD2219" s="1"/>
    </row>
    <row r="2220" spans="25:30">
      <c r="Y2220" s="1"/>
      <c r="AD2220" s="1"/>
    </row>
    <row r="2221" spans="25:30">
      <c r="Y2221" s="1"/>
      <c r="AD2221" s="1"/>
    </row>
    <row r="2222" spans="25:30">
      <c r="Y2222" s="1"/>
      <c r="AD2222" s="1"/>
    </row>
    <row r="2223" spans="25:30">
      <c r="Y2223" s="1"/>
      <c r="AD2223" s="1"/>
    </row>
    <row r="2224" spans="25:30">
      <c r="Y2224" s="1"/>
      <c r="AD2224" s="1"/>
    </row>
    <row r="2225" spans="25:30">
      <c r="Y2225" s="1"/>
      <c r="AD2225" s="1"/>
    </row>
    <row r="2226" spans="25:30">
      <c r="Y2226" s="1"/>
      <c r="AD2226" s="1"/>
    </row>
    <row r="2227" spans="25:30">
      <c r="Y2227" s="1"/>
      <c r="AD2227" s="1"/>
    </row>
    <row r="2228" spans="25:30">
      <c r="Y2228" s="1"/>
      <c r="AD2228" s="1"/>
    </row>
    <row r="2229" spans="25:30">
      <c r="Y2229" s="1"/>
      <c r="AD2229" s="1"/>
    </row>
    <row r="2230" spans="25:30">
      <c r="Y2230" s="1"/>
      <c r="AD2230" s="1"/>
    </row>
    <row r="2231" spans="25:30">
      <c r="Y2231" s="1"/>
      <c r="AD2231" s="1"/>
    </row>
    <row r="2232" spans="25:30">
      <c r="Y2232" s="1"/>
      <c r="AD2232" s="1"/>
    </row>
    <row r="2233" spans="25:30">
      <c r="Y2233" s="1"/>
      <c r="AD2233" s="1"/>
    </row>
    <row r="2234" spans="25:30">
      <c r="Y2234" s="1"/>
      <c r="AD2234" s="1"/>
    </row>
    <row r="2235" spans="25:30">
      <c r="Y2235" s="1"/>
      <c r="AD2235" s="1"/>
    </row>
    <row r="2236" spans="25:30">
      <c r="Y2236" s="1"/>
      <c r="AD2236" s="1"/>
    </row>
    <row r="2237" spans="25:30">
      <c r="Y2237" s="1"/>
      <c r="AD2237" s="1"/>
    </row>
    <row r="2238" spans="25:30">
      <c r="Y2238" s="1"/>
      <c r="AD2238" s="1"/>
    </row>
    <row r="2239" spans="25:30">
      <c r="Y2239" s="1"/>
      <c r="AD2239" s="1"/>
    </row>
    <row r="2240" spans="25:30">
      <c r="Y2240" s="1"/>
      <c r="AD2240" s="1"/>
    </row>
    <row r="2241" spans="25:30">
      <c r="Y2241" s="1"/>
      <c r="AD2241" s="1"/>
    </row>
    <row r="2242" spans="25:30">
      <c r="Y2242" s="1"/>
      <c r="AD2242" s="1"/>
    </row>
    <row r="2243" spans="25:30">
      <c r="Y2243" s="1"/>
      <c r="AD2243" s="1"/>
    </row>
    <row r="2244" spans="25:30">
      <c r="Y2244" s="1"/>
      <c r="AD2244" s="1"/>
    </row>
    <row r="2245" spans="25:30">
      <c r="Y2245" s="1"/>
      <c r="AD2245" s="1"/>
    </row>
    <row r="2246" spans="25:30">
      <c r="Y2246" s="1"/>
      <c r="AD2246" s="1"/>
    </row>
    <row r="2247" spans="25:30">
      <c r="Y2247" s="1"/>
      <c r="AD2247" s="1"/>
    </row>
    <row r="2248" spans="25:30">
      <c r="Y2248" s="1"/>
      <c r="AD2248" s="1"/>
    </row>
    <row r="2249" spans="25:30">
      <c r="Y2249" s="1"/>
      <c r="AD2249" s="1"/>
    </row>
    <row r="2250" spans="25:30">
      <c r="Y2250" s="1"/>
      <c r="AD2250" s="1"/>
    </row>
    <row r="2251" spans="25:30">
      <c r="Y2251" s="1"/>
      <c r="AD2251" s="1"/>
    </row>
    <row r="2252" spans="25:30">
      <c r="Y2252" s="1"/>
      <c r="AD2252" s="1"/>
    </row>
    <row r="2253" spans="25:30">
      <c r="Y2253" s="1"/>
      <c r="AD2253" s="1"/>
    </row>
    <row r="2254" spans="25:30">
      <c r="Y2254" s="1"/>
      <c r="AD2254" s="1"/>
    </row>
    <row r="2255" spans="25:30">
      <c r="Y2255" s="1"/>
      <c r="AD2255" s="1"/>
    </row>
    <row r="2256" spans="25:30">
      <c r="Y2256" s="1"/>
      <c r="AD2256" s="1"/>
    </row>
    <row r="2257" spans="25:30">
      <c r="Y2257" s="1"/>
      <c r="AD2257" s="1"/>
    </row>
    <row r="2258" spans="25:30">
      <c r="Y2258" s="1"/>
      <c r="AD2258" s="1"/>
    </row>
    <row r="2259" spans="25:30">
      <c r="Y2259" s="1"/>
      <c r="AD2259" s="1"/>
    </row>
    <row r="2260" spans="25:30">
      <c r="Y2260" s="1"/>
      <c r="AD2260" s="1"/>
    </row>
    <row r="2261" spans="25:30">
      <c r="Y2261" s="1"/>
      <c r="AD2261" s="1"/>
    </row>
    <row r="2262" spans="25:30">
      <c r="Y2262" s="1"/>
      <c r="AD2262" s="1"/>
    </row>
    <row r="2263" spans="25:30">
      <c r="Y2263" s="1"/>
      <c r="AD2263" s="1"/>
    </row>
    <row r="2264" spans="25:30">
      <c r="Y2264" s="1"/>
      <c r="AD2264" s="1"/>
    </row>
    <row r="2265" spans="25:30">
      <c r="Y2265" s="1"/>
      <c r="AD2265" s="1"/>
    </row>
    <row r="2266" spans="25:30">
      <c r="Y2266" s="1"/>
      <c r="AD2266" s="1"/>
    </row>
    <row r="2267" spans="25:30">
      <c r="Y2267" s="1"/>
      <c r="AD2267" s="1"/>
    </row>
    <row r="2268" spans="25:30">
      <c r="Y2268" s="1"/>
      <c r="AD2268" s="1"/>
    </row>
    <row r="2269" spans="25:30">
      <c r="Y2269" s="1"/>
      <c r="AD2269" s="1"/>
    </row>
    <row r="2270" spans="25:30">
      <c r="Y2270" s="1"/>
      <c r="AD2270" s="1"/>
    </row>
    <row r="2271" spans="25:30">
      <c r="Y2271" s="1"/>
      <c r="AD2271" s="1"/>
    </row>
    <row r="2272" spans="25:30">
      <c r="Y2272" s="1"/>
      <c r="AD2272" s="1"/>
    </row>
    <row r="2273" spans="25:30">
      <c r="Y2273" s="1"/>
      <c r="AD2273" s="1"/>
    </row>
    <row r="2274" spans="25:30">
      <c r="Y2274" s="1"/>
      <c r="AD2274" s="1"/>
    </row>
    <row r="2275" spans="25:30">
      <c r="Y2275" s="1"/>
      <c r="AD2275" s="1"/>
    </row>
    <row r="2276" spans="25:30">
      <c r="Y2276" s="1"/>
      <c r="AD2276" s="1"/>
    </row>
    <row r="2277" spans="25:30">
      <c r="Y2277" s="1"/>
      <c r="AD2277" s="1"/>
    </row>
    <row r="2278" spans="25:30">
      <c r="Y2278" s="1"/>
      <c r="AD2278" s="1"/>
    </row>
    <row r="2279" spans="25:30">
      <c r="Y2279" s="1"/>
      <c r="AD2279" s="1"/>
    </row>
    <row r="2280" spans="25:30">
      <c r="Y2280" s="1"/>
      <c r="AD2280" s="1"/>
    </row>
    <row r="2281" spans="25:30">
      <c r="Y2281" s="1"/>
      <c r="AD2281" s="1"/>
    </row>
    <row r="2282" spans="25:30">
      <c r="Y2282" s="1"/>
      <c r="AD2282" s="1"/>
    </row>
    <row r="2283" spans="25:30">
      <c r="Y2283" s="1"/>
      <c r="AD2283" s="1"/>
    </row>
    <row r="2284" spans="25:30">
      <c r="Y2284" s="1"/>
      <c r="AD2284" s="1"/>
    </row>
    <row r="2285" spans="25:30">
      <c r="Y2285" s="1"/>
      <c r="AD2285" s="1"/>
    </row>
    <row r="2286" spans="25:30">
      <c r="Y2286" s="1"/>
      <c r="AD2286" s="1"/>
    </row>
    <row r="2287" spans="25:30">
      <c r="Y2287" s="1"/>
      <c r="AD2287" s="1"/>
    </row>
    <row r="2288" spans="25:30">
      <c r="Y2288" s="1"/>
      <c r="AD2288" s="1"/>
    </row>
    <row r="2289" spans="25:30">
      <c r="Y2289" s="1"/>
      <c r="AD2289" s="1"/>
    </row>
    <row r="2290" spans="25:30">
      <c r="Y2290" s="1"/>
      <c r="AD2290" s="1"/>
    </row>
    <row r="2291" spans="25:30">
      <c r="Y2291" s="1"/>
      <c r="AD2291" s="1"/>
    </row>
    <row r="2292" spans="25:30">
      <c r="Y2292" s="1"/>
      <c r="AD2292" s="1"/>
    </row>
    <row r="2293" spans="25:30">
      <c r="Y2293" s="1"/>
      <c r="AD2293" s="1"/>
    </row>
    <row r="2294" spans="25:30">
      <c r="Y2294" s="1"/>
      <c r="AD2294" s="1"/>
    </row>
    <row r="2295" spans="25:30">
      <c r="Y2295" s="1"/>
      <c r="AD2295" s="1"/>
    </row>
    <row r="2296" spans="25:30">
      <c r="Y2296" s="1"/>
      <c r="AD2296" s="1"/>
    </row>
    <row r="2297" spans="25:30">
      <c r="Y2297" s="1"/>
      <c r="AD2297" s="1"/>
    </row>
    <row r="2298" spans="25:30">
      <c r="Y2298" s="1"/>
      <c r="AD2298" s="1"/>
    </row>
    <row r="2299" spans="25:30">
      <c r="Y2299" s="1"/>
      <c r="AD2299" s="1"/>
    </row>
    <row r="2300" spans="25:30">
      <c r="Y2300" s="1"/>
      <c r="AD2300" s="1"/>
    </row>
    <row r="2301" spans="25:30">
      <c r="Y2301" s="1"/>
      <c r="AD2301" s="1"/>
    </row>
    <row r="2302" spans="25:30">
      <c r="Y2302" s="1"/>
      <c r="AD2302" s="1"/>
    </row>
    <row r="2303" spans="25:30">
      <c r="Y2303" s="1"/>
      <c r="AD2303" s="1"/>
    </row>
    <row r="2304" spans="25:30">
      <c r="Y2304" s="1"/>
      <c r="AD2304" s="1"/>
    </row>
    <row r="2305" spans="25:30">
      <c r="Y2305" s="1"/>
      <c r="AD2305" s="1"/>
    </row>
    <row r="2306" spans="25:30">
      <c r="Y2306" s="1"/>
      <c r="AD2306" s="1"/>
    </row>
    <row r="2307" spans="25:30">
      <c r="Y2307" s="1"/>
      <c r="AD2307" s="1"/>
    </row>
    <row r="2308" spans="25:30">
      <c r="Y2308" s="1"/>
      <c r="AD2308" s="1"/>
    </row>
    <row r="2309" spans="25:30">
      <c r="Y2309" s="1"/>
      <c r="AD2309" s="1"/>
    </row>
    <row r="2310" spans="25:30">
      <c r="Y2310" s="1"/>
      <c r="AD2310" s="1"/>
    </row>
    <row r="2311" spans="25:30">
      <c r="Y2311" s="1"/>
      <c r="AD2311" s="1"/>
    </row>
    <row r="2312" spans="25:30">
      <c r="Y2312" s="1"/>
      <c r="AD2312" s="1"/>
    </row>
    <row r="2313" spans="25:30">
      <c r="Y2313" s="1"/>
      <c r="AD2313" s="1"/>
    </row>
    <row r="2314" spans="25:30">
      <c r="Y2314" s="1"/>
      <c r="AD2314" s="1"/>
    </row>
    <row r="2315" spans="25:30">
      <c r="Y2315" s="1"/>
      <c r="AD2315" s="1"/>
    </row>
    <row r="2316" spans="25:30">
      <c r="Y2316" s="1"/>
      <c r="AD2316" s="1"/>
    </row>
    <row r="2317" spans="25:30">
      <c r="Y2317" s="1"/>
      <c r="AD2317" s="1"/>
    </row>
    <row r="2318" spans="25:30">
      <c r="Y2318" s="1"/>
      <c r="AD2318" s="1"/>
    </row>
    <row r="2319" spans="25:30">
      <c r="Y2319" s="1"/>
      <c r="AD2319" s="1"/>
    </row>
    <row r="2320" spans="25:30">
      <c r="Y2320" s="1"/>
      <c r="AD2320" s="1"/>
    </row>
    <row r="2321" spans="25:30">
      <c r="Y2321" s="1"/>
      <c r="AD2321" s="1"/>
    </row>
    <row r="2322" spans="25:30">
      <c r="Y2322" s="1"/>
      <c r="AD2322" s="1"/>
    </row>
    <row r="2323" spans="25:30">
      <c r="Y2323" s="1"/>
      <c r="AD2323" s="1"/>
    </row>
    <row r="2324" spans="25:30">
      <c r="Y2324" s="1"/>
      <c r="AD2324" s="1"/>
    </row>
    <row r="2325" spans="25:30">
      <c r="Y2325" s="1"/>
      <c r="AD2325" s="1"/>
    </row>
    <row r="2326" spans="25:30">
      <c r="Y2326" s="1"/>
      <c r="AD2326" s="1"/>
    </row>
    <row r="2327" spans="25:30">
      <c r="Y2327" s="1"/>
      <c r="AD2327" s="1"/>
    </row>
    <row r="2328" spans="25:30">
      <c r="Y2328" s="1"/>
      <c r="AD2328" s="1"/>
    </row>
    <row r="2329" spans="25:30">
      <c r="Y2329" s="1"/>
      <c r="AD2329" s="1"/>
    </row>
    <row r="2330" spans="25:30">
      <c r="Y2330" s="1"/>
      <c r="AD2330" s="1"/>
    </row>
    <row r="2331" spans="25:30">
      <c r="Y2331" s="1"/>
      <c r="AD2331" s="1"/>
    </row>
    <row r="2332" spans="25:30">
      <c r="Y2332" s="1"/>
      <c r="AD2332" s="1"/>
    </row>
    <row r="2333" spans="25:30">
      <c r="Y2333" s="1"/>
      <c r="AD2333" s="1"/>
    </row>
    <row r="2334" spans="25:30">
      <c r="Y2334" s="1"/>
      <c r="AD2334" s="1"/>
    </row>
    <row r="2335" spans="25:30">
      <c r="Y2335" s="1"/>
      <c r="AD2335" s="1"/>
    </row>
    <row r="2336" spans="25:30">
      <c r="Y2336" s="1"/>
      <c r="AD2336" s="1"/>
    </row>
    <row r="2337" spans="25:30">
      <c r="Y2337" s="1"/>
      <c r="AD2337" s="1"/>
    </row>
    <row r="2338" spans="25:30">
      <c r="Y2338" s="1"/>
      <c r="AD2338" s="1"/>
    </row>
    <row r="2339" spans="25:30">
      <c r="Y2339" s="1"/>
      <c r="AD2339" s="1"/>
    </row>
    <row r="2340" spans="25:30">
      <c r="Y2340" s="1"/>
      <c r="AD2340" s="1"/>
    </row>
    <row r="2341" spans="25:30">
      <c r="Y2341" s="1"/>
      <c r="AD2341" s="1"/>
    </row>
    <row r="2342" spans="25:30">
      <c r="Y2342" s="1"/>
      <c r="AD2342" s="1"/>
    </row>
    <row r="2343" spans="25:30">
      <c r="Y2343" s="1"/>
      <c r="AD2343" s="1"/>
    </row>
    <row r="2344" spans="25:30">
      <c r="Y2344" s="1"/>
      <c r="AD2344" s="1"/>
    </row>
    <row r="2345" spans="25:30">
      <c r="Y2345" s="1"/>
      <c r="AD2345" s="1"/>
    </row>
    <row r="2346" spans="25:30">
      <c r="Y2346" s="1"/>
      <c r="AD2346" s="1"/>
    </row>
    <row r="2347" spans="25:30">
      <c r="Y2347" s="1"/>
      <c r="AD2347" s="1"/>
    </row>
    <row r="2348" spans="25:30">
      <c r="Y2348" s="1"/>
      <c r="AD2348" s="1"/>
    </row>
    <row r="2349" spans="25:30">
      <c r="Y2349" s="1"/>
      <c r="AD2349" s="1"/>
    </row>
    <row r="2350" spans="25:30">
      <c r="Y2350" s="1"/>
      <c r="AD2350" s="1"/>
    </row>
    <row r="2351" spans="25:30">
      <c r="Y2351" s="1"/>
      <c r="AD2351" s="1"/>
    </row>
    <row r="2352" spans="25:30">
      <c r="Y2352" s="1"/>
      <c r="AD2352" s="1"/>
    </row>
    <row r="2353" spans="25:30">
      <c r="Y2353" s="1"/>
      <c r="AD2353" s="1"/>
    </row>
    <row r="2354" spans="25:30">
      <c r="Y2354" s="1"/>
      <c r="AD2354" s="1"/>
    </row>
    <row r="2355" spans="25:30">
      <c r="Y2355" s="1"/>
      <c r="AD2355" s="1"/>
    </row>
    <row r="2356" spans="25:30">
      <c r="Y2356" s="1"/>
      <c r="AD2356" s="1"/>
    </row>
    <row r="2357" spans="25:30">
      <c r="Y2357" s="1"/>
      <c r="AD2357" s="1"/>
    </row>
    <row r="2358" spans="25:30">
      <c r="Y2358" s="1"/>
      <c r="AD2358" s="1"/>
    </row>
    <row r="2359" spans="25:30">
      <c r="Y2359" s="1"/>
      <c r="AD2359" s="1"/>
    </row>
    <row r="2360" spans="25:30">
      <c r="Y2360" s="1"/>
      <c r="AD2360" s="1"/>
    </row>
    <row r="2361" spans="25:30">
      <c r="Y2361" s="1"/>
      <c r="AD2361" s="1"/>
    </row>
    <row r="2362" spans="25:30">
      <c r="Y2362" s="1"/>
      <c r="AD2362" s="1"/>
    </row>
    <row r="2363" spans="25:30">
      <c r="Y2363" s="1"/>
      <c r="AD2363" s="1"/>
    </row>
    <row r="2364" spans="25:30">
      <c r="Y2364" s="1"/>
      <c r="AD2364" s="1"/>
    </row>
    <row r="2365" spans="25:30">
      <c r="Y2365" s="1"/>
      <c r="AD2365" s="1"/>
    </row>
    <row r="2366" spans="25:30">
      <c r="Y2366" s="1"/>
      <c r="AD2366" s="1"/>
    </row>
    <row r="2367" spans="25:30">
      <c r="Y2367" s="1"/>
      <c r="AD2367" s="1"/>
    </row>
    <row r="2368" spans="25:30">
      <c r="Y2368" s="1"/>
      <c r="AD2368" s="1"/>
    </row>
    <row r="2369" spans="25:30">
      <c r="Y2369" s="1"/>
      <c r="AD2369" s="1"/>
    </row>
    <row r="2370" spans="25:30">
      <c r="Y2370" s="1"/>
      <c r="AD2370" s="1"/>
    </row>
    <row r="2371" spans="25:30">
      <c r="Y2371" s="1"/>
      <c r="AD2371" s="1"/>
    </row>
    <row r="2372" spans="25:30">
      <c r="Y2372" s="1"/>
      <c r="AD2372" s="1"/>
    </row>
    <row r="2373" spans="25:30">
      <c r="Y2373" s="1"/>
      <c r="AD2373" s="1"/>
    </row>
    <row r="2374" spans="25:30">
      <c r="Y2374" s="1"/>
      <c r="AD2374" s="1"/>
    </row>
    <row r="2375" spans="25:30">
      <c r="Y2375" s="1"/>
      <c r="AD2375" s="1"/>
    </row>
    <row r="2376" spans="25:30">
      <c r="Y2376" s="1"/>
      <c r="AD2376" s="1"/>
    </row>
    <row r="2377" spans="25:30">
      <c r="Y2377" s="1"/>
      <c r="AD2377" s="1"/>
    </row>
    <row r="2378" spans="25:30">
      <c r="Y2378" s="1"/>
      <c r="AD2378" s="1"/>
    </row>
    <row r="2379" spans="25:30">
      <c r="Y2379" s="1"/>
      <c r="AD2379" s="1"/>
    </row>
    <row r="2380" spans="25:30">
      <c r="Y2380" s="1"/>
      <c r="AD2380" s="1"/>
    </row>
    <row r="2381" spans="25:30">
      <c r="Y2381" s="1"/>
      <c r="AD2381" s="1"/>
    </row>
    <row r="2382" spans="25:30">
      <c r="Y2382" s="1"/>
      <c r="AD2382" s="1"/>
    </row>
    <row r="2383" spans="25:30">
      <c r="Y2383" s="1"/>
      <c r="AD2383" s="1"/>
    </row>
    <row r="2384" spans="25:30">
      <c r="Y2384" s="1"/>
      <c r="AD2384" s="1"/>
    </row>
    <row r="2385" spans="25:30">
      <c r="Y2385" s="1"/>
      <c r="AD2385" s="1"/>
    </row>
    <row r="2386" spans="25:30">
      <c r="Y2386" s="1"/>
      <c r="AD2386" s="1"/>
    </row>
    <row r="2387" spans="25:30">
      <c r="Y2387" s="1"/>
      <c r="AD2387" s="1"/>
    </row>
    <row r="2388" spans="25:30">
      <c r="Y2388" s="1"/>
      <c r="AD2388" s="1"/>
    </row>
    <row r="2389" spans="25:30">
      <c r="Y2389" s="1"/>
      <c r="AD2389" s="1"/>
    </row>
    <row r="2390" spans="25:30">
      <c r="Y2390" s="1"/>
      <c r="AD2390" s="1"/>
    </row>
    <row r="2391" spans="25:30">
      <c r="Y2391" s="1"/>
      <c r="AD2391" s="1"/>
    </row>
    <row r="2392" spans="25:30">
      <c r="Y2392" s="1"/>
      <c r="AD2392" s="1"/>
    </row>
    <row r="2393" spans="25:30">
      <c r="Y2393" s="1"/>
      <c r="AD2393" s="1"/>
    </row>
    <row r="2394" spans="25:30">
      <c r="Y2394" s="1"/>
      <c r="AD2394" s="1"/>
    </row>
    <row r="2395" spans="25:30">
      <c r="Y2395" s="1"/>
      <c r="AD2395" s="1"/>
    </row>
    <row r="2396" spans="25:30">
      <c r="Y2396" s="1"/>
      <c r="AD2396" s="1"/>
    </row>
    <row r="2397" spans="25:30">
      <c r="Y2397" s="1"/>
      <c r="AD2397" s="1"/>
    </row>
    <row r="2398" spans="25:30">
      <c r="Y2398" s="1"/>
      <c r="AD2398" s="1"/>
    </row>
    <row r="2399" spans="25:30">
      <c r="Y2399" s="1"/>
      <c r="AD2399" s="1"/>
    </row>
    <row r="2400" spans="25:30">
      <c r="Y2400" s="1"/>
      <c r="AD2400" s="1"/>
    </row>
    <row r="2401" spans="25:30">
      <c r="Y2401" s="1"/>
      <c r="AD2401" s="1"/>
    </row>
    <row r="2402" spans="25:30">
      <c r="Y2402" s="1"/>
      <c r="AD2402" s="1"/>
    </row>
    <row r="2403" spans="25:30">
      <c r="Y2403" s="1"/>
      <c r="AD2403" s="1"/>
    </row>
    <row r="2404" spans="25:30">
      <c r="Y2404" s="1"/>
      <c r="AD2404" s="1"/>
    </row>
    <row r="2405" spans="25:30">
      <c r="Y2405" s="1"/>
      <c r="AD2405" s="1"/>
    </row>
    <row r="2406" spans="25:30">
      <c r="Y2406" s="1"/>
      <c r="AD2406" s="1"/>
    </row>
    <row r="2407" spans="25:30">
      <c r="Y2407" s="1"/>
      <c r="AD2407" s="1"/>
    </row>
    <row r="2408" spans="25:30">
      <c r="Y2408" s="1"/>
      <c r="AD2408" s="1"/>
    </row>
    <row r="2409" spans="25:30">
      <c r="Y2409" s="1"/>
      <c r="AD2409" s="1"/>
    </row>
    <row r="2410" spans="25:30">
      <c r="Y2410" s="1"/>
      <c r="AD2410" s="1"/>
    </row>
    <row r="2411" spans="25:30">
      <c r="Y2411" s="1"/>
      <c r="AD2411" s="1"/>
    </row>
    <row r="2412" spans="25:30">
      <c r="Y2412" s="1"/>
      <c r="AD2412" s="1"/>
    </row>
    <row r="2413" spans="25:30">
      <c r="Y2413" s="1"/>
      <c r="AD2413" s="1"/>
    </row>
    <row r="2414" spans="25:30">
      <c r="Y2414" s="1"/>
      <c r="AD2414" s="1"/>
    </row>
    <row r="2415" spans="25:30">
      <c r="Y2415" s="1"/>
      <c r="AD2415" s="1"/>
    </row>
    <row r="2416" spans="25:30">
      <c r="Y2416" s="1"/>
      <c r="AD2416" s="1"/>
    </row>
    <row r="2417" spans="25:30">
      <c r="Y2417" s="1"/>
      <c r="AD2417" s="1"/>
    </row>
    <row r="2418" spans="25:30">
      <c r="Y2418" s="1"/>
      <c r="AD2418" s="1"/>
    </row>
    <row r="2419" spans="25:30">
      <c r="Y2419" s="1"/>
      <c r="AD2419" s="1"/>
    </row>
    <row r="2420" spans="25:30">
      <c r="Y2420" s="1"/>
      <c r="AD2420" s="1"/>
    </row>
    <row r="2421" spans="25:30">
      <c r="Y2421" s="1"/>
      <c r="AD2421" s="1"/>
    </row>
    <row r="2422" spans="25:30">
      <c r="Y2422" s="1"/>
      <c r="AD2422" s="1"/>
    </row>
    <row r="2423" spans="25:30">
      <c r="Y2423" s="1"/>
      <c r="AD2423" s="1"/>
    </row>
    <row r="2424" spans="25:30">
      <c r="Y2424" s="1"/>
      <c r="AD2424" s="1"/>
    </row>
    <row r="2425" spans="25:30">
      <c r="Y2425" s="1"/>
      <c r="AD2425" s="1"/>
    </row>
    <row r="2426" spans="25:30">
      <c r="Y2426" s="1"/>
      <c r="AD2426" s="1"/>
    </row>
    <row r="2427" spans="25:30">
      <c r="Y2427" s="1"/>
      <c r="AD2427" s="1"/>
    </row>
    <row r="2428" spans="25:30">
      <c r="Y2428" s="1"/>
      <c r="AD2428" s="1"/>
    </row>
    <row r="2429" spans="25:30">
      <c r="Y2429" s="1"/>
      <c r="AD2429" s="1"/>
    </row>
    <row r="2430" spans="25:30">
      <c r="Y2430" s="1"/>
      <c r="AD2430" s="1"/>
    </row>
    <row r="2431" spans="25:30">
      <c r="Y2431" s="1"/>
      <c r="AD2431" s="1"/>
    </row>
    <row r="2432" spans="25:30">
      <c r="Y2432" s="1"/>
      <c r="AD2432" s="1"/>
    </row>
    <row r="2433" spans="25:30">
      <c r="Y2433" s="1"/>
      <c r="AD2433" s="1"/>
    </row>
    <row r="2434" spans="25:30">
      <c r="Y2434" s="1"/>
      <c r="AD2434" s="1"/>
    </row>
    <row r="2435" spans="25:30">
      <c r="Y2435" s="1"/>
      <c r="AD2435" s="1"/>
    </row>
    <row r="2436" spans="25:30">
      <c r="Y2436" s="1"/>
      <c r="AD2436" s="1"/>
    </row>
    <row r="2437" spans="25:30">
      <c r="Y2437" s="1"/>
      <c r="AD2437" s="1"/>
    </row>
    <row r="2438" spans="25:30">
      <c r="Y2438" s="1"/>
      <c r="AD2438" s="1"/>
    </row>
    <row r="2439" spans="25:30">
      <c r="Y2439" s="1"/>
      <c r="AD2439" s="1"/>
    </row>
    <row r="2440" spans="25:30">
      <c r="Y2440" s="1"/>
      <c r="AD2440" s="1"/>
    </row>
    <row r="2441" spans="25:30">
      <c r="Y2441" s="1"/>
      <c r="AD2441" s="1"/>
    </row>
    <row r="2442" spans="25:30">
      <c r="Y2442" s="1"/>
      <c r="AD2442" s="1"/>
    </row>
    <row r="2443" spans="25:30">
      <c r="Y2443" s="1"/>
      <c r="AD2443" s="1"/>
    </row>
    <row r="2444" spans="25:30">
      <c r="Y2444" s="1"/>
      <c r="AD2444" s="1"/>
    </row>
    <row r="2445" spans="25:30">
      <c r="Y2445" s="1"/>
      <c r="AD2445" s="1"/>
    </row>
    <row r="2446" spans="25:30">
      <c r="Y2446" s="1"/>
      <c r="AD2446" s="1"/>
    </row>
    <row r="2447" spans="25:30">
      <c r="Y2447" s="1"/>
      <c r="AD2447" s="1"/>
    </row>
    <row r="2448" spans="25:30">
      <c r="Y2448" s="1"/>
      <c r="AD2448" s="1"/>
    </row>
    <row r="2449" spans="25:30">
      <c r="Y2449" s="1"/>
      <c r="AD2449" s="1"/>
    </row>
    <row r="2450" spans="25:30">
      <c r="Y2450" s="1"/>
      <c r="AD2450" s="1"/>
    </row>
    <row r="2451" spans="25:30">
      <c r="Y2451" s="1"/>
      <c r="AD2451" s="1"/>
    </row>
    <row r="2452" spans="25:30">
      <c r="Y2452" s="1"/>
      <c r="AD2452" s="1"/>
    </row>
    <row r="2453" spans="25:30">
      <c r="Y2453" s="1"/>
      <c r="AD2453" s="1"/>
    </row>
    <row r="2454" spans="25:30">
      <c r="Y2454" s="1"/>
      <c r="AD2454" s="1"/>
    </row>
    <row r="2455" spans="25:30">
      <c r="Y2455" s="1"/>
      <c r="AD2455" s="1"/>
    </row>
    <row r="2456" spans="25:30">
      <c r="Y2456" s="1"/>
      <c r="AD2456" s="1"/>
    </row>
    <row r="2457" spans="25:30">
      <c r="Y2457" s="1"/>
      <c r="AD2457" s="1"/>
    </row>
    <row r="2458" spans="25:30">
      <c r="Y2458" s="1"/>
      <c r="AD2458" s="1"/>
    </row>
    <row r="2459" spans="25:30">
      <c r="Y2459" s="1"/>
      <c r="AD2459" s="1"/>
    </row>
    <row r="2460" spans="25:30">
      <c r="Y2460" s="1"/>
      <c r="AD2460" s="1"/>
    </row>
    <row r="2461" spans="25:30">
      <c r="Y2461" s="1"/>
      <c r="AD2461" s="1"/>
    </row>
    <row r="2462" spans="25:30">
      <c r="Y2462" s="1"/>
      <c r="AD2462" s="1"/>
    </row>
    <row r="2463" spans="25:30">
      <c r="Y2463" s="1"/>
      <c r="AD2463" s="1"/>
    </row>
    <row r="2464" spans="25:30">
      <c r="Y2464" s="1"/>
      <c r="AD2464" s="1"/>
    </row>
    <row r="2465" spans="25:30">
      <c r="Y2465" s="1"/>
      <c r="AD2465" s="1"/>
    </row>
    <row r="2466" spans="25:30">
      <c r="Y2466" s="1"/>
      <c r="AD2466" s="1"/>
    </row>
    <row r="2467" spans="25:30">
      <c r="Y2467" s="1"/>
      <c r="AD2467" s="1"/>
    </row>
    <row r="2468" spans="25:30">
      <c r="Y2468" s="1"/>
      <c r="AD2468" s="1"/>
    </row>
    <row r="2469" spans="25:30">
      <c r="Y2469" s="1"/>
      <c r="AD2469" s="1"/>
    </row>
    <row r="2470" spans="25:30">
      <c r="Y2470" s="1"/>
      <c r="AD2470" s="1"/>
    </row>
    <row r="2471" spans="25:30">
      <c r="Y2471" s="1"/>
      <c r="AD2471" s="1"/>
    </row>
    <row r="2472" spans="25:30">
      <c r="Y2472" s="1"/>
      <c r="AD2472" s="1"/>
    </row>
    <row r="2473" spans="25:30">
      <c r="Y2473" s="1"/>
      <c r="AD2473" s="1"/>
    </row>
    <row r="2474" spans="25:30">
      <c r="Y2474" s="1"/>
      <c r="AD2474" s="1"/>
    </row>
    <row r="2475" spans="25:30">
      <c r="Y2475" s="1"/>
      <c r="AD2475" s="1"/>
    </row>
    <row r="2476" spans="25:30">
      <c r="Y2476" s="1"/>
      <c r="AD2476" s="1"/>
    </row>
    <row r="2477" spans="25:30">
      <c r="Y2477" s="1"/>
      <c r="AD2477" s="1"/>
    </row>
    <row r="2478" spans="25:30">
      <c r="Y2478" s="1"/>
      <c r="AD2478" s="1"/>
    </row>
    <row r="2479" spans="25:30">
      <c r="Y2479" s="1"/>
      <c r="AD2479" s="1"/>
    </row>
    <row r="2480" spans="25:30">
      <c r="Y2480" s="1"/>
      <c r="AD2480" s="1"/>
    </row>
    <row r="2481" spans="25:30">
      <c r="Y2481" s="1"/>
      <c r="AD2481" s="1"/>
    </row>
    <row r="2482" spans="25:30">
      <c r="Y2482" s="1"/>
      <c r="AD2482" s="1"/>
    </row>
    <row r="2483" spans="25:30">
      <c r="Y2483" s="1"/>
      <c r="AD2483" s="1"/>
    </row>
    <row r="2484" spans="25:30">
      <c r="Y2484" s="1"/>
      <c r="AD2484" s="1"/>
    </row>
    <row r="2485" spans="25:30">
      <c r="Y2485" s="1"/>
      <c r="AD2485" s="1"/>
    </row>
    <row r="2486" spans="25:30">
      <c r="Y2486" s="1"/>
      <c r="AD2486" s="1"/>
    </row>
    <row r="2487" spans="25:30">
      <c r="Y2487" s="1"/>
      <c r="AD2487" s="1"/>
    </row>
    <row r="2488" spans="25:30">
      <c r="Y2488" s="1"/>
      <c r="AD2488" s="1"/>
    </row>
    <row r="2489" spans="25:30">
      <c r="Y2489" s="1"/>
      <c r="AD2489" s="1"/>
    </row>
    <row r="2490" spans="25:30">
      <c r="Y2490" s="1"/>
      <c r="AD2490" s="1"/>
    </row>
    <row r="2491" spans="25:30">
      <c r="Y2491" s="1"/>
      <c r="AD2491" s="1"/>
    </row>
    <row r="2492" spans="25:30">
      <c r="Y2492" s="1"/>
      <c r="AD2492" s="1"/>
    </row>
    <row r="2493" spans="25:30">
      <c r="Y2493" s="1"/>
      <c r="AD2493" s="1"/>
    </row>
    <row r="2494" spans="25:30">
      <c r="Y2494" s="1"/>
      <c r="AD2494" s="1"/>
    </row>
    <row r="2495" spans="25:30">
      <c r="Y2495" s="1"/>
      <c r="AD2495" s="1"/>
    </row>
    <row r="2496" spans="25:30">
      <c r="Y2496" s="1"/>
      <c r="AD2496" s="1"/>
    </row>
    <row r="2497" spans="25:30">
      <c r="Y2497" s="1"/>
      <c r="AD2497" s="1"/>
    </row>
    <row r="2498" spans="25:30">
      <c r="Y2498" s="1"/>
      <c r="AD2498" s="1"/>
    </row>
    <row r="2499" spans="25:30">
      <c r="Y2499" s="1"/>
      <c r="AD2499" s="1"/>
    </row>
    <row r="2500" spans="25:30">
      <c r="Y2500" s="1"/>
      <c r="AD2500" s="1"/>
    </row>
    <row r="2501" spans="25:30">
      <c r="Y2501" s="1"/>
      <c r="AD2501" s="1"/>
    </row>
    <row r="2502" spans="25:30">
      <c r="Y2502" s="1"/>
      <c r="AD2502" s="1"/>
    </row>
    <row r="2503" spans="25:30">
      <c r="Y2503" s="1"/>
      <c r="AD2503" s="1"/>
    </row>
    <row r="2504" spans="25:30">
      <c r="Y2504" s="1"/>
      <c r="AD2504" s="1"/>
    </row>
    <row r="2505" spans="25:30">
      <c r="Y2505" s="1"/>
      <c r="AD2505" s="1"/>
    </row>
    <row r="2506" spans="25:30">
      <c r="Y2506" s="1"/>
      <c r="AD2506" s="1"/>
    </row>
    <row r="2507" spans="25:30">
      <c r="Y2507" s="1"/>
      <c r="AD2507" s="1"/>
    </row>
    <row r="2508" spans="25:30">
      <c r="Y2508" s="1"/>
      <c r="AD2508" s="1"/>
    </row>
    <row r="2509" spans="25:30">
      <c r="Y2509" s="1"/>
      <c r="AD2509" s="1"/>
    </row>
    <row r="2510" spans="25:30">
      <c r="Y2510" s="1"/>
      <c r="AD2510" s="1"/>
    </row>
    <row r="2511" spans="25:30">
      <c r="Y2511" s="1"/>
      <c r="AD2511" s="1"/>
    </row>
    <row r="2512" spans="25:30">
      <c r="Y2512" s="1"/>
      <c r="AD2512" s="1"/>
    </row>
    <row r="2513" spans="25:30">
      <c r="Y2513" s="1"/>
      <c r="AD2513" s="1"/>
    </row>
    <row r="2514" spans="25:30">
      <c r="Y2514" s="1"/>
      <c r="AD2514" s="1"/>
    </row>
    <row r="2515" spans="25:30">
      <c r="Y2515" s="1"/>
      <c r="AD2515" s="1"/>
    </row>
    <row r="2516" spans="25:30">
      <c r="Y2516" s="1"/>
      <c r="AD2516" s="1"/>
    </row>
    <row r="2517" spans="25:30">
      <c r="Y2517" s="1"/>
      <c r="AD2517" s="1"/>
    </row>
    <row r="2518" spans="25:30">
      <c r="Y2518" s="1"/>
      <c r="AD2518" s="1"/>
    </row>
    <row r="2519" spans="25:30">
      <c r="Y2519" s="1"/>
      <c r="AD2519" s="1"/>
    </row>
    <row r="2520" spans="25:30">
      <c r="Y2520" s="1"/>
      <c r="AD2520" s="1"/>
    </row>
    <row r="2521" spans="25:30">
      <c r="Y2521" s="1"/>
      <c r="AD2521" s="1"/>
    </row>
    <row r="2522" spans="25:30">
      <c r="Y2522" s="1"/>
      <c r="AD2522" s="1"/>
    </row>
    <row r="2523" spans="25:30">
      <c r="Y2523" s="1"/>
      <c r="AD2523" s="1"/>
    </row>
    <row r="2524" spans="25:30">
      <c r="Y2524" s="1"/>
      <c r="AD2524" s="1"/>
    </row>
    <row r="2525" spans="25:30">
      <c r="Y2525" s="1"/>
      <c r="AD2525" s="1"/>
    </row>
    <row r="2526" spans="25:30">
      <c r="Y2526" s="1"/>
      <c r="AD2526" s="1"/>
    </row>
    <row r="2527" spans="25:30">
      <c r="Y2527" s="1"/>
      <c r="AD2527" s="1"/>
    </row>
    <row r="2528" spans="25:30">
      <c r="Y2528" s="1"/>
      <c r="AD2528" s="1"/>
    </row>
    <row r="2529" spans="25:30">
      <c r="Y2529" s="1"/>
      <c r="AD2529" s="1"/>
    </row>
    <row r="2530" spans="25:30">
      <c r="Y2530" s="1"/>
      <c r="AD2530" s="1"/>
    </row>
    <row r="2531" spans="25:30">
      <c r="Y2531" s="1"/>
      <c r="AD2531" s="1"/>
    </row>
    <row r="2532" spans="25:30">
      <c r="Y2532" s="1"/>
      <c r="AD2532" s="1"/>
    </row>
    <row r="2533" spans="25:30">
      <c r="Y2533" s="1"/>
      <c r="AD2533" s="1"/>
    </row>
    <row r="2534" spans="25:30">
      <c r="Y2534" s="1"/>
      <c r="AD2534" s="1"/>
    </row>
    <row r="2535" spans="25:30">
      <c r="Y2535" s="1"/>
      <c r="AD2535" s="1"/>
    </row>
    <row r="2536" spans="25:30">
      <c r="Y2536" s="1"/>
      <c r="AD2536" s="1"/>
    </row>
    <row r="2537" spans="25:30">
      <c r="Y2537" s="1"/>
      <c r="AD2537" s="1"/>
    </row>
    <row r="2538" spans="25:30">
      <c r="Y2538" s="1"/>
      <c r="AD2538" s="1"/>
    </row>
    <row r="2539" spans="25:30">
      <c r="Y2539" s="1"/>
      <c r="AD2539" s="1"/>
    </row>
    <row r="2540" spans="25:30">
      <c r="Y2540" s="1"/>
      <c r="AD2540" s="1"/>
    </row>
    <row r="2541" spans="25:30">
      <c r="Y2541" s="1"/>
      <c r="AD2541" s="1"/>
    </row>
    <row r="2542" spans="25:30">
      <c r="Y2542" s="1"/>
      <c r="AD2542" s="1"/>
    </row>
    <row r="2543" spans="25:30">
      <c r="Y2543" s="1"/>
      <c r="AD2543" s="1"/>
    </row>
    <row r="2544" spans="25:30">
      <c r="Y2544" s="1"/>
      <c r="AD2544" s="1"/>
    </row>
    <row r="2545" spans="25:30">
      <c r="Y2545" s="1"/>
      <c r="AD2545" s="1"/>
    </row>
    <row r="2546" spans="25:30">
      <c r="Y2546" s="1"/>
      <c r="AD2546" s="1"/>
    </row>
    <row r="2547" spans="25:30">
      <c r="Y2547" s="1"/>
      <c r="AD2547" s="1"/>
    </row>
    <row r="2548" spans="25:30">
      <c r="Y2548" s="1"/>
      <c r="AD2548" s="1"/>
    </row>
    <row r="2549" spans="25:30">
      <c r="Y2549" s="1"/>
      <c r="AD2549" s="1"/>
    </row>
    <row r="2550" spans="25:30">
      <c r="Y2550" s="1"/>
      <c r="AD2550" s="1"/>
    </row>
    <row r="2551" spans="25:30">
      <c r="Y2551" s="1"/>
      <c r="AD2551" s="1"/>
    </row>
    <row r="2552" spans="25:30">
      <c r="Y2552" s="1"/>
      <c r="AD2552" s="1"/>
    </row>
    <row r="2553" spans="25:30">
      <c r="Y2553" s="1"/>
      <c r="AD2553" s="1"/>
    </row>
    <row r="2554" spans="25:30">
      <c r="Y2554" s="1"/>
      <c r="AD2554" s="1"/>
    </row>
    <row r="2555" spans="25:30">
      <c r="Y2555" s="1"/>
      <c r="AD2555" s="1"/>
    </row>
    <row r="2556" spans="25:30">
      <c r="Y2556" s="1"/>
      <c r="AD2556" s="1"/>
    </row>
    <row r="2557" spans="25:30">
      <c r="Y2557" s="1"/>
      <c r="AD2557" s="1"/>
    </row>
    <row r="2558" spans="25:30">
      <c r="Y2558" s="1"/>
      <c r="AD2558" s="1"/>
    </row>
    <row r="2559" spans="25:30">
      <c r="Y2559" s="1"/>
      <c r="AD2559" s="1"/>
    </row>
    <row r="2560" spans="25:30">
      <c r="Y2560" s="1"/>
      <c r="AD2560" s="1"/>
    </row>
    <row r="2561" spans="25:30">
      <c r="Y2561" s="1"/>
      <c r="AD2561" s="1"/>
    </row>
    <row r="2562" spans="25:30">
      <c r="Y2562" s="1"/>
      <c r="AD2562" s="1"/>
    </row>
    <row r="2563" spans="25:30">
      <c r="Y2563" s="1"/>
      <c r="AD2563" s="1"/>
    </row>
    <row r="2564" spans="25:30">
      <c r="Y2564" s="1"/>
      <c r="AD2564" s="1"/>
    </row>
    <row r="2565" spans="25:30">
      <c r="Y2565" s="1"/>
      <c r="AD2565" s="1"/>
    </row>
    <row r="2566" spans="25:30">
      <c r="Y2566" s="1"/>
      <c r="AD2566" s="1"/>
    </row>
    <row r="2567" spans="25:30">
      <c r="Y2567" s="1"/>
      <c r="AD2567" s="1"/>
    </row>
    <row r="2568" spans="25:30">
      <c r="Y2568" s="1"/>
      <c r="AD2568" s="1"/>
    </row>
    <row r="2569" spans="25:30">
      <c r="Y2569" s="1"/>
      <c r="AD2569" s="1"/>
    </row>
    <row r="2570" spans="25:30">
      <c r="Y2570" s="1"/>
      <c r="AD2570" s="1"/>
    </row>
    <row r="2571" spans="25:30">
      <c r="Y2571" s="1"/>
      <c r="AD2571" s="1"/>
    </row>
    <row r="2572" spans="25:30">
      <c r="Y2572" s="1"/>
      <c r="AD2572" s="1"/>
    </row>
    <row r="2573" spans="25:30">
      <c r="Y2573" s="1"/>
      <c r="AD2573" s="1"/>
    </row>
    <row r="2574" spans="25:30">
      <c r="Y2574" s="1"/>
      <c r="AD2574" s="1"/>
    </row>
    <row r="2575" spans="25:30">
      <c r="Y2575" s="1"/>
      <c r="AD2575" s="1"/>
    </row>
    <row r="2576" spans="25:30">
      <c r="Y2576" s="1"/>
      <c r="AD2576" s="1"/>
    </row>
    <row r="2577" spans="25:30">
      <c r="Y2577" s="1"/>
      <c r="AD2577" s="1"/>
    </row>
    <row r="2578" spans="25:30">
      <c r="Y2578" s="1"/>
      <c r="AD2578" s="1"/>
    </row>
    <row r="2579" spans="25:30">
      <c r="Y2579" s="1"/>
      <c r="AD2579" s="1"/>
    </row>
    <row r="2580" spans="25:30">
      <c r="Y2580" s="1"/>
      <c r="AD2580" s="1"/>
    </row>
    <row r="2581" spans="25:30">
      <c r="Y2581" s="1"/>
      <c r="AD2581" s="1"/>
    </row>
    <row r="2582" spans="25:30">
      <c r="Y2582" s="1"/>
      <c r="AD2582" s="1"/>
    </row>
    <row r="2583" spans="25:30">
      <c r="Y2583" s="1"/>
      <c r="AD2583" s="1"/>
    </row>
    <row r="2584" spans="25:30">
      <c r="Y2584" s="1"/>
      <c r="AD2584" s="1"/>
    </row>
    <row r="2585" spans="25:30">
      <c r="Y2585" s="1"/>
      <c r="AD2585" s="1"/>
    </row>
    <row r="2586" spans="25:30">
      <c r="Y2586" s="1"/>
      <c r="AD2586" s="1"/>
    </row>
    <row r="2587" spans="25:30">
      <c r="Y2587" s="1"/>
      <c r="AD2587" s="1"/>
    </row>
    <row r="2588" spans="25:30">
      <c r="Y2588" s="1"/>
      <c r="AD2588" s="1"/>
    </row>
    <row r="2589" spans="25:30">
      <c r="Y2589" s="1"/>
      <c r="AD2589" s="1"/>
    </row>
    <row r="2590" spans="25:30">
      <c r="Y2590" s="1"/>
      <c r="AD2590" s="1"/>
    </row>
    <row r="2591" spans="25:30">
      <c r="Y2591" s="1"/>
      <c r="AD2591" s="1"/>
    </row>
    <row r="2592" spans="25:30">
      <c r="Y2592" s="1"/>
      <c r="AD2592" s="1"/>
    </row>
    <row r="2593" spans="25:30">
      <c r="Y2593" s="1"/>
      <c r="AD2593" s="1"/>
    </row>
    <row r="2594" spans="25:30">
      <c r="Y2594" s="1"/>
      <c r="AD2594" s="1"/>
    </row>
    <row r="2595" spans="25:30">
      <c r="Y2595" s="1"/>
      <c r="AD2595" s="1"/>
    </row>
    <row r="2596" spans="25:30">
      <c r="Y2596" s="1"/>
      <c r="AD2596" s="1"/>
    </row>
    <row r="2597" spans="25:30">
      <c r="Y2597" s="1"/>
      <c r="AD2597" s="1"/>
    </row>
    <row r="2598" spans="25:30">
      <c r="Y2598" s="1"/>
      <c r="AD2598" s="1"/>
    </row>
    <row r="2599" spans="25:30">
      <c r="Y2599" s="1"/>
      <c r="AD2599" s="1"/>
    </row>
    <row r="2600" spans="25:30">
      <c r="Y2600" s="1"/>
      <c r="AD2600" s="1"/>
    </row>
    <row r="2601" spans="25:30">
      <c r="Y2601" s="1"/>
      <c r="AD2601" s="1"/>
    </row>
    <row r="2602" spans="25:30">
      <c r="Y2602" s="1"/>
      <c r="AD2602" s="1"/>
    </row>
    <row r="2603" spans="25:30">
      <c r="Y2603" s="1"/>
      <c r="AD2603" s="1"/>
    </row>
    <row r="2604" spans="25:30">
      <c r="Y2604" s="1"/>
      <c r="AD2604" s="1"/>
    </row>
    <row r="2605" spans="25:30">
      <c r="Y2605" s="1"/>
      <c r="AD2605" s="1"/>
    </row>
    <row r="2606" spans="25:30">
      <c r="Y2606" s="1"/>
      <c r="AD2606" s="1"/>
    </row>
    <row r="2607" spans="25:30">
      <c r="Y2607" s="1"/>
      <c r="AD2607" s="1"/>
    </row>
    <row r="2608" spans="25:30">
      <c r="Y2608" s="1"/>
      <c r="AD2608" s="1"/>
    </row>
    <row r="2609" spans="25:30">
      <c r="Y2609" s="1"/>
      <c r="AD2609" s="1"/>
    </row>
    <row r="2610" spans="25:30">
      <c r="Y2610" s="1"/>
      <c r="AD2610" s="1"/>
    </row>
    <row r="2611" spans="25:30">
      <c r="Y2611" s="1"/>
      <c r="AD2611" s="1"/>
    </row>
    <row r="2612" spans="25:30">
      <c r="Y2612" s="1"/>
      <c r="AD2612" s="1"/>
    </row>
    <row r="2613" spans="25:30">
      <c r="Y2613" s="1"/>
      <c r="AD2613" s="1"/>
    </row>
    <row r="2614" spans="25:30">
      <c r="Y2614" s="1"/>
      <c r="AD2614" s="1"/>
    </row>
    <row r="2615" spans="25:30">
      <c r="Y2615" s="1"/>
      <c r="AD2615" s="1"/>
    </row>
    <row r="2616" spans="25:30">
      <c r="Y2616" s="1"/>
      <c r="AD2616" s="1"/>
    </row>
    <row r="2617" spans="25:30">
      <c r="Y2617" s="1"/>
      <c r="AD2617" s="1"/>
    </row>
    <row r="2618" spans="25:30">
      <c r="Y2618" s="1"/>
      <c r="AD2618" s="1"/>
    </row>
    <row r="2619" spans="25:30">
      <c r="Y2619" s="1"/>
      <c r="AD2619" s="1"/>
    </row>
    <row r="2620" spans="25:30">
      <c r="Y2620" s="1"/>
      <c r="AD2620" s="1"/>
    </row>
    <row r="2621" spans="25:30">
      <c r="Y2621" s="1"/>
      <c r="AD2621" s="1"/>
    </row>
    <row r="2622" spans="25:30">
      <c r="Y2622" s="1"/>
      <c r="AD2622" s="1"/>
    </row>
    <row r="2623" spans="25:30">
      <c r="Y2623" s="1"/>
      <c r="AD2623" s="1"/>
    </row>
    <row r="2624" spans="25:30">
      <c r="Y2624" s="1"/>
      <c r="AD2624" s="1"/>
    </row>
    <row r="2625" spans="25:30">
      <c r="Y2625" s="1"/>
      <c r="AD2625" s="1"/>
    </row>
    <row r="2626" spans="25:30">
      <c r="Y2626" s="1"/>
      <c r="AD2626" s="1"/>
    </row>
    <row r="2627" spans="25:30">
      <c r="Y2627" s="1"/>
      <c r="AD2627" s="1"/>
    </row>
    <row r="2628" spans="25:30">
      <c r="Y2628" s="1"/>
      <c r="AD2628" s="1"/>
    </row>
    <row r="2629" spans="25:30">
      <c r="Y2629" s="1"/>
      <c r="AD2629" s="1"/>
    </row>
    <row r="2630" spans="25:30">
      <c r="Y2630" s="1"/>
      <c r="AD2630" s="1"/>
    </row>
    <row r="2631" spans="25:30">
      <c r="Y2631" s="1"/>
      <c r="AD2631" s="1"/>
    </row>
    <row r="2632" spans="25:30">
      <c r="Y2632" s="1"/>
      <c r="AD2632" s="1"/>
    </row>
    <row r="2633" spans="25:30">
      <c r="Y2633" s="1"/>
      <c r="AD2633" s="1"/>
    </row>
    <row r="2634" spans="25:30">
      <c r="Y2634" s="1"/>
      <c r="AD2634" s="1"/>
    </row>
    <row r="2635" spans="25:30">
      <c r="Y2635" s="1"/>
      <c r="AD2635" s="1"/>
    </row>
    <row r="2636" spans="25:30">
      <c r="Y2636" s="1"/>
      <c r="AD2636" s="1"/>
    </row>
    <row r="2637" spans="25:30">
      <c r="Y2637" s="1"/>
      <c r="AD2637" s="1"/>
    </row>
    <row r="2638" spans="25:30">
      <c r="Y2638" s="1"/>
      <c r="AD2638" s="1"/>
    </row>
    <row r="2639" spans="25:30">
      <c r="Y2639" s="1"/>
      <c r="AD2639" s="1"/>
    </row>
    <row r="2640" spans="25:30">
      <c r="Y2640" s="1"/>
      <c r="AD2640" s="1"/>
    </row>
    <row r="2641" spans="25:30">
      <c r="Y2641" s="1"/>
      <c r="AD2641" s="1"/>
    </row>
    <row r="2642" spans="25:30">
      <c r="Y2642" s="1"/>
      <c r="AD2642" s="1"/>
    </row>
    <row r="2643" spans="25:30">
      <c r="Y2643" s="1"/>
      <c r="AD2643" s="1"/>
    </row>
    <row r="2644" spans="25:30">
      <c r="Y2644" s="1"/>
      <c r="AD2644" s="1"/>
    </row>
    <row r="2645" spans="25:30">
      <c r="Y2645" s="1"/>
      <c r="AD2645" s="1"/>
    </row>
    <row r="2646" spans="25:30">
      <c r="Y2646" s="1"/>
      <c r="AD2646" s="1"/>
    </row>
    <row r="2647" spans="25:30">
      <c r="Y2647" s="1"/>
      <c r="AD2647" s="1"/>
    </row>
    <row r="2648" spans="25:30">
      <c r="Y2648" s="1"/>
      <c r="AD2648" s="1"/>
    </row>
    <row r="2649" spans="25:30">
      <c r="Y2649" s="1"/>
      <c r="AD2649" s="1"/>
    </row>
    <row r="2650" spans="25:30">
      <c r="Y2650" s="1"/>
      <c r="AD2650" s="1"/>
    </row>
    <row r="2651" spans="25:30">
      <c r="Y2651" s="1"/>
      <c r="AD2651" s="1"/>
    </row>
    <row r="2652" spans="25:30">
      <c r="Y2652" s="1"/>
      <c r="AD2652" s="1"/>
    </row>
    <row r="2653" spans="25:30">
      <c r="Y2653" s="1"/>
      <c r="AD2653" s="1"/>
    </row>
    <row r="2654" spans="25:30">
      <c r="Y2654" s="1"/>
      <c r="AD2654" s="1"/>
    </row>
    <row r="2655" spans="25:30">
      <c r="Y2655" s="1"/>
      <c r="AD2655" s="1"/>
    </row>
    <row r="2656" spans="25:30">
      <c r="Y2656" s="1"/>
      <c r="AD2656" s="1"/>
    </row>
    <row r="2657" spans="25:30">
      <c r="Y2657" s="1"/>
      <c r="AD2657" s="1"/>
    </row>
    <row r="2658" spans="25:30">
      <c r="Y2658" s="1"/>
      <c r="AD2658" s="1"/>
    </row>
    <row r="2659" spans="25:30">
      <c r="Y2659" s="1"/>
      <c r="AD2659" s="1"/>
    </row>
    <row r="2660" spans="25:30">
      <c r="Y2660" s="1"/>
      <c r="AD2660" s="1"/>
    </row>
    <row r="2661" spans="25:30">
      <c r="Y2661" s="1"/>
      <c r="AD2661" s="1"/>
    </row>
    <row r="2662" spans="25:30">
      <c r="Y2662" s="1"/>
      <c r="AD2662" s="1"/>
    </row>
    <row r="2663" spans="25:30">
      <c r="Y2663" s="1"/>
      <c r="AD2663" s="1"/>
    </row>
    <row r="2664" spans="25:30">
      <c r="Y2664" s="1"/>
      <c r="AD2664" s="1"/>
    </row>
    <row r="2665" spans="25:30">
      <c r="Y2665" s="1"/>
      <c r="AD2665" s="1"/>
    </row>
    <row r="2666" spans="25:30">
      <c r="Y2666" s="1"/>
      <c r="AD2666" s="1"/>
    </row>
    <row r="2667" spans="25:30">
      <c r="Y2667" s="1"/>
      <c r="AD2667" s="1"/>
    </row>
    <row r="2668" spans="25:30">
      <c r="Y2668" s="1"/>
      <c r="AD2668" s="1"/>
    </row>
    <row r="2669" spans="25:30">
      <c r="Y2669" s="1"/>
      <c r="AD2669" s="1"/>
    </row>
    <row r="2670" spans="25:30">
      <c r="Y2670" s="1"/>
      <c r="AD2670" s="1"/>
    </row>
    <row r="2671" spans="25:30">
      <c r="Y2671" s="1"/>
      <c r="AD2671" s="1"/>
    </row>
    <row r="2672" spans="25:30">
      <c r="Y2672" s="1"/>
      <c r="AD2672" s="1"/>
    </row>
    <row r="2673" spans="25:30">
      <c r="Y2673" s="1"/>
      <c r="AD2673" s="1"/>
    </row>
    <row r="2674" spans="25:30">
      <c r="Y2674" s="1"/>
      <c r="AD2674" s="1"/>
    </row>
    <row r="2675" spans="25:30">
      <c r="Y2675" s="1"/>
      <c r="AD2675" s="1"/>
    </row>
    <row r="2676" spans="25:30">
      <c r="Y2676" s="1"/>
      <c r="AD2676" s="1"/>
    </row>
    <row r="2677" spans="25:30">
      <c r="Y2677" s="1"/>
      <c r="AD2677" s="1"/>
    </row>
    <row r="2678" spans="25:30">
      <c r="Y2678" s="1"/>
      <c r="AD2678" s="1"/>
    </row>
    <row r="2679" spans="25:30">
      <c r="Y2679" s="1"/>
      <c r="AD2679" s="1"/>
    </row>
    <row r="2680" spans="25:30">
      <c r="Y2680" s="1"/>
      <c r="AD2680" s="1"/>
    </row>
    <row r="2681" spans="25:30">
      <c r="Y2681" s="1"/>
      <c r="AD2681" s="1"/>
    </row>
    <row r="2682" spans="25:30">
      <c r="Y2682" s="1"/>
      <c r="AD2682" s="1"/>
    </row>
    <row r="2683" spans="25:30">
      <c r="Y2683" s="1"/>
      <c r="AD2683" s="1"/>
    </row>
    <row r="2684" spans="25:30">
      <c r="Y2684" s="1"/>
      <c r="AD2684" s="1"/>
    </row>
    <row r="2685" spans="25:30">
      <c r="Y2685" s="1"/>
      <c r="AD2685" s="1"/>
    </row>
    <row r="2686" spans="25:30">
      <c r="Y2686" s="1"/>
      <c r="AD2686" s="1"/>
    </row>
    <row r="2687" spans="25:30">
      <c r="Y2687" s="1"/>
      <c r="AD2687" s="1"/>
    </row>
    <row r="2688" spans="25:30">
      <c r="Y2688" s="1"/>
      <c r="AD2688" s="1"/>
    </row>
    <row r="2689" spans="25:30">
      <c r="Y2689" s="1"/>
      <c r="AD2689" s="1"/>
    </row>
    <row r="2690" spans="25:30">
      <c r="Y2690" s="1"/>
      <c r="AD2690" s="1"/>
    </row>
    <row r="2691" spans="25:30">
      <c r="Y2691" s="1"/>
      <c r="AD2691" s="1"/>
    </row>
    <row r="2692" spans="25:30">
      <c r="Y2692" s="1"/>
      <c r="AD2692" s="1"/>
    </row>
    <row r="2693" spans="25:30">
      <c r="Y2693" s="1"/>
      <c r="AD2693" s="1"/>
    </row>
    <row r="2694" spans="25:30">
      <c r="Y2694" s="1"/>
      <c r="AD2694" s="1"/>
    </row>
    <row r="2695" spans="25:30">
      <c r="Y2695" s="1"/>
      <c r="AD2695" s="1"/>
    </row>
    <row r="2696" spans="25:30">
      <c r="Y2696" s="1"/>
      <c r="AD2696" s="1"/>
    </row>
    <row r="2697" spans="25:30">
      <c r="Y2697" s="1"/>
      <c r="AD2697" s="1"/>
    </row>
    <row r="2698" spans="25:30">
      <c r="Y2698" s="1"/>
      <c r="AD2698" s="1"/>
    </row>
    <row r="2699" spans="25:30">
      <c r="Y2699" s="1"/>
      <c r="AD2699" s="1"/>
    </row>
    <row r="2700" spans="25:30">
      <c r="Y2700" s="1"/>
      <c r="AD2700" s="1"/>
    </row>
    <row r="2701" spans="25:30">
      <c r="Y2701" s="1"/>
      <c r="AD2701" s="1"/>
    </row>
    <row r="2702" spans="25:30">
      <c r="Y2702" s="1"/>
      <c r="AD2702" s="1"/>
    </row>
    <row r="2703" spans="25:30">
      <c r="Y2703" s="1"/>
      <c r="AD2703" s="1"/>
    </row>
    <row r="2704" spans="25:30">
      <c r="Y2704" s="1"/>
      <c r="AD2704" s="1"/>
    </row>
    <row r="2705" spans="25:30">
      <c r="Y2705" s="1"/>
      <c r="AD2705" s="1"/>
    </row>
    <row r="2706" spans="25:30">
      <c r="Y2706" s="1"/>
      <c r="AD2706" s="1"/>
    </row>
    <row r="2707" spans="25:30">
      <c r="Y2707" s="1"/>
      <c r="AD2707" s="1"/>
    </row>
    <row r="2708" spans="25:30">
      <c r="Y2708" s="1"/>
      <c r="AD2708" s="1"/>
    </row>
    <row r="2709" spans="25:30">
      <c r="Y2709" s="1"/>
      <c r="AD2709" s="1"/>
    </row>
    <row r="2710" spans="25:30">
      <c r="Y2710" s="1"/>
      <c r="AD2710" s="1"/>
    </row>
    <row r="2711" spans="25:30">
      <c r="Y2711" s="1"/>
      <c r="AD2711" s="1"/>
    </row>
    <row r="2712" spans="25:30">
      <c r="Y2712" s="1"/>
      <c r="AD2712" s="1"/>
    </row>
    <row r="2713" spans="25:30">
      <c r="Y2713" s="1"/>
      <c r="AD2713" s="1"/>
    </row>
    <row r="2714" spans="25:30">
      <c r="Y2714" s="1"/>
      <c r="AD2714" s="1"/>
    </row>
    <row r="2715" spans="25:30">
      <c r="Y2715" s="1"/>
      <c r="AD2715" s="1"/>
    </row>
    <row r="2716" spans="25:30">
      <c r="Y2716" s="1"/>
      <c r="AD2716" s="1"/>
    </row>
    <row r="2717" spans="25:30">
      <c r="Y2717" s="1"/>
      <c r="AD2717" s="1"/>
    </row>
    <row r="2718" spans="25:30">
      <c r="Y2718" s="1"/>
      <c r="AD2718" s="1"/>
    </row>
    <row r="2719" spans="25:30">
      <c r="Y2719" s="1"/>
      <c r="AD2719" s="1"/>
    </row>
    <row r="2720" spans="25:30">
      <c r="Y2720" s="1"/>
      <c r="AD2720" s="1"/>
    </row>
    <row r="2721" spans="25:30">
      <c r="Y2721" s="1"/>
      <c r="AD2721" s="1"/>
    </row>
    <row r="2722" spans="25:30">
      <c r="Y2722" s="1"/>
      <c r="AD2722" s="1"/>
    </row>
    <row r="2723" spans="25:30">
      <c r="Y2723" s="1"/>
      <c r="AD2723" s="1"/>
    </row>
    <row r="2724" spans="25:30">
      <c r="Y2724" s="1"/>
      <c r="AD2724" s="1"/>
    </row>
    <row r="2725" spans="25:30">
      <c r="Y2725" s="1"/>
      <c r="AD2725" s="1"/>
    </row>
    <row r="2726" spans="25:30">
      <c r="Y2726" s="1"/>
      <c r="AD2726" s="1"/>
    </row>
    <row r="2727" spans="25:30">
      <c r="Y2727" s="1"/>
      <c r="AD2727" s="1"/>
    </row>
    <row r="2728" spans="25:30">
      <c r="Y2728" s="1"/>
      <c r="AD2728" s="1"/>
    </row>
    <row r="2729" spans="25:30">
      <c r="Y2729" s="1"/>
      <c r="AD2729" s="1"/>
    </row>
    <row r="2730" spans="25:30">
      <c r="Y2730" s="1"/>
      <c r="AD2730" s="1"/>
    </row>
    <row r="2731" spans="25:30">
      <c r="Y2731" s="1"/>
      <c r="AD2731" s="1"/>
    </row>
    <row r="2732" spans="25:30">
      <c r="Y2732" s="1"/>
      <c r="AD2732" s="1"/>
    </row>
    <row r="2733" spans="25:30">
      <c r="Y2733" s="1"/>
      <c r="AD2733" s="1"/>
    </row>
    <row r="2734" spans="25:30">
      <c r="Y2734" s="1"/>
      <c r="AD2734" s="1"/>
    </row>
    <row r="2735" spans="25:30">
      <c r="Y2735" s="1"/>
      <c r="AD2735" s="1"/>
    </row>
    <row r="2736" spans="25:30">
      <c r="Y2736" s="1"/>
      <c r="AD2736" s="1"/>
    </row>
    <row r="2737" spans="25:30">
      <c r="Y2737" s="1"/>
      <c r="AD2737" s="1"/>
    </row>
    <row r="2738" spans="25:30">
      <c r="Y2738" s="1"/>
      <c r="AD2738" s="1"/>
    </row>
    <row r="2739" spans="25:30">
      <c r="Y2739" s="1"/>
      <c r="AD2739" s="1"/>
    </row>
    <row r="2740" spans="25:30">
      <c r="Y2740" s="1"/>
      <c r="AD2740" s="1"/>
    </row>
    <row r="2741" spans="25:30">
      <c r="Y2741" s="1"/>
      <c r="AD2741" s="1"/>
    </row>
    <row r="2742" spans="25:30">
      <c r="Y2742" s="1"/>
      <c r="AD2742" s="1"/>
    </row>
    <row r="2743" spans="25:30">
      <c r="Y2743" s="1"/>
      <c r="AD2743" s="1"/>
    </row>
    <row r="2744" spans="25:30">
      <c r="Y2744" s="1"/>
      <c r="AD2744" s="1"/>
    </row>
    <row r="2745" spans="25:30">
      <c r="Y2745" s="1"/>
      <c r="AD2745" s="1"/>
    </row>
    <row r="2746" spans="25:30">
      <c r="Y2746" s="1"/>
      <c r="AD2746" s="1"/>
    </row>
    <row r="2747" spans="25:30">
      <c r="Y2747" s="1"/>
      <c r="AD2747" s="1"/>
    </row>
    <row r="2748" spans="25:30">
      <c r="Y2748" s="1"/>
      <c r="AD2748" s="1"/>
    </row>
    <row r="2749" spans="25:30">
      <c r="Y2749" s="1"/>
      <c r="AD2749" s="1"/>
    </row>
    <row r="2750" spans="25:30">
      <c r="Y2750" s="1"/>
      <c r="AD2750" s="1"/>
    </row>
    <row r="2751" spans="25:30">
      <c r="Y2751" s="1"/>
      <c r="AD2751" s="1"/>
    </row>
    <row r="2752" spans="25:30">
      <c r="Y2752" s="1"/>
      <c r="AD2752" s="1"/>
    </row>
    <row r="2753" spans="25:30">
      <c r="Y2753" s="1"/>
      <c r="AD2753" s="1"/>
    </row>
    <row r="2754" spans="25:30">
      <c r="Y2754" s="1"/>
      <c r="AD2754" s="1"/>
    </row>
    <row r="2755" spans="25:30">
      <c r="Y2755" s="1"/>
      <c r="AD2755" s="1"/>
    </row>
    <row r="2756" spans="25:30">
      <c r="Y2756" s="1"/>
      <c r="AD2756" s="1"/>
    </row>
    <row r="2757" spans="25:30">
      <c r="Y2757" s="1"/>
      <c r="AD2757" s="1"/>
    </row>
    <row r="2758" spans="25:30">
      <c r="Y2758" s="1"/>
      <c r="AD2758" s="1"/>
    </row>
    <row r="2759" spans="25:30">
      <c r="Y2759" s="1"/>
      <c r="AD2759" s="1"/>
    </row>
    <row r="2760" spans="25:30">
      <c r="Y2760" s="1"/>
      <c r="AD2760" s="1"/>
    </row>
    <row r="2761" spans="25:30">
      <c r="Y2761" s="1"/>
      <c r="AD2761" s="1"/>
    </row>
    <row r="2762" spans="25:30">
      <c r="Y2762" s="1"/>
      <c r="AD2762" s="1"/>
    </row>
    <row r="2763" spans="25:30">
      <c r="Y2763" s="1"/>
      <c r="AD2763" s="1"/>
    </row>
    <row r="2764" spans="25:30">
      <c r="Y2764" s="1"/>
      <c r="AD2764" s="1"/>
    </row>
    <row r="2765" spans="25:30">
      <c r="Y2765" s="1"/>
      <c r="AD2765" s="1"/>
    </row>
    <row r="2766" spans="25:30">
      <c r="Y2766" s="1"/>
      <c r="AD2766" s="1"/>
    </row>
    <row r="2767" spans="25:30">
      <c r="Y2767" s="1"/>
      <c r="AD2767" s="1"/>
    </row>
    <row r="2768" spans="25:30">
      <c r="Y2768" s="1"/>
      <c r="AD2768" s="1"/>
    </row>
    <row r="2769" spans="25:30">
      <c r="Y2769" s="1"/>
      <c r="AD2769" s="1"/>
    </row>
    <row r="2770" spans="25:30">
      <c r="Y2770" s="1"/>
      <c r="AD2770" s="1"/>
    </row>
    <row r="2771" spans="25:30">
      <c r="Y2771" s="1"/>
      <c r="AD2771" s="1"/>
    </row>
    <row r="2772" spans="25:30">
      <c r="Y2772" s="1"/>
      <c r="AD2772" s="1"/>
    </row>
    <row r="2773" spans="25:30">
      <c r="Y2773" s="1"/>
      <c r="AD2773" s="1"/>
    </row>
    <row r="2774" spans="25:30">
      <c r="Y2774" s="1"/>
      <c r="AD2774" s="1"/>
    </row>
    <row r="2775" spans="25:30">
      <c r="Y2775" s="1"/>
      <c r="AD2775" s="1"/>
    </row>
    <row r="2776" spans="25:30">
      <c r="Y2776" s="1"/>
      <c r="AD2776" s="1"/>
    </row>
    <row r="2777" spans="25:30">
      <c r="Y2777" s="1"/>
      <c r="AD2777" s="1"/>
    </row>
    <row r="2778" spans="25:30">
      <c r="Y2778" s="1"/>
      <c r="AD2778" s="1"/>
    </row>
    <row r="2779" spans="25:30">
      <c r="Y2779" s="1"/>
      <c r="AD2779" s="1"/>
    </row>
    <row r="2780" spans="25:30">
      <c r="Y2780" s="1"/>
      <c r="AD2780" s="1"/>
    </row>
    <row r="2781" spans="25:30">
      <c r="Y2781" s="1"/>
      <c r="AD2781" s="1"/>
    </row>
    <row r="2782" spans="25:30">
      <c r="Y2782" s="1"/>
      <c r="AD2782" s="1"/>
    </row>
    <row r="2783" spans="25:30">
      <c r="Y2783" s="1"/>
      <c r="AD2783" s="1"/>
    </row>
    <row r="2784" spans="25:30">
      <c r="Y2784" s="1"/>
      <c r="AD2784" s="1"/>
    </row>
    <row r="2785" spans="25:30">
      <c r="Y2785" s="1"/>
      <c r="AD2785" s="1"/>
    </row>
    <row r="2786" spans="25:30">
      <c r="Y2786" s="1"/>
      <c r="AD2786" s="1"/>
    </row>
    <row r="2787" spans="25:30">
      <c r="Y2787" s="1"/>
      <c r="AD2787" s="1"/>
    </row>
    <row r="2788" spans="25:30">
      <c r="Y2788" s="1"/>
      <c r="AD2788" s="1"/>
    </row>
    <row r="2789" spans="25:30">
      <c r="Y2789" s="1"/>
      <c r="AD2789" s="1"/>
    </row>
    <row r="2790" spans="25:30">
      <c r="Y2790" s="1"/>
      <c r="AD2790" s="1"/>
    </row>
    <row r="2791" spans="25:30">
      <c r="Y2791" s="1"/>
      <c r="AD2791" s="1"/>
    </row>
    <row r="2792" spans="25:30">
      <c r="Y2792" s="1"/>
      <c r="AD2792" s="1"/>
    </row>
    <row r="2793" spans="25:30">
      <c r="Y2793" s="1"/>
      <c r="AD2793" s="1"/>
    </row>
    <row r="2794" spans="25:30">
      <c r="Y2794" s="1"/>
      <c r="AD2794" s="1"/>
    </row>
    <row r="2795" spans="25:30">
      <c r="Y2795" s="1"/>
      <c r="AD2795" s="1"/>
    </row>
    <row r="2796" spans="25:30">
      <c r="Y2796" s="1"/>
      <c r="AD2796" s="1"/>
    </row>
    <row r="2797" spans="25:30">
      <c r="Y2797" s="1"/>
      <c r="AD2797" s="1"/>
    </row>
    <row r="2798" spans="25:30">
      <c r="Y2798" s="1"/>
      <c r="AD2798" s="1"/>
    </row>
    <row r="2799" spans="25:30">
      <c r="Y2799" s="1"/>
      <c r="AD2799" s="1"/>
    </row>
    <row r="2800" spans="25:30">
      <c r="Y2800" s="1"/>
      <c r="AD2800" s="1"/>
    </row>
    <row r="2801" spans="25:30">
      <c r="Y2801" s="1"/>
      <c r="AD2801" s="1"/>
    </row>
    <row r="2802" spans="25:30">
      <c r="Y2802" s="1"/>
      <c r="AD2802" s="1"/>
    </row>
    <row r="2803" spans="25:30">
      <c r="Y2803" s="1"/>
      <c r="AD2803" s="1"/>
    </row>
    <row r="2804" spans="25:30">
      <c r="Y2804" s="1"/>
      <c r="AD2804" s="1"/>
    </row>
    <row r="2805" spans="25:30">
      <c r="Y2805" s="1"/>
      <c r="AD2805" s="1"/>
    </row>
    <row r="2806" spans="25:30">
      <c r="Y2806" s="1"/>
      <c r="AD2806" s="1"/>
    </row>
    <row r="2807" spans="25:30">
      <c r="Y2807" s="1"/>
      <c r="AD2807" s="1"/>
    </row>
    <row r="2808" spans="25:30">
      <c r="Y2808" s="1"/>
      <c r="AD2808" s="1"/>
    </row>
    <row r="2809" spans="25:30">
      <c r="Y2809" s="1"/>
      <c r="AD2809" s="1"/>
    </row>
    <row r="2810" spans="25:30">
      <c r="Y2810" s="1"/>
      <c r="AD2810" s="1"/>
    </row>
    <row r="2811" spans="25:30">
      <c r="Y2811" s="1"/>
      <c r="AD2811" s="1"/>
    </row>
    <row r="2812" spans="25:30">
      <c r="Y2812" s="1"/>
      <c r="AD2812" s="1"/>
    </row>
    <row r="2813" spans="25:30">
      <c r="Y2813" s="1"/>
      <c r="AD2813" s="1"/>
    </row>
    <row r="2814" spans="25:30">
      <c r="Y2814" s="1"/>
      <c r="AD2814" s="1"/>
    </row>
    <row r="2815" spans="25:30">
      <c r="Y2815" s="1"/>
      <c r="AD2815" s="1"/>
    </row>
    <row r="2816" spans="25:30">
      <c r="Y2816" s="1"/>
      <c r="AD2816" s="1"/>
    </row>
    <row r="2817" spans="25:30">
      <c r="Y2817" s="1"/>
      <c r="AD2817" s="1"/>
    </row>
    <row r="2818" spans="25:30">
      <c r="Y2818" s="1"/>
      <c r="AD2818" s="1"/>
    </row>
    <row r="2819" spans="25:30">
      <c r="Y2819" s="1"/>
      <c r="AD2819" s="1"/>
    </row>
    <row r="2820" spans="25:30">
      <c r="Y2820" s="1"/>
      <c r="AD2820" s="1"/>
    </row>
    <row r="2821" spans="25:30">
      <c r="Y2821" s="1"/>
      <c r="AD2821" s="1"/>
    </row>
    <row r="2822" spans="25:30">
      <c r="Y2822" s="1"/>
      <c r="AD2822" s="1"/>
    </row>
    <row r="2823" spans="25:30">
      <c r="Y2823" s="1"/>
      <c r="AD2823" s="1"/>
    </row>
    <row r="2824" spans="25:30">
      <c r="Y2824" s="1"/>
      <c r="AD2824" s="1"/>
    </row>
    <row r="2825" spans="25:30">
      <c r="Y2825" s="1"/>
      <c r="AD2825" s="1"/>
    </row>
    <row r="2826" spans="25:30">
      <c r="Y2826" s="1"/>
      <c r="AD2826" s="1"/>
    </row>
    <row r="2827" spans="25:30">
      <c r="Y2827" s="1"/>
      <c r="AD2827" s="1"/>
    </row>
    <row r="2828" spans="25:30">
      <c r="Y2828" s="1"/>
      <c r="AD2828" s="1"/>
    </row>
    <row r="2829" spans="25:30">
      <c r="Y2829" s="1"/>
      <c r="AD2829" s="1"/>
    </row>
    <row r="2830" spans="25:30">
      <c r="Y2830" s="1"/>
      <c r="AD2830" s="1"/>
    </row>
    <row r="2831" spans="25:30">
      <c r="Y2831" s="1"/>
      <c r="AD2831" s="1"/>
    </row>
    <row r="2832" spans="25:30">
      <c r="Y2832" s="1"/>
      <c r="AD2832" s="1"/>
    </row>
    <row r="2833" spans="25:30">
      <c r="Y2833" s="1"/>
      <c r="AD2833" s="1"/>
    </row>
    <row r="2834" spans="25:30">
      <c r="Y2834" s="1"/>
      <c r="AD2834" s="1"/>
    </row>
    <row r="2835" spans="25:30">
      <c r="Y2835" s="1"/>
      <c r="AD2835" s="1"/>
    </row>
    <row r="2836" spans="25:30">
      <c r="Y2836" s="1"/>
      <c r="AD2836" s="1"/>
    </row>
    <row r="2837" spans="25:30">
      <c r="Y2837" s="1"/>
      <c r="AD2837" s="1"/>
    </row>
    <row r="2838" spans="25:30">
      <c r="Y2838" s="1"/>
      <c r="AD2838" s="1"/>
    </row>
    <row r="2839" spans="25:30">
      <c r="Y2839" s="1"/>
      <c r="AD2839" s="1"/>
    </row>
    <row r="2840" spans="25:30">
      <c r="Y2840" s="1"/>
      <c r="AD2840" s="1"/>
    </row>
    <row r="2841" spans="25:30">
      <c r="Y2841" s="1"/>
      <c r="AD2841" s="1"/>
    </row>
    <row r="2842" spans="25:30">
      <c r="Y2842" s="1"/>
      <c r="AD2842" s="1"/>
    </row>
    <row r="2843" spans="25:30">
      <c r="Y2843" s="1"/>
      <c r="AD2843" s="1"/>
    </row>
    <row r="2844" spans="25:30">
      <c r="Y2844" s="1"/>
      <c r="AD2844" s="1"/>
    </row>
    <row r="2845" spans="25:30">
      <c r="Y2845" s="1"/>
      <c r="AD2845" s="1"/>
    </row>
    <row r="2846" spans="25:30">
      <c r="Y2846" s="1"/>
      <c r="AD2846" s="1"/>
    </row>
    <row r="2847" spans="25:30">
      <c r="Y2847" s="1"/>
      <c r="AD2847" s="1"/>
    </row>
    <row r="2848" spans="25:30">
      <c r="Y2848" s="1"/>
      <c r="AD2848" s="1"/>
    </row>
    <row r="2849" spans="25:30">
      <c r="Y2849" s="1"/>
      <c r="AD2849" s="1"/>
    </row>
    <row r="2850" spans="25:30">
      <c r="Y2850" s="1"/>
      <c r="AD2850" s="1"/>
    </row>
    <row r="2851" spans="25:30">
      <c r="Y2851" s="1"/>
      <c r="AD2851" s="1"/>
    </row>
    <row r="2852" spans="25:30">
      <c r="Y2852" s="1"/>
      <c r="AD2852" s="1"/>
    </row>
    <row r="2853" spans="25:30">
      <c r="Y2853" s="1"/>
      <c r="AD2853" s="1"/>
    </row>
    <row r="2854" spans="25:30">
      <c r="Y2854" s="1"/>
      <c r="AD2854" s="1"/>
    </row>
    <row r="2855" spans="25:30">
      <c r="Y2855" s="1"/>
      <c r="AD2855" s="1"/>
    </row>
    <row r="2856" spans="25:30">
      <c r="Y2856" s="1"/>
      <c r="AD2856" s="1"/>
    </row>
    <row r="2857" spans="25:30">
      <c r="Y2857" s="1"/>
      <c r="AD2857" s="1"/>
    </row>
    <row r="2858" spans="25:30">
      <c r="Y2858" s="1"/>
      <c r="AD2858" s="1"/>
    </row>
    <row r="2859" spans="25:30">
      <c r="Y2859" s="1"/>
      <c r="AD2859" s="1"/>
    </row>
    <row r="2860" spans="25:30">
      <c r="Y2860" s="1"/>
      <c r="AD2860" s="1"/>
    </row>
    <row r="2861" spans="25:30">
      <c r="Y2861" s="1"/>
      <c r="AD2861" s="1"/>
    </row>
    <row r="2862" spans="25:30">
      <c r="Y2862" s="1"/>
      <c r="AD2862" s="1"/>
    </row>
    <row r="2863" spans="25:30">
      <c r="Y2863" s="1"/>
      <c r="AD2863" s="1"/>
    </row>
    <row r="2864" spans="25:30">
      <c r="Y2864" s="1"/>
      <c r="AD2864" s="1"/>
    </row>
    <row r="2865" spans="25:30">
      <c r="Y2865" s="1"/>
      <c r="AD2865" s="1"/>
    </row>
    <row r="2866" spans="25:30">
      <c r="Y2866" s="1"/>
      <c r="AD2866" s="1"/>
    </row>
    <row r="2867" spans="25:30">
      <c r="Y2867" s="1"/>
      <c r="AD2867" s="1"/>
    </row>
    <row r="2868" spans="25:30">
      <c r="Y2868" s="1"/>
      <c r="AD2868" s="1"/>
    </row>
    <row r="2869" spans="25:30">
      <c r="Y2869" s="1"/>
      <c r="AD2869" s="1"/>
    </row>
    <row r="2870" spans="25:30">
      <c r="Y2870" s="1"/>
      <c r="AD2870" s="1"/>
    </row>
    <row r="2871" spans="25:30">
      <c r="Y2871" s="1"/>
      <c r="AD2871" s="1"/>
    </row>
    <row r="2872" spans="25:30">
      <c r="Y2872" s="1"/>
      <c r="AD2872" s="1"/>
    </row>
    <row r="2873" spans="25:30">
      <c r="Y2873" s="1"/>
      <c r="AD2873" s="1"/>
    </row>
    <row r="2874" spans="25:30">
      <c r="Y2874" s="1"/>
      <c r="AD2874" s="1"/>
    </row>
    <row r="2875" spans="25:30">
      <c r="Y2875" s="1"/>
      <c r="AD2875" s="1"/>
    </row>
    <row r="2876" spans="25:30">
      <c r="Y2876" s="1"/>
      <c r="AD2876" s="1"/>
    </row>
    <row r="2877" spans="25:30">
      <c r="Y2877" s="1"/>
      <c r="AD2877" s="1"/>
    </row>
    <row r="2878" spans="25:30">
      <c r="Y2878" s="1"/>
      <c r="AD2878" s="1"/>
    </row>
    <row r="2879" spans="25:30">
      <c r="Y2879" s="1"/>
      <c r="AD2879" s="1"/>
    </row>
    <row r="2880" spans="25:30">
      <c r="Y2880" s="1"/>
      <c r="AD2880" s="1"/>
    </row>
    <row r="2881" spans="25:30">
      <c r="Y2881" s="1"/>
      <c r="AD2881" s="1"/>
    </row>
    <row r="2882" spans="25:30">
      <c r="Y2882" s="1"/>
      <c r="AD2882" s="1"/>
    </row>
    <row r="2883" spans="25:30">
      <c r="Y2883" s="1"/>
      <c r="AD2883" s="1"/>
    </row>
    <row r="2884" spans="25:30">
      <c r="Y2884" s="1"/>
      <c r="AD2884" s="1"/>
    </row>
    <row r="2885" spans="25:30">
      <c r="Y2885" s="1"/>
      <c r="AD2885" s="1"/>
    </row>
    <row r="2886" spans="25:30">
      <c r="Y2886" s="1"/>
      <c r="AD2886" s="1"/>
    </row>
    <row r="2887" spans="25:30">
      <c r="Y2887" s="1"/>
      <c r="AD2887" s="1"/>
    </row>
    <row r="2888" spans="25:30">
      <c r="Y2888" s="1"/>
      <c r="AD2888" s="1"/>
    </row>
    <row r="2889" spans="25:30">
      <c r="Y2889" s="1"/>
      <c r="AD2889" s="1"/>
    </row>
    <row r="2890" spans="25:30">
      <c r="Y2890" s="1"/>
      <c r="AD2890" s="1"/>
    </row>
    <row r="2891" spans="25:30">
      <c r="Y2891" s="1"/>
      <c r="AD2891" s="1"/>
    </row>
    <row r="2892" spans="25:30">
      <c r="Y2892" s="1"/>
      <c r="AD2892" s="1"/>
    </row>
    <row r="2893" spans="25:30">
      <c r="Y2893" s="1"/>
      <c r="AD2893" s="1"/>
    </row>
    <row r="2894" spans="25:30">
      <c r="Y2894" s="1"/>
      <c r="AD2894" s="1"/>
    </row>
    <row r="2895" spans="25:30">
      <c r="Y2895" s="1"/>
      <c r="AD2895" s="1"/>
    </row>
    <row r="2896" spans="25:30">
      <c r="Y2896" s="1"/>
      <c r="AD2896" s="1"/>
    </row>
    <row r="2897" spans="25:30">
      <c r="Y2897" s="1"/>
      <c r="AD2897" s="1"/>
    </row>
    <row r="2898" spans="25:30">
      <c r="Y2898" s="1"/>
      <c r="AD2898" s="1"/>
    </row>
    <row r="2899" spans="25:30">
      <c r="Y2899" s="1"/>
      <c r="AD2899" s="1"/>
    </row>
    <row r="2900" spans="25:30">
      <c r="Y2900" s="1"/>
      <c r="AD2900" s="1"/>
    </row>
    <row r="2901" spans="25:30">
      <c r="Y2901" s="1"/>
      <c r="AD2901" s="1"/>
    </row>
    <row r="2902" spans="25:30">
      <c r="Y2902" s="1"/>
      <c r="AD2902" s="1"/>
    </row>
    <row r="2903" spans="25:30">
      <c r="Y2903" s="1"/>
      <c r="AD2903" s="1"/>
    </row>
    <row r="2904" spans="25:30">
      <c r="Y2904" s="1"/>
      <c r="AD2904" s="1"/>
    </row>
    <row r="2905" spans="25:30">
      <c r="Y2905" s="1"/>
      <c r="AD2905" s="1"/>
    </row>
    <row r="2906" spans="25:30">
      <c r="Y2906" s="1"/>
      <c r="AD2906" s="1"/>
    </row>
    <row r="2907" spans="25:30">
      <c r="Y2907" s="1"/>
      <c r="AD2907" s="1"/>
    </row>
    <row r="2908" spans="25:30">
      <c r="Y2908" s="1"/>
      <c r="AD2908" s="1"/>
    </row>
    <row r="2909" spans="25:30">
      <c r="Y2909" s="1"/>
      <c r="AD2909" s="1"/>
    </row>
    <row r="2910" spans="25:30">
      <c r="Y2910" s="1"/>
      <c r="AD2910" s="1"/>
    </row>
    <row r="2911" spans="25:30">
      <c r="Y2911" s="1"/>
      <c r="AD2911" s="1"/>
    </row>
    <row r="2912" spans="25:30">
      <c r="Y2912" s="1"/>
      <c r="AD2912" s="1"/>
    </row>
    <row r="2913" spans="25:30">
      <c r="Y2913" s="1"/>
      <c r="AD2913" s="1"/>
    </row>
    <row r="2914" spans="25:30">
      <c r="Y2914" s="1"/>
      <c r="AD2914" s="1"/>
    </row>
    <row r="2915" spans="25:30">
      <c r="Y2915" s="1"/>
      <c r="AD2915" s="1"/>
    </row>
    <row r="2916" spans="25:30">
      <c r="Y2916" s="1"/>
      <c r="AD2916" s="1"/>
    </row>
    <row r="2917" spans="25:30">
      <c r="Y2917" s="1"/>
      <c r="AD2917" s="1"/>
    </row>
    <row r="2918" spans="25:30">
      <c r="Y2918" s="1"/>
      <c r="AD2918" s="1"/>
    </row>
    <row r="2919" spans="25:30">
      <c r="Y2919" s="1"/>
      <c r="AD2919" s="1"/>
    </row>
    <row r="2920" spans="25:30">
      <c r="Y2920" s="1"/>
      <c r="AD2920" s="1"/>
    </row>
    <row r="2921" spans="25:30">
      <c r="Y2921" s="1"/>
      <c r="AD2921" s="1"/>
    </row>
    <row r="2922" spans="25:30">
      <c r="Y2922" s="1"/>
      <c r="AD2922" s="1"/>
    </row>
    <row r="2923" spans="25:30">
      <c r="Y2923" s="1"/>
      <c r="AD2923" s="1"/>
    </row>
    <row r="2924" spans="25:30">
      <c r="Y2924" s="1"/>
      <c r="AD2924" s="1"/>
    </row>
    <row r="2925" spans="25:30">
      <c r="Y2925" s="1"/>
      <c r="AD2925" s="1"/>
    </row>
    <row r="2926" spans="25:30">
      <c r="Y2926" s="1"/>
      <c r="AD2926" s="1"/>
    </row>
    <row r="2927" spans="25:30">
      <c r="Y2927" s="1"/>
      <c r="AD2927" s="1"/>
    </row>
    <row r="2928" spans="25:30">
      <c r="Y2928" s="1"/>
      <c r="AD2928" s="1"/>
    </row>
    <row r="2929" spans="25:30">
      <c r="Y2929" s="1"/>
      <c r="AD2929" s="1"/>
    </row>
    <row r="2930" spans="25:30">
      <c r="Y2930" s="1"/>
      <c r="AD2930" s="1"/>
    </row>
    <row r="2931" spans="25:30">
      <c r="Y2931" s="1"/>
      <c r="AD2931" s="1"/>
    </row>
    <row r="2932" spans="25:30">
      <c r="Y2932" s="1"/>
      <c r="AD2932" s="1"/>
    </row>
    <row r="2933" spans="25:30">
      <c r="Y2933" s="1"/>
      <c r="AD2933" s="1"/>
    </row>
    <row r="2934" spans="25:30">
      <c r="Y2934" s="1"/>
      <c r="AD2934" s="1"/>
    </row>
    <row r="2935" spans="25:30">
      <c r="Y2935" s="1"/>
      <c r="AD2935" s="1"/>
    </row>
    <row r="2936" spans="25:30">
      <c r="Y2936" s="1"/>
      <c r="AD2936" s="1"/>
    </row>
    <row r="2937" spans="25:30">
      <c r="Y2937" s="1"/>
      <c r="AD2937" s="1"/>
    </row>
    <row r="2938" spans="25:30">
      <c r="Y2938" s="1"/>
      <c r="AD2938" s="1"/>
    </row>
    <row r="2939" spans="25:30">
      <c r="Y2939" s="1"/>
      <c r="AD2939" s="1"/>
    </row>
    <row r="2940" spans="25:30">
      <c r="Y2940" s="1"/>
      <c r="AD2940" s="1"/>
    </row>
    <row r="2941" spans="25:30">
      <c r="Y2941" s="1"/>
      <c r="AD2941" s="1"/>
    </row>
    <row r="2942" spans="25:30">
      <c r="Y2942" s="1"/>
      <c r="AD2942" s="1"/>
    </row>
    <row r="2943" spans="25:30">
      <c r="Y2943" s="1"/>
      <c r="AD2943" s="1"/>
    </row>
    <row r="2944" spans="25:30">
      <c r="Y2944" s="1"/>
      <c r="AD2944" s="1"/>
    </row>
    <row r="2945" spans="25:30">
      <c r="Y2945" s="1"/>
      <c r="AD2945" s="1"/>
    </row>
    <row r="2946" spans="25:30">
      <c r="Y2946" s="1"/>
      <c r="AD2946" s="1"/>
    </row>
    <row r="2947" spans="25:30">
      <c r="Y2947" s="1"/>
      <c r="AD2947" s="1"/>
    </row>
    <row r="2948" spans="25:30">
      <c r="Y2948" s="1"/>
      <c r="AD2948" s="1"/>
    </row>
    <row r="2949" spans="25:30">
      <c r="Y2949" s="1"/>
      <c r="AD2949" s="1"/>
    </row>
    <row r="2950" spans="25:30">
      <c r="Y2950" s="1"/>
      <c r="AD2950" s="1"/>
    </row>
    <row r="2951" spans="25:30">
      <c r="Y2951" s="1"/>
      <c r="AD2951" s="1"/>
    </row>
    <row r="2952" spans="25:30">
      <c r="Y2952" s="1"/>
      <c r="AD2952" s="1"/>
    </row>
    <row r="2953" spans="25:30">
      <c r="Y2953" s="1"/>
      <c r="AD2953" s="1"/>
    </row>
    <row r="2954" spans="25:30">
      <c r="Y2954" s="1"/>
      <c r="AD2954" s="1"/>
    </row>
    <row r="2955" spans="25:30">
      <c r="Y2955" s="1"/>
      <c r="AD2955" s="1"/>
    </row>
    <row r="2956" spans="25:30">
      <c r="Y2956" s="1"/>
      <c r="AD2956" s="1"/>
    </row>
    <row r="2957" spans="25:30">
      <c r="Y2957" s="1"/>
      <c r="AD2957" s="1"/>
    </row>
    <row r="2958" spans="25:30">
      <c r="Y2958" s="1"/>
      <c r="AD2958" s="1"/>
    </row>
    <row r="2959" spans="25:30">
      <c r="Y2959" s="1"/>
      <c r="AD2959" s="1"/>
    </row>
    <row r="2960" spans="25:30">
      <c r="Y2960" s="1"/>
      <c r="AD2960" s="1"/>
    </row>
    <row r="2961" spans="25:30">
      <c r="Y2961" s="1"/>
      <c r="AD2961" s="1"/>
    </row>
    <row r="2962" spans="25:30">
      <c r="Y2962" s="1"/>
      <c r="AD2962" s="1"/>
    </row>
    <row r="2963" spans="25:30">
      <c r="Y2963" s="1"/>
      <c r="AD2963" s="1"/>
    </row>
    <row r="2964" spans="25:30">
      <c r="Y2964" s="1"/>
      <c r="AD2964" s="1"/>
    </row>
    <row r="2965" spans="25:30">
      <c r="Y2965" s="1"/>
      <c r="AD2965" s="1"/>
    </row>
    <row r="2966" spans="25:30">
      <c r="Y2966" s="1"/>
      <c r="AD2966" s="1"/>
    </row>
    <row r="2967" spans="25:30">
      <c r="Y2967" s="1"/>
      <c r="AD2967" s="1"/>
    </row>
    <row r="2968" spans="25:30">
      <c r="Y2968" s="1"/>
      <c r="AD2968" s="1"/>
    </row>
    <row r="2969" spans="25:30">
      <c r="Y2969" s="1"/>
      <c r="AD2969" s="1"/>
    </row>
    <row r="2970" spans="25:30">
      <c r="Y2970" s="1"/>
      <c r="AD2970" s="1"/>
    </row>
    <row r="2971" spans="25:30">
      <c r="Y2971" s="1"/>
      <c r="AD2971" s="1"/>
    </row>
    <row r="2972" spans="25:30">
      <c r="Y2972" s="1"/>
      <c r="AD2972" s="1"/>
    </row>
    <row r="2973" spans="25:30">
      <c r="Y2973" s="1"/>
      <c r="AD2973" s="1"/>
    </row>
    <row r="2974" spans="25:30">
      <c r="Y2974" s="1"/>
      <c r="AD2974" s="1"/>
    </row>
    <row r="2975" spans="25:30">
      <c r="Y2975" s="1"/>
      <c r="AD2975" s="1"/>
    </row>
    <row r="2976" spans="25:30">
      <c r="Y2976" s="1"/>
      <c r="AD2976" s="1"/>
    </row>
    <row r="2977" spans="25:30">
      <c r="Y2977" s="1"/>
      <c r="AD2977" s="1"/>
    </row>
    <row r="2978" spans="25:30">
      <c r="Y2978" s="1"/>
      <c r="AD2978" s="1"/>
    </row>
    <row r="2979" spans="25:30">
      <c r="Y2979" s="1"/>
      <c r="AD2979" s="1"/>
    </row>
    <row r="2980" spans="25:30">
      <c r="Y2980" s="1"/>
      <c r="AD2980" s="1"/>
    </row>
    <row r="2981" spans="25:30">
      <c r="Y2981" s="1"/>
      <c r="AD2981" s="1"/>
    </row>
    <row r="2982" spans="25:30">
      <c r="Y2982" s="1"/>
      <c r="AD2982" s="1"/>
    </row>
    <row r="2983" spans="25:30">
      <c r="Y2983" s="1"/>
      <c r="AD2983" s="1"/>
    </row>
    <row r="2984" spans="25:30">
      <c r="Y2984" s="1"/>
      <c r="AD2984" s="1"/>
    </row>
    <row r="2985" spans="25:30">
      <c r="Y2985" s="1"/>
      <c r="AD2985" s="1"/>
    </row>
    <row r="2986" spans="25:30">
      <c r="Y2986" s="1"/>
      <c r="AD2986" s="1"/>
    </row>
    <row r="2987" spans="25:30">
      <c r="Y2987" s="1"/>
      <c r="AD2987" s="1"/>
    </row>
    <row r="2988" spans="25:30">
      <c r="Y2988" s="1"/>
      <c r="AD2988" s="1"/>
    </row>
    <row r="2989" spans="25:30">
      <c r="Y2989" s="1"/>
      <c r="AD2989" s="1"/>
    </row>
    <row r="2990" spans="25:30">
      <c r="Y2990" s="1"/>
      <c r="AD2990" s="1"/>
    </row>
    <row r="2991" spans="25:30">
      <c r="Y2991" s="1"/>
      <c r="AD2991" s="1"/>
    </row>
    <row r="2992" spans="25:30">
      <c r="Y2992" s="1"/>
      <c r="AD2992" s="1"/>
    </row>
    <row r="2993" spans="25:30">
      <c r="Y2993" s="1"/>
      <c r="AD2993" s="1"/>
    </row>
    <row r="2994" spans="25:30">
      <c r="Y2994" s="1"/>
      <c r="AD2994" s="1"/>
    </row>
    <row r="2995" spans="25:30">
      <c r="Y2995" s="1"/>
      <c r="AD2995" s="1"/>
    </row>
    <row r="2996" spans="25:30">
      <c r="Y2996" s="1"/>
      <c r="AD2996" s="1"/>
    </row>
    <row r="2997" spans="25:30">
      <c r="Y2997" s="1"/>
      <c r="AD2997" s="1"/>
    </row>
    <row r="2998" spans="25:30">
      <c r="Y2998" s="1"/>
      <c r="AD2998" s="1"/>
    </row>
    <row r="2999" spans="25:30">
      <c r="Y2999" s="1"/>
      <c r="AD2999" s="1"/>
    </row>
    <row r="3000" spans="25:30">
      <c r="Y3000" s="1"/>
      <c r="AD3000" s="1"/>
    </row>
    <row r="3001" spans="25:30">
      <c r="Y3001" s="1"/>
      <c r="AD3001" s="1"/>
    </row>
    <row r="3002" spans="25:30">
      <c r="Y3002" s="1"/>
      <c r="AD3002" s="1"/>
    </row>
    <row r="3003" spans="25:30">
      <c r="Y3003" s="1"/>
      <c r="AD3003" s="1"/>
    </row>
    <row r="3004" spans="25:30">
      <c r="Y3004" s="1"/>
      <c r="AD3004" s="1"/>
    </row>
    <row r="3005" spans="25:30">
      <c r="Y3005" s="1"/>
      <c r="AD3005" s="1"/>
    </row>
    <row r="3006" spans="25:30">
      <c r="Y3006" s="1"/>
      <c r="AD3006" s="1"/>
    </row>
    <row r="3007" spans="25:30">
      <c r="Y3007" s="1"/>
      <c r="AD3007" s="1"/>
    </row>
    <row r="3008" spans="25:30">
      <c r="Y3008" s="1"/>
      <c r="AD3008" s="1"/>
    </row>
    <row r="3009" spans="25:30">
      <c r="Y3009" s="1"/>
      <c r="AD3009" s="1"/>
    </row>
    <row r="3010" spans="25:30">
      <c r="Y3010" s="1"/>
      <c r="AD3010" s="1"/>
    </row>
    <row r="3011" spans="25:30">
      <c r="Y3011" s="1"/>
      <c r="AD3011" s="1"/>
    </row>
    <row r="3012" spans="25:30">
      <c r="Y3012" s="1"/>
      <c r="AD3012" s="1"/>
    </row>
    <row r="3013" spans="25:30">
      <c r="Y3013" s="1"/>
      <c r="AD3013" s="1"/>
    </row>
    <row r="3014" spans="25:30">
      <c r="Y3014" s="1"/>
      <c r="AD3014" s="1"/>
    </row>
    <row r="3015" spans="25:30">
      <c r="Y3015" s="1"/>
      <c r="AD3015" s="1"/>
    </row>
    <row r="3016" spans="25:30">
      <c r="Y3016" s="1"/>
      <c r="AD3016" s="1"/>
    </row>
    <row r="3017" spans="25:30">
      <c r="Y3017" s="1"/>
      <c r="AD3017" s="1"/>
    </row>
    <row r="3018" spans="25:30">
      <c r="Y3018" s="1"/>
      <c r="AD3018" s="1"/>
    </row>
    <row r="3019" spans="25:30">
      <c r="Y3019" s="1"/>
      <c r="AD3019" s="1"/>
    </row>
    <row r="3020" spans="25:30">
      <c r="Y3020" s="1"/>
      <c r="AD3020" s="1"/>
    </row>
    <row r="3021" spans="25:30">
      <c r="Y3021" s="1"/>
      <c r="AD3021" s="1"/>
    </row>
    <row r="3022" spans="25:30">
      <c r="Y3022" s="1"/>
      <c r="AD3022" s="1"/>
    </row>
    <row r="3023" spans="25:30">
      <c r="Y3023" s="1"/>
      <c r="AD3023" s="1"/>
    </row>
    <row r="3024" spans="25:30">
      <c r="Y3024" s="1"/>
      <c r="AD3024" s="1"/>
    </row>
    <row r="3025" spans="25:30">
      <c r="Y3025" s="1"/>
      <c r="AD3025" s="1"/>
    </row>
    <row r="3026" spans="25:30">
      <c r="Y3026" s="1"/>
      <c r="AD3026" s="1"/>
    </row>
    <row r="3027" spans="25:30">
      <c r="Y3027" s="1"/>
      <c r="AD3027" s="1"/>
    </row>
    <row r="3028" spans="25:30">
      <c r="Y3028" s="1"/>
      <c r="AD3028" s="1"/>
    </row>
    <row r="3029" spans="25:30">
      <c r="Y3029" s="1"/>
      <c r="AD3029" s="1"/>
    </row>
    <row r="3030" spans="25:30">
      <c r="Y3030" s="1"/>
      <c r="AD3030" s="1"/>
    </row>
    <row r="3031" spans="25:30">
      <c r="Y3031" s="1"/>
      <c r="AD3031" s="1"/>
    </row>
    <row r="3032" spans="25:30">
      <c r="Y3032" s="1"/>
      <c r="AD3032" s="1"/>
    </row>
    <row r="3033" spans="25:30">
      <c r="Y3033" s="1"/>
      <c r="AD3033" s="1"/>
    </row>
    <row r="3034" spans="25:30">
      <c r="Y3034" s="1"/>
      <c r="AD3034" s="1"/>
    </row>
    <row r="3035" spans="25:30">
      <c r="Y3035" s="1"/>
      <c r="AD3035" s="1"/>
    </row>
    <row r="3036" spans="25:30">
      <c r="Y3036" s="1"/>
      <c r="AD3036" s="1"/>
    </row>
    <row r="3037" spans="25:30">
      <c r="Y3037" s="1"/>
      <c r="AD3037" s="1"/>
    </row>
    <row r="3038" spans="25:30">
      <c r="Y3038" s="1"/>
      <c r="AD3038" s="1"/>
    </row>
    <row r="3039" spans="25:30">
      <c r="Y3039" s="1"/>
      <c r="AD3039" s="1"/>
    </row>
    <row r="3040" spans="25:30">
      <c r="Y3040" s="1"/>
      <c r="AD3040" s="1"/>
    </row>
    <row r="3041" spans="25:30">
      <c r="Y3041" s="1"/>
      <c r="AD3041" s="1"/>
    </row>
    <row r="3042" spans="25:30">
      <c r="Y3042" s="1"/>
      <c r="AD3042" s="1"/>
    </row>
    <row r="3043" spans="25:30">
      <c r="Y3043" s="1"/>
      <c r="AD3043" s="1"/>
    </row>
    <row r="3044" spans="25:30">
      <c r="Y3044" s="1"/>
      <c r="AD3044" s="1"/>
    </row>
    <row r="3045" spans="25:30">
      <c r="Y3045" s="1"/>
      <c r="AD3045" s="1"/>
    </row>
    <row r="3046" spans="25:30">
      <c r="Y3046" s="1"/>
      <c r="AD3046" s="1"/>
    </row>
    <row r="3047" spans="25:30">
      <c r="Y3047" s="1"/>
      <c r="AD3047" s="1"/>
    </row>
    <row r="3048" spans="25:30">
      <c r="Y3048" s="1"/>
      <c r="AD3048" s="1"/>
    </row>
    <row r="3049" spans="25:30">
      <c r="Y3049" s="1"/>
      <c r="AD3049" s="1"/>
    </row>
    <row r="3050" spans="25:30">
      <c r="Y3050" s="1"/>
      <c r="AD3050" s="1"/>
    </row>
    <row r="3051" spans="25:30">
      <c r="Y3051" s="1"/>
      <c r="AD3051" s="1"/>
    </row>
    <row r="3052" spans="25:30">
      <c r="Y3052" s="1"/>
      <c r="AD3052" s="1"/>
    </row>
    <row r="3053" spans="25:30">
      <c r="Y3053" s="1"/>
      <c r="AD3053" s="1"/>
    </row>
    <row r="3054" spans="25:30">
      <c r="Y3054" s="1"/>
      <c r="AD3054" s="1"/>
    </row>
    <row r="3055" spans="25:30">
      <c r="Y3055" s="1"/>
      <c r="AD3055" s="1"/>
    </row>
    <row r="3056" spans="25:30">
      <c r="Y3056" s="1"/>
      <c r="AD3056" s="1"/>
    </row>
    <row r="3057" spans="25:30">
      <c r="Y3057" s="1"/>
      <c r="AD3057" s="1"/>
    </row>
    <row r="3058" spans="25:30">
      <c r="Y3058" s="1"/>
      <c r="AD3058" s="1"/>
    </row>
    <row r="3059" spans="25:30">
      <c r="Y3059" s="1"/>
      <c r="AD3059" s="1"/>
    </row>
    <row r="3060" spans="25:30">
      <c r="Y3060" s="1"/>
      <c r="AD3060" s="1"/>
    </row>
    <row r="3061" spans="25:30">
      <c r="Y3061" s="1"/>
      <c r="AD3061" s="1"/>
    </row>
    <row r="3062" spans="25:30">
      <c r="Y3062" s="1"/>
      <c r="AD3062" s="1"/>
    </row>
    <row r="3063" spans="25:30">
      <c r="Y3063" s="1"/>
      <c r="AD3063" s="1"/>
    </row>
    <row r="3064" spans="25:30">
      <c r="Y3064" s="1"/>
      <c r="AD3064" s="1"/>
    </row>
    <row r="3065" spans="25:30">
      <c r="Y3065" s="1"/>
      <c r="AD3065" s="1"/>
    </row>
    <row r="3066" spans="25:30">
      <c r="Y3066" s="1"/>
      <c r="AD3066" s="1"/>
    </row>
    <row r="3067" spans="25:30">
      <c r="Y3067" s="1"/>
      <c r="AD3067" s="1"/>
    </row>
    <row r="3068" spans="25:30">
      <c r="Y3068" s="1"/>
      <c r="AD3068" s="1"/>
    </row>
    <row r="3069" spans="25:30">
      <c r="Y3069" s="1"/>
      <c r="AD3069" s="1"/>
    </row>
    <row r="3070" spans="25:30">
      <c r="Y3070" s="1"/>
      <c r="AD3070" s="1"/>
    </row>
    <row r="3071" spans="25:30">
      <c r="Y3071" s="1"/>
      <c r="AD3071" s="1"/>
    </row>
    <row r="3072" spans="25:30">
      <c r="Y3072" s="1"/>
      <c r="AD3072" s="1"/>
    </row>
    <row r="3073" spans="25:30">
      <c r="Y3073" s="1"/>
      <c r="AD3073" s="1"/>
    </row>
    <row r="3074" spans="25:30">
      <c r="Y3074" s="1"/>
      <c r="AD3074" s="1"/>
    </row>
    <row r="3075" spans="25:30">
      <c r="Y3075" s="1"/>
      <c r="AD3075" s="1"/>
    </row>
    <row r="3076" spans="25:30">
      <c r="Y3076" s="1"/>
      <c r="AD3076" s="1"/>
    </row>
    <row r="3077" spans="25:30">
      <c r="Y3077" s="1"/>
      <c r="AD3077" s="1"/>
    </row>
    <row r="3078" spans="25:30">
      <c r="Y3078" s="1"/>
      <c r="AD3078" s="1"/>
    </row>
    <row r="3079" spans="25:30">
      <c r="Y3079" s="1"/>
      <c r="AD3079" s="1"/>
    </row>
    <row r="3080" spans="25:30">
      <c r="Y3080" s="1"/>
      <c r="AD3080" s="1"/>
    </row>
    <row r="3081" spans="25:30">
      <c r="Y3081" s="1"/>
      <c r="AD3081" s="1"/>
    </row>
    <row r="3082" spans="25:30">
      <c r="Y3082" s="1"/>
      <c r="AD3082" s="1"/>
    </row>
    <row r="3083" spans="25:30">
      <c r="Y3083" s="1"/>
      <c r="AD3083" s="1"/>
    </row>
    <row r="3084" spans="25:30">
      <c r="Y3084" s="1"/>
      <c r="AD3084" s="1"/>
    </row>
    <row r="3085" spans="25:30">
      <c r="Y3085" s="1"/>
      <c r="AD3085" s="1"/>
    </row>
    <row r="3086" spans="25:30">
      <c r="Y3086" s="1"/>
      <c r="AD3086" s="1"/>
    </row>
    <row r="3087" spans="25:30">
      <c r="Y3087" s="1"/>
      <c r="AD3087" s="1"/>
    </row>
    <row r="3088" spans="25:30">
      <c r="Y3088" s="1"/>
      <c r="AD3088" s="1"/>
    </row>
    <row r="3089" spans="25:30">
      <c r="Y3089" s="1"/>
      <c r="AD3089" s="1"/>
    </row>
    <row r="3090" spans="25:30">
      <c r="Y3090" s="1"/>
      <c r="AD3090" s="1"/>
    </row>
    <row r="3091" spans="25:30">
      <c r="Y3091" s="1"/>
      <c r="AD3091" s="1"/>
    </row>
    <row r="3092" spans="25:30">
      <c r="Y3092" s="1"/>
      <c r="AD3092" s="1"/>
    </row>
    <row r="3093" spans="25:30">
      <c r="Y3093" s="1"/>
      <c r="AD3093" s="1"/>
    </row>
    <row r="3094" spans="25:30">
      <c r="Y3094" s="1"/>
      <c r="AD3094" s="1"/>
    </row>
    <row r="3095" spans="25:30">
      <c r="Y3095" s="1"/>
      <c r="AD3095" s="1"/>
    </row>
    <row r="3096" spans="25:30">
      <c r="Y3096" s="1"/>
      <c r="AD3096" s="1"/>
    </row>
    <row r="3097" spans="25:30">
      <c r="Y3097" s="1"/>
      <c r="AD3097" s="1"/>
    </row>
    <row r="3098" spans="25:30">
      <c r="Y3098" s="1"/>
      <c r="AD3098" s="1"/>
    </row>
    <row r="3099" spans="25:30">
      <c r="Y3099" s="1"/>
      <c r="AD3099" s="1"/>
    </row>
    <row r="3100" spans="25:30">
      <c r="Y3100" s="1"/>
      <c r="AD3100" s="1"/>
    </row>
    <row r="3101" spans="25:30">
      <c r="Y3101" s="1"/>
      <c r="AD3101" s="1"/>
    </row>
    <row r="3102" spans="25:30">
      <c r="Y3102" s="1"/>
      <c r="AD3102" s="1"/>
    </row>
    <row r="3103" spans="25:30">
      <c r="Y3103" s="1"/>
      <c r="AD3103" s="1"/>
    </row>
    <row r="3104" spans="25:30">
      <c r="Y3104" s="1"/>
      <c r="AD3104" s="1"/>
    </row>
    <row r="3105" spans="25:30">
      <c r="Y3105" s="1"/>
      <c r="AD3105" s="1"/>
    </row>
    <row r="3106" spans="25:30">
      <c r="Y3106" s="1"/>
      <c r="AD3106" s="1"/>
    </row>
    <row r="3107" spans="25:30">
      <c r="Y3107" s="1"/>
      <c r="AD3107" s="1"/>
    </row>
    <row r="3108" spans="25:30">
      <c r="Y3108" s="1"/>
      <c r="AD3108" s="1"/>
    </row>
    <row r="3109" spans="25:30">
      <c r="Y3109" s="1"/>
      <c r="AD3109" s="1"/>
    </row>
    <row r="3110" spans="25:30">
      <c r="Y3110" s="1"/>
      <c r="AD3110" s="1"/>
    </row>
    <row r="3111" spans="25:30">
      <c r="Y3111" s="1"/>
      <c r="AD3111" s="1"/>
    </row>
    <row r="3112" spans="25:30">
      <c r="Y3112" s="1"/>
      <c r="AD3112" s="1"/>
    </row>
    <row r="3113" spans="25:30">
      <c r="Y3113" s="1"/>
      <c r="AD3113" s="1"/>
    </row>
    <row r="3114" spans="25:30">
      <c r="Y3114" s="1"/>
      <c r="AD3114" s="1"/>
    </row>
    <row r="3115" spans="25:30">
      <c r="Y3115" s="1"/>
      <c r="AD3115" s="1"/>
    </row>
    <row r="3116" spans="25:30">
      <c r="Y3116" s="1"/>
      <c r="AD3116" s="1"/>
    </row>
    <row r="3117" spans="25:30">
      <c r="Y3117" s="1"/>
      <c r="AD3117" s="1"/>
    </row>
    <row r="3118" spans="25:30">
      <c r="Y3118" s="1"/>
      <c r="AD3118" s="1"/>
    </row>
    <row r="3119" spans="25:30">
      <c r="Y3119" s="1"/>
      <c r="AD3119" s="1"/>
    </row>
    <row r="3120" spans="25:30">
      <c r="Y3120" s="1"/>
      <c r="AD3120" s="1"/>
    </row>
    <row r="3121" spans="25:30">
      <c r="Y3121" s="1"/>
      <c r="AD3121" s="1"/>
    </row>
    <row r="3122" spans="25:30">
      <c r="Y3122" s="1"/>
      <c r="AD3122" s="1"/>
    </row>
    <row r="3123" spans="25:30">
      <c r="Y3123" s="1"/>
      <c r="AD3123" s="1"/>
    </row>
    <row r="3124" spans="25:30">
      <c r="Y3124" s="1"/>
      <c r="AD3124" s="1"/>
    </row>
    <row r="3125" spans="25:30">
      <c r="Y3125" s="1"/>
      <c r="AD3125" s="1"/>
    </row>
    <row r="3126" spans="25:30">
      <c r="Y3126" s="1"/>
      <c r="AD3126" s="1"/>
    </row>
    <row r="3127" spans="25:30">
      <c r="Y3127" s="1"/>
      <c r="AD3127" s="1"/>
    </row>
    <row r="3128" spans="25:30">
      <c r="Y3128" s="1"/>
      <c r="AD3128" s="1"/>
    </row>
    <row r="3129" spans="25:30">
      <c r="Y3129" s="1"/>
      <c r="AD3129" s="1"/>
    </row>
    <row r="3130" spans="25:30">
      <c r="Y3130" s="1"/>
      <c r="AD3130" s="1"/>
    </row>
    <row r="3131" spans="25:30">
      <c r="Y3131" s="1"/>
      <c r="AD3131" s="1"/>
    </row>
    <row r="3132" spans="25:30">
      <c r="Y3132" s="1"/>
      <c r="AD3132" s="1"/>
    </row>
    <row r="3133" spans="25:30">
      <c r="Y3133" s="1"/>
      <c r="AD3133" s="1"/>
    </row>
    <row r="3134" spans="25:30">
      <c r="Y3134" s="1"/>
      <c r="AD3134" s="1"/>
    </row>
    <row r="3135" spans="25:30">
      <c r="Y3135" s="1"/>
      <c r="AD3135" s="1"/>
    </row>
    <row r="3136" spans="25:30">
      <c r="Y3136" s="1"/>
      <c r="AD3136" s="1"/>
    </row>
    <row r="3137" spans="25:30">
      <c r="Y3137" s="1"/>
      <c r="AD3137" s="1"/>
    </row>
    <row r="3138" spans="25:30">
      <c r="Y3138" s="1"/>
      <c r="AD3138" s="1"/>
    </row>
    <row r="3139" spans="25:30">
      <c r="Y3139" s="1"/>
      <c r="AD3139" s="1"/>
    </row>
    <row r="3140" spans="25:30">
      <c r="Y3140" s="1"/>
      <c r="AD3140" s="1"/>
    </row>
    <row r="3141" spans="25:30">
      <c r="Y3141" s="1"/>
      <c r="AD3141" s="1"/>
    </row>
    <row r="3142" spans="25:30">
      <c r="Y3142" s="1"/>
      <c r="AD3142" s="1"/>
    </row>
    <row r="3143" spans="25:30">
      <c r="Y3143" s="1"/>
      <c r="AD3143" s="1"/>
    </row>
    <row r="3144" spans="25:30">
      <c r="Y3144" s="1"/>
      <c r="AD3144" s="1"/>
    </row>
    <row r="3145" spans="25:30">
      <c r="Y3145" s="1"/>
      <c r="AD3145" s="1"/>
    </row>
    <row r="3146" spans="25:30">
      <c r="Y3146" s="1"/>
      <c r="AD3146" s="1"/>
    </row>
    <row r="3147" spans="25:30">
      <c r="Y3147" s="1"/>
      <c r="AD3147" s="1"/>
    </row>
    <row r="3148" spans="25:30">
      <c r="Y3148" s="1"/>
      <c r="AD3148" s="1"/>
    </row>
    <row r="3149" spans="25:30">
      <c r="Y3149" s="1"/>
      <c r="AD3149" s="1"/>
    </row>
    <row r="3150" spans="25:30">
      <c r="Y3150" s="1"/>
      <c r="AD3150" s="1"/>
    </row>
    <row r="3151" spans="25:30">
      <c r="Y3151" s="1"/>
      <c r="AD3151" s="1"/>
    </row>
    <row r="3152" spans="25:30">
      <c r="Y3152" s="1"/>
      <c r="AD3152" s="1"/>
    </row>
    <row r="3153" spans="25:30">
      <c r="Y3153" s="1"/>
      <c r="AD3153" s="1"/>
    </row>
    <row r="3154" spans="25:30">
      <c r="Y3154" s="1"/>
      <c r="AD3154" s="1"/>
    </row>
    <row r="3155" spans="25:30">
      <c r="Y3155" s="1"/>
      <c r="AD3155" s="1"/>
    </row>
    <row r="3156" spans="25:30">
      <c r="Y3156" s="1"/>
      <c r="AD3156" s="1"/>
    </row>
    <row r="3157" spans="25:30">
      <c r="Y3157" s="1"/>
      <c r="AD3157" s="1"/>
    </row>
    <row r="3158" spans="25:30">
      <c r="Y3158" s="1"/>
      <c r="AD3158" s="1"/>
    </row>
    <row r="3159" spans="25:30">
      <c r="Y3159" s="1"/>
      <c r="AD3159" s="1"/>
    </row>
    <row r="3160" spans="25:30">
      <c r="Y3160" s="1"/>
      <c r="AD3160" s="1"/>
    </row>
    <row r="3161" spans="25:30">
      <c r="Y3161" s="1"/>
      <c r="AD3161" s="1"/>
    </row>
    <row r="3162" spans="25:30">
      <c r="Y3162" s="1"/>
      <c r="AD3162" s="1"/>
    </row>
    <row r="3163" spans="25:30">
      <c r="Y3163" s="1"/>
      <c r="AD3163" s="1"/>
    </row>
    <row r="3164" spans="25:30">
      <c r="Y3164" s="1"/>
      <c r="AD3164" s="1"/>
    </row>
    <row r="3165" spans="25:30">
      <c r="Y3165" s="1"/>
      <c r="AD3165" s="1"/>
    </row>
    <row r="3166" spans="25:30">
      <c r="Y3166" s="1"/>
      <c r="AD3166" s="1"/>
    </row>
    <row r="3167" spans="25:30">
      <c r="Y3167" s="1"/>
      <c r="AD3167" s="1"/>
    </row>
    <row r="3168" spans="25:30">
      <c r="Y3168" s="1"/>
      <c r="AD3168" s="1"/>
    </row>
    <row r="3169" spans="25:30">
      <c r="Y3169" s="1"/>
      <c r="AD3169" s="1"/>
    </row>
    <row r="3170" spans="25:30">
      <c r="Y3170" s="1"/>
      <c r="AD3170" s="1"/>
    </row>
    <row r="3171" spans="25:30">
      <c r="Y3171" s="1"/>
      <c r="AD3171" s="1"/>
    </row>
    <row r="3172" spans="25:30">
      <c r="Y3172" s="1"/>
      <c r="AD3172" s="1"/>
    </row>
    <row r="3173" spans="25:30">
      <c r="Y3173" s="1"/>
      <c r="AD3173" s="1"/>
    </row>
    <row r="3174" spans="25:30">
      <c r="Y3174" s="1"/>
      <c r="AD3174" s="1"/>
    </row>
    <row r="3175" spans="25:30">
      <c r="Y3175" s="1"/>
      <c r="AD3175" s="1"/>
    </row>
    <row r="3176" spans="25:30">
      <c r="Y3176" s="1"/>
      <c r="AD3176" s="1"/>
    </row>
    <row r="3177" spans="25:30">
      <c r="Y3177" s="1"/>
      <c r="AD3177" s="1"/>
    </row>
    <row r="3178" spans="25:30">
      <c r="Y3178" s="1"/>
      <c r="AD3178" s="1"/>
    </row>
    <row r="3179" spans="25:30">
      <c r="Y3179" s="1"/>
      <c r="AD3179" s="1"/>
    </row>
    <row r="3180" spans="25:30">
      <c r="Y3180" s="1"/>
      <c r="AD3180" s="1"/>
    </row>
    <row r="3181" spans="25:30">
      <c r="Y3181" s="1"/>
      <c r="AD3181" s="1"/>
    </row>
    <row r="3182" spans="25:30">
      <c r="Y3182" s="1"/>
      <c r="AD3182" s="1"/>
    </row>
    <row r="3183" spans="25:30">
      <c r="Y3183" s="1"/>
      <c r="AD3183" s="1"/>
    </row>
    <row r="3184" spans="25:30">
      <c r="Y3184" s="1"/>
      <c r="AD3184" s="1"/>
    </row>
    <row r="3185" spans="25:30">
      <c r="Y3185" s="1"/>
      <c r="AD3185" s="1"/>
    </row>
    <row r="3186" spans="25:30">
      <c r="Y3186" s="1"/>
      <c r="AD3186" s="1"/>
    </row>
    <row r="3187" spans="25:30">
      <c r="Y3187" s="1"/>
      <c r="AD3187" s="1"/>
    </row>
    <row r="3188" spans="25:30">
      <c r="Y3188" s="1"/>
      <c r="AD3188" s="1"/>
    </row>
    <row r="3189" spans="25:30">
      <c r="Y3189" s="1"/>
      <c r="AD3189" s="1"/>
    </row>
    <row r="3190" spans="25:30">
      <c r="Y3190" s="1"/>
      <c r="AD3190" s="1"/>
    </row>
    <row r="3191" spans="25:30">
      <c r="Y3191" s="1"/>
      <c r="AD3191" s="1"/>
    </row>
    <row r="3192" spans="25:30">
      <c r="Y3192" s="1"/>
      <c r="AD3192" s="1"/>
    </row>
    <row r="3193" spans="25:30">
      <c r="Y3193" s="1"/>
      <c r="AD3193" s="1"/>
    </row>
    <row r="3194" spans="25:30">
      <c r="Y3194" s="1"/>
      <c r="AD3194" s="1"/>
    </row>
    <row r="3195" spans="25:30">
      <c r="Y3195" s="1"/>
      <c r="AD3195" s="1"/>
    </row>
    <row r="3196" spans="25:30">
      <c r="Y3196" s="1"/>
      <c r="AD3196" s="1"/>
    </row>
    <row r="3197" spans="25:30">
      <c r="Y3197" s="1"/>
      <c r="AD3197" s="1"/>
    </row>
    <row r="3198" spans="25:30">
      <c r="Y3198" s="1"/>
      <c r="AD3198" s="1"/>
    </row>
    <row r="3199" spans="25:30">
      <c r="Y3199" s="1"/>
      <c r="AD3199" s="1"/>
    </row>
    <row r="3200" spans="25:30">
      <c r="Y3200" s="1"/>
      <c r="AD3200" s="1"/>
    </row>
    <row r="3201" spans="25:30">
      <c r="Y3201" s="1"/>
      <c r="AD3201" s="1"/>
    </row>
    <row r="3202" spans="25:30">
      <c r="Y3202" s="1"/>
      <c r="AD3202" s="1"/>
    </row>
    <row r="3203" spans="25:30">
      <c r="Y3203" s="1"/>
      <c r="AD3203" s="1"/>
    </row>
    <row r="3204" spans="25:30">
      <c r="Y3204" s="1"/>
      <c r="AD3204" s="1"/>
    </row>
    <row r="3205" spans="25:30">
      <c r="Y3205" s="1"/>
      <c r="AD3205" s="1"/>
    </row>
    <row r="3206" spans="25:30">
      <c r="Y3206" s="1"/>
      <c r="AD3206" s="1"/>
    </row>
    <row r="3207" spans="25:30">
      <c r="Y3207" s="1"/>
      <c r="AD3207" s="1"/>
    </row>
    <row r="3208" spans="25:30">
      <c r="Y3208" s="1"/>
      <c r="AD3208" s="1"/>
    </row>
    <row r="3209" spans="25:30">
      <c r="Y3209" s="1"/>
      <c r="AD3209" s="1"/>
    </row>
    <row r="3210" spans="25:30">
      <c r="Y3210" s="1"/>
      <c r="AD3210" s="1"/>
    </row>
    <row r="3211" spans="25:30">
      <c r="Y3211" s="1"/>
      <c r="AD3211" s="1"/>
    </row>
    <row r="3212" spans="25:30">
      <c r="Y3212" s="1"/>
      <c r="AD3212" s="1"/>
    </row>
    <row r="3213" spans="25:30">
      <c r="Y3213" s="1"/>
      <c r="AD3213" s="1"/>
    </row>
    <row r="3214" spans="25:30">
      <c r="Y3214" s="1"/>
      <c r="AD3214" s="1"/>
    </row>
    <row r="3215" spans="25:30">
      <c r="Y3215" s="1"/>
      <c r="AD3215" s="1"/>
    </row>
    <row r="3216" spans="25:30">
      <c r="Y3216" s="1"/>
      <c r="AD3216" s="1"/>
    </row>
    <row r="3217" spans="25:30">
      <c r="Y3217" s="1"/>
      <c r="AD3217" s="1"/>
    </row>
    <row r="3218" spans="25:30">
      <c r="Y3218" s="1"/>
      <c r="AD3218" s="1"/>
    </row>
    <row r="3219" spans="25:30">
      <c r="Y3219" s="1"/>
      <c r="AD3219" s="1"/>
    </row>
    <row r="3220" spans="25:30">
      <c r="Y3220" s="1"/>
      <c r="AD3220" s="1"/>
    </row>
    <row r="3221" spans="25:30">
      <c r="Y3221" s="1"/>
      <c r="AD3221" s="1"/>
    </row>
    <row r="3222" spans="25:30">
      <c r="Y3222" s="1"/>
      <c r="AD3222" s="1"/>
    </row>
    <row r="3223" spans="25:30">
      <c r="Y3223" s="1"/>
      <c r="AD3223" s="1"/>
    </row>
    <row r="3224" spans="25:30">
      <c r="Y3224" s="1"/>
      <c r="AD3224" s="1"/>
    </row>
    <row r="3225" spans="25:30">
      <c r="Y3225" s="1"/>
      <c r="AD3225" s="1"/>
    </row>
    <row r="3226" spans="25:30">
      <c r="Y3226" s="1"/>
      <c r="AD3226" s="1"/>
    </row>
    <row r="3227" spans="25:30">
      <c r="Y3227" s="1"/>
      <c r="AD3227" s="1"/>
    </row>
    <row r="3228" spans="25:30">
      <c r="Y3228" s="1"/>
      <c r="AD3228" s="1"/>
    </row>
    <row r="3229" spans="25:30">
      <c r="Y3229" s="1"/>
      <c r="AD3229" s="1"/>
    </row>
    <row r="3230" spans="25:30">
      <c r="Y3230" s="1"/>
      <c r="AD3230" s="1"/>
    </row>
    <row r="3231" spans="25:30">
      <c r="Y3231" s="1"/>
      <c r="AD3231" s="1"/>
    </row>
    <row r="3232" spans="25:30">
      <c r="Y3232" s="1"/>
      <c r="AD3232" s="1"/>
    </row>
    <row r="3233" spans="25:30">
      <c r="Y3233" s="1"/>
      <c r="AD3233" s="1"/>
    </row>
    <row r="3234" spans="25:30">
      <c r="Y3234" s="1"/>
      <c r="AD3234" s="1"/>
    </row>
    <row r="3235" spans="25:30">
      <c r="Y3235" s="1"/>
      <c r="AD3235" s="1"/>
    </row>
    <row r="3236" spans="25:30">
      <c r="Y3236" s="1"/>
      <c r="AD3236" s="1"/>
    </row>
    <row r="3237" spans="25:30">
      <c r="Y3237" s="1"/>
      <c r="AD3237" s="1"/>
    </row>
    <row r="3238" spans="25:30">
      <c r="Y3238" s="1"/>
      <c r="AD3238" s="1"/>
    </row>
    <row r="3239" spans="25:30">
      <c r="Y3239" s="1"/>
      <c r="AD3239" s="1"/>
    </row>
    <row r="3240" spans="25:30">
      <c r="Y3240" s="1"/>
      <c r="AD3240" s="1"/>
    </row>
    <row r="3241" spans="25:30">
      <c r="Y3241" s="1"/>
      <c r="AD3241" s="1"/>
    </row>
    <row r="3242" spans="25:30">
      <c r="Y3242" s="1"/>
      <c r="AD3242" s="1"/>
    </row>
    <row r="3243" spans="25:30">
      <c r="Y3243" s="1"/>
      <c r="AD3243" s="1"/>
    </row>
    <row r="3244" spans="25:30">
      <c r="Y3244" s="1"/>
      <c r="AD3244" s="1"/>
    </row>
    <row r="3245" spans="25:30">
      <c r="Y3245" s="1"/>
      <c r="AD3245" s="1"/>
    </row>
    <row r="3246" spans="25:30">
      <c r="Y3246" s="1"/>
      <c r="AD3246" s="1"/>
    </row>
    <row r="3247" spans="25:30">
      <c r="Y3247" s="1"/>
      <c r="AD3247" s="1"/>
    </row>
    <row r="3248" spans="25:30">
      <c r="Y3248" s="1"/>
      <c r="AD3248" s="1"/>
    </row>
    <row r="3249" spans="25:30">
      <c r="Y3249" s="1"/>
      <c r="AD3249" s="1"/>
    </row>
    <row r="3250" spans="25:30">
      <c r="Y3250" s="1"/>
      <c r="AD3250" s="1"/>
    </row>
    <row r="3251" spans="25:30">
      <c r="Y3251" s="1"/>
      <c r="AD3251" s="1"/>
    </row>
    <row r="3252" spans="25:30">
      <c r="Y3252" s="1"/>
      <c r="AD3252" s="1"/>
    </row>
    <row r="3253" spans="25:30">
      <c r="Y3253" s="1"/>
      <c r="AD3253" s="1"/>
    </row>
    <row r="3254" spans="25:30">
      <c r="Y3254" s="1"/>
      <c r="AD3254" s="1"/>
    </row>
    <row r="3255" spans="25:30">
      <c r="Y3255" s="1"/>
      <c r="AD3255" s="1"/>
    </row>
    <row r="3256" spans="25:30">
      <c r="Y3256" s="1"/>
      <c r="AD3256" s="1"/>
    </row>
    <row r="3257" spans="25:30">
      <c r="Y3257" s="1"/>
      <c r="AD3257" s="1"/>
    </row>
    <row r="3258" spans="25:30">
      <c r="Y3258" s="1"/>
      <c r="AD3258" s="1"/>
    </row>
    <row r="3259" spans="25:30">
      <c r="Y3259" s="1"/>
      <c r="AD3259" s="1"/>
    </row>
    <row r="3260" spans="25:30">
      <c r="Y3260" s="1"/>
      <c r="AD3260" s="1"/>
    </row>
    <row r="3261" spans="25:30">
      <c r="Y3261" s="1"/>
      <c r="AD3261" s="1"/>
    </row>
    <row r="3262" spans="25:30">
      <c r="Y3262" s="1"/>
      <c r="AD3262" s="1"/>
    </row>
    <row r="3263" spans="25:30">
      <c r="Y3263" s="1"/>
      <c r="AD3263" s="1"/>
    </row>
    <row r="3264" spans="25:30">
      <c r="Y3264" s="1"/>
      <c r="AD3264" s="1"/>
    </row>
    <row r="3265" spans="25:30">
      <c r="Y3265" s="1"/>
      <c r="AD3265" s="1"/>
    </row>
    <row r="3266" spans="25:30">
      <c r="Y3266" s="1"/>
      <c r="AD3266" s="1"/>
    </row>
    <row r="3267" spans="25:30">
      <c r="Y3267" s="1"/>
      <c r="AD3267" s="1"/>
    </row>
    <row r="3268" spans="25:30">
      <c r="Y3268" s="1"/>
      <c r="AD3268" s="1"/>
    </row>
    <row r="3269" spans="25:30">
      <c r="Y3269" s="1"/>
      <c r="AD3269" s="1"/>
    </row>
    <row r="3270" spans="25:30">
      <c r="Y3270" s="1"/>
      <c r="AD3270" s="1"/>
    </row>
    <row r="3271" spans="25:30">
      <c r="Y3271" s="1"/>
      <c r="AD3271" s="1"/>
    </row>
    <row r="3272" spans="25:30">
      <c r="Y3272" s="1"/>
      <c r="AD3272" s="1"/>
    </row>
    <row r="3273" spans="25:30">
      <c r="Y3273" s="1"/>
      <c r="AD3273" s="1"/>
    </row>
    <row r="3274" spans="25:30">
      <c r="Y3274" s="1"/>
      <c r="AD3274" s="1"/>
    </row>
    <row r="3275" spans="25:30">
      <c r="Y3275" s="1"/>
      <c r="AD3275" s="1"/>
    </row>
    <row r="3276" spans="25:30">
      <c r="Y3276" s="1"/>
      <c r="AD3276" s="1"/>
    </row>
    <row r="3277" spans="25:30">
      <c r="Y3277" s="1"/>
      <c r="AD3277" s="1"/>
    </row>
    <row r="3278" spans="25:30">
      <c r="Y3278" s="1"/>
      <c r="AD3278" s="1"/>
    </row>
    <row r="3279" spans="25:30">
      <c r="Y3279" s="1"/>
      <c r="AD3279" s="1"/>
    </row>
    <row r="3280" spans="25:30">
      <c r="Y3280" s="1"/>
      <c r="AD3280" s="1"/>
    </row>
    <row r="3281" spans="25:30">
      <c r="Y3281" s="1"/>
      <c r="AD3281" s="1"/>
    </row>
    <row r="3282" spans="25:30">
      <c r="Y3282" s="1"/>
      <c r="AD3282" s="1"/>
    </row>
    <row r="3283" spans="25:30">
      <c r="Y3283" s="1"/>
      <c r="AD3283" s="1"/>
    </row>
    <row r="3284" spans="25:30">
      <c r="Y3284" s="1"/>
      <c r="AD3284" s="1"/>
    </row>
    <row r="3285" spans="25:30">
      <c r="Y3285" s="1"/>
      <c r="AD3285" s="1"/>
    </row>
    <row r="3286" spans="25:30">
      <c r="Y3286" s="1"/>
      <c r="AD3286" s="1"/>
    </row>
    <row r="3287" spans="25:30">
      <c r="Y3287" s="1"/>
      <c r="AD3287" s="1"/>
    </row>
    <row r="3288" spans="25:30">
      <c r="Y3288" s="1"/>
      <c r="AD3288" s="1"/>
    </row>
    <row r="3289" spans="25:30">
      <c r="Y3289" s="1"/>
      <c r="AD3289" s="1"/>
    </row>
    <row r="3290" spans="25:30">
      <c r="Y3290" s="1"/>
      <c r="AD3290" s="1"/>
    </row>
    <row r="3291" spans="25:30">
      <c r="Y3291" s="1"/>
      <c r="AD3291" s="1"/>
    </row>
    <row r="3292" spans="25:30">
      <c r="Y3292" s="1"/>
      <c r="AD3292" s="1"/>
    </row>
    <row r="3293" spans="25:30">
      <c r="Y3293" s="1"/>
      <c r="AD3293" s="1"/>
    </row>
    <row r="3294" spans="25:30">
      <c r="Y3294" s="1"/>
      <c r="AD3294" s="1"/>
    </row>
    <row r="3295" spans="25:30">
      <c r="Y3295" s="1"/>
      <c r="AD3295" s="1"/>
    </row>
    <row r="3296" spans="25:30">
      <c r="Y3296" s="1"/>
      <c r="AD3296" s="1"/>
    </row>
    <row r="3297" spans="25:30">
      <c r="Y3297" s="1"/>
      <c r="AD3297" s="1"/>
    </row>
    <row r="3298" spans="25:30">
      <c r="Y3298" s="1"/>
      <c r="AD3298" s="1"/>
    </row>
    <row r="3299" spans="25:30">
      <c r="Y3299" s="1"/>
      <c r="AD3299" s="1"/>
    </row>
    <row r="3300" spans="25:30">
      <c r="Y3300" s="1"/>
      <c r="AD3300" s="1"/>
    </row>
    <row r="3301" spans="25:30">
      <c r="Y3301" s="1"/>
      <c r="AD3301" s="1"/>
    </row>
    <row r="3302" spans="25:30">
      <c r="Y3302" s="1"/>
      <c r="AD3302" s="1"/>
    </row>
    <row r="3303" spans="25:30">
      <c r="Y3303" s="1"/>
      <c r="AD3303" s="1"/>
    </row>
    <row r="3304" spans="25:30">
      <c r="Y3304" s="1"/>
      <c r="AD3304" s="1"/>
    </row>
    <row r="3305" spans="25:30">
      <c r="Y3305" s="1"/>
      <c r="AD3305" s="1"/>
    </row>
    <row r="3306" spans="25:30">
      <c r="Y3306" s="1"/>
      <c r="AD3306" s="1"/>
    </row>
    <row r="3307" spans="25:30">
      <c r="Y3307" s="1"/>
      <c r="AD3307" s="1"/>
    </row>
    <row r="3308" spans="25:30">
      <c r="Y3308" s="1"/>
      <c r="AD3308" s="1"/>
    </row>
    <row r="3309" spans="25:30">
      <c r="Y3309" s="1"/>
      <c r="AD3309" s="1"/>
    </row>
    <row r="3310" spans="25:30">
      <c r="Y3310" s="1"/>
      <c r="AD3310" s="1"/>
    </row>
    <row r="3311" spans="25:30">
      <c r="Y3311" s="1"/>
      <c r="AD3311" s="1"/>
    </row>
    <row r="3312" spans="25:30">
      <c r="Y3312" s="1"/>
      <c r="AD3312" s="1"/>
    </row>
    <row r="3313" spans="25:30">
      <c r="Y3313" s="1"/>
      <c r="AD3313" s="1"/>
    </row>
    <row r="3314" spans="25:30">
      <c r="Y3314" s="1"/>
      <c r="AD3314" s="1"/>
    </row>
    <row r="3315" spans="25:30">
      <c r="Y3315" s="1"/>
      <c r="AD3315" s="1"/>
    </row>
    <row r="3316" spans="25:30">
      <c r="Y3316" s="1"/>
      <c r="AD3316" s="1"/>
    </row>
    <row r="3317" spans="25:30">
      <c r="Y3317" s="1"/>
      <c r="AD3317" s="1"/>
    </row>
    <row r="3318" spans="25:30">
      <c r="Y3318" s="1"/>
      <c r="AD3318" s="1"/>
    </row>
    <row r="3319" spans="25:30">
      <c r="Y3319" s="1"/>
      <c r="AD3319" s="1"/>
    </row>
    <row r="3320" spans="25:30">
      <c r="Y3320" s="1"/>
      <c r="AD3320" s="1"/>
    </row>
    <row r="3321" spans="25:30">
      <c r="Y3321" s="1"/>
      <c r="AD3321" s="1"/>
    </row>
    <row r="3322" spans="25:30">
      <c r="Y3322" s="1"/>
      <c r="AD3322" s="1"/>
    </row>
    <row r="3323" spans="25:30">
      <c r="Y3323" s="1"/>
      <c r="AD3323" s="1"/>
    </row>
    <row r="3324" spans="25:30">
      <c r="Y3324" s="1"/>
      <c r="AD3324" s="1"/>
    </row>
    <row r="3325" spans="25:30">
      <c r="Y3325" s="1"/>
      <c r="AD3325" s="1"/>
    </row>
    <row r="3326" spans="25:30">
      <c r="Y3326" s="1"/>
      <c r="AD3326" s="1"/>
    </row>
    <row r="3327" spans="25:30">
      <c r="Y3327" s="1"/>
      <c r="AD3327" s="1"/>
    </row>
    <row r="3328" spans="25:30">
      <c r="Y3328" s="1"/>
      <c r="AD3328" s="1"/>
    </row>
    <row r="3329" spans="25:30">
      <c r="Y3329" s="1"/>
      <c r="AD3329" s="1"/>
    </row>
    <row r="3330" spans="25:30">
      <c r="Y3330" s="1"/>
      <c r="AD3330" s="1"/>
    </row>
    <row r="3331" spans="25:30">
      <c r="Y3331" s="1"/>
      <c r="AD3331" s="1"/>
    </row>
    <row r="3332" spans="25:30">
      <c r="Y3332" s="1"/>
      <c r="AD3332" s="1"/>
    </row>
    <row r="3333" spans="25:30">
      <c r="Y3333" s="1"/>
      <c r="AD3333" s="1"/>
    </row>
    <row r="3334" spans="25:30">
      <c r="Y3334" s="1"/>
      <c r="AD3334" s="1"/>
    </row>
    <row r="3335" spans="25:30">
      <c r="Y3335" s="1"/>
      <c r="AD3335" s="1"/>
    </row>
    <row r="3336" spans="25:30">
      <c r="Y3336" s="1"/>
      <c r="AD3336" s="1"/>
    </row>
    <row r="3337" spans="25:30">
      <c r="Y3337" s="1"/>
      <c r="AD3337" s="1"/>
    </row>
    <row r="3338" spans="25:30">
      <c r="Y3338" s="1"/>
      <c r="AD3338" s="1"/>
    </row>
    <row r="3339" spans="25:30">
      <c r="Y3339" s="1"/>
      <c r="AD3339" s="1"/>
    </row>
    <row r="3340" spans="25:30">
      <c r="Y3340" s="1"/>
      <c r="AD3340" s="1"/>
    </row>
    <row r="3341" spans="25:30">
      <c r="Y3341" s="1"/>
      <c r="AD3341" s="1"/>
    </row>
    <row r="3342" spans="25:30">
      <c r="Y3342" s="1"/>
      <c r="AD3342" s="1"/>
    </row>
    <row r="3343" spans="25:30">
      <c r="Y3343" s="1"/>
      <c r="AD3343" s="1"/>
    </row>
    <row r="3344" spans="25:30">
      <c r="Y3344" s="1"/>
      <c r="AD3344" s="1"/>
    </row>
    <row r="3345" spans="25:30">
      <c r="Y3345" s="1"/>
      <c r="AD3345" s="1"/>
    </row>
    <row r="3346" spans="25:30">
      <c r="Y3346" s="1"/>
      <c r="AD3346" s="1"/>
    </row>
    <row r="3347" spans="25:30">
      <c r="Y3347" s="1"/>
      <c r="AD3347" s="1"/>
    </row>
    <row r="3348" spans="25:30">
      <c r="Y3348" s="1"/>
      <c r="AD3348" s="1"/>
    </row>
    <row r="3349" spans="25:30">
      <c r="Y3349" s="1"/>
      <c r="AD3349" s="1"/>
    </row>
    <row r="3350" spans="25:30">
      <c r="Y3350" s="1"/>
      <c r="AD3350" s="1"/>
    </row>
    <row r="3351" spans="25:30">
      <c r="Y3351" s="1"/>
      <c r="AD3351" s="1"/>
    </row>
    <row r="3352" spans="25:30">
      <c r="Y3352" s="1"/>
      <c r="AD3352" s="1"/>
    </row>
    <row r="3353" spans="25:30">
      <c r="Y3353" s="1"/>
      <c r="AD3353" s="1"/>
    </row>
    <row r="3354" spans="25:30">
      <c r="Y3354" s="1"/>
      <c r="AD3354" s="1"/>
    </row>
    <row r="3355" spans="25:30">
      <c r="Y3355" s="1"/>
      <c r="AD3355" s="1"/>
    </row>
    <row r="3356" spans="25:30">
      <c r="Y3356" s="1"/>
      <c r="AD3356" s="1"/>
    </row>
    <row r="3357" spans="25:30">
      <c r="Y3357" s="1"/>
      <c r="AD3357" s="1"/>
    </row>
    <row r="3358" spans="25:30">
      <c r="Y3358" s="1"/>
      <c r="AD3358" s="1"/>
    </row>
    <row r="3359" spans="25:30">
      <c r="Y3359" s="1"/>
      <c r="AD3359" s="1"/>
    </row>
    <row r="3360" spans="25:30">
      <c r="Y3360" s="1"/>
      <c r="AD3360" s="1"/>
    </row>
    <row r="3361" spans="25:30">
      <c r="Y3361" s="1"/>
      <c r="AD3361" s="1"/>
    </row>
    <row r="3362" spans="25:30">
      <c r="Y3362" s="1"/>
      <c r="AD3362" s="1"/>
    </row>
    <row r="3363" spans="25:30">
      <c r="Y3363" s="1"/>
      <c r="AD3363" s="1"/>
    </row>
    <row r="3364" spans="25:30">
      <c r="Y3364" s="1"/>
      <c r="AD3364" s="1"/>
    </row>
    <row r="3365" spans="25:30">
      <c r="Y3365" s="1"/>
      <c r="AD3365" s="1"/>
    </row>
    <row r="3366" spans="25:30">
      <c r="Y3366" s="1"/>
      <c r="AD3366" s="1"/>
    </row>
    <row r="3367" spans="25:30">
      <c r="Y3367" s="1"/>
      <c r="AD3367" s="1"/>
    </row>
    <row r="3368" spans="25:30">
      <c r="Y3368" s="1"/>
      <c r="AD3368" s="1"/>
    </row>
    <row r="3369" spans="25:30">
      <c r="Y3369" s="1"/>
      <c r="AD3369" s="1"/>
    </row>
    <row r="3370" spans="25:30">
      <c r="Y3370" s="1"/>
      <c r="AD3370" s="1"/>
    </row>
    <row r="3371" spans="25:30">
      <c r="Y3371" s="1"/>
      <c r="AD3371" s="1"/>
    </row>
    <row r="3372" spans="25:30">
      <c r="Y3372" s="1"/>
      <c r="AD3372" s="1"/>
    </row>
    <row r="3373" spans="25:30">
      <c r="Y3373" s="1"/>
      <c r="AD3373" s="1"/>
    </row>
    <row r="3374" spans="25:30">
      <c r="Y3374" s="1"/>
      <c r="AD3374" s="1"/>
    </row>
    <row r="3375" spans="25:30">
      <c r="Y3375" s="1"/>
      <c r="AD3375" s="1"/>
    </row>
    <row r="3376" spans="25:30">
      <c r="Y3376" s="1"/>
      <c r="AD3376" s="1"/>
    </row>
    <row r="3377" spans="25:30">
      <c r="Y3377" s="1"/>
      <c r="AD3377" s="1"/>
    </row>
    <row r="3378" spans="25:30">
      <c r="Y3378" s="1"/>
      <c r="AD3378" s="1"/>
    </row>
    <row r="3379" spans="25:30">
      <c r="Y3379" s="1"/>
      <c r="AD3379" s="1"/>
    </row>
    <row r="3380" spans="25:30">
      <c r="Y3380" s="1"/>
      <c r="AD3380" s="1"/>
    </row>
    <row r="3381" spans="25:30">
      <c r="Y3381" s="1"/>
      <c r="AD3381" s="1"/>
    </row>
    <row r="3382" spans="25:30">
      <c r="Y3382" s="1"/>
      <c r="AD3382" s="1"/>
    </row>
    <row r="3383" spans="25:30">
      <c r="Y3383" s="1"/>
      <c r="AD3383" s="1"/>
    </row>
    <row r="3384" spans="25:30">
      <c r="Y3384" s="1"/>
      <c r="AD3384" s="1"/>
    </row>
    <row r="3385" spans="25:30">
      <c r="Y3385" s="1"/>
      <c r="AD3385" s="1"/>
    </row>
    <row r="3386" spans="25:30">
      <c r="Y3386" s="1"/>
      <c r="AD3386" s="1"/>
    </row>
    <row r="3387" spans="25:30">
      <c r="Y3387" s="1"/>
      <c r="AD3387" s="1"/>
    </row>
    <row r="3388" spans="25:30">
      <c r="Y3388" s="1"/>
      <c r="AD3388" s="1"/>
    </row>
    <row r="3389" spans="25:30">
      <c r="Y3389" s="1"/>
      <c r="AD3389" s="1"/>
    </row>
    <row r="3390" spans="25:30">
      <c r="Y3390" s="1"/>
      <c r="AD3390" s="1"/>
    </row>
    <row r="3391" spans="25:30">
      <c r="Y3391" s="1"/>
      <c r="AD3391" s="1"/>
    </row>
    <row r="3392" spans="25:30">
      <c r="Y3392" s="1"/>
      <c r="AD3392" s="1"/>
    </row>
    <row r="3393" spans="25:30">
      <c r="Y3393" s="1"/>
      <c r="AD3393" s="1"/>
    </row>
    <row r="3394" spans="25:30">
      <c r="Y3394" s="1"/>
      <c r="AD3394" s="1"/>
    </row>
    <row r="3395" spans="25:30">
      <c r="Y3395" s="1"/>
      <c r="AD3395" s="1"/>
    </row>
    <row r="3396" spans="25:30">
      <c r="Y3396" s="1"/>
      <c r="AD3396" s="1"/>
    </row>
    <row r="3397" spans="25:30">
      <c r="Y3397" s="1"/>
      <c r="AD3397" s="1"/>
    </row>
    <row r="3398" spans="25:30">
      <c r="Y3398" s="1"/>
      <c r="AD3398" s="1"/>
    </row>
    <row r="3399" spans="25:30">
      <c r="Y3399" s="1"/>
      <c r="AD3399" s="1"/>
    </row>
    <row r="3400" spans="25:30">
      <c r="Y3400" s="1"/>
      <c r="AD3400" s="1"/>
    </row>
    <row r="3401" spans="25:30">
      <c r="Y3401" s="1"/>
      <c r="AD3401" s="1"/>
    </row>
    <row r="3402" spans="25:30">
      <c r="Y3402" s="1"/>
      <c r="AD3402" s="1"/>
    </row>
    <row r="3403" spans="25:30">
      <c r="Y3403" s="1"/>
      <c r="AD3403" s="1"/>
    </row>
    <row r="3404" spans="25:30">
      <c r="Y3404" s="1"/>
      <c r="AD3404" s="1"/>
    </row>
    <row r="3405" spans="25:30">
      <c r="Y3405" s="1"/>
      <c r="AD3405" s="1"/>
    </row>
  </sheetData>
  <mergeCells count="84">
    <mergeCell ref="B1:AO3"/>
    <mergeCell ref="B4:B5"/>
    <mergeCell ref="C4:F4"/>
    <mergeCell ref="AL4:AO4"/>
    <mergeCell ref="C5:D5"/>
    <mergeCell ref="E5:F5"/>
    <mergeCell ref="C6:D6"/>
    <mergeCell ref="E6:F6"/>
    <mergeCell ref="C7:D7"/>
    <mergeCell ref="E7:F7"/>
    <mergeCell ref="C8:D8"/>
    <mergeCell ref="E8:F8"/>
    <mergeCell ref="C11:D11"/>
    <mergeCell ref="E11:F11"/>
    <mergeCell ref="C12:D12"/>
    <mergeCell ref="E12:F12"/>
    <mergeCell ref="C13:D13"/>
    <mergeCell ref="E13:F13"/>
    <mergeCell ref="AR13:AS13"/>
    <mergeCell ref="C14:D14"/>
    <mergeCell ref="E14:F14"/>
    <mergeCell ref="C15:D15"/>
    <mergeCell ref="E15:F15"/>
    <mergeCell ref="A9:A13"/>
    <mergeCell ref="C9:D9"/>
    <mergeCell ref="E9:F9"/>
    <mergeCell ref="C10:D10"/>
    <mergeCell ref="E10:F10"/>
    <mergeCell ref="AQ19:AR19"/>
    <mergeCell ref="AS19:AT19"/>
    <mergeCell ref="C16:D16"/>
    <mergeCell ref="E16:F16"/>
    <mergeCell ref="AQ16:AR16"/>
    <mergeCell ref="AS16:AT16"/>
    <mergeCell ref="C17:D17"/>
    <mergeCell ref="E17:F17"/>
    <mergeCell ref="AQ17:AR17"/>
    <mergeCell ref="AS17:AT17"/>
    <mergeCell ref="E22:F22"/>
    <mergeCell ref="C23:D23"/>
    <mergeCell ref="E23:F23"/>
    <mergeCell ref="AS23:AT23"/>
    <mergeCell ref="C18:D18"/>
    <mergeCell ref="E18:F18"/>
    <mergeCell ref="AR18:AS18"/>
    <mergeCell ref="AT18:AU18"/>
    <mergeCell ref="C19:D19"/>
    <mergeCell ref="E19:F19"/>
    <mergeCell ref="AU23:AV23"/>
    <mergeCell ref="C20:D20"/>
    <mergeCell ref="E20:F20"/>
    <mergeCell ref="AQ20:AR20"/>
    <mergeCell ref="AS20:AT20"/>
    <mergeCell ref="C21:D21"/>
    <mergeCell ref="E21:F21"/>
    <mergeCell ref="AQ21:AR21"/>
    <mergeCell ref="AS21:AT21"/>
    <mergeCell ref="C22:D22"/>
    <mergeCell ref="AM28:AO28"/>
    <mergeCell ref="C24:D24"/>
    <mergeCell ref="E24:F24"/>
    <mergeCell ref="AR24:AS24"/>
    <mergeCell ref="AT24:AU24"/>
    <mergeCell ref="A25:A26"/>
    <mergeCell ref="B25:E25"/>
    <mergeCell ref="B26:E26"/>
    <mergeCell ref="AL26:AO26"/>
    <mergeCell ref="AM27:AO27"/>
    <mergeCell ref="B28:F28"/>
    <mergeCell ref="H28:J28"/>
    <mergeCell ref="L28:M28"/>
    <mergeCell ref="O28:Q28"/>
    <mergeCell ref="S28:U28"/>
    <mergeCell ref="W28:Y28"/>
    <mergeCell ref="AA28:AC28"/>
    <mergeCell ref="AE28:AG28"/>
    <mergeCell ref="AI28:AK28"/>
    <mergeCell ref="B30:C30"/>
    <mergeCell ref="D30:E30"/>
    <mergeCell ref="F30:G30"/>
    <mergeCell ref="A27:A28"/>
    <mergeCell ref="B27:E27"/>
    <mergeCell ref="C29:D29"/>
    <mergeCell ref="E29:F29"/>
  </mergeCells>
  <phoneticPr fontId="2" type="noConversion"/>
  <conditionalFormatting sqref="AL6:AL25 BZ16:BZ17">
    <cfRule type="cellIs" dxfId="9" priority="9" operator="equal">
      <formula>8</formula>
    </cfRule>
    <cfRule type="cellIs" dxfId="8" priority="10" operator="equal">
      <formula>0</formula>
    </cfRule>
  </conditionalFormatting>
  <conditionalFormatting sqref="BZ19:BZ20">
    <cfRule type="cellIs" dxfId="7" priority="5" operator="equal">
      <formula>8</formula>
    </cfRule>
    <cfRule type="cellIs" dxfId="6" priority="6" operator="equal">
      <formula>0</formula>
    </cfRule>
  </conditionalFormatting>
  <conditionalFormatting sqref="CA18">
    <cfRule type="cellIs" dxfId="5" priority="1" operator="equal">
      <formula>8</formula>
    </cfRule>
    <cfRule type="cellIs" dxfId="4" priority="2" operator="equal">
      <formula>0</formula>
    </cfRule>
  </conditionalFormatting>
  <conditionalFormatting sqref="CA24">
    <cfRule type="cellIs" dxfId="3" priority="3" operator="equal">
      <formula>8</formula>
    </cfRule>
    <cfRule type="cellIs" dxfId="2" priority="4" operator="equal">
      <formula>0</formula>
    </cfRule>
  </conditionalFormatting>
  <conditionalFormatting sqref="CB23">
    <cfRule type="cellIs" dxfId="1" priority="7" operator="equal">
      <formula>8</formula>
    </cfRule>
    <cfRule type="cellIs" dxfId="0" priority="8" operator="equal">
      <formula>0</formula>
    </cfRule>
  </conditionalFormatting>
  <printOptions horizontalCentered="1" verticalCentered="1"/>
  <pageMargins left="0" right="0" top="0" bottom="0" header="0" footer="0"/>
  <pageSetup paperSize="9" scale="8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83</vt:i4>
      </vt:variant>
      <vt:variant>
        <vt:lpstr>이름 지정된 범위</vt:lpstr>
      </vt:variant>
      <vt:variant>
        <vt:i4>108</vt:i4>
      </vt:variant>
    </vt:vector>
  </HeadingPairs>
  <TitlesOfParts>
    <vt:vector size="191" baseType="lpstr">
      <vt:lpstr>3층 근무편성표 (2)</vt:lpstr>
      <vt:lpstr>11월</vt:lpstr>
      <vt:lpstr>11월 출근부 </vt:lpstr>
      <vt:lpstr>3월</vt:lpstr>
      <vt:lpstr>3월 출근부</vt:lpstr>
      <vt:lpstr>25년 2월 출근부 (2)</vt:lpstr>
      <vt:lpstr>26년 3월 (2)</vt:lpstr>
      <vt:lpstr>4월</vt:lpstr>
      <vt:lpstr>4월 출근부</vt:lpstr>
      <vt:lpstr>5월</vt:lpstr>
      <vt:lpstr>5월 출근부</vt:lpstr>
      <vt:lpstr>6월</vt:lpstr>
      <vt:lpstr>6월 수거용</vt:lpstr>
      <vt:lpstr>7월</vt:lpstr>
      <vt:lpstr>7월 출근부</vt:lpstr>
      <vt:lpstr>8월 짭</vt:lpstr>
      <vt:lpstr>8월 드릴때</vt:lpstr>
      <vt:lpstr>9월 짭 (3)</vt:lpstr>
      <vt:lpstr>9월 짭</vt:lpstr>
      <vt:lpstr>9월 짭 (2)</vt:lpstr>
      <vt:lpstr>9월 출근부</vt:lpstr>
      <vt:lpstr>10월 조사</vt:lpstr>
      <vt:lpstr>10월</vt:lpstr>
      <vt:lpstr>10월 출근부</vt:lpstr>
      <vt:lpstr>8월 출근부</vt:lpstr>
      <vt:lpstr>23년 11월</vt:lpstr>
      <vt:lpstr>23년 12월</vt:lpstr>
      <vt:lpstr>23년12월 출근부</vt:lpstr>
      <vt:lpstr>24년 1월</vt:lpstr>
      <vt:lpstr>24년 1월 본</vt:lpstr>
      <vt:lpstr>3층 1월 근무편성표</vt:lpstr>
      <vt:lpstr>3층 2월 근무편성표</vt:lpstr>
      <vt:lpstr>3층 3월 근무편성표</vt:lpstr>
      <vt:lpstr>24년1월 출근부</vt:lpstr>
      <vt:lpstr>24년 2월 본</vt:lpstr>
      <vt:lpstr>24년 3월 본</vt:lpstr>
      <vt:lpstr>24년3월 출근부</vt:lpstr>
      <vt:lpstr>3층 4층 근무편성표</vt:lpstr>
      <vt:lpstr>24년4월 출근부</vt:lpstr>
      <vt:lpstr>24년 4월</vt:lpstr>
      <vt:lpstr>24년 4월 출근부</vt:lpstr>
      <vt:lpstr>24년 5월 출근부</vt:lpstr>
      <vt:lpstr>24년 7월</vt:lpstr>
      <vt:lpstr>24년 5월</vt:lpstr>
      <vt:lpstr>24년 6월 출근부</vt:lpstr>
      <vt:lpstr>24년 6월 본</vt:lpstr>
      <vt:lpstr>24년 7월 출근부</vt:lpstr>
      <vt:lpstr>24년 8월</vt:lpstr>
      <vt:lpstr>24년 8월 출근부</vt:lpstr>
      <vt:lpstr>24년 9월</vt:lpstr>
      <vt:lpstr>24년 9월 출근부</vt:lpstr>
      <vt:lpstr>24년 10월</vt:lpstr>
      <vt:lpstr>24년 11월</vt:lpstr>
      <vt:lpstr>24년 12월</vt:lpstr>
      <vt:lpstr>24년 12월 출근부</vt:lpstr>
      <vt:lpstr>25년 1월 출근부</vt:lpstr>
      <vt:lpstr>25년 1월</vt:lpstr>
      <vt:lpstr>25년 2월</vt:lpstr>
      <vt:lpstr>25년 3월</vt:lpstr>
      <vt:lpstr>25년 3월 출근부</vt:lpstr>
      <vt:lpstr>25년 4월</vt:lpstr>
      <vt:lpstr>25년 4월 출근부</vt:lpstr>
      <vt:lpstr>25년 5월</vt:lpstr>
      <vt:lpstr>25년 5월 조사</vt:lpstr>
      <vt:lpstr>25년 5월 출근부</vt:lpstr>
      <vt:lpstr>25년 6월</vt:lpstr>
      <vt:lpstr>25년 6월 출근부</vt:lpstr>
      <vt:lpstr>25년 7월</vt:lpstr>
      <vt:lpstr>25년 8월</vt:lpstr>
      <vt:lpstr>25년 9월</vt:lpstr>
      <vt:lpstr>25년 10월</vt:lpstr>
      <vt:lpstr>25년 10월 </vt:lpstr>
      <vt:lpstr>25년 11월</vt:lpstr>
      <vt:lpstr>25년 12월</vt:lpstr>
      <vt:lpstr>26년 1월</vt:lpstr>
      <vt:lpstr>26년 2월</vt:lpstr>
      <vt:lpstr>26년 3월</vt:lpstr>
      <vt:lpstr>26년 4월</vt:lpstr>
      <vt:lpstr>26년 5월</vt:lpstr>
      <vt:lpstr>26년 6월</vt:lpstr>
      <vt:lpstr>26년 7월</vt:lpstr>
      <vt:lpstr>26년 8월</vt:lpstr>
      <vt:lpstr>26년 9월</vt:lpstr>
      <vt:lpstr>'10월'!Print_Area</vt:lpstr>
      <vt:lpstr>'10월 조사'!Print_Area</vt:lpstr>
      <vt:lpstr>'10월 출근부'!Print_Area</vt:lpstr>
      <vt:lpstr>'11월'!Print_Area</vt:lpstr>
      <vt:lpstr>'11월 출근부 '!Print_Area</vt:lpstr>
      <vt:lpstr>'23년 11월'!Print_Area</vt:lpstr>
      <vt:lpstr>'23년 12월'!Print_Area</vt:lpstr>
      <vt:lpstr>'23년12월 출근부'!Print_Area</vt:lpstr>
      <vt:lpstr>'24년 10월'!Print_Area</vt:lpstr>
      <vt:lpstr>'24년 11월'!Print_Area</vt:lpstr>
      <vt:lpstr>'24년 12월'!Print_Area</vt:lpstr>
      <vt:lpstr>'24년 12월 출근부'!Print_Area</vt:lpstr>
      <vt:lpstr>'24년 1월'!Print_Area</vt:lpstr>
      <vt:lpstr>'24년 1월 본'!Print_Area</vt:lpstr>
      <vt:lpstr>'24년 2월 본'!Print_Area</vt:lpstr>
      <vt:lpstr>'24년 3월 본'!Print_Area</vt:lpstr>
      <vt:lpstr>'24년 4월'!Print_Area</vt:lpstr>
      <vt:lpstr>'24년 4월 출근부'!Print_Area</vt:lpstr>
      <vt:lpstr>'24년 5월'!Print_Area</vt:lpstr>
      <vt:lpstr>'24년 5월 출근부'!Print_Area</vt:lpstr>
      <vt:lpstr>'24년 6월 본'!Print_Area</vt:lpstr>
      <vt:lpstr>'24년 6월 출근부'!Print_Area</vt:lpstr>
      <vt:lpstr>'24년 7월'!Print_Area</vt:lpstr>
      <vt:lpstr>'24년 7월 출근부'!Print_Area</vt:lpstr>
      <vt:lpstr>'24년 8월'!Print_Area</vt:lpstr>
      <vt:lpstr>'24년 8월 출근부'!Print_Area</vt:lpstr>
      <vt:lpstr>'24년 9월'!Print_Area</vt:lpstr>
      <vt:lpstr>'24년 9월 출근부'!Print_Area</vt:lpstr>
      <vt:lpstr>'24년1월 출근부'!Print_Area</vt:lpstr>
      <vt:lpstr>'24년3월 출근부'!Print_Area</vt:lpstr>
      <vt:lpstr>'24년4월 출근부'!Print_Area</vt:lpstr>
      <vt:lpstr>'25년 10월'!Print_Area</vt:lpstr>
      <vt:lpstr>'25년 10월 '!Print_Area</vt:lpstr>
      <vt:lpstr>'25년 11월'!Print_Area</vt:lpstr>
      <vt:lpstr>'25년 12월'!Print_Area</vt:lpstr>
      <vt:lpstr>'25년 1월'!Print_Area</vt:lpstr>
      <vt:lpstr>'25년 1월 출근부'!Print_Area</vt:lpstr>
      <vt:lpstr>'25년 2월'!Print_Area</vt:lpstr>
      <vt:lpstr>'25년 2월 출근부 (2)'!Print_Area</vt:lpstr>
      <vt:lpstr>'25년 3월'!Print_Area</vt:lpstr>
      <vt:lpstr>'25년 3월 출근부'!Print_Area</vt:lpstr>
      <vt:lpstr>'25년 4월'!Print_Area</vt:lpstr>
      <vt:lpstr>'25년 4월 출근부'!Print_Area</vt:lpstr>
      <vt:lpstr>'25년 5월'!Print_Area</vt:lpstr>
      <vt:lpstr>'25년 5월 조사'!Print_Area</vt:lpstr>
      <vt:lpstr>'25년 5월 출근부'!Print_Area</vt:lpstr>
      <vt:lpstr>'25년 6월'!Print_Area</vt:lpstr>
      <vt:lpstr>'25년 6월 출근부'!Print_Area</vt:lpstr>
      <vt:lpstr>'25년 7월'!Print_Area</vt:lpstr>
      <vt:lpstr>'25년 8월'!Print_Area</vt:lpstr>
      <vt:lpstr>'25년 9월'!Print_Area</vt:lpstr>
      <vt:lpstr>'26년 1월'!Print_Area</vt:lpstr>
      <vt:lpstr>'26년 2월'!Print_Area</vt:lpstr>
      <vt:lpstr>'26년 3월'!Print_Area</vt:lpstr>
      <vt:lpstr>'26년 3월 (2)'!Print_Area</vt:lpstr>
      <vt:lpstr>'26년 4월'!Print_Area</vt:lpstr>
      <vt:lpstr>'26년 5월'!Print_Area</vt:lpstr>
      <vt:lpstr>'26년 6월'!Print_Area</vt:lpstr>
      <vt:lpstr>'26년 7월'!Print_Area</vt:lpstr>
      <vt:lpstr>'26년 8월'!Print_Area</vt:lpstr>
      <vt:lpstr>'26년 9월'!Print_Area</vt:lpstr>
      <vt:lpstr>'3월'!Print_Area</vt:lpstr>
      <vt:lpstr>'3월 출근부'!Print_Area</vt:lpstr>
      <vt:lpstr>'3층 1월 근무편성표'!Print_Area</vt:lpstr>
      <vt:lpstr>'3층 2월 근무편성표'!Print_Area</vt:lpstr>
      <vt:lpstr>'3층 3월 근무편성표'!Print_Area</vt:lpstr>
      <vt:lpstr>'3층 4층 근무편성표'!Print_Area</vt:lpstr>
      <vt:lpstr>'3층 근무편성표 (2)'!Print_Area</vt:lpstr>
      <vt:lpstr>'4월'!Print_Area</vt:lpstr>
      <vt:lpstr>'4월 출근부'!Print_Area</vt:lpstr>
      <vt:lpstr>'5월'!Print_Area</vt:lpstr>
      <vt:lpstr>'5월 출근부'!Print_Area</vt:lpstr>
      <vt:lpstr>'6월'!Print_Area</vt:lpstr>
      <vt:lpstr>'6월 수거용'!Print_Area</vt:lpstr>
      <vt:lpstr>'7월'!Print_Area</vt:lpstr>
      <vt:lpstr>'7월 출근부'!Print_Area</vt:lpstr>
      <vt:lpstr>'8월 드릴때'!Print_Area</vt:lpstr>
      <vt:lpstr>'8월 짭'!Print_Area</vt:lpstr>
      <vt:lpstr>'8월 출근부'!Print_Area</vt:lpstr>
      <vt:lpstr>'9월 짭'!Print_Area</vt:lpstr>
      <vt:lpstr>'9월 짭 (2)'!Print_Area</vt:lpstr>
      <vt:lpstr>'9월 짭 (3)'!Print_Area</vt:lpstr>
      <vt:lpstr>'9월 출근부'!Print_Area</vt:lpstr>
      <vt:lpstr>'10월 출근부'!Print_Titles</vt:lpstr>
      <vt:lpstr>'11월 출근부 '!Print_Titles</vt:lpstr>
      <vt:lpstr>'23년12월 출근부'!Print_Titles</vt:lpstr>
      <vt:lpstr>'24년 12월 출근부'!Print_Titles</vt:lpstr>
      <vt:lpstr>'24년 4월 출근부'!Print_Titles</vt:lpstr>
      <vt:lpstr>'24년 5월 출근부'!Print_Titles</vt:lpstr>
      <vt:lpstr>'24년 6월 출근부'!Print_Titles</vt:lpstr>
      <vt:lpstr>'24년 7월 출근부'!Print_Titles</vt:lpstr>
      <vt:lpstr>'24년 8월 출근부'!Print_Titles</vt:lpstr>
      <vt:lpstr>'24년 9월 출근부'!Print_Titles</vt:lpstr>
      <vt:lpstr>'24년1월 출근부'!Print_Titles</vt:lpstr>
      <vt:lpstr>'24년3월 출근부'!Print_Titles</vt:lpstr>
      <vt:lpstr>'24년4월 출근부'!Print_Titles</vt:lpstr>
      <vt:lpstr>'25년 1월 출근부'!Print_Titles</vt:lpstr>
      <vt:lpstr>'25년 2월 출근부 (2)'!Print_Titles</vt:lpstr>
      <vt:lpstr>'25년 3월 출근부'!Print_Titles</vt:lpstr>
      <vt:lpstr>'25년 4월 출근부'!Print_Titles</vt:lpstr>
      <vt:lpstr>'25년 5월 출근부'!Print_Titles</vt:lpstr>
      <vt:lpstr>'25년 6월 출근부'!Print_Titles</vt:lpstr>
      <vt:lpstr>'3월 출근부'!Print_Titles</vt:lpstr>
      <vt:lpstr>'4월 출근부'!Print_Titles</vt:lpstr>
      <vt:lpstr>'5월 출근부'!Print_Titles</vt:lpstr>
      <vt:lpstr>'7월 출근부'!Print_Titles</vt:lpstr>
      <vt:lpstr>'8월 출근부'!Print_Titles</vt:lpstr>
      <vt:lpstr>'9월 출근부'!Print_Titles</vt:lpstr>
    </vt:vector>
  </TitlesOfParts>
  <Company>Portable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夜來香</dc:creator>
  <cp:lastModifiedBy>Office</cp:lastModifiedBy>
  <cp:lastPrinted>2026-06-02T01:25:03Z</cp:lastPrinted>
  <dcterms:created xsi:type="dcterms:W3CDTF">2011-12-06T05:47:07Z</dcterms:created>
  <dcterms:modified xsi:type="dcterms:W3CDTF">2026-08-28T02:08:10Z</dcterms:modified>
</cp:coreProperties>
</file>