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<x:sst xmlns:r="http://schemas.openxmlformats.org/officeDocument/2006/relationships" xmlns:c="http://schemas.openxmlformats.org/drawingml/2006/chart" xmlns:x="http://schemas.openxmlformats.org/spreadsheetml/2006/main" count="40" uniqueCount="40">
  <x:si>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그냥 그때그때 그리는 걸로</x:t>
  </x:si>
  <x:si>
    <x:t>Ca</x:t>
  </x:si>
  <x:si>
    <x:t>Na</x:t>
  </x:si>
  <x:si>
    <x:t>Pt</x:t>
  </x:si>
  <x:si>
    <x:t>Li</x:t>
  </x:si>
  <x:si>
    <x:t>K</x:t>
  </x:si>
  <x:si>
    <x:t>Cs</x:t>
  </x:si>
  <x:si>
    <x:t>velocity_real</x:t>
  </x:si>
  <x:si>
    <x:t>velocity_param</x:t>
  </x:si>
  <x:si>
    <x:t>c(light velocity)</x:t>
  </x:si>
  <x:si>
    <x:t>m(electrons' mass)</x:t>
  </x:si>
  <x:si>
    <x:t>문턱진동수로 두자</x:t>
  </x:si>
  <x:si>
    <x:t>Frequency</x:t>
  </x:si>
  <x:si>
    <x:t>Intensity</x:t>
  </x:si>
  <x:si>
    <x:t>문턱진동수[Hz]</x:t>
  </x:si>
  <x:si>
    <x:t>Constants</x:t>
  </x:si>
  <x:si>
    <x:t>light const</x:t>
  </x:si>
  <x:si>
    <x:t>h(Planck)</x:t>
  </x:si>
  <x:si>
    <x:t>Retarding V</x:t>
  </x:si>
  <x:si>
    <x:t>Unit</x:t>
  </x:si>
  <x:si>
    <x:t>[m/s]</x:t>
  </x:si>
  <x:si>
    <x:t>파장[m]</x:t>
  </x:si>
  <x:si>
    <x:t>파장[nm]</x:t>
  </x:si>
  <x:si>
    <x:t>ν const</x:t>
  </x:si>
  <x:si>
    <x:t>const</x:t>
  </x:si>
  <x:si>
    <x:t>주어진 일함수</x:t>
  </x:si>
  <x:si>
    <x:t>Default</x:t>
  </x:si>
  <x:si>
    <x:t>[eV·s]</x:t>
  </x:si>
  <x:si>
    <x:t>x_val</x:t>
  </x:si>
  <x:si>
    <x:t>y_val</x:t>
  </x:si>
  <x:si>
    <x:t>Graph</x:t>
  </x:si>
  <x:si>
    <x:t>Value</x:t>
  </x:si>
  <x:si>
    <x:t>Name</x:t>
  </x:si>
  <x:si>
    <x:t>Cu,Ag</x:t>
  </x:si>
  <x:si>
    <x:t>일함수[eV]</x:t>
  </x:si>
  <x:si>
    <x:t>eV-Hz</x:t>
  </x:si>
  <x:si>
    <x:t>Metal</x:t>
  </x:si>
  <x:si>
    <x:t>v : Math.sqrt( 2 * (h * freq - phi - volt) / m),</x:t>
  </x:si>
  <x:si>
    <x:t>[kg]</x:t>
  </x:si>
  <x:si>
    <x:t>Freq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</x:si>
</x:sst>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1d6ed"/>
        <x:bgColor indexed="64"/>
      </x:patternFill>
    </x:fill>
    <x:fill>
      <x:patternFill patternType="solid">
        <x:fgColor rgb="ff86afd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11" fontId="6" fillId="0" borderId="0" xfId="0" applyNumberFormat="1" applyFont="1">
      <x:alignment horizontal="general" vertical="center"/>
    </x:xf>
    <x:xf numFmtId="11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304800</xdr:colOff>
      <xdr:row>23</xdr:row>
      <xdr:rowOff>9525</xdr:rowOff>
    </xdr:from>
    <xdr:to>
      <xdr:col>10</xdr:col>
      <xdr:colOff>657225</xdr:colOff>
      <xdr:row>34</xdr:row>
      <xdr:rowOff>190500</xdr:rowOff>
    </xdr:to>
    <xdr:pic macro="" fPublished="0">
      <xdr:nvPicPr>
        <xdr:cNvPr id="2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553075" y="4829175"/>
          <a:ext cx="4238625" cy="24860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O19"/>
  <x:sheetViews>
    <x:sheetView tabSelected="1" topLeftCell="A1" zoomScaleNormal="100" workbookViewId="0">
      <x:selection activeCell="Q10" activeCellId="0" sqref="Q10:Q10"/>
    </x:sheetView>
  </x:sheetViews>
  <x:sheetFormatPr defaultColWidth="8.88671875" defaultRowHeight="16.399999999999999"/>
  <x:cols>
    <x:col min="1" max="1" width="8.88671875" style="1"/>
    <x:col min="2" max="2" width="15.109375" style="1" customWidth="1"/>
    <x:col min="3" max="3" width="8.88671875" style="1" bestFit="1" customWidth="1"/>
    <x:col min="4" max="4" width="8.88671875" style="1"/>
    <x:col min="5" max="5" width="8.88671875" style="1" customWidth="1"/>
    <x:col min="6" max="6" width="10.5546875" style="2" customWidth="1"/>
    <x:col min="7" max="7" width="10.109375" style="2" customWidth="1"/>
    <x:col min="8" max="8" width="13.66796875" style="1" customWidth="1"/>
    <x:col min="9" max="9" width="12.66796875" style="1" customWidth="1"/>
    <x:col min="10" max="10" width="8.88671875" style="1" bestFit="1" customWidth="1"/>
    <x:col min="11" max="11" width="8.5546875" style="1" customWidth="1"/>
    <x:col min="12" max="12" width="11.4453125" style="1" customWidth="1"/>
    <x:col min="13" max="13" width="11.25" style="1" bestFit="1" customWidth="1"/>
    <x:col min="14" max="15" width="8.88671875" style="1" bestFit="1" customWidth="1"/>
    <x:col min="16" max="16384" width="8.88671875" style="1"/>
  </x:cols>
  <x:sheetData>
    <x:row r="1" spans="12:12">
      <x:c r="L1" s="1" t="s">
        <x:v>37</x:v>
      </x:c>
    </x:row>
    <x:row r="2" spans="2:15" customHeight="1">
      <x:c r="B2" s="11" t="s">
        <x:v>15</x:v>
      </x:c>
      <x:c r="C2" s="11"/>
      <x:c r="D2" s="11"/>
      <x:c r="E2" s="2"/>
      <x:c r="F2" s="7" t="s">
        <x:v>36</x:v>
      </x:c>
      <x:c r="G2" s="7" t="s">
        <x:v>34</x:v>
      </x:c>
      <x:c r="H2" s="7" t="s">
        <x:v>14</x:v>
      </x:c>
      <x:c r="I2" s="8" t="s">
        <x:v>21</x:v>
      </x:c>
      <x:c r="J2" s="8" t="s">
        <x:v>22</x:v>
      </x:c>
      <x:c r="L2"/>
      <x:c r="M2"/>
      <x:c r="N2"/>
      <x:c r="O2"/>
    </x:row>
    <x:row r="3" spans="2:15">
      <x:c r="B3" s="6" t="s">
        <x:v>32</x:v>
      </x:c>
      <x:c r="C3" s="6" t="s">
        <x:v>31</x:v>
      </x:c>
      <x:c r="D3" s="14" t="s">
        <x:v>19</x:v>
      </x:c>
      <x:c r="F3" s="5" t="s">
        <x:v>6</x:v>
      </x:c>
      <x:c r="G3" s="2">
        <x:v>1.8999999999999999</x:v>
      </x:c>
      <x:c r="H3" s="1">
        <x:f>G3/C4</x:f>
        <x:v>459381044487427.44</x:v>
      </x:c>
      <x:c r="I3" s="4">
        <x:v>0.00000065300000000000002</x:v>
      </x:c>
      <x:c r="J3" s="10">
        <x:f>I3*(1000000000)</x:f>
        <x:v>653</x:v>
      </x:c>
      <x:c r="L3" s="13" t="s">
        <x:v>39</x:v>
      </x:c>
      <x:c r="M3" s="1">
        <x:v>10</x:v>
      </x:c>
      <x:c r="N3" s="1">
        <x:f>100000000000000</x:f>
        <x:v>100000000000000</x:v>
      </x:c>
      <x:c r="O3" s="1">
        <x:f>M3*N3</x:f>
        <x:v>1000000000000000</x:v>
      </x:c>
    </x:row>
    <x:row r="4" spans="2:13">
      <x:c r="B4" s="1" t="s">
        <x:v>17</x:v>
      </x:c>
      <x:c r="C4" s="1">
        <x:f>0.000000000000004136</x:f>
        <x:v>4.1360000000000002E-15</x:v>
      </x:c>
      <x:c r="D4" s="15" t="s">
        <x:v>27</x:v>
      </x:c>
      <x:c r="F4" s="5" t="s">
        <x:v>5</x:v>
      </x:c>
      <x:c r="G4" s="2">
        <x:v>2.2000000000000002</x:v>
      </x:c>
      <x:c r="H4" s="1">
        <x:f>G4/C4</x:f>
        <x:v>531914893617021.31</x:v>
      </x:c>
      <x:c r="I4" s="4">
        <x:v>0.00000056400000000000006</x:v>
      </x:c>
      <x:c r="J4" s="10">
        <x:f>I4*(1000000000)</x:f>
        <x:v>564</x:v>
      </x:c>
      <x:c r="L4" s="13" t="s">
        <x:v>7</x:v>
      </x:c>
      <x:c r="M4" s="1">
        <x:f>SQRT(2*(C4*O3-G3-0)/C6)</x:f>
        <x:v>2216818827573808.5</x:v>
      </x:c>
    </x:row>
    <x:row r="5" spans="2:13">
      <x:c r="B5" s="1" t="s">
        <x:v>9</x:v>
      </x:c>
      <x:c r="C5" s="3">
        <x:v>299800000</x:v>
      </x:c>
      <x:c r="D5" s="15" t="s">
        <x:v>20</x:v>
      </x:c>
      <x:c r="F5" s="5" t="s">
        <x:v>2</x:v>
      </x:c>
      <x:c r="G5" s="2">
        <x:v>2.2999999999999998</x:v>
      </x:c>
      <x:c r="H5" s="1">
        <x:f>G5/C4</x:f>
        <x:v>556092843326885.81</x:v>
      </x:c>
      <x:c r="I5" s="4">
        <x:v>0.00000053900000000000003</x:v>
      </x:c>
      <x:c r="J5" s="10">
        <x:f>I5*(1000000000)</x:f>
        <x:v>539</x:v>
      </x:c>
      <x:c r="L5" s="13" t="s">
        <x:v>8</x:v>
      </x:c>
      <x:c r="M5" s="1">
        <x:f>M4/(1000000000000000)</x:f>
        <x:v>2.2168188275738085</x:v>
      </x:c>
    </x:row>
    <x:row r="6" spans="2:10">
      <x:c r="B6" s="1" t="s">
        <x:v>10</x:v>
      </x:c>
      <x:c r="C6" s="1">
        <x:f>9.1E-31</x:f>
        <x:v>9.1000000000000001E-31</x:v>
      </x:c>
      <x:c r="D6" s="15" t="s">
        <x:v>38</x:v>
      </x:c>
      <x:c r="F6" s="5" t="s">
        <x:v>4</x:v>
      </x:c>
      <x:c r="G6" s="2">
        <x:v>2.5</x:v>
      </x:c>
      <x:c r="H6" s="1">
        <x:f>G6/C4</x:f>
        <x:v>604448742746615.12</x:v>
      </x:c>
      <x:c r="I6" s="4">
        <x:v>0.000000496</x:v>
      </x:c>
      <x:c r="J6" s="10">
        <x:f>I6*(1000000000)</x:f>
        <x:v>496</x:v>
      </x:c>
    </x:row>
    <x:row r="7" spans="4:10">
      <x:c r="D7" s="15"/>
      <x:c r="F7" s="5" t="s">
        <x:v>1</x:v>
      </x:c>
      <x:c r="G7" s="2">
        <x:v>3.2000000000000002</x:v>
      </x:c>
      <x:c r="H7" s="1">
        <x:f>G7/C4</x:f>
        <x:v>773694390715667.37</x:v>
      </x:c>
      <x:c r="I7" s="4">
        <x:v>0.00000038700000000000001</x:v>
      </x:c>
      <x:c r="J7" s="10">
        <x:f>I7*(1000000000)</x:f>
        <x:v>387</x:v>
      </x:c>
    </x:row>
    <x:row r="8" spans="4:10">
      <x:c r="D8" s="15"/>
      <x:c r="F8" s="5" t="s">
        <x:v>33</x:v>
      </x:c>
      <x:c r="G8" s="2">
        <x:v>4.7000000000000002</x:v>
      </x:c>
      <x:c r="H8" s="1">
        <x:f>G8/C4</x:f>
        <x:v>1136363636363636.2</x:v>
      </x:c>
      <x:c r="I8" s="4">
        <x:v>0.00000026399999999999996</x:v>
      </x:c>
      <x:c r="J8" s="10">
        <x:f>I8*(1000000000)</x:f>
        <x:v>264</x:v>
      </x:c>
    </x:row>
    <x:row r="9" spans="4:10">
      <x:c r="D9" s="15"/>
      <x:c r="F9" s="5" t="s">
        <x:v>3</x:v>
      </x:c>
      <x:c r="G9" s="2">
        <x:v>6.4000000000000004</x:v>
      </x:c>
      <x:c r="H9" s="1">
        <x:f>G9/C4</x:f>
        <x:v>1547388781431334.7</x:v>
      </x:c>
      <x:c r="I9" s="4">
        <x:v>0.00000019399999999999998</x:v>
      </x:c>
      <x:c r="J9" s="10">
        <x:f>I9*(1000000000)</x:f>
        <x:v>194</x:v>
      </x:c>
    </x:row>
    <x:row r="10" spans="4:4">
      <x:c r="D10" s="15"/>
    </x:row>
    <x:row r="11" spans="6:10" customHeight="1">
      <x:c r="F11" s="11" t="s">
        <x:v>26</x:v>
      </x:c>
      <x:c r="G11" s="11"/>
      <x:c r="H11" s="11"/>
      <x:c r="I11" s="11"/>
      <x:c r="J11" s="11"/>
    </x:row>
    <x:row r="12" spans="6:10" customHeight="1">
      <x:c r="F12" s="5" t="s">
        <x:v>12</x:v>
      </x:c>
      <x:c r="G12" s="12" t="s">
        <x:v>11</x:v>
      </x:c>
      <x:c r="H12" s="12"/>
      <x:c r="I12" s="12"/>
      <x:c r="J12" s="12"/>
    </x:row>
    <x:row r="13" spans="6:10" customHeight="1">
      <x:c r="F13" s="5" t="s">
        <x:v>18</x:v>
      </x:c>
      <x:c r="G13" s="12"/>
      <x:c r="H13" s="12"/>
      <x:c r="I13" s="12"/>
      <x:c r="J13" s="12"/>
    </x:row>
    <x:row r="14" spans="6:10" customHeight="1">
      <x:c r="F14" s="5" t="s">
        <x:v>13</x:v>
      </x:c>
      <x:c r="G14" s="12">
        <x:v>3</x:v>
      </x:c>
      <x:c r="H14" s="12"/>
      <x:c r="I14" s="12"/>
      <x:c r="J14" s="12"/>
    </x:row>
    <x:row r="16" spans="6:9">
      <x:c r="F16" s="9" t="s">
        <x:v>30</x:v>
      </x:c>
      <x:c r="G16" s="9" t="s">
        <x:v>28</x:v>
      </x:c>
      <x:c r="H16" s="9" t="s">
        <x:v>29</x:v>
      </x:c>
      <x:c r="I16" s="9" t="s">
        <x:v>24</x:v>
      </x:c>
    </x:row>
    <x:row r="17" spans="6:10" customHeight="1">
      <x:c r="F17" s="10" t="s">
        <x:v>35</x:v>
      </x:c>
      <x:c r="G17" s="12" t="s">
        <x:v>0</x:v>
      </x:c>
      <x:c r="H17" s="12"/>
      <x:c r="I17" s="10"/>
      <x:c r="J17" s="10"/>
    </x:row>
    <x:row r="18" spans="6:9">
      <x:c r="F18" s="10" t="s">
        <x:v>23</x:v>
      </x:c>
      <x:c r="G18" s="1"/>
      <x:c r="I18" s="1" t="s">
        <x:v>25</x:v>
      </x:c>
    </x:row>
    <x:row r="19" spans="6:9">
      <x:c r="F19" s="10" t="s">
        <x:v>16</x:v>
      </x:c>
      <x:c r="G19" s="1"/>
      <x:c r="I19" s="10">
        <x:v>3</x:v>
      </x:c>
    </x:row>
  </x:sheetData>
  <x:mergeCells count="6">
    <x:mergeCell ref="B2:D2"/>
    <x:mergeCell ref="F11:J11"/>
    <x:mergeCell ref="G12:J12"/>
    <x:mergeCell ref="G13:J13"/>
    <x:mergeCell ref="G14:J14"/>
    <x:mergeCell ref="G17:H1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J</dc:creator>
  <cp:lastModifiedBy>Daehyun J</cp:lastModifiedBy>
  <cp:revision>11</cp:revision>
  <dcterms:created xsi:type="dcterms:W3CDTF">2018-02-02T07:35:45.933</dcterms:created>
  <dcterms:modified xsi:type="dcterms:W3CDTF">2018-02-05T12:47:08.576</dcterms:modified>
</cp:coreProperties>
</file>