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codeName="ThisWorkbook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37827\PycharmProjects\BinClaculator\"/>
    </mc:Choice>
  </mc:AlternateContent>
  <xr:revisionPtr revIDLastSave="0" documentId="13_ncr:1_{EE7F2755-B3E9-48B2-A0E3-E6C2B3FF19D7}" xr6:coauthVersionLast="47" xr6:coauthVersionMax="47" xr10:uidLastSave="{00000000-0000-0000-0000-000000000000}"/>
  <bookViews>
    <workbookView xWindow="-110" yWindow="-110" windowWidth="19420" windowHeight="10420" tabRatio="660" firstSheet="2" activeTab="2" xr2:uid="{00000000-000D-0000-FFFF-FFFF00000000}"/>
  </bookViews>
  <sheets>
    <sheet name="PFEP Template" sheetId="1" state="hidden" r:id="rId1"/>
    <sheet name="Total parts (2)" sheetId="38" state="hidden" r:id="rId2"/>
    <sheet name="data" sheetId="49" r:id="rId3"/>
  </sheets>
  <externalReferences>
    <externalReference r:id="rId4"/>
  </externalReferences>
  <definedNames>
    <definedName name="_xlnm._FilterDatabase" localSheetId="2" hidden="1">data!$A$1:$M$601</definedName>
    <definedName name="_xlnm._FilterDatabase" localSheetId="1" hidden="1">'Total parts (2)'!$A$2:$AV$783</definedName>
    <definedName name="material_list">[1]Top_numbers!$A$2:$E$359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W4" i="1" l="1"/>
  <c r="Y4" i="1"/>
  <c r="AE4" i="1"/>
  <c r="AD4" i="1" s="1"/>
  <c r="AJ4" i="1"/>
  <c r="AK4" i="1"/>
  <c r="AP4" i="1"/>
  <c r="W5" i="1"/>
  <c r="AA5" i="1" s="1"/>
  <c r="AB5" i="1" s="1"/>
  <c r="AC5" i="1" s="1"/>
  <c r="Y5" i="1"/>
  <c r="AE5" i="1"/>
  <c r="AD5" i="1" s="1"/>
  <c r="AJ5" i="1"/>
  <c r="AK5" i="1"/>
  <c r="AP5" i="1"/>
  <c r="AB6" i="1"/>
  <c r="AC6" i="1" s="1"/>
  <c r="AB7" i="1"/>
  <c r="AC7" i="1" s="1"/>
  <c r="AB8" i="1"/>
  <c r="AC8" i="1" s="1"/>
  <c r="AB9" i="1"/>
  <c r="AC9" i="1"/>
  <c r="AB10" i="1"/>
  <c r="AC10" i="1" s="1"/>
  <c r="AB11" i="1"/>
  <c r="AC11" i="1" s="1"/>
  <c r="AB12" i="1"/>
  <c r="AC12" i="1" s="1"/>
  <c r="AB13" i="1"/>
  <c r="AC13" i="1" s="1"/>
  <c r="AB14" i="1"/>
  <c r="AC14" i="1" s="1"/>
  <c r="AB15" i="1"/>
  <c r="AC15" i="1"/>
  <c r="AB16" i="1"/>
  <c r="AC16" i="1" s="1"/>
  <c r="AB17" i="1"/>
  <c r="AC17" i="1" s="1"/>
  <c r="AB18" i="1"/>
  <c r="AC18" i="1" s="1"/>
  <c r="AB19" i="1"/>
  <c r="AC19" i="1" s="1"/>
  <c r="AB20" i="1"/>
  <c r="AC20" i="1" s="1"/>
  <c r="AB21" i="1"/>
  <c r="AC21" i="1" s="1"/>
  <c r="AB22" i="1"/>
  <c r="AC22" i="1" s="1"/>
  <c r="AB23" i="1"/>
  <c r="AC23" i="1" s="1"/>
  <c r="AB24" i="1"/>
  <c r="AC24" i="1" s="1"/>
  <c r="AA4" i="1" l="1"/>
  <c r="AB4" i="1" s="1"/>
  <c r="AC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tstanziale</author>
  </authors>
  <commentList>
    <comment ref="D3" authorId="0" shapeId="0" xr:uid="{00000000-0006-0000-0300-000001000000}">
      <text>
        <r>
          <rPr>
            <b/>
            <sz val="8"/>
            <color indexed="81"/>
            <rFont val="Tahoma"/>
            <family val="2"/>
          </rPr>
          <t>tstanziale:</t>
        </r>
        <r>
          <rPr>
            <sz val="8"/>
            <color indexed="81"/>
            <rFont val="Tahoma"/>
            <family val="2"/>
          </rPr>
          <t xml:space="preserve">
usage in a specified time period /total working days</t>
        </r>
      </text>
    </comment>
    <comment ref="E3" authorId="0" shapeId="0" xr:uid="{00000000-0006-0000-0300-000002000000}">
      <text>
        <r>
          <rPr>
            <b/>
            <sz val="8"/>
            <color indexed="81"/>
            <rFont val="Tahoma"/>
            <family val="2"/>
          </rPr>
          <t>tstanziale:</t>
        </r>
        <r>
          <rPr>
            <sz val="8"/>
            <color indexed="81"/>
            <rFont val="Tahoma"/>
            <family val="2"/>
          </rPr>
          <t xml:space="preserve">
specific factory address code</t>
        </r>
      </text>
    </comment>
    <comment ref="F3" authorId="0" shapeId="0" xr:uid="{00000000-0006-0000-0300-000003000000}">
      <text>
        <r>
          <rPr>
            <b/>
            <sz val="8"/>
            <color indexed="81"/>
            <rFont val="Tahoma"/>
            <family val="2"/>
          </rPr>
          <t>tstanziale:</t>
        </r>
        <r>
          <rPr>
            <sz val="8"/>
            <color indexed="81"/>
            <rFont val="Tahoma"/>
            <family val="2"/>
          </rPr>
          <t xml:space="preserve">
identify how many days worth of product is needed in pipeline to ensure no run outs occur</t>
        </r>
      </text>
    </comment>
    <comment ref="H3" authorId="0" shapeId="0" xr:uid="{00000000-0006-0000-0300-000004000000}">
      <text>
        <r>
          <rPr>
            <b/>
            <sz val="8"/>
            <color indexed="81"/>
            <rFont val="Tahoma"/>
            <family val="2"/>
          </rPr>
          <t>tstanziale:</t>
        </r>
        <r>
          <rPr>
            <sz val="8"/>
            <color indexed="81"/>
            <rFont val="Tahoma"/>
            <family val="2"/>
          </rPr>
          <t xml:space="preserve">
Excellent = 1
Good = 2
Fair = 3
Bad = 4
Unacceptable = 5</t>
        </r>
      </text>
    </comment>
    <comment ref="L3" authorId="0" shapeId="0" xr:uid="{00000000-0006-0000-0300-000005000000}">
      <text>
        <r>
          <rPr>
            <b/>
            <sz val="8"/>
            <color indexed="81"/>
            <rFont val="Tahoma"/>
            <family val="2"/>
          </rPr>
          <t>tstanziale:</t>
        </r>
        <r>
          <rPr>
            <sz val="8"/>
            <color indexed="81"/>
            <rFont val="Tahoma"/>
            <family val="2"/>
          </rPr>
          <t xml:space="preserve">
how product is received from supplier</t>
        </r>
      </text>
    </comment>
    <comment ref="Q3" authorId="0" shapeId="0" xr:uid="{00000000-0006-0000-0300-000006000000}">
      <text>
        <r>
          <rPr>
            <b/>
            <sz val="8"/>
            <color indexed="81"/>
            <rFont val="Tahoma"/>
            <family val="2"/>
          </rPr>
          <t>tstanziale:</t>
        </r>
        <r>
          <rPr>
            <sz val="8"/>
            <color indexed="81"/>
            <rFont val="Tahoma"/>
            <family val="2"/>
          </rPr>
          <t xml:space="preserve">
length = longest dimension of container</t>
        </r>
      </text>
    </comment>
    <comment ref="T3" authorId="0" shapeId="0" xr:uid="{00000000-0006-0000-0300-000007000000}">
      <text>
        <r>
          <rPr>
            <b/>
            <sz val="8"/>
            <color indexed="81"/>
            <rFont val="Tahoma"/>
            <family val="2"/>
          </rPr>
          <t>tstanziale:</t>
        </r>
        <r>
          <rPr>
            <sz val="8"/>
            <color indexed="81"/>
            <rFont val="Tahoma"/>
            <family val="2"/>
          </rPr>
          <t xml:space="preserve">
how often will the supplier deliver given maximum throughput</t>
        </r>
      </text>
    </comment>
    <comment ref="AA3" authorId="0" shapeId="0" xr:uid="{00000000-0006-0000-0300-000008000000}">
      <text>
        <r>
          <rPr>
            <b/>
            <sz val="8"/>
            <color indexed="81"/>
            <rFont val="Tahoma"/>
            <family val="2"/>
          </rPr>
          <t>tstanziale:</t>
        </r>
        <r>
          <rPr>
            <sz val="8"/>
            <color indexed="81"/>
            <rFont val="Tahoma"/>
            <family val="2"/>
          </rPr>
          <t xml:space="preserve">
variables to consider: quality history, on-time performance, reliability of transportation method, physical distance to supplier, uncontrollable factors in delivery (i.e. weather)</t>
        </r>
      </text>
    </comment>
    <comment ref="AB3" authorId="0" shapeId="0" xr:uid="{00000000-0006-0000-0300-000009000000}">
      <text>
        <r>
          <rPr>
            <b/>
            <sz val="8"/>
            <color indexed="81"/>
            <rFont val="Tahoma"/>
            <family val="2"/>
          </rPr>
          <t>tstanziale:</t>
        </r>
        <r>
          <rPr>
            <sz val="8"/>
            <color indexed="81"/>
            <rFont val="Tahoma"/>
            <family val="2"/>
          </rPr>
          <t xml:space="preserve">
((daily usage + shipment size) + buffer)/standard pack quantity</t>
        </r>
      </text>
    </comment>
    <comment ref="AD3" authorId="0" shapeId="0" xr:uid="{00000000-0006-0000-0300-00000A000000}">
      <text>
        <r>
          <rPr>
            <b/>
            <sz val="8"/>
            <color indexed="81"/>
            <rFont val="Tahoma"/>
            <family val="2"/>
          </rPr>
          <t>tstanziale:</t>
        </r>
        <r>
          <rPr>
            <sz val="8"/>
            <color indexed="81"/>
            <rFont val="Tahoma"/>
            <family val="2"/>
          </rPr>
          <t xml:space="preserve">
amount of pieces needed to cover expedite time; packs per hour used x # hrs. until receipt</t>
        </r>
      </text>
    </comment>
    <comment ref="AJ3" authorId="0" shapeId="0" xr:uid="{00000000-0006-0000-0300-00000B000000}">
      <text>
        <r>
          <rPr>
            <b/>
            <sz val="8"/>
            <color indexed="81"/>
            <rFont val="Tahoma"/>
            <family val="2"/>
          </rPr>
          <t>tstanziale: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u/>
            <sz val="8"/>
            <color indexed="81"/>
            <rFont val="Tahoma"/>
            <family val="2"/>
          </rPr>
          <t>Coupled Route</t>
        </r>
        <r>
          <rPr>
            <sz val="8"/>
            <color indexed="81"/>
            <rFont val="Tahoma"/>
            <family val="2"/>
          </rPr>
          <t xml:space="preserve">: 3 x the hourly used standard packs
</t>
        </r>
        <r>
          <rPr>
            <u/>
            <sz val="8"/>
            <color indexed="81"/>
            <rFont val="Tahoma"/>
            <family val="2"/>
          </rPr>
          <t>Decoupled Route</t>
        </r>
        <r>
          <rPr>
            <sz val="8"/>
            <color indexed="81"/>
            <rFont val="Tahoma"/>
            <family val="2"/>
          </rPr>
          <t>: 4 x the hourly used standard packs</t>
        </r>
      </text>
    </comment>
    <comment ref="AP3" authorId="0" shapeId="0" xr:uid="{00000000-0006-0000-0300-00000C000000}">
      <text>
        <r>
          <rPr>
            <b/>
            <sz val="8"/>
            <color indexed="81"/>
            <rFont val="Tahoma"/>
            <family val="2"/>
          </rPr>
          <t>tstanziale: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u/>
            <sz val="8"/>
            <color indexed="81"/>
            <rFont val="Tahoma"/>
            <family val="2"/>
          </rPr>
          <t>Coupled Route</t>
        </r>
        <r>
          <rPr>
            <sz val="8"/>
            <color indexed="81"/>
            <rFont val="Tahoma"/>
            <family val="2"/>
          </rPr>
          <t xml:space="preserve">: 3 x the hourly used standard packs
</t>
        </r>
        <r>
          <rPr>
            <u/>
            <sz val="8"/>
            <color indexed="81"/>
            <rFont val="Tahoma"/>
            <family val="2"/>
          </rPr>
          <t>Decoupled Route</t>
        </r>
        <r>
          <rPr>
            <sz val="8"/>
            <color indexed="81"/>
            <rFont val="Tahoma"/>
            <family val="2"/>
          </rPr>
          <t>: 4 x the hourly used standard packs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Samrudhi Petkar</author>
  </authors>
  <commentList>
    <comment ref="X2" authorId="0" shapeId="0" xr:uid="{91F195E7-84DB-4541-A91A-E27FA7ABF02B}">
      <text>
        <r>
          <rPr>
            <b/>
            <sz val="9"/>
            <color indexed="81"/>
            <rFont val="Tahoma"/>
            <family val="2"/>
          </rPr>
          <t>No fill pallets are strangers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Samrudhi Petkar</author>
  </authors>
  <commentList>
    <comment ref="C556" authorId="0" shapeId="0" xr:uid="{558CEE23-044D-4000-91B3-2A97E783716A}">
      <text>
        <r>
          <rPr>
            <b/>
            <sz val="9"/>
            <color indexed="81"/>
            <rFont val="Tahoma"/>
            <charset val="1"/>
          </rPr>
          <t>Samrudhi Petkar:</t>
        </r>
        <r>
          <rPr>
            <sz val="9"/>
            <color indexed="81"/>
            <rFont val="Tahoma"/>
            <charset val="1"/>
          </rPr>
          <t xml:space="preserve">
MOQ</t>
        </r>
      </text>
    </comment>
  </commentList>
</comments>
</file>

<file path=xl/sharedStrings.xml><?xml version="1.0" encoding="utf-8"?>
<sst xmlns="http://schemas.openxmlformats.org/spreadsheetml/2006/main" count="12179" uniqueCount="1419">
  <si>
    <t>SUPPLIER to MARKET</t>
  </si>
  <si>
    <t>PRODUCTION</t>
  </si>
  <si>
    <t>PART &amp; USAGE INFORMATION</t>
  </si>
  <si>
    <t>SUPPLIER</t>
  </si>
  <si>
    <t>STORAGE</t>
  </si>
  <si>
    <t>TRANSPORTATION</t>
  </si>
  <si>
    <t xml:space="preserve">BUFFER </t>
  </si>
  <si>
    <t xml:space="preserve">SUPERMARKET SIZE </t>
  </si>
  <si>
    <t>LINESIDE</t>
  </si>
  <si>
    <t>Part Type (component, WIP, FG)</t>
  </si>
  <si>
    <t xml:space="preserve"> (A)
 Part Number</t>
  </si>
  <si>
    <t>(B)
Description</t>
  </si>
  <si>
    <t>(C)
Total Daily Usage</t>
  </si>
  <si>
    <t>(D)
Market Storage Location</t>
  </si>
  <si>
    <t>(E)
Order Frequency in Days</t>
  </si>
  <si>
    <t>(F)
Supplier</t>
  </si>
  <si>
    <t>(G)
Supplier Performance Rating (1-5)</t>
  </si>
  <si>
    <t>(H)
City</t>
  </si>
  <si>
    <t>(I)
State</t>
  </si>
  <si>
    <t>(J)
Country</t>
  </si>
  <si>
    <t>(K)
Supplier Container Type</t>
  </si>
  <si>
    <t>(L)
Supplier Standard Pack Quantity</t>
  </si>
  <si>
    <t>(M)
Supplier Container Weight</t>
  </si>
  <si>
    <t>(N)
Single Part Weight</t>
  </si>
  <si>
    <t>(O)
Market Storage Container Weight</t>
  </si>
  <si>
    <t>(P)
Market Storage Container Length</t>
  </si>
  <si>
    <t>(Q)
Market Storage Container Width</t>
  </si>
  <si>
    <t>(R)
Market Storage Container Height</t>
  </si>
  <si>
    <t>(S)
Shipment Size (frequency) in Days</t>
  </si>
  <si>
    <t>(T)
Carrier</t>
  </si>
  <si>
    <t xml:space="preserve">(U)
Transit Time to Expedite (Days)  </t>
  </si>
  <si>
    <t>(V)=G * Factor
Supplier Performance Buffer (Days)</t>
  </si>
  <si>
    <t>Highest Weekly Pull</t>
  </si>
  <si>
    <t>(W)
Demand Variation Buffer (Days)</t>
  </si>
  <si>
    <t>(X)
Other Buffer (internal scrap, etc.)</t>
  </si>
  <si>
    <t>(Y)=V+W+X
Total Buffer</t>
  </si>
  <si>
    <t>Maximum Level (Standard Pack)</t>
  </si>
  <si>
    <t>Maximum Level (Pieces)</t>
  </si>
  <si>
    <t>Minimum Level (Standard Pack)</t>
  </si>
  <si>
    <t>Minimum Level (Pieces)</t>
  </si>
  <si>
    <t>Manufacturing Usage Location</t>
  </si>
  <si>
    <t>Delivery Standard Pack Quantity</t>
  </si>
  <si>
    <t>Delivery Bin Type</t>
  </si>
  <si>
    <t>Hourly Usage per Location</t>
  </si>
  <si>
    <t># Cards in Loop</t>
  </si>
  <si>
    <t># Packs/Hr</t>
  </si>
  <si>
    <t>Component</t>
  </si>
  <si>
    <t xml:space="preserve">Sample </t>
  </si>
  <si>
    <t>SM41A</t>
  </si>
  <si>
    <t>Metal Fab</t>
  </si>
  <si>
    <t>Arlington</t>
  </si>
  <si>
    <t>TX</t>
  </si>
  <si>
    <t>USA</t>
  </si>
  <si>
    <t>Corrugate</t>
  </si>
  <si>
    <t>20 lbs</t>
  </si>
  <si>
    <t>1 lb</t>
  </si>
  <si>
    <t>20"</t>
  </si>
  <si>
    <t>10"</t>
  </si>
  <si>
    <t>8"</t>
  </si>
  <si>
    <t>Fed Ex</t>
  </si>
  <si>
    <t>D23Op10</t>
  </si>
  <si>
    <t>Sm Blue</t>
  </si>
  <si>
    <t>D34Op20</t>
  </si>
  <si>
    <t>21 lbs</t>
  </si>
  <si>
    <t>2 lb</t>
  </si>
  <si>
    <t>D23Op11</t>
  </si>
  <si>
    <t>D34Op21</t>
  </si>
  <si>
    <t xml:space="preserve"> </t>
  </si>
  <si>
    <t>303-3472</t>
  </si>
  <si>
    <t>303-3473</t>
  </si>
  <si>
    <t>303-3474</t>
  </si>
  <si>
    <t>303-3679</t>
  </si>
  <si>
    <t>303-3774</t>
  </si>
  <si>
    <t>303-3775</t>
  </si>
  <si>
    <t>302-5191</t>
  </si>
  <si>
    <t>145-072</t>
  </si>
  <si>
    <t>301-0721</t>
  </si>
  <si>
    <t>302-4843</t>
  </si>
  <si>
    <t>302-6171</t>
  </si>
  <si>
    <t>302-6320</t>
  </si>
  <si>
    <t>303-1915</t>
  </si>
  <si>
    <t>303-3680</t>
  </si>
  <si>
    <t>303-1621</t>
  </si>
  <si>
    <t>303-1622</t>
  </si>
  <si>
    <t>303-1623</t>
  </si>
  <si>
    <t>303-1624</t>
  </si>
  <si>
    <t>303-1625</t>
  </si>
  <si>
    <t>303-1626</t>
  </si>
  <si>
    <t>303-1627</t>
  </si>
  <si>
    <t>326-410</t>
  </si>
  <si>
    <t>184-123</t>
  </si>
  <si>
    <t>301-9917</t>
  </si>
  <si>
    <t>301-9918</t>
  </si>
  <si>
    <t>108-220</t>
  </si>
  <si>
    <t>302-0017</t>
  </si>
  <si>
    <t>302-0018</t>
  </si>
  <si>
    <t>302-0020</t>
  </si>
  <si>
    <t>302-0021</t>
  </si>
  <si>
    <t>302-3291</t>
  </si>
  <si>
    <t>301-2917</t>
  </si>
  <si>
    <t>105-2701</t>
  </si>
  <si>
    <t>105-2790</t>
  </si>
  <si>
    <t>301-2914</t>
  </si>
  <si>
    <t>301-3302</t>
  </si>
  <si>
    <t>302-7463</t>
  </si>
  <si>
    <t>302-7464</t>
  </si>
  <si>
    <t>302-7630</t>
  </si>
  <si>
    <t>302-8542</t>
  </si>
  <si>
    <t>302-8675</t>
  </si>
  <si>
    <t>302-8676</t>
  </si>
  <si>
    <t>303-1592</t>
  </si>
  <si>
    <t>303-3483</t>
  </si>
  <si>
    <t>302-9667</t>
  </si>
  <si>
    <t>316-878</t>
  </si>
  <si>
    <t>179-714</t>
  </si>
  <si>
    <t>303-0202</t>
  </si>
  <si>
    <t>303-0203</t>
  </si>
  <si>
    <t>303-0207</t>
  </si>
  <si>
    <t>303-0208</t>
  </si>
  <si>
    <t>303-0209</t>
  </si>
  <si>
    <t>302-8097</t>
  </si>
  <si>
    <t>303-0306</t>
  </si>
  <si>
    <t>303-0307</t>
  </si>
  <si>
    <t>303-0308</t>
  </si>
  <si>
    <t>303-0309</t>
  </si>
  <si>
    <t>303-0619</t>
  </si>
  <si>
    <t>303-0641</t>
  </si>
  <si>
    <t>303-0695</t>
  </si>
  <si>
    <t>303-0700</t>
  </si>
  <si>
    <t>326-480</t>
  </si>
  <si>
    <t>302-9760</t>
  </si>
  <si>
    <t>303-0312</t>
  </si>
  <si>
    <t>303-0313</t>
  </si>
  <si>
    <t>303-2638</t>
  </si>
  <si>
    <t>303-1635</t>
  </si>
  <si>
    <t>303-1636</t>
  </si>
  <si>
    <t>303-1637</t>
  </si>
  <si>
    <t>303-1638</t>
  </si>
  <si>
    <t>303-1639</t>
  </si>
  <si>
    <t>303-1641</t>
  </si>
  <si>
    <t>303-2156</t>
  </si>
  <si>
    <t>303-1846</t>
  </si>
  <si>
    <t>303-1848</t>
  </si>
  <si>
    <t>303-1992</t>
  </si>
  <si>
    <t>303-1929</t>
  </si>
  <si>
    <t>303-1930</t>
  </si>
  <si>
    <t>303-1931</t>
  </si>
  <si>
    <t>303-1932</t>
  </si>
  <si>
    <t>303-1937</t>
  </si>
  <si>
    <t>303-1938</t>
  </si>
  <si>
    <t>303-1939</t>
  </si>
  <si>
    <t>355-560</t>
  </si>
  <si>
    <t>302-8351</t>
  </si>
  <si>
    <t>302-8357</t>
  </si>
  <si>
    <t>302-8360</t>
  </si>
  <si>
    <t>302-8361</t>
  </si>
  <si>
    <t>302-8362</t>
  </si>
  <si>
    <t>302-8655</t>
  </si>
  <si>
    <t>302-9483</t>
  </si>
  <si>
    <t>303-1851</t>
  </si>
  <si>
    <t>303-1852</t>
  </si>
  <si>
    <t>303-1853</t>
  </si>
  <si>
    <t>303-1854</t>
  </si>
  <si>
    <t>303-1855</t>
  </si>
  <si>
    <t>303-1856</t>
  </si>
  <si>
    <t>303-1857</t>
  </si>
  <si>
    <t>303-1859</t>
  </si>
  <si>
    <t>303-1860</t>
  </si>
  <si>
    <t>303-1861</t>
  </si>
  <si>
    <t>303-1862</t>
  </si>
  <si>
    <t>303-1863</t>
  </si>
  <si>
    <t>303-1886</t>
  </si>
  <si>
    <t>105-2053</t>
  </si>
  <si>
    <t>300-0098</t>
  </si>
  <si>
    <t>300-0289</t>
  </si>
  <si>
    <t>300-0338</t>
  </si>
  <si>
    <t>300-4480</t>
  </si>
  <si>
    <t>300-8007</t>
  </si>
  <si>
    <t>300-9517</t>
  </si>
  <si>
    <t>300-9518</t>
  </si>
  <si>
    <t>300-9519</t>
  </si>
  <si>
    <t>301-1401</t>
  </si>
  <si>
    <t>301-1426</t>
  </si>
  <si>
    <t>301-1427</t>
  </si>
  <si>
    <t>301-2096</t>
  </si>
  <si>
    <t>301-2940</t>
  </si>
  <si>
    <t>301-4069</t>
  </si>
  <si>
    <t>301-4973</t>
  </si>
  <si>
    <t>301-4974</t>
  </si>
  <si>
    <t>301-4975</t>
  </si>
  <si>
    <t>301-4976</t>
  </si>
  <si>
    <t>301-4977</t>
  </si>
  <si>
    <t>301-9889</t>
  </si>
  <si>
    <t>302-1650</t>
  </si>
  <si>
    <t>302-1651</t>
  </si>
  <si>
    <t>302-5299</t>
  </si>
  <si>
    <t>302-6989</t>
  </si>
  <si>
    <t>302-6991</t>
  </si>
  <si>
    <t>302-6993</t>
  </si>
  <si>
    <t>302-6994</t>
  </si>
  <si>
    <t>302-6996</t>
  </si>
  <si>
    <t>302-7002</t>
  </si>
  <si>
    <t>302-7006</t>
  </si>
  <si>
    <t>302-7329</t>
  </si>
  <si>
    <t>302-7493</t>
  </si>
  <si>
    <t>302-7617</t>
  </si>
  <si>
    <t>302-7658</t>
  </si>
  <si>
    <t>302-7907</t>
  </si>
  <si>
    <t>302-7908</t>
  </si>
  <si>
    <t>302-7910</t>
  </si>
  <si>
    <t>302-7911</t>
  </si>
  <si>
    <t>303-1940</t>
  </si>
  <si>
    <t>306-717</t>
  </si>
  <si>
    <t>306-937</t>
  </si>
  <si>
    <t>320-940</t>
  </si>
  <si>
    <t>322-548</t>
  </si>
  <si>
    <t>326-129</t>
  </si>
  <si>
    <t>331-060</t>
  </si>
  <si>
    <t>181-785</t>
  </si>
  <si>
    <t>179-568</t>
  </si>
  <si>
    <t>320-625</t>
  </si>
  <si>
    <t>136-107</t>
  </si>
  <si>
    <t>317-269</t>
  </si>
  <si>
    <t>315-455</t>
  </si>
  <si>
    <t>319-867</t>
  </si>
  <si>
    <t>301-7399</t>
  </si>
  <si>
    <t>301-7400</t>
  </si>
  <si>
    <t>301-7612</t>
  </si>
  <si>
    <t>302-4851</t>
  </si>
  <si>
    <t>302-6081</t>
  </si>
  <si>
    <t>177-275</t>
  </si>
  <si>
    <t>178-105</t>
  </si>
  <si>
    <t>309-470</t>
  </si>
  <si>
    <t>318-636</t>
  </si>
  <si>
    <t>318-637</t>
  </si>
  <si>
    <t>318-638</t>
  </si>
  <si>
    <t>140-1064</t>
  </si>
  <si>
    <t>140-1192</t>
  </si>
  <si>
    <t>140-526</t>
  </si>
  <si>
    <t>141-278</t>
  </si>
  <si>
    <t>141-279</t>
  </si>
  <si>
    <t>141-280</t>
  </si>
  <si>
    <t>141-281</t>
  </si>
  <si>
    <t>145-066</t>
  </si>
  <si>
    <t>145-112</t>
  </si>
  <si>
    <t>145-205</t>
  </si>
  <si>
    <t>145-817</t>
  </si>
  <si>
    <t>145-846</t>
  </si>
  <si>
    <t>145-847</t>
  </si>
  <si>
    <t>145-848</t>
  </si>
  <si>
    <t>145-849</t>
  </si>
  <si>
    <t>145-850</t>
  </si>
  <si>
    <t>145-851</t>
  </si>
  <si>
    <t>150-4289</t>
  </si>
  <si>
    <t>150-4756</t>
  </si>
  <si>
    <t>165-986</t>
  </si>
  <si>
    <t>177-274</t>
  </si>
  <si>
    <t>178-045</t>
  </si>
  <si>
    <t>178-472</t>
  </si>
  <si>
    <t>178-806</t>
  </si>
  <si>
    <t>178-980</t>
  </si>
  <si>
    <t>179-393</t>
  </si>
  <si>
    <t>179-394</t>
  </si>
  <si>
    <t>179-400</t>
  </si>
  <si>
    <t>180-246</t>
  </si>
  <si>
    <t>180-635</t>
  </si>
  <si>
    <t>180-916</t>
  </si>
  <si>
    <t>180-935</t>
  </si>
  <si>
    <t>181-666</t>
  </si>
  <si>
    <t>181-967</t>
  </si>
  <si>
    <t>181-989</t>
  </si>
  <si>
    <t>182-127</t>
  </si>
  <si>
    <t>183-185</t>
  </si>
  <si>
    <t>184-093</t>
  </si>
  <si>
    <t>184-169</t>
  </si>
  <si>
    <t>184-372</t>
  </si>
  <si>
    <t>184-985</t>
  </si>
  <si>
    <t>185-150</t>
  </si>
  <si>
    <t>270-6773</t>
  </si>
  <si>
    <t>300-1920</t>
  </si>
  <si>
    <t>300-1973</t>
  </si>
  <si>
    <t>300-2824</t>
  </si>
  <si>
    <t>300-2825</t>
  </si>
  <si>
    <t>300-2842</t>
  </si>
  <si>
    <t>300-3462</t>
  </si>
  <si>
    <t>300-3463</t>
  </si>
  <si>
    <t>300-3464</t>
  </si>
  <si>
    <t>300-3465</t>
  </si>
  <si>
    <t>300-3494</t>
  </si>
  <si>
    <t>300-3508</t>
  </si>
  <si>
    <t>300-3539</t>
  </si>
  <si>
    <t>300-3540</t>
  </si>
  <si>
    <t>300-3541</t>
  </si>
  <si>
    <t>300-3542</t>
  </si>
  <si>
    <t>300-3543</t>
  </si>
  <si>
    <t>300-3544</t>
  </si>
  <si>
    <t>300-3545</t>
  </si>
  <si>
    <t>300-3547</t>
  </si>
  <si>
    <t>300-3548</t>
  </si>
  <si>
    <t>300-3549</t>
  </si>
  <si>
    <t>300-3550</t>
  </si>
  <si>
    <t>300-3554</t>
  </si>
  <si>
    <t>300-3555</t>
  </si>
  <si>
    <t>300-3556</t>
  </si>
  <si>
    <t>300-3557</t>
  </si>
  <si>
    <t>300-3558</t>
  </si>
  <si>
    <t>300-3763</t>
  </si>
  <si>
    <t>300-3764</t>
  </si>
  <si>
    <t>300-3765</t>
  </si>
  <si>
    <t>300-3849</t>
  </si>
  <si>
    <t>300-4032</t>
  </si>
  <si>
    <t>300-4678</t>
  </si>
  <si>
    <t>300-4927</t>
  </si>
  <si>
    <t>300-4928</t>
  </si>
  <si>
    <t>300-4930</t>
  </si>
  <si>
    <t>300-5094</t>
  </si>
  <si>
    <t>300-5095</t>
  </si>
  <si>
    <t>300-5129</t>
  </si>
  <si>
    <t>300-5953</t>
  </si>
  <si>
    <t>300-5975</t>
  </si>
  <si>
    <t>300-5984</t>
  </si>
  <si>
    <t>300-6219</t>
  </si>
  <si>
    <t>300-6419</t>
  </si>
  <si>
    <t>300-6420</t>
  </si>
  <si>
    <t>300-6421</t>
  </si>
  <si>
    <t>300-6422</t>
  </si>
  <si>
    <t>300-6423</t>
  </si>
  <si>
    <t>300-6462</t>
  </si>
  <si>
    <t>300-6470</t>
  </si>
  <si>
    <t>300-6471</t>
  </si>
  <si>
    <t>300-6475</t>
  </si>
  <si>
    <t>300-6476</t>
  </si>
  <si>
    <t>300-6477</t>
  </si>
  <si>
    <t>300-7013</t>
  </si>
  <si>
    <t>300-7052</t>
  </si>
  <si>
    <t>300-8020</t>
  </si>
  <si>
    <t>300-8785</t>
  </si>
  <si>
    <t>300-8788</t>
  </si>
  <si>
    <t>300-8815</t>
  </si>
  <si>
    <t>300-8974</t>
  </si>
  <si>
    <t>300-9402</t>
  </si>
  <si>
    <t>300-9770</t>
  </si>
  <si>
    <t>301-0185</t>
  </si>
  <si>
    <t>301-0368</t>
  </si>
  <si>
    <t>301-0814</t>
  </si>
  <si>
    <t>301-0819</t>
  </si>
  <si>
    <t>301-0822</t>
  </si>
  <si>
    <t>301-0824</t>
  </si>
  <si>
    <t>301-1293</t>
  </si>
  <si>
    <t>301-2213</t>
  </si>
  <si>
    <t>301-2217</t>
  </si>
  <si>
    <t>301-2219</t>
  </si>
  <si>
    <t>301-2221</t>
  </si>
  <si>
    <t>301-2222</t>
  </si>
  <si>
    <t>301-2229</t>
  </si>
  <si>
    <t>301-2424</t>
  </si>
  <si>
    <t>301-2569</t>
  </si>
  <si>
    <t>301-2576</t>
  </si>
  <si>
    <t>301-2577</t>
  </si>
  <si>
    <t>301-2578</t>
  </si>
  <si>
    <t>301-2579</t>
  </si>
  <si>
    <t>301-2581</t>
  </si>
  <si>
    <t>301-3886</t>
  </si>
  <si>
    <t>301-3921</t>
  </si>
  <si>
    <t>301-3922</t>
  </si>
  <si>
    <t>301-4055</t>
  </si>
  <si>
    <t>301-4057</t>
  </si>
  <si>
    <t>301-5093</t>
  </si>
  <si>
    <t>301-5532</t>
  </si>
  <si>
    <t>301-5638</t>
  </si>
  <si>
    <t>301-5869</t>
  </si>
  <si>
    <t>301-5870</t>
  </si>
  <si>
    <t>301-5997</t>
  </si>
  <si>
    <t>301-5998</t>
  </si>
  <si>
    <t>301-5999</t>
  </si>
  <si>
    <t>301-6058</t>
  </si>
  <si>
    <t>301-636</t>
  </si>
  <si>
    <t>301-6692</t>
  </si>
  <si>
    <t>301-6694</t>
  </si>
  <si>
    <t>301-6990</t>
  </si>
  <si>
    <t>301-6999</t>
  </si>
  <si>
    <t>301-7000</t>
  </si>
  <si>
    <t>301-7011</t>
  </si>
  <si>
    <t>301-7284</t>
  </si>
  <si>
    <t>301-7285</t>
  </si>
  <si>
    <t>301-7613</t>
  </si>
  <si>
    <t>301-7654</t>
  </si>
  <si>
    <t>301-8203</t>
  </si>
  <si>
    <t>301-8205</t>
  </si>
  <si>
    <t>301-8206</t>
  </si>
  <si>
    <t>301-8212</t>
  </si>
  <si>
    <t>301-8213</t>
  </si>
  <si>
    <t>301-8214</t>
  </si>
  <si>
    <t>301-8216</t>
  </si>
  <si>
    <t>301-8217</t>
  </si>
  <si>
    <t>301-8218</t>
  </si>
  <si>
    <t>301-8281</t>
  </si>
  <si>
    <t>301-8282</t>
  </si>
  <si>
    <t>301-8283</t>
  </si>
  <si>
    <t>301-8432</t>
  </si>
  <si>
    <t>301-8512</t>
  </si>
  <si>
    <t>301-8513</t>
  </si>
  <si>
    <t>301-8514</t>
  </si>
  <si>
    <t>301-8516</t>
  </si>
  <si>
    <t>301-8555</t>
  </si>
  <si>
    <t>301-8645</t>
  </si>
  <si>
    <t>301-8699</t>
  </si>
  <si>
    <t>301-9253</t>
  </si>
  <si>
    <t>301-9396</t>
  </si>
  <si>
    <t>301-9440</t>
  </si>
  <si>
    <t>301-9442</t>
  </si>
  <si>
    <t>301-9548</t>
  </si>
  <si>
    <t>301-9588</t>
  </si>
  <si>
    <t>301-9627</t>
  </si>
  <si>
    <t>301-9783</t>
  </si>
  <si>
    <t>301-9784</t>
  </si>
  <si>
    <t>301-9885</t>
  </si>
  <si>
    <t>301-9886</t>
  </si>
  <si>
    <t>302-0131</t>
  </si>
  <si>
    <t>302-0391</t>
  </si>
  <si>
    <t>302-0394</t>
  </si>
  <si>
    <t>302-0403</t>
  </si>
  <si>
    <t>302-0424</t>
  </si>
  <si>
    <t>302-0481</t>
  </si>
  <si>
    <t>302-0482</t>
  </si>
  <si>
    <t>302-0483</t>
  </si>
  <si>
    <t>302-0485</t>
  </si>
  <si>
    <t>302-0487</t>
  </si>
  <si>
    <t>302-0488</t>
  </si>
  <si>
    <t>302-1033</t>
  </si>
  <si>
    <t>302-1112</t>
  </si>
  <si>
    <t>302-1149</t>
  </si>
  <si>
    <t>302-1167</t>
  </si>
  <si>
    <t>302-1168</t>
  </si>
  <si>
    <t>302-1169</t>
  </si>
  <si>
    <t>302-1176</t>
  </si>
  <si>
    <t>302-1426</t>
  </si>
  <si>
    <t>302-1542</t>
  </si>
  <si>
    <t>302-1543</t>
  </si>
  <si>
    <t>302-1544</t>
  </si>
  <si>
    <t>302-1545</t>
  </si>
  <si>
    <t>302-1546</t>
  </si>
  <si>
    <t>302-1547</t>
  </si>
  <si>
    <t>302-1548</t>
  </si>
  <si>
    <t>302-1549</t>
  </si>
  <si>
    <t>302-1571</t>
  </si>
  <si>
    <t>302-1596</t>
  </si>
  <si>
    <t>302-1644</t>
  </si>
  <si>
    <t>302-1831</t>
  </si>
  <si>
    <t>302-1832</t>
  </si>
  <si>
    <t>302-1833</t>
  </si>
  <si>
    <t>302-1947</t>
  </si>
  <si>
    <t>302-2248</t>
  </si>
  <si>
    <t>302-2538</t>
  </si>
  <si>
    <t>302-2782</t>
  </si>
  <si>
    <t>302-2783</t>
  </si>
  <si>
    <t>302-2785</t>
  </si>
  <si>
    <t>302-2786</t>
  </si>
  <si>
    <t>302-2787</t>
  </si>
  <si>
    <t>302-2788</t>
  </si>
  <si>
    <t>302-2848</t>
  </si>
  <si>
    <t>302-2876</t>
  </si>
  <si>
    <t>302-2877</t>
  </si>
  <si>
    <t>302-2878</t>
  </si>
  <si>
    <t>302-2879</t>
  </si>
  <si>
    <t>302-3095</t>
  </si>
  <si>
    <t>302-3195</t>
  </si>
  <si>
    <t>302-3196</t>
  </si>
  <si>
    <t>302-3197</t>
  </si>
  <si>
    <t>302-3198</t>
  </si>
  <si>
    <t>302-3199</t>
  </si>
  <si>
    <t>302-3200</t>
  </si>
  <si>
    <t>302-3202</t>
  </si>
  <si>
    <t>302-3203</t>
  </si>
  <si>
    <t>302-3204</t>
  </si>
  <si>
    <t>302-3205</t>
  </si>
  <si>
    <t>302-3206</t>
  </si>
  <si>
    <t>302-3207</t>
  </si>
  <si>
    <t>302-3208</t>
  </si>
  <si>
    <t>302-3428</t>
  </si>
  <si>
    <t>302-3429</t>
  </si>
  <si>
    <t>302-3430</t>
  </si>
  <si>
    <t>302-3478</t>
  </si>
  <si>
    <t>302-4271</t>
  </si>
  <si>
    <t>302-4272</t>
  </si>
  <si>
    <t>302-4273</t>
  </si>
  <si>
    <t>302-4426</t>
  </si>
  <si>
    <t>302-5042</t>
  </si>
  <si>
    <t>302-5043</t>
  </si>
  <si>
    <t>302-6077</t>
  </si>
  <si>
    <t>302-6078</t>
  </si>
  <si>
    <t>302-6079</t>
  </si>
  <si>
    <t>302-6080</t>
  </si>
  <si>
    <t>302-6692</t>
  </si>
  <si>
    <t>302-6693</t>
  </si>
  <si>
    <t>302-6694</t>
  </si>
  <si>
    <t>302-6710</t>
  </si>
  <si>
    <t>302-6711</t>
  </si>
  <si>
    <t>302-6712</t>
  </si>
  <si>
    <t>302-6713</t>
  </si>
  <si>
    <t>302-7009</t>
  </si>
  <si>
    <t>302-8501</t>
  </si>
  <si>
    <t>302-8502</t>
  </si>
  <si>
    <t>302-8503</t>
  </si>
  <si>
    <t>302-8526</t>
  </si>
  <si>
    <t>302-8527</t>
  </si>
  <si>
    <t>302-8541</t>
  </si>
  <si>
    <t>302-8671</t>
  </si>
  <si>
    <t>302-8672</t>
  </si>
  <si>
    <t>302-8673</t>
  </si>
  <si>
    <t>302-8867</t>
  </si>
  <si>
    <t>302-8868</t>
  </si>
  <si>
    <t>302-8869</t>
  </si>
  <si>
    <t>302-8870</t>
  </si>
  <si>
    <t>302-8871</t>
  </si>
  <si>
    <t>302-8916</t>
  </si>
  <si>
    <t>302-8917</t>
  </si>
  <si>
    <t>302-8918</t>
  </si>
  <si>
    <t>302-8919</t>
  </si>
  <si>
    <t>302-8920</t>
  </si>
  <si>
    <t>302-8921</t>
  </si>
  <si>
    <t>302-8922</t>
  </si>
  <si>
    <t>302-8923</t>
  </si>
  <si>
    <t>302-9136</t>
  </si>
  <si>
    <t>302-9137</t>
  </si>
  <si>
    <t>302-9138</t>
  </si>
  <si>
    <t>302-9301</t>
  </si>
  <si>
    <t>302-9302</t>
  </si>
  <si>
    <t>302-9303</t>
  </si>
  <si>
    <t>302-9304</t>
  </si>
  <si>
    <t>302-9305</t>
  </si>
  <si>
    <t>302-9306</t>
  </si>
  <si>
    <t>302-9307</t>
  </si>
  <si>
    <t>302-9308</t>
  </si>
  <si>
    <t>302-9309</t>
  </si>
  <si>
    <t>302-9310</t>
  </si>
  <si>
    <t>302-9396</t>
  </si>
  <si>
    <t>302-9397</t>
  </si>
  <si>
    <t>302-9398</t>
  </si>
  <si>
    <t>302-9399</t>
  </si>
  <si>
    <t>302-9400</t>
  </si>
  <si>
    <t>302-9401</t>
  </si>
  <si>
    <t>302-9402</t>
  </si>
  <si>
    <t>302-9403</t>
  </si>
  <si>
    <t>302-9404</t>
  </si>
  <si>
    <t>302-9405</t>
  </si>
  <si>
    <t>302-9407</t>
  </si>
  <si>
    <t>302-9408</t>
  </si>
  <si>
    <t>302-9409</t>
  </si>
  <si>
    <t>302-9410</t>
  </si>
  <si>
    <t>302-9411</t>
  </si>
  <si>
    <t>302-9412</t>
  </si>
  <si>
    <t>302-9414</t>
  </si>
  <si>
    <t>302-9608</t>
  </si>
  <si>
    <t>302-9646</t>
  </si>
  <si>
    <t>302-9647</t>
  </si>
  <si>
    <t>302-9715</t>
  </si>
  <si>
    <t>302-9791</t>
  </si>
  <si>
    <t>302-9792</t>
  </si>
  <si>
    <t>302-9793</t>
  </si>
  <si>
    <t>302-9850</t>
  </si>
  <si>
    <t>302-9874</t>
  </si>
  <si>
    <t>302-9875</t>
  </si>
  <si>
    <t>302-9923</t>
  </si>
  <si>
    <t>303-1218</t>
  </si>
  <si>
    <t>303-1229</t>
  </si>
  <si>
    <t>303-1302</t>
  </si>
  <si>
    <t>303-1497</t>
  </si>
  <si>
    <t>303-1498</t>
  </si>
  <si>
    <t>303-1499</t>
  </si>
  <si>
    <t>303-1500</t>
  </si>
  <si>
    <t>303-1501</t>
  </si>
  <si>
    <t>303-1502</t>
  </si>
  <si>
    <t>303-1503</t>
  </si>
  <si>
    <t>303-1515</t>
  </si>
  <si>
    <t>303-1901</t>
  </si>
  <si>
    <t>303-1902</t>
  </si>
  <si>
    <t>303-1903</t>
  </si>
  <si>
    <t>303-1904</t>
  </si>
  <si>
    <t>303-3772</t>
  </si>
  <si>
    <t>303-3773</t>
  </si>
  <si>
    <t>303-447</t>
  </si>
  <si>
    <t>303-448</t>
  </si>
  <si>
    <t>303-784</t>
  </si>
  <si>
    <t>305-646</t>
  </si>
  <si>
    <t>305-647</t>
  </si>
  <si>
    <t>306-566</t>
  </si>
  <si>
    <t>306-567</t>
  </si>
  <si>
    <t>310-647</t>
  </si>
  <si>
    <t>313-006</t>
  </si>
  <si>
    <t>313-012</t>
  </si>
  <si>
    <t>313-111</t>
  </si>
  <si>
    <t>313-112</t>
  </si>
  <si>
    <t>313-113</t>
  </si>
  <si>
    <t>313-114</t>
  </si>
  <si>
    <t>313-115</t>
  </si>
  <si>
    <t>313-116</t>
  </si>
  <si>
    <t>313-157</t>
  </si>
  <si>
    <t>313-278</t>
  </si>
  <si>
    <t>313-290</t>
  </si>
  <si>
    <t>313-291</t>
  </si>
  <si>
    <t>313-292</t>
  </si>
  <si>
    <t>313-293</t>
  </si>
  <si>
    <t>313-294</t>
  </si>
  <si>
    <t>313-295</t>
  </si>
  <si>
    <t>313-296</t>
  </si>
  <si>
    <t>313-297</t>
  </si>
  <si>
    <t>313-298</t>
  </si>
  <si>
    <t>313-412</t>
  </si>
  <si>
    <t>313-413</t>
  </si>
  <si>
    <t>313-414</t>
  </si>
  <si>
    <t>313-415</t>
  </si>
  <si>
    <t>313-806</t>
  </si>
  <si>
    <t>315-461</t>
  </si>
  <si>
    <t>315-571</t>
  </si>
  <si>
    <t>315-572</t>
  </si>
  <si>
    <t>315-663</t>
  </si>
  <si>
    <t>315-665</t>
  </si>
  <si>
    <t>316-764</t>
  </si>
  <si>
    <t>316-765</t>
  </si>
  <si>
    <t>316-817</t>
  </si>
  <si>
    <t>316-818</t>
  </si>
  <si>
    <t>316-879</t>
  </si>
  <si>
    <t>317-443</t>
  </si>
  <si>
    <t>317-461</t>
  </si>
  <si>
    <t>318-649</t>
  </si>
  <si>
    <t>320-268</t>
  </si>
  <si>
    <t>325-248</t>
  </si>
  <si>
    <t>327-364</t>
  </si>
  <si>
    <t>329-504</t>
  </si>
  <si>
    <t>329-505</t>
  </si>
  <si>
    <t>334-027</t>
  </si>
  <si>
    <t>334-028</t>
  </si>
  <si>
    <t>350-360</t>
  </si>
  <si>
    <t>350-458</t>
  </si>
  <si>
    <t>353-476</t>
  </si>
  <si>
    <t>353-478</t>
  </si>
  <si>
    <t>353-479</t>
  </si>
  <si>
    <t>400-1853</t>
  </si>
  <si>
    <t>400-1854</t>
  </si>
  <si>
    <t>400-1855</t>
  </si>
  <si>
    <t>400-1856</t>
  </si>
  <si>
    <t>400-1857</t>
  </si>
  <si>
    <t>400-1858</t>
  </si>
  <si>
    <t>256-006</t>
  </si>
  <si>
    <t>302-3460</t>
  </si>
  <si>
    <t>302-3465</t>
  </si>
  <si>
    <t>302-3469</t>
  </si>
  <si>
    <t>302-5046</t>
  </si>
  <si>
    <t>302-5045</t>
  </si>
  <si>
    <t>302-6386</t>
  </si>
  <si>
    <t>301-5860</t>
  </si>
  <si>
    <t>140-007</t>
  </si>
  <si>
    <t>140-010</t>
  </si>
  <si>
    <t>140-205</t>
  </si>
  <si>
    <t>140-243</t>
  </si>
  <si>
    <t>143-267</t>
  </si>
  <si>
    <t>141-774</t>
  </si>
  <si>
    <t>179-913</t>
  </si>
  <si>
    <t>323-876</t>
  </si>
  <si>
    <t>323-877</t>
  </si>
  <si>
    <t>323-878</t>
  </si>
  <si>
    <t>347-266</t>
  </si>
  <si>
    <t>136-023</t>
  </si>
  <si>
    <t>145-411</t>
  </si>
  <si>
    <t>145-428</t>
  </si>
  <si>
    <t>145-821</t>
  </si>
  <si>
    <t>145-822</t>
  </si>
  <si>
    <t>145-823</t>
  </si>
  <si>
    <t>145-824</t>
  </si>
  <si>
    <t>165-935</t>
  </si>
  <si>
    <t>183-596</t>
  </si>
  <si>
    <t>361-393</t>
  </si>
  <si>
    <t>145-786</t>
  </si>
  <si>
    <t>145-799</t>
  </si>
  <si>
    <t>165-963</t>
  </si>
  <si>
    <t>183-468</t>
  </si>
  <si>
    <t>300-569</t>
  </si>
  <si>
    <t>145-435</t>
  </si>
  <si>
    <t>300-1233</t>
  </si>
  <si>
    <t>300-1236</t>
  </si>
  <si>
    <t>300-1237</t>
  </si>
  <si>
    <t>300-1238</t>
  </si>
  <si>
    <t>300-2453</t>
  </si>
  <si>
    <t>300-2984</t>
  </si>
  <si>
    <t>317-552</t>
  </si>
  <si>
    <t>317-554</t>
  </si>
  <si>
    <t>317-556</t>
  </si>
  <si>
    <t>300-5315</t>
  </si>
  <si>
    <t>318-772</t>
  </si>
  <si>
    <t>319-758</t>
  </si>
  <si>
    <t>141-743</t>
  </si>
  <si>
    <t>178-888</t>
  </si>
  <si>
    <t>179-780</t>
  </si>
  <si>
    <t>179-781</t>
  </si>
  <si>
    <t>300-6550</t>
  </si>
  <si>
    <t>300-6551</t>
  </si>
  <si>
    <t>300-6674</t>
  </si>
  <si>
    <t>315-745</t>
  </si>
  <si>
    <t>322-681</t>
  </si>
  <si>
    <t>322-682</t>
  </si>
  <si>
    <t>322-758</t>
  </si>
  <si>
    <t>300-6607</t>
  </si>
  <si>
    <t>300-6718</t>
  </si>
  <si>
    <t>300-6719</t>
  </si>
  <si>
    <t>300-9007</t>
  </si>
  <si>
    <t>300-9012</t>
  </si>
  <si>
    <t>300-9556</t>
  </si>
  <si>
    <t>300-9564</t>
  </si>
  <si>
    <t>300-9565</t>
  </si>
  <si>
    <t>321-150</t>
  </si>
  <si>
    <t>300-9031</t>
  </si>
  <si>
    <t>300-9032</t>
  </si>
  <si>
    <t>300-9033</t>
  </si>
  <si>
    <t>300-9035</t>
  </si>
  <si>
    <t>300-9059</t>
  </si>
  <si>
    <t>181-627</t>
  </si>
  <si>
    <t>181-748</t>
  </si>
  <si>
    <t>300-9562</t>
  </si>
  <si>
    <t>300-9633</t>
  </si>
  <si>
    <t>300-9637</t>
  </si>
  <si>
    <t>300-9581</t>
  </si>
  <si>
    <t>300-9582</t>
  </si>
  <si>
    <t>300-9583</t>
  </si>
  <si>
    <t>300-9661</t>
  </si>
  <si>
    <t>300-6320</t>
  </si>
  <si>
    <t>300-6321</t>
  </si>
  <si>
    <t>300-6322</t>
  </si>
  <si>
    <t>300-8972</t>
  </si>
  <si>
    <t>301-0005</t>
  </si>
  <si>
    <t>150-784</t>
  </si>
  <si>
    <t>302-2810</t>
  </si>
  <si>
    <t>302-2811</t>
  </si>
  <si>
    <t>302-2812</t>
  </si>
  <si>
    <t>302-2813</t>
  </si>
  <si>
    <t>302-2814</t>
  </si>
  <si>
    <t>302-2815</t>
  </si>
  <si>
    <t>302-2816</t>
  </si>
  <si>
    <t>302-2817</t>
  </si>
  <si>
    <t>302-2818</t>
  </si>
  <si>
    <t>302-2819</t>
  </si>
  <si>
    <t>302-2820</t>
  </si>
  <si>
    <t>302-5154</t>
  </si>
  <si>
    <t>302-5649</t>
  </si>
  <si>
    <t>302-5650</t>
  </si>
  <si>
    <t>302-5951</t>
  </si>
  <si>
    <t>302-5952</t>
  </si>
  <si>
    <t>302-2030</t>
  </si>
  <si>
    <t>302-2031</t>
  </si>
  <si>
    <t>302-6553</t>
  </si>
  <si>
    <t>302-6554</t>
  </si>
  <si>
    <t>184-992</t>
  </si>
  <si>
    <t>307-211</t>
  </si>
  <si>
    <t>307-212</t>
  </si>
  <si>
    <t>307-213</t>
  </si>
  <si>
    <t>307-214</t>
  </si>
  <si>
    <t>153-935</t>
  </si>
  <si>
    <t>302-2665</t>
  </si>
  <si>
    <t>315-338</t>
  </si>
  <si>
    <t>315-340</t>
  </si>
  <si>
    <t>141-327</t>
  </si>
  <si>
    <t>319-415</t>
  </si>
  <si>
    <t>319-416</t>
  </si>
  <si>
    <t>320-288</t>
  </si>
  <si>
    <t>320-548</t>
  </si>
  <si>
    <t>320-550</t>
  </si>
  <si>
    <t>320-551</t>
  </si>
  <si>
    <t>320-552</t>
  </si>
  <si>
    <t>320-218</t>
  </si>
  <si>
    <t>320-251</t>
  </si>
  <si>
    <t>320-648</t>
  </si>
  <si>
    <t>320-650</t>
  </si>
  <si>
    <t>179-660</t>
  </si>
  <si>
    <t>300-2424</t>
  </si>
  <si>
    <t>322-686</t>
  </si>
  <si>
    <t>322-690</t>
  </si>
  <si>
    <t>322-691</t>
  </si>
  <si>
    <t>322-692</t>
  </si>
  <si>
    <t>322-693</t>
  </si>
  <si>
    <t>322-688</t>
  </si>
  <si>
    <t>322-689</t>
  </si>
  <si>
    <t>306-719</t>
  </si>
  <si>
    <t>178-182</t>
  </si>
  <si>
    <t>178-183</t>
  </si>
  <si>
    <t>178-184</t>
  </si>
  <si>
    <t>179-734</t>
  </si>
  <si>
    <t>334-005</t>
  </si>
  <si>
    <t>334-006</t>
  </si>
  <si>
    <t>334-007</t>
  </si>
  <si>
    <t>334-008</t>
  </si>
  <si>
    <t>334-009</t>
  </si>
  <si>
    <t>400-2390</t>
  </si>
  <si>
    <t>302-6827</t>
  </si>
  <si>
    <t>302-6828</t>
  </si>
  <si>
    <t>302-6829</t>
  </si>
  <si>
    <t>303-2101</t>
  </si>
  <si>
    <t>308-323</t>
  </si>
  <si>
    <t>303-2102</t>
  </si>
  <si>
    <t>300-3886</t>
  </si>
  <si>
    <t>300-8973</t>
  </si>
  <si>
    <t>301-6693</t>
  </si>
  <si>
    <t>301-2430</t>
  </si>
  <si>
    <t>301-7286</t>
  </si>
  <si>
    <t>370-195</t>
  </si>
  <si>
    <t>302-4059</t>
  </si>
  <si>
    <t>302-0426</t>
  </si>
  <si>
    <t>328-683</t>
  </si>
  <si>
    <t>302-6745</t>
  </si>
  <si>
    <t>302-7156</t>
  </si>
  <si>
    <t>302-7155</t>
  </si>
  <si>
    <t>302-7157</t>
  </si>
  <si>
    <t>302-7158</t>
  </si>
  <si>
    <t>302-8748</t>
  </si>
  <si>
    <t>302-7159</t>
  </si>
  <si>
    <t>302-8617</t>
  </si>
  <si>
    <t>302-8616</t>
  </si>
  <si>
    <t>363-221</t>
  </si>
  <si>
    <t>307-197</t>
  </si>
  <si>
    <t>302-056</t>
  </si>
  <si>
    <t>307-237</t>
  </si>
  <si>
    <t>307-206</t>
  </si>
  <si>
    <t>307-192</t>
  </si>
  <si>
    <t>324-356</t>
  </si>
  <si>
    <t>309-746</t>
  </si>
  <si>
    <t>308-905</t>
  </si>
  <si>
    <t>178-514</t>
  </si>
  <si>
    <t>309-745</t>
  </si>
  <si>
    <t>308-906</t>
  </si>
  <si>
    <t>303-1050</t>
  </si>
  <si>
    <t>303-1051</t>
  </si>
  <si>
    <t>303-1052</t>
  </si>
  <si>
    <t>303-1062</t>
  </si>
  <si>
    <t>303-1058</t>
  </si>
  <si>
    <t>303-3780</t>
  </si>
  <si>
    <t>303-1060</t>
  </si>
  <si>
    <t>303-3783</t>
  </si>
  <si>
    <t>303-1053</t>
  </si>
  <si>
    <t>303-1064</t>
  </si>
  <si>
    <t>303-1056</t>
  </si>
  <si>
    <t>303-1054</t>
  </si>
  <si>
    <t>303-1057</t>
  </si>
  <si>
    <t>303-1063</t>
  </si>
  <si>
    <t>303-3781</t>
  </si>
  <si>
    <t>302-2391</t>
  </si>
  <si>
    <t>301-6788</t>
  </si>
  <si>
    <t>301-6808</t>
  </si>
  <si>
    <t>301-6791</t>
  </si>
  <si>
    <t>301-7869</t>
  </si>
  <si>
    <t>329-491</t>
  </si>
  <si>
    <t>Demand Analysis</t>
  </si>
  <si>
    <t>Segmentation</t>
  </si>
  <si>
    <t>Supermarket Size from PFEP</t>
  </si>
  <si>
    <t>Market Sizing from PFEP</t>
  </si>
  <si>
    <t>Container Dimensions</t>
  </si>
  <si>
    <t>Existing Location</t>
  </si>
  <si>
    <t>Check Part Fitment inside rack</t>
  </si>
  <si>
    <t>Proposed Location</t>
  </si>
  <si>
    <t>Part Number</t>
  </si>
  <si>
    <t>Description</t>
  </si>
  <si>
    <t>Value Stream</t>
  </si>
  <si>
    <t>Max Pull Over Supplier Ship Freq (Runners) or LT (Repeaters)</t>
  </si>
  <si>
    <t>Min Pull In A 5 Day Period</t>
  </si>
  <si>
    <t>Avg Daily Usage</t>
  </si>
  <si>
    <t>Range (Min / Max)</t>
  </si>
  <si>
    <t>Usage / Order Frequency--52 Week Period</t>
  </si>
  <si>
    <t>Runners / Repeaters / Strangers (based on frequency)</t>
  </si>
  <si>
    <t>Segment Override to Determine Inventory</t>
  </si>
  <si>
    <t>Single Part Weight (LB.)</t>
  </si>
  <si>
    <t>Material Weight (lbs)/Part</t>
  </si>
  <si>
    <t>Material Length (in.)</t>
  </si>
  <si>
    <t>Material Width (in.)</t>
  </si>
  <si>
    <t>Material Height (in.)</t>
  </si>
  <si>
    <t>Maximum Level Inventory/
Cards in Loop (as per PFEP)</t>
  </si>
  <si>
    <t>Market Storage Total Container Weight (lbs)</t>
  </si>
  <si>
    <t>Market Storage Total Container Length (in.)</t>
  </si>
  <si>
    <t>Market Storage Container Total Width (in.)</t>
  </si>
  <si>
    <t>Market Storage Container Total Height (in.)</t>
  </si>
  <si>
    <t>Total Cubic Feet Needed In the Market</t>
  </si>
  <si>
    <t>Total Weight
(Ibs)</t>
  </si>
  <si>
    <t>Total Volume</t>
  </si>
  <si>
    <t>Bin type</t>
  </si>
  <si>
    <t>L</t>
  </si>
  <si>
    <t>W</t>
  </si>
  <si>
    <t>H</t>
  </si>
  <si>
    <t>Bin Volume @ 100% capacity</t>
  </si>
  <si>
    <t>No of Bins @ 100% capacity</t>
  </si>
  <si>
    <t>No of Bins @80% capacity (only for Red bin)</t>
  </si>
  <si>
    <t>Parts/ bin</t>
  </si>
  <si>
    <t xml:space="preserve">Total bin weight
(IBS) </t>
  </si>
  <si>
    <t>Kit No</t>
  </si>
  <si>
    <t>Freq of Kit</t>
  </si>
  <si>
    <t>Location name</t>
  </si>
  <si>
    <t>Length</t>
  </si>
  <si>
    <t>Width</t>
  </si>
  <si>
    <t>Height</t>
  </si>
  <si>
    <t>Rack Dimensions</t>
  </si>
  <si>
    <t xml:space="preserve">Part </t>
  </si>
  <si>
    <t>Dimensions</t>
  </si>
  <si>
    <t>BULKHEAD BRACKET</t>
  </si>
  <si>
    <t>41-0100</t>
  </si>
  <si>
    <t>Runner</t>
  </si>
  <si>
    <t>FUEL TANK TOP</t>
  </si>
  <si>
    <t>Repeater</t>
  </si>
  <si>
    <t>MOUNT, ISOLATOR</t>
  </si>
  <si>
    <t>WELD PLATE, HOSE CLAMP</t>
  </si>
  <si>
    <t>TUBE</t>
  </si>
  <si>
    <t>SQ. TUBE (3.00 X .250W X 5.79 ROPS)</t>
  </si>
  <si>
    <t>PLATE, REAR ENGINE MOUNT</t>
  </si>
  <si>
    <t>SQ. TUBE (3.00 X .250W X 1.50 ROPS)</t>
  </si>
  <si>
    <t>TAB, ELECTRICAL</t>
  </si>
  <si>
    <t>SIDE RAIL</t>
  </si>
  <si>
    <t>COOLER MOUNT</t>
  </si>
  <si>
    <t>FRAME RAIL</t>
  </si>
  <si>
    <t>BASE PLATE</t>
  </si>
  <si>
    <t>ENGINE MOUNT</t>
  </si>
  <si>
    <t>SUPPORT PLATE</t>
  </si>
  <si>
    <t>PLATE, ANGLE</t>
  </si>
  <si>
    <t>PLATE</t>
  </si>
  <si>
    <t>BRACKET</t>
  </si>
  <si>
    <t>BAR</t>
  </si>
  <si>
    <t>STIFFENER</t>
  </si>
  <si>
    <t>STOP PLATE</t>
  </si>
  <si>
    <t>STOP BAR, FRAME</t>
  </si>
  <si>
    <t>PLATE, SIDE GUSSET</t>
  </si>
  <si>
    <t>Stranger</t>
  </si>
  <si>
    <t>BACKFILL BLADE STIFFENER PLATE</t>
  </si>
  <si>
    <t>PLATE, GUSSET</t>
  </si>
  <si>
    <t>FUEL TANK BOTTOM</t>
  </si>
  <si>
    <t>SIDE</t>
  </si>
  <si>
    <t>BASE</t>
  </si>
  <si>
    <t>PLATE, SPACER, FUEL GAUGE</t>
  </si>
  <si>
    <t>SIDE PLT</t>
  </si>
  <si>
    <t>WEAR BAR (36")</t>
  </si>
  <si>
    <t>BETWEEN PLT (36")</t>
  </si>
  <si>
    <t>BETWEEN PLT (24")</t>
  </si>
  <si>
    <t>WEAR BAR (24")</t>
  </si>
  <si>
    <t>THREADED PLT (36")</t>
  </si>
  <si>
    <t>THREADED PLT (24")</t>
  </si>
  <si>
    <t>41-0101</t>
  </si>
  <si>
    <t>TOWER MOUNTING BRACKET</t>
  </si>
  <si>
    <t>FILTER MOUNT PLATE</t>
  </si>
  <si>
    <t>MOUNT TAB</t>
  </si>
  <si>
    <t>LIFTING RING</t>
  </si>
  <si>
    <t>PUMP RETURN SPRING MOUNT</t>
  </si>
  <si>
    <t>DIG CAM STOP PLATE</t>
  </si>
  <si>
    <t>CLIP NUT TAB</t>
  </si>
  <si>
    <t>CENTER RING</t>
  </si>
  <si>
    <t>41-0103</t>
  </si>
  <si>
    <t>PIN PLATE</t>
  </si>
  <si>
    <t>STABILIZER PAD</t>
  </si>
  <si>
    <t>MOUNT PLATE</t>
  </si>
  <si>
    <t>CURVED PLATE</t>
  </si>
  <si>
    <t>TOP PLATE</t>
  </si>
  <si>
    <t>HAT BRACE</t>
  </si>
  <si>
    <t>INNER MOUNT PLATE</t>
  </si>
  <si>
    <t>41-0106</t>
  </si>
  <si>
    <t>OUTER FRAME MOUNT PLATE</t>
  </si>
  <si>
    <t>CROSS BRACE</t>
  </si>
  <si>
    <t>END PLATE</t>
  </si>
  <si>
    <t>FRONT PLATE</t>
  </si>
  <si>
    <t>CROSS BAR</t>
  </si>
  <si>
    <t>BRACE</t>
  </si>
  <si>
    <t>ROD</t>
  </si>
  <si>
    <t>RIGHT TRACK FRAME SUB</t>
  </si>
  <si>
    <t>LEFT TRACK FRAME SUB</t>
  </si>
  <si>
    <t>VALVE MOUNT PLATE</t>
  </si>
  <si>
    <t>CROSS TUBE</t>
  </si>
  <si>
    <t>SIDE PLATE</t>
  </si>
  <si>
    <t>ATTACHMENT BOLT PLATE</t>
  </si>
  <si>
    <t>MOUNT</t>
  </si>
  <si>
    <t>END CAP</t>
  </si>
  <si>
    <t>RIGHT GUSSET</t>
  </si>
  <si>
    <t>LEFT GUSSET</t>
  </si>
  <si>
    <t>SQ. TUBE (4 X 3 X .238W X 24.2LG.)</t>
  </si>
  <si>
    <t>SHEET, MOTOR HOUSING</t>
  </si>
  <si>
    <t>SHEET, MOTOR HOUSING LH</t>
  </si>
  <si>
    <t>SHEET, MOTOR HOUSING RH</t>
  </si>
  <si>
    <t>PLATE, GUSSETT</t>
  </si>
  <si>
    <t>PLATE, MOUNT EAR</t>
  </si>
  <si>
    <t>BOSS BLANK</t>
  </si>
  <si>
    <t>10-0605</t>
  </si>
  <si>
    <t>BLOCK (CYLINDER EARS)</t>
  </si>
  <si>
    <t>STABILIZER PAD PLATE</t>
  </si>
  <si>
    <t/>
  </si>
  <si>
    <t>INSIDE PLT</t>
  </si>
  <si>
    <t>41-0110</t>
  </si>
  <si>
    <t>OUT SIDE PLT</t>
  </si>
  <si>
    <t>BASE PLT</t>
  </si>
  <si>
    <t>FRONT SIDE PLT</t>
  </si>
  <si>
    <t>TOP PLT</t>
  </si>
  <si>
    <t>RIGHT BACK PLT</t>
  </si>
  <si>
    <t>RIGHT FRONT GUSSET</t>
  </si>
  <si>
    <t>SK3000 MOTOR PAINT SHIELD</t>
  </si>
  <si>
    <t>REAR MOUNT PLT</t>
  </si>
  <si>
    <t>FRONT MOUNT PLT</t>
  </si>
  <si>
    <t>FRONT BOTTOM MOUNT</t>
  </si>
  <si>
    <t>SUPPORT PLT</t>
  </si>
  <si>
    <t>SPACER PLT</t>
  </si>
  <si>
    <t>LEFT BACK PLT</t>
  </si>
  <si>
    <t>GROUND STUD</t>
  </si>
  <si>
    <t>10-0701</t>
  </si>
  <si>
    <t>41-0109</t>
  </si>
  <si>
    <t>100K CAN PLATE W/TAB</t>
  </si>
  <si>
    <t>REAR SECTION</t>
  </si>
  <si>
    <t>MOUNT, GROUND STUD</t>
  </si>
  <si>
    <t>41-0105</t>
  </si>
  <si>
    <t>REAR MOUNT</t>
  </si>
  <si>
    <t>PLATE, RH FRAME DOUBLER</t>
  </si>
  <si>
    <t>SHEET, BOLT BACKER</t>
  </si>
  <si>
    <t>FUEL TUBE</t>
  </si>
  <si>
    <t>10-0418</t>
  </si>
  <si>
    <t>TANK SUPPORT BAFFLE</t>
  </si>
  <si>
    <t>40-0509</t>
  </si>
  <si>
    <t>TUBE, VENT GUARD</t>
  </si>
  <si>
    <t>10-0700</t>
  </si>
  <si>
    <t>MOUNT BRACKET</t>
  </si>
  <si>
    <t>GUSSET</t>
  </si>
  <si>
    <t>TUBE (3.5" X .25"THK)</t>
  </si>
  <si>
    <t>SAW BLADE BLANK, PDC SHARK</t>
  </si>
  <si>
    <t>BLADE BLANK, PDC SHARK (34")</t>
  </si>
  <si>
    <t>BIT BLOCK PLT</t>
  </si>
  <si>
    <t>41-0002</t>
  </si>
  <si>
    <t>WEAR BAR</t>
  </si>
  <si>
    <t>41-0102</t>
  </si>
  <si>
    <t>PDC SEGMENT CENTER CUT ( 2.0") CFB</t>
  </si>
  <si>
    <t>PDC SEGMENT (2.0") CFB</t>
  </si>
  <si>
    <t>PDC SEGMENT (1.5") CFB</t>
  </si>
  <si>
    <t>PDC SEGMENT (2.5") CFB</t>
  </si>
  <si>
    <t>PDC SEGMENT (3.0")</t>
  </si>
  <si>
    <t>ROLLER HUB</t>
  </si>
  <si>
    <t>BOOM TUBE (2.5" X 15.5")</t>
  </si>
  <si>
    <t>SHAFT (NON-LUBE)</t>
  </si>
  <si>
    <t>BOOM TUBE (2.5" X 15")</t>
  </si>
  <si>
    <t>ADJUSTER PLT 30 INCH</t>
  </si>
  <si>
    <t>ADJUSTER PLT 36 INCH</t>
  </si>
  <si>
    <t>IDLER SPROCKET GUSSET</t>
  </si>
  <si>
    <t>ROCK GUARD</t>
  </si>
  <si>
    <t>LEFT SUPPORT ARM</t>
  </si>
  <si>
    <t>SUPPORT SPACER</t>
  </si>
  <si>
    <t>BOTTOM SUPPORT PLATE</t>
  </si>
  <si>
    <t>RIGHT SUPPORT ARM</t>
  </si>
  <si>
    <t>BOOM BAR</t>
  </si>
  <si>
    <t>BOSS</t>
  </si>
  <si>
    <t>LEFT SIDE PLATE</t>
  </si>
  <si>
    <t>RIGHT SIDE PLATE</t>
  </si>
  <si>
    <t>AUGER TUBE</t>
  </si>
  <si>
    <t>HEX BORE SLEEVE</t>
  </si>
  <si>
    <t>TOP BOX PLATE</t>
  </si>
  <si>
    <t>"KEY (1/4" X 1")"</t>
  </si>
  <si>
    <t>PIN</t>
  </si>
  <si>
    <t>STOP</t>
  </si>
  <si>
    <t>PIVOT CAP</t>
  </si>
  <si>
    <t>BOTTOM PLATE</t>
  </si>
  <si>
    <t>PIVOT PLATE</t>
  </si>
  <si>
    <t>BOOM CYLINDER GUARD</t>
  </si>
  <si>
    <t>PIVOT GUSSET PLATE</t>
  </si>
  <si>
    <t>PIVOT CYLINDER PLATE</t>
  </si>
  <si>
    <t>HINGE BUSHING</t>
  </si>
  <si>
    <t>PIVOT SLEEVE</t>
  </si>
  <si>
    <t>TORSION TUBE</t>
  </si>
  <si>
    <t>PIVOT TUBE</t>
  </si>
  <si>
    <t>"KEY (3/8" X 1-1/8")"</t>
  </si>
  <si>
    <t>PIVOT STUB</t>
  </si>
  <si>
    <t>HUB</t>
  </si>
  <si>
    <t>FLANGE</t>
  </si>
  <si>
    <t>FLANGE BLANK</t>
  </si>
  <si>
    <t>OUTPUT YOKE</t>
  </si>
  <si>
    <t>PLATE, FRONT AXLE TRUNNION SUPPORT</t>
  </si>
  <si>
    <t>PIVOT BOSS (BFB)</t>
  </si>
  <si>
    <t>LOWER BACKFILL PLATE</t>
  </si>
  <si>
    <t>PIVOT GUSSET</t>
  </si>
  <si>
    <t>BUSHING</t>
  </si>
  <si>
    <t>UPPER PIVOT SHROUD</t>
  </si>
  <si>
    <t>PIVOT STUB PLATE</t>
  </si>
  <si>
    <t>PIVOT BACK PLATE</t>
  </si>
  <si>
    <t>BEARING PLATE</t>
  </si>
  <si>
    <t>PIVOT BUSHING</t>
  </si>
  <si>
    <t>AUGER EXTRA FLIGHTING</t>
  </si>
  <si>
    <t>AUGER FLIGHTING</t>
  </si>
  <si>
    <t>AUGER TUBE 19"</t>
  </si>
  <si>
    <t>AUGER SEAL COVER</t>
  </si>
  <si>
    <t>AUGER PLATE</t>
  </si>
  <si>
    <t>BRAKE CAM PLATE</t>
  </si>
  <si>
    <t>BOSS (2 X 1.25 X 1.125)</t>
  </si>
  <si>
    <t>SMALL LIFT PLT LEFT (TOOLING FLAT)</t>
  </si>
  <si>
    <t>SMALL LIFT PLT RIGHT (TOOLING FLAT)</t>
  </si>
  <si>
    <t>ALIGNMENT PIN</t>
  </si>
  <si>
    <t>ATTACHMENT PLATE</t>
  </si>
  <si>
    <t>LEFT SUPPORT</t>
  </si>
  <si>
    <t>RIGHT SUPPORT</t>
  </si>
  <si>
    <t>BOSS (3/4-NC)</t>
  </si>
  <si>
    <t>BOOM BUSHING</t>
  </si>
  <si>
    <t>SMALL LIFT ARM SIDE</t>
  </si>
  <si>
    <t>TOP BRACE</t>
  </si>
  <si>
    <t>BOTTOM BRACE</t>
  </si>
  <si>
    <t>PIN MOUNT</t>
  </si>
  <si>
    <t>FRONT FRAME MOTOR MOUNT</t>
  </si>
  <si>
    <t>ATTACHMENT MOUNT 4X4</t>
  </si>
  <si>
    <t>FRONT FRAME PLATE</t>
  </si>
  <si>
    <t>BOSS (1.125 X .76 X 1)</t>
  </si>
  <si>
    <t>CONTROL HANDLE</t>
  </si>
  <si>
    <t>CONTROL ARM</t>
  </si>
  <si>
    <t>PIPE 6</t>
  </si>
  <si>
    <t>HINGE</t>
  </si>
  <si>
    <t>SIGHT EYE BASE</t>
  </si>
  <si>
    <t>HYD DOOR SUB</t>
  </si>
  <si>
    <t>41-0107</t>
  </si>
  <si>
    <t>DOOR INNER RING</t>
  </si>
  <si>
    <t>DOOR GUSSET</t>
  </si>
  <si>
    <t>DOOR HINGE</t>
  </si>
  <si>
    <t>ANGLE</t>
  </si>
  <si>
    <t>DOOR HINGE GUSSET</t>
  </si>
  <si>
    <t>BOSS (2 X 1.5 X 4.5)</t>
  </si>
  <si>
    <t>LINK TOP</t>
  </si>
  <si>
    <t>LINK SIDE</t>
  </si>
  <si>
    <t>SENSOR MOUNT</t>
  </si>
  <si>
    <t>12" BUCKET BOTTOM</t>
  </si>
  <si>
    <t>12" TORSION CHANNEL FRONT</t>
  </si>
  <si>
    <t>12" TORSION CHANNEL REAR</t>
  </si>
  <si>
    <t>BOSS SUPPORT PLATE</t>
  </si>
  <si>
    <t>V SERIES BUCKET SIDE</t>
  </si>
  <si>
    <t>12" VXT SERIES CUTTING EDGE</t>
  </si>
  <si>
    <t>SEGMENT TOP BAR</t>
  </si>
  <si>
    <t>18" VRT SERIES CUTTING EDGE</t>
  </si>
  <si>
    <t>TOOTH</t>
  </si>
  <si>
    <t>DRAIN GUARD</t>
  </si>
  <si>
    <t>"TAPERED BOSS (1.375" X 1.500")"</t>
  </si>
  <si>
    <t>VRTS SERIES BOSS PLATE</t>
  </si>
  <si>
    <t>VRTS SERIES BUCKET SIDE</t>
  </si>
  <si>
    <t>12" VRTS BUCKET BOTTOM</t>
  </si>
  <si>
    <t>18" VRTS TORSION CHANNEL REAR</t>
  </si>
  <si>
    <t>18" VRTS TORSION CHANNEL FRONT</t>
  </si>
  <si>
    <t>18" VRTS BUCKET BOTTOM</t>
  </si>
  <si>
    <t>ADJUSTMENT PLATE MOUNT</t>
  </si>
  <si>
    <t>TRACK ADJUSTMENT PLATE</t>
  </si>
  <si>
    <t>SUPPORT CHANNEL</t>
  </si>
  <si>
    <t>AXLE, TRACK ROLLER</t>
  </si>
  <si>
    <t>WHEEL SUPPORT</t>
  </si>
  <si>
    <t>RING (1.375)</t>
  </si>
  <si>
    <t>AXLE SUPPORT BOSS</t>
  </si>
  <si>
    <t>ROPS BRACE</t>
  </si>
  <si>
    <t>ROPS PLATE</t>
  </si>
  <si>
    <t>ROPS FILLER PLATE</t>
  </si>
  <si>
    <t>BFB GUSSET</t>
  </si>
  <si>
    <t>TOP BFB MOUNT</t>
  </si>
  <si>
    <t>BOTTOM BFB PLATE</t>
  </si>
  <si>
    <t>CROSS PLATE</t>
  </si>
  <si>
    <t>AXLE MOUNT PLATE</t>
  </si>
  <si>
    <t>BRACE PLATE</t>
  </si>
  <si>
    <t>MOTOR MOUNT PLATE</t>
  </si>
  <si>
    <t>MOUNT BRACE</t>
  </si>
  <si>
    <t>BACK PLATE</t>
  </si>
  <si>
    <t>CYLINDER BOSS</t>
  </si>
  <si>
    <t>RIGHT HALF SLIDE TUBE</t>
  </si>
  <si>
    <t>SLIDE BAR</t>
  </si>
  <si>
    <t>BOSS MOUNT</t>
  </si>
  <si>
    <t>LEFT HALF SLIDE TUBE</t>
  </si>
  <si>
    <t>CAP TUBE</t>
  </si>
  <si>
    <t>STEP PLATE</t>
  </si>
  <si>
    <t>SUPPORT BRACKET LEFT</t>
  </si>
  <si>
    <t>SUPPORT BRACKET RIGHT</t>
  </si>
  <si>
    <t>RIM PLATE</t>
  </si>
  <si>
    <t>PLATFORM ISOLATOR MOUNT</t>
  </si>
  <si>
    <t>WELD FLANGE - 6"</t>
  </si>
  <si>
    <t>REDUCER 6" X 5" TUBE</t>
  </si>
  <si>
    <t>PIVOT PLT</t>
  </si>
  <si>
    <t>CAP PLATE</t>
  </si>
  <si>
    <t>TAPPED BAR</t>
  </si>
  <si>
    <t>TOP BAR</t>
  </si>
  <si>
    <t>BAR (.5 X 7.7)</t>
  </si>
  <si>
    <t>PUSH BAR</t>
  </si>
  <si>
    <t>TIE DOWN RING SADDLE</t>
  </si>
  <si>
    <t>MOTOR MOUNT PLT</t>
  </si>
  <si>
    <t>FACE PLT</t>
  </si>
  <si>
    <t>TUBE SIDE PLT</t>
  </si>
  <si>
    <t>PLATE, COOLER MOUNT</t>
  </si>
  <si>
    <t>WIRE MOUNT</t>
  </si>
  <si>
    <t>BRACKET, MOUNTING</t>
  </si>
  <si>
    <t>D-RING</t>
  </si>
  <si>
    <t>ADJUSTMENT BLOCK</t>
  </si>
  <si>
    <t>SUPPORT</t>
  </si>
  <si>
    <t>SPACER</t>
  </si>
  <si>
    <t>OFFSET FLANGE (6" VALVE)</t>
  </si>
  <si>
    <t>PLATE, BFB TOP SUPPORT</t>
  </si>
  <si>
    <t>PLATE, LH FRAME DOUBLER</t>
  </si>
  <si>
    <t>MOUNT EAR</t>
  </si>
  <si>
    <t>PLATE, LEFT FRAME SIDE</t>
  </si>
  <si>
    <t>HEX NUT (M20-2.50, 10.9) PLAIN FINISH</t>
  </si>
  <si>
    <t>PLATE, RIGHT FRAME SIDE</t>
  </si>
  <si>
    <t>41-0508</t>
  </si>
  <si>
    <t>DOUBLER PLATE</t>
  </si>
  <si>
    <t>HOSE TRAY</t>
  </si>
  <si>
    <t>"KEY (3/8" X 1-7/8")"</t>
  </si>
  <si>
    <t>RETAINER WASHER</t>
  </si>
  <si>
    <t>TRACK FRAME MAIN TUBE</t>
  </si>
  <si>
    <t>TRACK FRAME TUBE</t>
  </si>
  <si>
    <t>SUPPORT TUBE</t>
  </si>
  <si>
    <t>SCRAPER</t>
  </si>
  <si>
    <t>RETAINER PLATE</t>
  </si>
  <si>
    <t>RIGHT FRAME SPACER</t>
  </si>
  <si>
    <t>LEFT FRAME SPACER</t>
  </si>
  <si>
    <t>WEAR PLATE INSERT</t>
  </si>
  <si>
    <t>BUCKET BOTTOM</t>
  </si>
  <si>
    <t>BEVELED CUTTING EDGE (.5" X 4")</t>
  </si>
  <si>
    <t>ATTACHMENT FRAME</t>
  </si>
  <si>
    <t>FRONT ARM</t>
  </si>
  <si>
    <t>ARM CROSSMEMBER</t>
  </si>
  <si>
    <t>LEFT EAR</t>
  </si>
  <si>
    <t>RIGHT EAR</t>
  </si>
  <si>
    <t>ARM STOP PLT</t>
  </si>
  <si>
    <t>CYL ARM</t>
  </si>
  <si>
    <t>CROSS ARM</t>
  </si>
  <si>
    <t>CYL BRACE</t>
  </si>
  <si>
    <t>UPPER BUSHING</t>
  </si>
  <si>
    <t>CYL PLATE</t>
  </si>
  <si>
    <t>FRONT CROSS ARM</t>
  </si>
  <si>
    <t>TUBE CAP</t>
  </si>
  <si>
    <t>HD CYLINDER MOUNT</t>
  </si>
  <si>
    <t>HD ROTATION STOP</t>
  </si>
  <si>
    <t>SUPPORT BRACKET</t>
  </si>
  <si>
    <t>LARGE ISOLATOR MOUNT</t>
  </si>
  <si>
    <t>SPRING PLT</t>
  </si>
  <si>
    <t>BUCKET SIDE</t>
  </si>
  <si>
    <t>CUTTING EDGE</t>
  </si>
  <si>
    <t>STIFFNER</t>
  </si>
  <si>
    <t>BUCKET BACK PLT</t>
  </si>
  <si>
    <t>OUTSIDE PLT</t>
  </si>
  <si>
    <t>THK PIVOT PLT</t>
  </si>
  <si>
    <t>CYL CAP</t>
  </si>
  <si>
    <t>OUTSIDE CENTER</t>
  </si>
  <si>
    <t>OPP CYL CAP</t>
  </si>
  <si>
    <t>PLATE, FRAME FRONT CROSSMEMBER</t>
  </si>
  <si>
    <t>PLATE, NOSEWEIGHT FRONT SUPPORT</t>
  </si>
  <si>
    <t>SHEET, NOSE SUPPORT GUSSET</t>
  </si>
  <si>
    <t>MOUNTING TAB</t>
  </si>
  <si>
    <t>RADIATOR MOUNT PLATE</t>
  </si>
  <si>
    <t>RADIATOR SUPPORT PLATE</t>
  </si>
  <si>
    <t>CORNER GUSSET</t>
  </si>
  <si>
    <t>BOTTOM RUNNER</t>
  </si>
  <si>
    <t>SHORT STIFFNER</t>
  </si>
  <si>
    <t>LATCH BASE</t>
  </si>
  <si>
    <t>TRIANGLE</t>
  </si>
  <si>
    <t>SPRING PLATE</t>
  </si>
  <si>
    <t>SWING PIVOT  PLATE</t>
  </si>
  <si>
    <t>SQ TUBE (2.00 X .188W)</t>
  </si>
  <si>
    <t>MOUNTING PLATE</t>
  </si>
  <si>
    <t>LEFT MOUNT BRACE</t>
  </si>
  <si>
    <t>RIGHT MOUNT BRACE</t>
  </si>
  <si>
    <t>SLIDING TUBE</t>
  </si>
  <si>
    <t>SHEET, MOUNT FLANGE</t>
  </si>
  <si>
    <t>MIG LINX CABLE MOUNT</t>
  </si>
  <si>
    <t>BOTTOM BFB MOUNT</t>
  </si>
  <si>
    <t>AXLE MOUNT</t>
  </si>
  <si>
    <t>PLATE TAB</t>
  </si>
  <si>
    <t>10-0402</t>
  </si>
  <si>
    <t>PLATE, AXLE SUPPORT</t>
  </si>
  <si>
    <t>ARM</t>
  </si>
  <si>
    <t>TAB</t>
  </si>
  <si>
    <t>MOTOR BOSS</t>
  </si>
  <si>
    <t>TRANS MOUNT PLATE</t>
  </si>
  <si>
    <t>PLATE, REAR DOUBLER</t>
  </si>
  <si>
    <t>PLATE, FRAME PLATE LH</t>
  </si>
  <si>
    <t>PLATE, FRAME PLATE RH</t>
  </si>
  <si>
    <t>FLUX LINX CABLE MOUNT</t>
  </si>
  <si>
    <t>MOUNT BLOCK COMER</t>
  </si>
  <si>
    <t>PLATE, CROSS PLATE</t>
  </si>
  <si>
    <t>PLATE, AXLE MOUNT LT</t>
  </si>
  <si>
    <t>PLATE, AXLE MOUNT RT</t>
  </si>
  <si>
    <t>PLATE, REAR CROSS PLATE</t>
  </si>
  <si>
    <t>FRONT ENGINE SIDE PLATE</t>
  </si>
  <si>
    <t>FRONT ENGINE CROSS PLATE</t>
  </si>
  <si>
    <t>FORMED RIB</t>
  </si>
  <si>
    <t>TUBE CHANNEL</t>
  </si>
  <si>
    <t>FORWARD TUBE CHANNEL</t>
  </si>
  <si>
    <t>WEIGHT RACK CROSS PLATE</t>
  </si>
  <si>
    <t>ANGLE FILLER</t>
  </si>
  <si>
    <t>PAD PLATE</t>
  </si>
  <si>
    <t>PLATE- STOP</t>
  </si>
  <si>
    <t>BASE TRACK STOP (TOOLING FLAT)</t>
  </si>
  <si>
    <t>STOP BAR</t>
  </si>
  <si>
    <t>PLATE - SUPPORT</t>
  </si>
  <si>
    <t>BOTTOM PLT</t>
  </si>
  <si>
    <t>BUCKET EDGE</t>
  </si>
  <si>
    <t>TIE PLT</t>
  </si>
  <si>
    <t>STIFFNER PLT</t>
  </si>
  <si>
    <t>BENT CUTTER</t>
  </si>
  <si>
    <t>BTM SIDE PLT</t>
  </si>
  <si>
    <t>GRATE PLT</t>
  </si>
  <si>
    <t>MIDDLE PLT</t>
  </si>
  <si>
    <t>UPRIGHT PLT</t>
  </si>
  <si>
    <t>BTM GUSSET</t>
  </si>
  <si>
    <t>T PLT</t>
  </si>
  <si>
    <t>LH BRACKET</t>
  </si>
  <si>
    <t>LARGE STEP PLATE</t>
  </si>
  <si>
    <t>QUICK ATTACH FRONT PLATE</t>
  </si>
  <si>
    <t>QUICK ATTACH ANGLE PLATE</t>
  </si>
  <si>
    <t>VERTICAL PLATE</t>
  </si>
  <si>
    <t>BOSS TAB</t>
  </si>
  <si>
    <t>PLT</t>
  </si>
  <si>
    <t>HOSE COVER</t>
  </si>
  <si>
    <t>FLAT BAR</t>
  </si>
  <si>
    <t>CYL EAR</t>
  </si>
  <si>
    <t>RETAINER PLT</t>
  </si>
  <si>
    <t>BETWEEN PLT</t>
  </si>
  <si>
    <t>LEFT WING PLT</t>
  </si>
  <si>
    <t>LEFT PLT</t>
  </si>
  <si>
    <t>LEFT TANK PLT</t>
  </si>
  <si>
    <t>LONG BOSS</t>
  </si>
  <si>
    <t>SUB MOUNT PLT</t>
  </si>
  <si>
    <t>VALVE BRKT</t>
  </si>
  <si>
    <t>ARM BOSS</t>
  </si>
  <si>
    <t>INSIDE RADIAL</t>
  </si>
  <si>
    <t>BOSS PLT</t>
  </si>
  <si>
    <t>THREADED ROUND</t>
  </si>
  <si>
    <t>ECU MOUNT</t>
  </si>
  <si>
    <t>DOUBLE PLT</t>
  </si>
  <si>
    <t>BOSS SUPPORT</t>
  </si>
  <si>
    <t>SPRING MOUNT PLT</t>
  </si>
  <si>
    <t>RIGHT PLT</t>
  </si>
  <si>
    <t>WING PLT</t>
  </si>
  <si>
    <t>TANK PLT</t>
  </si>
  <si>
    <t>ROTATION STOP BAR</t>
  </si>
  <si>
    <t>SPACER PLATE</t>
  </si>
  <si>
    <t>SLIDE STOP</t>
  </si>
  <si>
    <t>PIVOT TOP PLATE</t>
  </si>
  <si>
    <t>PIVOT BOTTOM PLATE (TOOLING FLAT)</t>
  </si>
  <si>
    <t>RIGHT FRONT PIVOT PLATE</t>
  </si>
  <si>
    <t>LEFT FRONT PIVOT PLATE</t>
  </si>
  <si>
    <t>SADDLE</t>
  </si>
  <si>
    <t>TOP MOUNT PLT</t>
  </si>
  <si>
    <t>66 BUCKET SIDE</t>
  </si>
  <si>
    <t>66 SIDE PLT</t>
  </si>
  <si>
    <t>66 CORNER GUSSET</t>
  </si>
  <si>
    <t>66 BUCKET BACK PLT</t>
  </si>
  <si>
    <t>66 BOTTOM</t>
  </si>
  <si>
    <t>66 CUTTING EDGE</t>
  </si>
  <si>
    <t>TAIL SPROCKET (50K, 12T, 1")</t>
  </si>
  <si>
    <t>45-0204</t>
  </si>
  <si>
    <t>10-0609</t>
  </si>
  <si>
    <t>SLAB BASE WELD NUT (M8-1.25)</t>
  </si>
  <si>
    <t>MOTOR SPACER</t>
  </si>
  <si>
    <t>TRACK FRAME MOUNTING PLATE</t>
  </si>
  <si>
    <t>SUPPORT GUSSET</t>
  </si>
  <si>
    <t>PIVOT ARM WRAPPER PLATE</t>
  </si>
  <si>
    <t>CYLINDER PIN BOSS</t>
  </si>
  <si>
    <t>SLIDE MOUNT</t>
  </si>
  <si>
    <t>LEFT ADAPTER PLATE</t>
  </si>
  <si>
    <t>RIGHT ADAPTER PLATE</t>
  </si>
  <si>
    <t>TRACTOR ADAPTOR PLATE</t>
  </si>
  <si>
    <t>MOUNTING EAR PLATE</t>
  </si>
  <si>
    <t>PANHANDLE PLATE</t>
  </si>
  <si>
    <t>BACKING PLATE</t>
  </si>
  <si>
    <t>STIFFENER PLATE</t>
  </si>
  <si>
    <t>CLEVIS PLATE</t>
  </si>
  <si>
    <t>HOSE TRACK MOUNT BRACKET</t>
  </si>
  <si>
    <t>LIGHT BRACKET</t>
  </si>
  <si>
    <t>BIT BLOCK</t>
  </si>
  <si>
    <t>BOSS, FRONT X-MEMBER</t>
  </si>
  <si>
    <t>LOCK PIN</t>
  </si>
  <si>
    <t>TIE DOWN PLATE</t>
  </si>
  <si>
    <t>CROSSMEMBER PLATE</t>
  </si>
  <si>
    <t>LEFT SUPPORT BAR</t>
  </si>
  <si>
    <t>RIGHT SUPPORT BAR</t>
  </si>
  <si>
    <t>EAR</t>
  </si>
  <si>
    <t>STABILIZER ARM CENTER PLATE</t>
  </si>
  <si>
    <t>STABILIZER ARM SIDE PLATE</t>
  </si>
  <si>
    <t>PIVOT BOSS</t>
  </si>
  <si>
    <t>MOUNT TUBE</t>
  </si>
  <si>
    <t>SUPPORT ARM</t>
  </si>
  <si>
    <t>SKID PLATE</t>
  </si>
  <si>
    <t>SKID PLATE BRACE</t>
  </si>
  <si>
    <t>MOUNT SUPPORT</t>
  </si>
  <si>
    <t>MOUNT CAP</t>
  </si>
  <si>
    <t>LOWER HITCH PLATE</t>
  </si>
  <si>
    <t>HITCH END PLATE</t>
  </si>
  <si>
    <t>CROSSMEMBER</t>
  </si>
  <si>
    <t>CYLINDER MOUNT EAR</t>
  </si>
  <si>
    <t>CYL MOUNT EAR</t>
  </si>
  <si>
    <t>TOP BFB SUPPORT PLATE</t>
  </si>
  <si>
    <t>HAT INNER TUBE</t>
  </si>
  <si>
    <t>HAT TUBE</t>
  </si>
  <si>
    <t>HAT BOTTOM</t>
  </si>
  <si>
    <t>HAT LID</t>
  </si>
  <si>
    <t>CYLINDER MOUNT BOSS</t>
  </si>
  <si>
    <t>TAPERED BOSS</t>
  </si>
  <si>
    <t>END CAP PLATE</t>
  </si>
  <si>
    <t>STABILIZER TUBE</t>
  </si>
  <si>
    <t>BUSHING TUBE</t>
  </si>
  <si>
    <t>LEFT DIPPER TUBE HALF</t>
  </si>
  <si>
    <t>RIGHT DIPPER TUBE HALF</t>
  </si>
  <si>
    <t>PLATE, YOKE</t>
  </si>
  <si>
    <t>TUBE, YOKE</t>
  </si>
  <si>
    <t>END PLATE, YOKE</t>
  </si>
  <si>
    <t>COLLAR (2.63 EZ2)</t>
  </si>
  <si>
    <t>CRUSHED CARBIDE, WC GRIT 20-40</t>
  </si>
  <si>
    <t>COLLAR (3.00 EZ3)</t>
  </si>
  <si>
    <t>COLLAR (3.38 EZ2)</t>
  </si>
  <si>
    <t>COLLAR (3.75 EZ2)</t>
  </si>
  <si>
    <t>COLLAR (3.87" EZ3)</t>
  </si>
  <si>
    <t>COLLAR (4.25 EZ2)</t>
  </si>
  <si>
    <t>COLLAR BLANK (2.85-6 EZ)</t>
  </si>
  <si>
    <t>PATENT</t>
  </si>
  <si>
    <t>COUPLER (-4 SAE X 3/4 0D, STR)</t>
  </si>
  <si>
    <t>PLANETARY STIFFENER</t>
  </si>
  <si>
    <t>PLANETARY PLATE-LH</t>
  </si>
  <si>
    <t>PLANETARY PLATE-RH</t>
  </si>
  <si>
    <t>#Cards in Loop</t>
  </si>
  <si>
    <t>Volume
(IN)</t>
  </si>
  <si>
    <t>Length
(IN)</t>
  </si>
  <si>
    <t>Width
(IN)</t>
  </si>
  <si>
    <t>Height
(IN)</t>
  </si>
  <si>
    <t>Gross Weight
(LB)</t>
  </si>
  <si>
    <t>Total Weight</t>
  </si>
  <si>
    <t>Maximum stock level
(pc qty)</t>
  </si>
  <si>
    <t>Minimum Lot Size
(pc qty)</t>
  </si>
  <si>
    <t>Peice Volume</t>
  </si>
  <si>
    <t>Min</t>
  </si>
  <si>
    <t>Max</t>
  </si>
  <si>
    <t>Mid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</si>
</sst>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\$#,##0.00;[Red]\-\$#,##0.00"/>
    <numFmt numFmtId="165" formatCode="0.00_)"/>
    <numFmt numFmtId="166" formatCode="0.000"/>
  </numFmts>
  <fonts count="19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2"/>
      <name val="Arial"/>
      <family val="2"/>
    </font>
    <font>
      <u/>
      <sz val="8"/>
      <color indexed="81"/>
      <name val="Tahoma"/>
      <family val="2"/>
    </font>
    <font>
      <sz val="10"/>
      <name val="Arial"/>
      <family val="2"/>
    </font>
    <font>
      <b/>
      <sz val="10"/>
      <name val="Helv"/>
      <family val="2"/>
    </font>
    <font>
      <sz val="10"/>
      <name val="Times New Roman"/>
      <family val="1"/>
    </font>
    <font>
      <b/>
      <sz val="12"/>
      <name val="Helv"/>
      <family val="2"/>
    </font>
    <font>
      <b/>
      <sz val="11"/>
      <name val="Helv"/>
      <family val="2"/>
    </font>
    <font>
      <b/>
      <i/>
      <sz val="16"/>
      <name val="Helv"/>
      <family val="2"/>
    </font>
    <font>
      <sz val="10"/>
      <color theme="1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"/>
      <name val="Arial"/>
    </font>
  </fonts>
  <fills count="1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4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</borders>
  <cellStyleXfs count="20">
    <xf numFmtId="0" fontId="0" fillId="0" borderId="0"/>
    <xf numFmtId="0" fontId="9" fillId="0" borderId="0"/>
    <xf numFmtId="164" fontId="10" fillId="0" borderId="0">
      <alignment horizontal="center"/>
    </xf>
    <xf numFmtId="38" fontId="2" fillId="2" borderId="0" applyNumberFormat="0" applyBorder="0" applyAlignment="0" applyProtection="0"/>
    <xf numFmtId="0" fontId="11" fillId="0" borderId="0">
      <alignment horizontal="left"/>
    </xf>
    <xf numFmtId="10" fontId="2" fillId="2" borderId="1" applyNumberFormat="0" applyBorder="0" applyAlignment="0" applyProtection="0"/>
    <xf numFmtId="0" fontId="12" fillId="0" borderId="2"/>
    <xf numFmtId="165" fontId="13" fillId="0" borderId="0"/>
    <xf numFmtId="10" fontId="8" fillId="0" borderId="0" applyFont="0" applyFill="0" applyBorder="0" applyAlignment="0" applyProtection="0"/>
    <xf numFmtId="0" fontId="8" fillId="0" borderId="0"/>
    <xf numFmtId="0" fontId="12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9" fontId="18" fillId="0" borderId="0" applyFont="0" applyFill="0" applyBorder="0" applyAlignment="0" applyProtection="0"/>
  </cellStyleXfs>
  <cellXfs count="74">
    <xf numFmtId="0" fontId="0" fillId="0" borderId="0" xfId="0"/>
    <xf numFmtId="0" fontId="0" fillId="0" borderId="0" xfId="0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8" fillId="0" borderId="0" xfId="0" applyFont="1"/>
    <xf numFmtId="0" fontId="8" fillId="0" borderId="1" xfId="0" applyFont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0" fillId="0" borderId="0" xfId="0" applyFill="1"/>
    <xf numFmtId="0" fontId="0" fillId="0" borderId="0" xfId="0" applyAlignment="1">
      <alignment horizontal="center"/>
    </xf>
    <xf numFmtId="0" fontId="0" fillId="0" borderId="0" xfId="0" applyFill="1" applyAlignment="1"/>
    <xf numFmtId="0" fontId="8" fillId="0" borderId="0" xfId="0" applyFont="1" applyFill="1"/>
    <xf numFmtId="0" fontId="14" fillId="0" borderId="1" xfId="0" applyFont="1" applyBorder="1"/>
    <xf numFmtId="0" fontId="0" fillId="0" borderId="1" xfId="0" applyBorder="1"/>
    <xf numFmtId="0" fontId="0" fillId="0" borderId="0" xfId="0" applyAlignment="1">
      <alignment vertical="top"/>
    </xf>
    <xf numFmtId="0" fontId="0" fillId="13" borderId="1" xfId="0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166" fontId="14" fillId="14" borderId="1" xfId="0" applyNumberFormat="1" applyFont="1" applyFill="1" applyBorder="1" applyAlignment="1">
      <alignment wrapText="1"/>
    </xf>
    <xf numFmtId="0" fontId="14" fillId="12" borderId="1" xfId="0" applyFont="1" applyFill="1" applyBorder="1" applyAlignment="1">
      <alignment wrapText="1"/>
    </xf>
    <xf numFmtId="0" fontId="14" fillId="12" borderId="8" xfId="0" applyFont="1" applyFill="1" applyBorder="1" applyAlignment="1">
      <alignment wrapText="1"/>
    </xf>
    <xf numFmtId="0" fontId="14" fillId="12" borderId="4" xfId="0" applyFont="1" applyFill="1" applyBorder="1" applyAlignment="1">
      <alignment vertical="center" wrapText="1"/>
    </xf>
    <xf numFmtId="0" fontId="0" fillId="12" borderId="0" xfId="0" applyFill="1" applyAlignment="1">
      <alignment horizontal="center" vertical="center" wrapText="1"/>
    </xf>
    <xf numFmtId="0" fontId="8" fillId="13" borderId="1" xfId="0" applyFont="1" applyFill="1" applyBorder="1" applyAlignment="1">
      <alignment horizontal="center" vertical="center" wrapText="1"/>
    </xf>
    <xf numFmtId="0" fontId="8" fillId="13" borderId="1" xfId="0" applyFont="1" applyFill="1" applyBorder="1" applyAlignment="1">
      <alignment horizontal="center" vertical="center"/>
    </xf>
    <xf numFmtId="0" fontId="0" fillId="12" borderId="1" xfId="0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0" fillId="0" borderId="0" xfId="0"/>
    <xf numFmtId="0" fontId="0" fillId="12" borderId="6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12" borderId="1" xfId="0" applyFill="1" applyBorder="1" applyAlignment="1">
      <alignment horizontal="center" vertical="center" wrapText="1"/>
    </xf>
    <xf numFmtId="0" fontId="0" fillId="12" borderId="1" xfId="0" applyFill="1" applyBorder="1" applyAlignment="1">
      <alignment horizontal="center"/>
    </xf>
    <xf numFmtId="0" fontId="0" fillId="0" borderId="6" xfId="0" applyBorder="1" applyAlignment="1">
      <alignment horizontal="center"/>
    </xf>
    <xf numFmtId="1" fontId="0" fillId="0" borderId="1" xfId="0" applyNumberFormat="1" applyBorder="1" applyAlignment="1">
      <alignment horizontal="center" vertical="top"/>
    </xf>
    <xf numFmtId="0" fontId="8" fillId="0" borderId="0" xfId="0" applyFont="1" applyAlignment="1">
      <alignment wrapText="1"/>
    </xf>
    <xf numFmtId="0" fontId="0" fillId="0" borderId="1" xfId="0" applyFill="1" applyBorder="1"/>
    <xf numFmtId="0" fontId="0" fillId="0" borderId="0" xfId="0" applyAlignment="1">
      <alignment vertical="center" wrapText="1"/>
    </xf>
    <xf numFmtId="0" fontId="0" fillId="0" borderId="0" xfId="0"/>
    <xf numFmtId="0" fontId="14" fillId="0" borderId="1" xfId="0" applyFont="1" applyFill="1" applyBorder="1"/>
    <xf numFmtId="0" fontId="0" fillId="0" borderId="1" xfId="0" applyFill="1" applyBorder="1" applyAlignment="1">
      <alignment vertical="top"/>
    </xf>
    <xf numFmtId="0" fontId="0" fillId="4" borderId="5" xfId="0" applyFill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5" borderId="5" xfId="0" applyFill="1" applyBorder="1" applyAlignment="1">
      <alignment horizontal="center" vertical="center" wrapText="1"/>
    </xf>
    <xf numFmtId="0" fontId="6" fillId="6" borderId="4" xfId="0" applyFont="1" applyFill="1" applyBorder="1" applyAlignment="1">
      <alignment horizontal="center" wrapText="1"/>
    </xf>
    <xf numFmtId="0" fontId="6" fillId="6" borderId="5" xfId="0" applyFont="1" applyFill="1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0" xfId="0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7" borderId="5" xfId="0" applyFill="1" applyBorder="1" applyAlignment="1">
      <alignment horizontal="center" vertical="center" wrapText="1"/>
    </xf>
    <xf numFmtId="0" fontId="0" fillId="8" borderId="5" xfId="0" applyFill="1" applyBorder="1" applyAlignment="1">
      <alignment horizontal="center" wrapText="1"/>
    </xf>
    <xf numFmtId="0" fontId="0" fillId="9" borderId="5" xfId="0" applyFill="1" applyBorder="1" applyAlignment="1">
      <alignment horizontal="center" vertical="center" wrapText="1"/>
    </xf>
    <xf numFmtId="0" fontId="0" fillId="10" borderId="5" xfId="0" applyFill="1" applyBorder="1" applyAlignment="1">
      <alignment horizontal="center" vertical="center" wrapText="1"/>
    </xf>
    <xf numFmtId="0" fontId="6" fillId="11" borderId="1" xfId="0" applyFont="1" applyFill="1" applyBorder="1" applyAlignment="1">
      <alignment horizontal="center" wrapText="1"/>
    </xf>
    <xf numFmtId="0" fontId="0" fillId="0" borderId="0" xfId="0"/>
    <xf numFmtId="0" fontId="0" fillId="12" borderId="5" xfId="0" applyFill="1" applyBorder="1" applyAlignment="1">
      <alignment horizontal="center"/>
    </xf>
    <xf numFmtId="0" fontId="0" fillId="12" borderId="6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12" borderId="1" xfId="0" applyFill="1" applyBorder="1" applyAlignment="1">
      <alignment horizontal="center" vertical="center" wrapText="1"/>
    </xf>
    <xf numFmtId="0" fontId="0" fillId="12" borderId="1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1" fontId="0" fillId="0" borderId="1" xfId="0" applyNumberFormat="1" applyBorder="1" applyAlignment="1">
      <alignment horizontal="center" vertical="center"/>
    </xf>
    <xf numFmtId="1" fontId="0" fillId="15" borderId="1" xfId="0" applyNumberFormat="1" applyFill="1" applyBorder="1" applyAlignment="1">
      <alignment horizontal="center" vertical="center"/>
    </xf>
    <xf numFmtId="1" fontId="0" fillId="0" borderId="1" xfId="0" applyNumberFormat="1" applyBorder="1"/>
    <xf numFmtId="0" fontId="0" fillId="13" borderId="1" xfId="0" applyFill="1" applyBorder="1" applyAlignment="1">
      <alignment vertical="center" wrapText="1"/>
    </xf>
    <xf numFmtId="166" fontId="14" fillId="13" borderId="1" xfId="0" applyNumberFormat="1" applyFont="1" applyFill="1" applyBorder="1" applyAlignment="1">
      <alignment vertical="center" wrapText="1"/>
    </xf>
    <xf numFmtId="0" fontId="14" fillId="13" borderId="1" xfId="0" applyFont="1" applyFill="1" applyBorder="1" applyAlignment="1">
      <alignment vertical="center" wrapText="1"/>
    </xf>
  </cellXfs>
  <cellStyles count="20">
    <cellStyle name="category" xfId="1" xr:uid="{00000000-0005-0000-0000-000000000000}"/>
    <cellStyle name="Currency $" xfId="2" xr:uid="{00000000-0005-0000-0000-000002000000}"/>
    <cellStyle name="Grey" xfId="3" xr:uid="{00000000-0005-0000-0000-000003000000}"/>
    <cellStyle name="HEADER" xfId="4" xr:uid="{00000000-0005-0000-0000-000004000000}"/>
    <cellStyle name="Input [yellow]" xfId="5" xr:uid="{00000000-0005-0000-0000-000005000000}"/>
    <cellStyle name="Model" xfId="6" xr:uid="{00000000-0005-0000-0000-000006000000}"/>
    <cellStyle name="Normal" xfId="0" builtinId="0"/>
    <cellStyle name="Normal - Style1" xfId="7" xr:uid="{00000000-0005-0000-0000-000008000000}"/>
    <cellStyle name="Normal 2" xfId="11" xr:uid="{A1574BE8-7ABF-48E9-A0D7-DCFE8F87750C}"/>
    <cellStyle name="Normal 3" xfId="12" xr:uid="{8BC1D880-18AE-479E-A664-395140914D87}"/>
    <cellStyle name="Normal 4" xfId="13" xr:uid="{8779792B-D6CD-448E-8192-AD7EBEAEBE60}"/>
    <cellStyle name="Normal 5" xfId="14" xr:uid="{7763D60E-D5F5-4A2D-BD76-1435DF4606EC}"/>
    <cellStyle name="Normal 6" xfId="15" xr:uid="{2C57A4DE-95E9-4700-B620-F33658D9E478}"/>
    <cellStyle name="Normal 7" xfId="16" xr:uid="{A4FB5F0F-B376-495D-B2C4-511CFF4D01A9}"/>
    <cellStyle name="Normal 8" xfId="18" xr:uid="{D4DA9F90-B08E-4634-B513-4077B5EA99BC}"/>
    <cellStyle name="Normal 9" xfId="17" xr:uid="{F088DC0D-5B6A-4861-B2B3-C91C48713226}"/>
    <cellStyle name="Percent [2]" xfId="8" xr:uid="{00000000-0005-0000-0000-00000A000000}"/>
    <cellStyle name="Percent 2" xfId="19" xr:uid="{77110F76-23A8-4519-9702-264B1CCF16B3}"/>
    <cellStyle name="Style 1" xfId="9" xr:uid="{00000000-0005-0000-0000-00000B000000}"/>
    <cellStyle name="subhead" xfId="10" xr:uid="{00000000-0005-0000-0000-00000C000000}"/>
  </cellStyles>
  <dxfs count="0"/>
  <tableStyles count="0" defaultTableStyle="TableStyleMedium9" defaultPivotStyle="PivotStyleLight16"/>
  <colors>
    <mruColors>
      <color rgb="FFFFFFCC"/>
      <color rgb="FFBFBFBF"/>
      <color rgb="FF008000"/>
      <color rgb="FF000000"/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1\PDVVOL4\DATA\Parts%20Search\Z_BOM\Material_BOM_extract_50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p_numbers"/>
      <sheetName val="BOM_results"/>
      <sheetName val="Summary_top_numbers"/>
      <sheetName val="Summary_all"/>
      <sheetName val="Collapse"/>
      <sheetName val="WC_top_numbers"/>
      <sheetName val="VCMATs"/>
      <sheetName val="Machines"/>
      <sheetName val="temp2"/>
      <sheetName val="temp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U70"/>
  <sheetViews>
    <sheetView workbookViewId="0">
      <selection activeCell="AB4" sqref="AB4"/>
    </sheetView>
  </sheetViews>
  <sheetFormatPr defaultColWidth="8.6328125" defaultRowHeight="12.5" x14ac:dyDescent="0.25"/>
  <cols>
    <col min="1" max="1" width="11" customWidth="1"/>
    <col min="3" max="3" width="10" customWidth="1"/>
    <col min="4" max="4" width="6.6328125" customWidth="1"/>
    <col min="6" max="6" width="9.6328125" customWidth="1"/>
    <col min="7" max="7" width="13.36328125" customWidth="1"/>
    <col min="8" max="8" width="12" customWidth="1"/>
    <col min="20" max="20" width="10" customWidth="1"/>
    <col min="21" max="21" width="10.453125" customWidth="1"/>
    <col min="23" max="24" width="11.6328125" customWidth="1"/>
    <col min="26" max="26" width="9.6328125" customWidth="1"/>
    <col min="27" max="27" width="12.36328125" customWidth="1"/>
    <col min="32" max="32" width="9.36328125" customWidth="1"/>
  </cols>
  <sheetData>
    <row r="1" spans="1:47" ht="15.5" x14ac:dyDescent="0.35">
      <c r="A1" s="51"/>
      <c r="B1" s="57" t="s">
        <v>0</v>
      </c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  <c r="AA1" s="57"/>
      <c r="AB1" s="57"/>
      <c r="AC1" s="57"/>
      <c r="AD1" s="57"/>
      <c r="AE1" s="57"/>
      <c r="AF1" s="47" t="s">
        <v>1</v>
      </c>
      <c r="AG1" s="48"/>
      <c r="AH1" s="48"/>
      <c r="AI1" s="48"/>
      <c r="AJ1" s="48"/>
      <c r="AK1" s="49"/>
      <c r="AL1" s="49"/>
      <c r="AM1" s="49"/>
      <c r="AN1" s="49"/>
      <c r="AO1" s="49"/>
      <c r="AP1" s="50"/>
    </row>
    <row r="2" spans="1:47" s="1" customFormat="1" ht="12.75" customHeight="1" x14ac:dyDescent="0.25">
      <c r="A2" s="52"/>
      <c r="B2" s="43" t="s">
        <v>2</v>
      </c>
      <c r="C2" s="43"/>
      <c r="D2" s="43"/>
      <c r="E2" s="43"/>
      <c r="F2" s="43"/>
      <c r="G2" s="53" t="s">
        <v>3</v>
      </c>
      <c r="H2" s="53"/>
      <c r="I2" s="53"/>
      <c r="J2" s="53"/>
      <c r="K2" s="53"/>
      <c r="L2" s="53"/>
      <c r="M2" s="53"/>
      <c r="N2" s="53"/>
      <c r="O2" s="54" t="s">
        <v>4</v>
      </c>
      <c r="P2" s="49"/>
      <c r="Q2" s="49"/>
      <c r="R2" s="49"/>
      <c r="S2" s="49"/>
      <c r="T2" s="55" t="s">
        <v>5</v>
      </c>
      <c r="U2" s="55"/>
      <c r="V2" s="55"/>
      <c r="W2" s="56" t="s">
        <v>6</v>
      </c>
      <c r="X2" s="56"/>
      <c r="Y2" s="45"/>
      <c r="Z2" s="45"/>
      <c r="AA2" s="45"/>
      <c r="AB2" s="44" t="s">
        <v>7</v>
      </c>
      <c r="AC2" s="45"/>
      <c r="AD2" s="45"/>
      <c r="AE2" s="45"/>
      <c r="AF2" s="46" t="s">
        <v>8</v>
      </c>
      <c r="AG2" s="46"/>
      <c r="AH2" s="46"/>
      <c r="AI2" s="46"/>
      <c r="AJ2" s="46"/>
      <c r="AK2" s="46"/>
      <c r="AL2" s="46"/>
      <c r="AM2" s="46"/>
      <c r="AN2" s="46"/>
      <c r="AO2" s="46"/>
      <c r="AP2" s="46"/>
    </row>
    <row r="3" spans="1:47" ht="75" x14ac:dyDescent="0.25">
      <c r="A3" s="7" t="s">
        <v>9</v>
      </c>
      <c r="B3" s="2" t="s">
        <v>10</v>
      </c>
      <c r="C3" s="2" t="s">
        <v>11</v>
      </c>
      <c r="D3" s="2" t="s">
        <v>12</v>
      </c>
      <c r="E3" s="2" t="s">
        <v>13</v>
      </c>
      <c r="F3" s="2" t="s">
        <v>14</v>
      </c>
      <c r="G3" s="2" t="s">
        <v>15</v>
      </c>
      <c r="H3" s="8" t="s">
        <v>16</v>
      </c>
      <c r="I3" s="2" t="s">
        <v>17</v>
      </c>
      <c r="J3" s="2" t="s">
        <v>18</v>
      </c>
      <c r="K3" s="2" t="s">
        <v>19</v>
      </c>
      <c r="L3" s="2" t="s">
        <v>20</v>
      </c>
      <c r="M3" s="2" t="s">
        <v>21</v>
      </c>
      <c r="N3" s="2" t="s">
        <v>22</v>
      </c>
      <c r="O3" s="2" t="s">
        <v>23</v>
      </c>
      <c r="P3" s="2" t="s">
        <v>24</v>
      </c>
      <c r="Q3" s="2" t="s">
        <v>25</v>
      </c>
      <c r="R3" s="2" t="s">
        <v>26</v>
      </c>
      <c r="S3" s="2" t="s">
        <v>27</v>
      </c>
      <c r="T3" s="8" t="s">
        <v>28</v>
      </c>
      <c r="U3" s="2" t="s">
        <v>29</v>
      </c>
      <c r="V3" s="8" t="s">
        <v>30</v>
      </c>
      <c r="W3" s="8" t="s">
        <v>31</v>
      </c>
      <c r="X3" s="8" t="s">
        <v>32</v>
      </c>
      <c r="Y3" s="8" t="s">
        <v>33</v>
      </c>
      <c r="Z3" s="2" t="s">
        <v>34</v>
      </c>
      <c r="AA3" s="5" t="s">
        <v>35</v>
      </c>
      <c r="AB3" s="2" t="s">
        <v>36</v>
      </c>
      <c r="AC3" s="5" t="s">
        <v>37</v>
      </c>
      <c r="AD3" s="2" t="s">
        <v>38</v>
      </c>
      <c r="AE3" s="5" t="s">
        <v>39</v>
      </c>
      <c r="AF3" s="2" t="s">
        <v>40</v>
      </c>
      <c r="AG3" s="2" t="s">
        <v>41</v>
      </c>
      <c r="AH3" s="2" t="s">
        <v>42</v>
      </c>
      <c r="AI3" s="2" t="s">
        <v>43</v>
      </c>
      <c r="AJ3" s="2" t="s">
        <v>44</v>
      </c>
      <c r="AK3" s="2" t="s">
        <v>45</v>
      </c>
      <c r="AL3" s="2" t="s">
        <v>40</v>
      </c>
      <c r="AM3" s="2" t="s">
        <v>41</v>
      </c>
      <c r="AN3" s="2" t="s">
        <v>42</v>
      </c>
      <c r="AO3" s="2" t="s">
        <v>43</v>
      </c>
      <c r="AP3" s="2" t="s">
        <v>44</v>
      </c>
    </row>
    <row r="4" spans="1:47" x14ac:dyDescent="0.25">
      <c r="A4" s="6" t="s">
        <v>46</v>
      </c>
      <c r="B4" s="4">
        <v>1234</v>
      </c>
      <c r="C4" s="4" t="s">
        <v>47</v>
      </c>
      <c r="D4" s="4">
        <v>79</v>
      </c>
      <c r="E4" s="4" t="s">
        <v>48</v>
      </c>
      <c r="F4" s="4">
        <v>3</v>
      </c>
      <c r="G4" s="9" t="s">
        <v>49</v>
      </c>
      <c r="H4" s="4">
        <v>1</v>
      </c>
      <c r="I4" s="9" t="s">
        <v>50</v>
      </c>
      <c r="J4" s="9" t="s">
        <v>51</v>
      </c>
      <c r="K4" s="9" t="s">
        <v>52</v>
      </c>
      <c r="L4" s="9" t="s">
        <v>53</v>
      </c>
      <c r="M4" s="4">
        <v>250</v>
      </c>
      <c r="N4" s="9" t="s">
        <v>54</v>
      </c>
      <c r="O4" s="9" t="s">
        <v>55</v>
      </c>
      <c r="P4" s="9" t="s">
        <v>54</v>
      </c>
      <c r="Q4" s="9" t="s">
        <v>56</v>
      </c>
      <c r="R4" s="9" t="s">
        <v>57</v>
      </c>
      <c r="S4" s="9" t="s">
        <v>58</v>
      </c>
      <c r="T4" s="4">
        <v>3</v>
      </c>
      <c r="U4" s="9" t="s">
        <v>59</v>
      </c>
      <c r="V4" s="4">
        <v>1</v>
      </c>
      <c r="W4" s="4">
        <f>IF(H4=1,0,IF(H4=2,D4*2,IF(H4=3,D4*3,IF(H4=4,D4*5,IF(H4=5,D4*7,"error")))))</f>
        <v>0</v>
      </c>
      <c r="X4" s="4">
        <v>1006</v>
      </c>
      <c r="Y4" s="4">
        <f>((X4/5)*T4)-(D4*T4)</f>
        <v>366.59999999999991</v>
      </c>
      <c r="Z4" s="4">
        <v>0</v>
      </c>
      <c r="AA4" s="4">
        <f>W4+Y4+Z4</f>
        <v>366.59999999999991</v>
      </c>
      <c r="AB4" s="4">
        <f>ROUNDUP(((D4*T4)+AA4+AE4)/M4,0)</f>
        <v>3</v>
      </c>
      <c r="AC4" s="4">
        <f>AB4*M4</f>
        <v>750</v>
      </c>
      <c r="AD4" s="4">
        <f>AE4/M4</f>
        <v>0.316</v>
      </c>
      <c r="AE4" s="4">
        <f>V4*D4</f>
        <v>79</v>
      </c>
      <c r="AF4" s="4" t="s">
        <v>60</v>
      </c>
      <c r="AG4" s="4">
        <v>10</v>
      </c>
      <c r="AH4" s="4" t="s">
        <v>61</v>
      </c>
      <c r="AI4" s="4">
        <v>5</v>
      </c>
      <c r="AJ4" s="4">
        <f>ROUNDUP(AI4*3/AG4,0)</f>
        <v>2</v>
      </c>
      <c r="AK4" s="4">
        <f>AI4/AG4</f>
        <v>0.5</v>
      </c>
      <c r="AL4" s="4" t="s">
        <v>62</v>
      </c>
      <c r="AM4" s="4">
        <v>5</v>
      </c>
      <c r="AN4" s="4" t="s">
        <v>61</v>
      </c>
      <c r="AO4" s="4">
        <v>1</v>
      </c>
      <c r="AP4" s="4">
        <f>ROUNDUP(AO4*3/AM4,0)</f>
        <v>1</v>
      </c>
      <c r="AQ4" s="4"/>
      <c r="AR4" s="4"/>
      <c r="AS4" s="4"/>
      <c r="AT4" s="4"/>
      <c r="AU4" s="4"/>
    </row>
    <row r="5" spans="1:47" x14ac:dyDescent="0.25">
      <c r="A5" s="6" t="s">
        <v>46</v>
      </c>
      <c r="B5" s="4">
        <v>1235</v>
      </c>
      <c r="C5" s="4" t="s">
        <v>47</v>
      </c>
      <c r="D5" s="4">
        <v>200.3</v>
      </c>
      <c r="E5" s="4" t="s">
        <v>48</v>
      </c>
      <c r="F5" s="4">
        <v>4</v>
      </c>
      <c r="G5" s="9" t="s">
        <v>49</v>
      </c>
      <c r="H5" s="4">
        <v>2</v>
      </c>
      <c r="I5" s="9" t="s">
        <v>50</v>
      </c>
      <c r="J5" s="9" t="s">
        <v>51</v>
      </c>
      <c r="K5" s="9" t="s">
        <v>52</v>
      </c>
      <c r="L5" s="9" t="s">
        <v>53</v>
      </c>
      <c r="M5" s="4">
        <v>500</v>
      </c>
      <c r="N5" s="9" t="s">
        <v>63</v>
      </c>
      <c r="O5" s="9" t="s">
        <v>64</v>
      </c>
      <c r="P5" s="9" t="s">
        <v>63</v>
      </c>
      <c r="Q5" s="9" t="s">
        <v>56</v>
      </c>
      <c r="R5" s="9" t="s">
        <v>57</v>
      </c>
      <c r="S5" s="9" t="s">
        <v>58</v>
      </c>
      <c r="T5" s="4">
        <v>20</v>
      </c>
      <c r="U5" s="9" t="s">
        <v>59</v>
      </c>
      <c r="V5" s="4">
        <v>10</v>
      </c>
      <c r="W5" s="4">
        <f>IF(H5=1,0,IF(H5=2,D5*2,IF(H5=3,D5*3,IF(H5=4,D5*5,IF(H5=5,D5*7,"error")))))</f>
        <v>400.6</v>
      </c>
      <c r="X5" s="4">
        <v>1918</v>
      </c>
      <c r="Y5" s="4">
        <f>((X5/5)*T5)-(D5*T5)</f>
        <v>3666</v>
      </c>
      <c r="Z5" s="4">
        <v>1</v>
      </c>
      <c r="AA5" s="4">
        <f>W5+Y5+Z5</f>
        <v>4067.6</v>
      </c>
      <c r="AB5" s="4">
        <f>ROUNDUP(((D5*T5)+AA5+AE5)/M5,0)</f>
        <v>21</v>
      </c>
      <c r="AC5" s="4">
        <f>AB5*M5</f>
        <v>10500</v>
      </c>
      <c r="AD5" s="4">
        <f>AE5/M5</f>
        <v>4.0060000000000002</v>
      </c>
      <c r="AE5" s="4">
        <f>V5*D5</f>
        <v>2003</v>
      </c>
      <c r="AF5" s="4" t="s">
        <v>65</v>
      </c>
      <c r="AG5" s="4">
        <v>11</v>
      </c>
      <c r="AH5" s="4" t="s">
        <v>61</v>
      </c>
      <c r="AI5" s="4">
        <v>6</v>
      </c>
      <c r="AJ5" s="4">
        <f>ROUNDUP(AI5*3/AG5,0)</f>
        <v>2</v>
      </c>
      <c r="AK5" s="4">
        <f>AI5/AG5</f>
        <v>0.54545454545454541</v>
      </c>
      <c r="AL5" s="4" t="s">
        <v>66</v>
      </c>
      <c r="AM5" s="4">
        <v>6</v>
      </c>
      <c r="AN5" s="4" t="s">
        <v>61</v>
      </c>
      <c r="AO5" s="4">
        <v>2</v>
      </c>
      <c r="AP5" s="4">
        <f>ROUNDUP(AO5*3/AM5,0)</f>
        <v>1</v>
      </c>
      <c r="AQ5" s="4"/>
      <c r="AR5" s="4"/>
      <c r="AS5" s="4"/>
      <c r="AT5" s="4"/>
      <c r="AU5" s="4"/>
    </row>
    <row r="6" spans="1:47" x14ac:dyDescent="0.25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 t="e">
        <f t="shared" ref="AB6:AB24" si="0">ROUNDUP(((D6*T6)+AA6)/M6,0)</f>
        <v>#DIV/0!</v>
      </c>
      <c r="AC6" s="4" t="e">
        <f t="shared" ref="AC6:AC24" si="1">AB6*M6</f>
        <v>#DIV/0!</v>
      </c>
      <c r="AD6" s="4"/>
      <c r="AE6" s="4"/>
      <c r="AF6" s="4" t="s">
        <v>67</v>
      </c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</row>
    <row r="7" spans="1:47" x14ac:dyDescent="0.25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 t="e">
        <f t="shared" si="0"/>
        <v>#DIV/0!</v>
      </c>
      <c r="AC7" s="4" t="e">
        <f t="shared" si="1"/>
        <v>#DIV/0!</v>
      </c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</row>
    <row r="8" spans="1:47" x14ac:dyDescent="0.2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 t="e">
        <f t="shared" si="0"/>
        <v>#DIV/0!</v>
      </c>
      <c r="AC8" s="4" t="e">
        <f t="shared" si="1"/>
        <v>#DIV/0!</v>
      </c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</row>
    <row r="9" spans="1:47" x14ac:dyDescent="0.25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 t="e">
        <f t="shared" si="0"/>
        <v>#DIV/0!</v>
      </c>
      <c r="AC9" s="4" t="e">
        <f t="shared" si="1"/>
        <v>#DIV/0!</v>
      </c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</row>
    <row r="10" spans="1:47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 t="e">
        <f t="shared" si="0"/>
        <v>#DIV/0!</v>
      </c>
      <c r="AC10" s="4" t="e">
        <f t="shared" si="1"/>
        <v>#DIV/0!</v>
      </c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</row>
    <row r="11" spans="1:47" ht="13" x14ac:dyDescent="0.25">
      <c r="B11" s="4"/>
      <c r="C11" s="4"/>
      <c r="D11" s="4"/>
      <c r="E11" s="4"/>
      <c r="F11" s="4"/>
      <c r="G11" s="4"/>
      <c r="H11" s="3"/>
      <c r="I11" s="3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 t="e">
        <f t="shared" si="0"/>
        <v>#DIV/0!</v>
      </c>
      <c r="AC11" s="4" t="e">
        <f t="shared" si="1"/>
        <v>#DIV/0!</v>
      </c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</row>
    <row r="12" spans="1:47" ht="13" x14ac:dyDescent="0.25">
      <c r="B12" s="4"/>
      <c r="C12" s="4"/>
      <c r="D12" s="4"/>
      <c r="E12" s="4"/>
      <c r="F12" s="4"/>
      <c r="G12" s="4"/>
      <c r="H12" s="3"/>
      <c r="I12" s="3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 t="e">
        <f t="shared" si="0"/>
        <v>#DIV/0!</v>
      </c>
      <c r="AC12" s="4" t="e">
        <f t="shared" si="1"/>
        <v>#DIV/0!</v>
      </c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</row>
    <row r="13" spans="1:47" ht="13" x14ac:dyDescent="0.25">
      <c r="B13" s="4"/>
      <c r="C13" s="4"/>
      <c r="D13" s="4"/>
      <c r="E13" s="4"/>
      <c r="F13" s="4"/>
      <c r="G13" s="4"/>
      <c r="H13" s="3"/>
      <c r="I13" s="3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 t="e">
        <f t="shared" si="0"/>
        <v>#DIV/0!</v>
      </c>
      <c r="AC13" s="4" t="e">
        <f t="shared" si="1"/>
        <v>#DIV/0!</v>
      </c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</row>
    <row r="14" spans="1:47" ht="13" x14ac:dyDescent="0.25">
      <c r="B14" s="4"/>
      <c r="C14" s="4"/>
      <c r="D14" s="4"/>
      <c r="E14" s="4"/>
      <c r="F14" s="4"/>
      <c r="G14" s="4"/>
      <c r="H14" s="3"/>
      <c r="I14" s="3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 t="e">
        <f t="shared" si="0"/>
        <v>#DIV/0!</v>
      </c>
      <c r="AC14" s="4" t="e">
        <f t="shared" si="1"/>
        <v>#DIV/0!</v>
      </c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</row>
    <row r="15" spans="1:47" ht="13" x14ac:dyDescent="0.25">
      <c r="B15" s="4"/>
      <c r="C15" s="4"/>
      <c r="D15" s="4"/>
      <c r="E15" s="4"/>
      <c r="F15" s="4"/>
      <c r="G15" s="4"/>
      <c r="H15" s="3"/>
      <c r="I15" s="3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 t="e">
        <f t="shared" si="0"/>
        <v>#DIV/0!</v>
      </c>
      <c r="AC15" s="4" t="e">
        <f t="shared" si="1"/>
        <v>#DIV/0!</v>
      </c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</row>
    <row r="16" spans="1:47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 t="e">
        <f t="shared" si="0"/>
        <v>#DIV/0!</v>
      </c>
      <c r="AC16" s="4" t="e">
        <f t="shared" si="1"/>
        <v>#DIV/0!</v>
      </c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</row>
    <row r="17" spans="2:47" x14ac:dyDescent="0.25"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 t="e">
        <f t="shared" si="0"/>
        <v>#DIV/0!</v>
      </c>
      <c r="AC17" s="4" t="e">
        <f t="shared" si="1"/>
        <v>#DIV/0!</v>
      </c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</row>
    <row r="18" spans="2:47" x14ac:dyDescent="0.25"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 t="e">
        <f t="shared" si="0"/>
        <v>#DIV/0!</v>
      </c>
      <c r="AC18" s="4" t="e">
        <f t="shared" si="1"/>
        <v>#DIV/0!</v>
      </c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</row>
    <row r="19" spans="2:47" x14ac:dyDescent="0.25"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 t="e">
        <f t="shared" si="0"/>
        <v>#DIV/0!</v>
      </c>
      <c r="AC19" s="4" t="e">
        <f t="shared" si="1"/>
        <v>#DIV/0!</v>
      </c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</row>
    <row r="20" spans="2:47" x14ac:dyDescent="0.25"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 t="e">
        <f t="shared" si="0"/>
        <v>#DIV/0!</v>
      </c>
      <c r="AC20" s="4" t="e">
        <f t="shared" si="1"/>
        <v>#DIV/0!</v>
      </c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</row>
    <row r="21" spans="2:47" x14ac:dyDescent="0.25"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 t="e">
        <f t="shared" si="0"/>
        <v>#DIV/0!</v>
      </c>
      <c r="AC21" s="4" t="e">
        <f t="shared" si="1"/>
        <v>#DIV/0!</v>
      </c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</row>
    <row r="22" spans="2:47" x14ac:dyDescent="0.25"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 t="e">
        <f t="shared" si="0"/>
        <v>#DIV/0!</v>
      </c>
      <c r="AC22" s="4" t="e">
        <f t="shared" si="1"/>
        <v>#DIV/0!</v>
      </c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</row>
    <row r="23" spans="2:47" x14ac:dyDescent="0.25"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 t="e">
        <f t="shared" si="0"/>
        <v>#DIV/0!</v>
      </c>
      <c r="AC23" s="4" t="e">
        <f t="shared" si="1"/>
        <v>#DIV/0!</v>
      </c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</row>
    <row r="24" spans="2:47" x14ac:dyDescent="0.25"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 t="e">
        <f t="shared" si="0"/>
        <v>#DIV/0!</v>
      </c>
      <c r="AC24" s="4" t="e">
        <f t="shared" si="1"/>
        <v>#DIV/0!</v>
      </c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</row>
    <row r="25" spans="2:47" x14ac:dyDescent="0.25"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</row>
    <row r="26" spans="2:47" x14ac:dyDescent="0.25"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</row>
    <row r="27" spans="2:47" x14ac:dyDescent="0.25"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</row>
    <row r="28" spans="2:47" x14ac:dyDescent="0.25"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</row>
    <row r="29" spans="2:47" x14ac:dyDescent="0.25"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</row>
    <row r="30" spans="2:47" x14ac:dyDescent="0.25"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</row>
    <row r="31" spans="2:47" x14ac:dyDescent="0.25"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</row>
    <row r="32" spans="2:47" x14ac:dyDescent="0.25"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</row>
    <row r="33" spans="2:47" x14ac:dyDescent="0.25"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</row>
    <row r="34" spans="2:47" x14ac:dyDescent="0.25"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</row>
    <row r="35" spans="2:47" x14ac:dyDescent="0.25"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</row>
    <row r="36" spans="2:47" x14ac:dyDescent="0.25"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</row>
    <row r="37" spans="2:47" x14ac:dyDescent="0.25"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</row>
    <row r="38" spans="2:47" x14ac:dyDescent="0.25"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</row>
    <row r="39" spans="2:47" x14ac:dyDescent="0.25"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</row>
    <row r="40" spans="2:47" x14ac:dyDescent="0.25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</row>
    <row r="41" spans="2:47" x14ac:dyDescent="0.25"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</row>
    <row r="42" spans="2:47" x14ac:dyDescent="0.25"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</row>
    <row r="43" spans="2:47" x14ac:dyDescent="0.25"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</row>
    <row r="44" spans="2:47" x14ac:dyDescent="0.25"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</row>
    <row r="45" spans="2:47" x14ac:dyDescent="0.25"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</row>
    <row r="46" spans="2:47" x14ac:dyDescent="0.25"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</row>
    <row r="47" spans="2:47" x14ac:dyDescent="0.25"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</row>
    <row r="48" spans="2:47" x14ac:dyDescent="0.25"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</row>
    <row r="49" spans="2:47" x14ac:dyDescent="0.25"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</row>
    <row r="50" spans="2:47" x14ac:dyDescent="0.25"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</row>
    <row r="51" spans="2:47" x14ac:dyDescent="0.25"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</row>
    <row r="52" spans="2:47" x14ac:dyDescent="0.25"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</row>
    <row r="53" spans="2:47" x14ac:dyDescent="0.25"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</row>
    <row r="54" spans="2:47" x14ac:dyDescent="0.25"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</row>
    <row r="55" spans="2:47" x14ac:dyDescent="0.25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</row>
    <row r="56" spans="2:47" x14ac:dyDescent="0.25"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</row>
    <row r="57" spans="2:47" x14ac:dyDescent="0.25"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</row>
    <row r="58" spans="2:47" x14ac:dyDescent="0.25"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</row>
    <row r="59" spans="2:47" x14ac:dyDescent="0.25"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</row>
    <row r="60" spans="2:47" x14ac:dyDescent="0.25"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</row>
    <row r="61" spans="2:47" x14ac:dyDescent="0.25"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</row>
    <row r="62" spans="2:47" x14ac:dyDescent="0.25"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</row>
    <row r="63" spans="2:47" x14ac:dyDescent="0.25"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</row>
    <row r="64" spans="2:47" x14ac:dyDescent="0.25"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</row>
    <row r="65" spans="2:47" x14ac:dyDescent="0.25"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</row>
    <row r="66" spans="2:47" x14ac:dyDescent="0.25"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</row>
    <row r="67" spans="2:47" x14ac:dyDescent="0.25"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</row>
    <row r="68" spans="2:47" x14ac:dyDescent="0.25"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</row>
    <row r="69" spans="2:47" x14ac:dyDescent="0.25"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</row>
    <row r="70" spans="2:47" x14ac:dyDescent="0.25"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</row>
  </sheetData>
  <mergeCells count="10">
    <mergeCell ref="B2:F2"/>
    <mergeCell ref="AB2:AE2"/>
    <mergeCell ref="AF2:AP2"/>
    <mergeCell ref="AF1:AP1"/>
    <mergeCell ref="A1:A2"/>
    <mergeCell ref="G2:N2"/>
    <mergeCell ref="O2:S2"/>
    <mergeCell ref="T2:V2"/>
    <mergeCell ref="W2:AA2"/>
    <mergeCell ref="B1:AE1"/>
  </mergeCells>
  <phoneticPr fontId="2" type="noConversion"/>
  <pageMargins left="0.75" right="0.75" top="1" bottom="1" header="0.5" footer="0.5"/>
  <pageSetup orientation="portrait"/>
  <headerFooter alignWithMargin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6EA3D-78AD-4794-8CDC-20BEF2103132}">
  <dimension ref="A1:AV783"/>
  <sheetViews>
    <sheetView workbookViewId="0">
      <pane xSplit="3" topLeftCell="AK1" activePane="topRight" state="frozenSplit"/>
      <selection activeCell="A760" sqref="A760"/>
      <selection pane="topRight" activeCell="AL9" sqref="AL9"/>
    </sheetView>
  </sheetViews>
  <sheetFormatPr defaultColWidth="8.6328125" defaultRowHeight="12.5" x14ac:dyDescent="0.25"/>
  <cols>
    <col min="1" max="1" width="10.6328125" style="30" bestFit="1" customWidth="1"/>
    <col min="2" max="2" width="38.08984375" style="30" bestFit="1" customWidth="1"/>
    <col min="3" max="8" width="8.6328125" style="30"/>
    <col min="9" max="15" width="8.6328125" style="30" customWidth="1"/>
    <col min="16" max="16384" width="8.6328125" style="30"/>
  </cols>
  <sheetData>
    <row r="1" spans="1:48" ht="12.5" customHeight="1" x14ac:dyDescent="0.25">
      <c r="A1" s="15">
        <v>0.8</v>
      </c>
      <c r="B1" s="32"/>
      <c r="C1" s="15"/>
      <c r="D1" s="63" t="s">
        <v>849</v>
      </c>
      <c r="E1" s="63"/>
      <c r="F1" s="63"/>
      <c r="G1" s="63"/>
      <c r="H1" s="63"/>
      <c r="I1" s="61" t="s">
        <v>850</v>
      </c>
      <c r="J1" s="61"/>
      <c r="K1" s="64" t="s">
        <v>851</v>
      </c>
      <c r="L1" s="65"/>
      <c r="M1" s="65"/>
      <c r="N1" s="65"/>
      <c r="O1" s="65"/>
      <c r="P1" s="11"/>
      <c r="Q1" s="58" t="s">
        <v>852</v>
      </c>
      <c r="R1" s="63"/>
      <c r="S1" s="63"/>
      <c r="T1" s="63"/>
      <c r="U1" s="63"/>
      <c r="V1" s="34"/>
      <c r="W1" s="34"/>
      <c r="X1" s="32"/>
      <c r="Y1" s="58" t="s">
        <v>853</v>
      </c>
      <c r="Z1" s="66"/>
      <c r="AA1" s="67"/>
      <c r="AB1" s="35"/>
      <c r="AC1" s="35">
        <v>0.8</v>
      </c>
      <c r="AD1" s="35"/>
      <c r="AE1" s="35"/>
      <c r="AF1" s="35"/>
      <c r="AG1" s="32"/>
      <c r="AH1" s="32"/>
      <c r="AI1" s="63" t="s">
        <v>854</v>
      </c>
      <c r="AJ1" s="63"/>
      <c r="AK1" s="63"/>
      <c r="AL1" s="63"/>
      <c r="AM1" s="63"/>
      <c r="AN1" s="63"/>
      <c r="AO1" s="63"/>
      <c r="AP1" s="58" t="s">
        <v>855</v>
      </c>
      <c r="AQ1" s="59"/>
      <c r="AR1" s="60"/>
      <c r="AS1" s="31"/>
      <c r="AT1" s="31"/>
      <c r="AU1" s="61" t="s">
        <v>856</v>
      </c>
      <c r="AV1" s="61"/>
    </row>
    <row r="2" spans="1:48" s="28" customFormat="1" ht="87.5" customHeight="1" x14ac:dyDescent="0.25">
      <c r="A2" s="17" t="s">
        <v>857</v>
      </c>
      <c r="B2" s="18" t="s">
        <v>858</v>
      </c>
      <c r="C2" s="17" t="s">
        <v>859</v>
      </c>
      <c r="D2" s="33" t="s">
        <v>860</v>
      </c>
      <c r="E2" s="33" t="s">
        <v>861</v>
      </c>
      <c r="F2" s="33" t="s">
        <v>862</v>
      </c>
      <c r="G2" s="33" t="s">
        <v>863</v>
      </c>
      <c r="H2" s="33" t="s">
        <v>864</v>
      </c>
      <c r="I2" s="17" t="s">
        <v>865</v>
      </c>
      <c r="J2" s="17" t="s">
        <v>866</v>
      </c>
      <c r="K2" s="19" t="s">
        <v>867</v>
      </c>
      <c r="L2" s="20" t="s">
        <v>868</v>
      </c>
      <c r="M2" s="20" t="s">
        <v>869</v>
      </c>
      <c r="N2" s="20" t="s">
        <v>870</v>
      </c>
      <c r="O2" s="21" t="s">
        <v>871</v>
      </c>
      <c r="P2" s="22" t="s">
        <v>872</v>
      </c>
      <c r="Q2" s="33" t="s">
        <v>873</v>
      </c>
      <c r="R2" s="33" t="s">
        <v>874</v>
      </c>
      <c r="S2" s="33" t="s">
        <v>875</v>
      </c>
      <c r="T2" s="33" t="s">
        <v>876</v>
      </c>
      <c r="U2" s="33" t="s">
        <v>877</v>
      </c>
      <c r="V2" s="23" t="s">
        <v>878</v>
      </c>
      <c r="W2" s="29" t="s">
        <v>879</v>
      </c>
      <c r="X2" s="18" t="s">
        <v>880</v>
      </c>
      <c r="Y2" s="18" t="s">
        <v>881</v>
      </c>
      <c r="Z2" s="18" t="s">
        <v>882</v>
      </c>
      <c r="AA2" s="18" t="s">
        <v>883</v>
      </c>
      <c r="AB2" s="7" t="s">
        <v>884</v>
      </c>
      <c r="AC2" s="7" t="s">
        <v>885</v>
      </c>
      <c r="AD2" s="24" t="s">
        <v>886</v>
      </c>
      <c r="AE2" s="7" t="s">
        <v>887</v>
      </c>
      <c r="AF2" s="7" t="s">
        <v>888</v>
      </c>
      <c r="AG2" s="25" t="s">
        <v>889</v>
      </c>
      <c r="AH2" s="24" t="s">
        <v>890</v>
      </c>
      <c r="AI2" s="62" t="s">
        <v>891</v>
      </c>
      <c r="AJ2" s="62"/>
      <c r="AK2" s="62"/>
      <c r="AL2" s="26" t="s">
        <v>892</v>
      </c>
      <c r="AM2" s="26" t="s">
        <v>893</v>
      </c>
      <c r="AN2" s="26" t="s">
        <v>894</v>
      </c>
      <c r="AO2" s="26" t="s">
        <v>895</v>
      </c>
      <c r="AP2" s="26" t="s">
        <v>896</v>
      </c>
      <c r="AQ2" s="26"/>
      <c r="AR2" s="26"/>
      <c r="AS2" s="26"/>
      <c r="AT2" s="26"/>
      <c r="AU2" s="27" t="s">
        <v>891</v>
      </c>
      <c r="AV2" s="27" t="s">
        <v>897</v>
      </c>
    </row>
    <row r="3" spans="1:48" x14ac:dyDescent="0.25">
      <c r="A3" s="14" t="s">
        <v>156</v>
      </c>
      <c r="B3" s="30" t="s">
        <v>898</v>
      </c>
      <c r="C3" s="30" t="s">
        <v>899</v>
      </c>
      <c r="D3" s="30">
        <v>10</v>
      </c>
      <c r="E3" s="30">
        <v>0</v>
      </c>
      <c r="F3" s="30">
        <v>0.55378486055776888</v>
      </c>
      <c r="G3" s="30">
        <v>10</v>
      </c>
      <c r="H3" s="30">
        <v>41</v>
      </c>
      <c r="I3" s="30" t="s">
        <v>900</v>
      </c>
      <c r="J3" s="30" t="s">
        <v>900</v>
      </c>
      <c r="K3" s="30">
        <v>1.518</v>
      </c>
      <c r="L3" s="30">
        <v>1.518</v>
      </c>
      <c r="M3" s="30">
        <v>4.8419055322060469</v>
      </c>
      <c r="N3" s="30">
        <v>5.4858187390590931</v>
      </c>
      <c r="O3" s="30">
        <v>2.9700718804170712</v>
      </c>
      <c r="P3" s="30">
        <v>12</v>
      </c>
      <c r="Q3" s="30">
        <v>18.216000000000001</v>
      </c>
      <c r="R3" s="30">
        <v>58.102866386472563</v>
      </c>
      <c r="S3" s="30">
        <v>65.829824868709125</v>
      </c>
      <c r="T3" s="30">
        <v>35.640862565004852</v>
      </c>
      <c r="U3" s="30">
        <v>1</v>
      </c>
    </row>
    <row r="4" spans="1:48" x14ac:dyDescent="0.25">
      <c r="A4" s="14" t="s">
        <v>808</v>
      </c>
      <c r="B4" s="30" t="s">
        <v>901</v>
      </c>
      <c r="C4" s="30" t="s">
        <v>899</v>
      </c>
      <c r="D4" s="30">
        <v>12</v>
      </c>
      <c r="E4" s="30">
        <v>0</v>
      </c>
      <c r="F4" s="30">
        <v>0.47410358565737054</v>
      </c>
      <c r="G4" s="30">
        <v>12</v>
      </c>
      <c r="H4" s="30">
        <v>21</v>
      </c>
      <c r="I4" s="30" t="s">
        <v>902</v>
      </c>
      <c r="J4" s="30" t="s">
        <v>902</v>
      </c>
      <c r="K4" s="30">
        <v>69.043999999999997</v>
      </c>
      <c r="L4" s="30">
        <v>69.043999999999997</v>
      </c>
      <c r="M4" s="30">
        <v>39.048357468827142</v>
      </c>
      <c r="N4" s="30">
        <v>34.269931459999995</v>
      </c>
      <c r="O4" s="30">
        <v>14.38497123</v>
      </c>
      <c r="P4" s="30">
        <v>14</v>
      </c>
      <c r="Q4" s="30">
        <v>966.61599999999999</v>
      </c>
      <c r="R4" s="30">
        <v>546.67700456358</v>
      </c>
      <c r="S4" s="30">
        <v>479.7790404399999</v>
      </c>
      <c r="T4" s="30">
        <v>201.38959721999998</v>
      </c>
      <c r="U4" s="30">
        <v>156</v>
      </c>
    </row>
    <row r="5" spans="1:48" x14ac:dyDescent="0.25">
      <c r="A5" s="14" t="s">
        <v>169</v>
      </c>
      <c r="B5" s="30" t="s">
        <v>903</v>
      </c>
      <c r="C5" s="30" t="s">
        <v>899</v>
      </c>
      <c r="D5" s="30">
        <v>32</v>
      </c>
      <c r="E5" s="30">
        <v>0</v>
      </c>
      <c r="F5" s="30">
        <v>1.6254980079681276</v>
      </c>
      <c r="G5" s="30">
        <v>32</v>
      </c>
      <c r="H5" s="30">
        <v>31</v>
      </c>
      <c r="I5" s="30" t="s">
        <v>900</v>
      </c>
      <c r="J5" s="30" t="s">
        <v>900</v>
      </c>
      <c r="K5" s="30">
        <v>1.5589999999999999</v>
      </c>
      <c r="L5" s="30">
        <v>1.5589999999999999</v>
      </c>
      <c r="M5" s="30">
        <v>7.2039855920000004</v>
      </c>
      <c r="N5" s="30">
        <v>2.9999940000000191</v>
      </c>
      <c r="O5" s="30">
        <v>0.49999900000000219</v>
      </c>
      <c r="P5" s="30">
        <v>38</v>
      </c>
      <c r="Q5" s="30">
        <v>59.241999999999997</v>
      </c>
      <c r="R5" s="30">
        <v>273.75145249600001</v>
      </c>
      <c r="S5" s="30">
        <v>113.99977200000073</v>
      </c>
      <c r="T5" s="30">
        <v>18.999962000000082</v>
      </c>
      <c r="U5" s="30">
        <v>1</v>
      </c>
    </row>
    <row r="6" spans="1:48" x14ac:dyDescent="0.25">
      <c r="A6" s="14" t="s">
        <v>152</v>
      </c>
      <c r="B6" s="30" t="s">
        <v>904</v>
      </c>
      <c r="C6" s="30" t="s">
        <v>899</v>
      </c>
      <c r="D6" s="30">
        <v>24</v>
      </c>
      <c r="E6" s="30">
        <v>0</v>
      </c>
      <c r="F6" s="30">
        <v>1.2191235059760956</v>
      </c>
      <c r="G6" s="30">
        <v>24</v>
      </c>
      <c r="H6" s="30">
        <v>31</v>
      </c>
      <c r="I6" s="30" t="s">
        <v>900</v>
      </c>
      <c r="J6" s="30" t="s">
        <v>900</v>
      </c>
      <c r="K6" s="30">
        <v>0.35</v>
      </c>
      <c r="L6" s="30">
        <v>0.35</v>
      </c>
      <c r="M6" s="30">
        <v>1.25</v>
      </c>
      <c r="N6" s="30">
        <v>0.25</v>
      </c>
      <c r="O6" s="30">
        <v>4</v>
      </c>
      <c r="P6" s="30">
        <v>29</v>
      </c>
      <c r="Q6" s="30">
        <v>10.149999999999999</v>
      </c>
      <c r="R6" s="30">
        <v>36.25</v>
      </c>
      <c r="S6" s="30">
        <v>7.25</v>
      </c>
      <c r="T6" s="30">
        <v>116</v>
      </c>
      <c r="U6" s="30">
        <v>1</v>
      </c>
    </row>
    <row r="7" spans="1:48" x14ac:dyDescent="0.25">
      <c r="A7" s="14" t="s">
        <v>170</v>
      </c>
      <c r="B7" s="30" t="s">
        <v>905</v>
      </c>
      <c r="C7" s="30" t="s">
        <v>899</v>
      </c>
      <c r="D7" s="30">
        <v>24</v>
      </c>
      <c r="E7" s="30">
        <v>0</v>
      </c>
      <c r="F7" s="30">
        <v>1.2191235059760956</v>
      </c>
      <c r="G7" s="30">
        <v>24</v>
      </c>
      <c r="H7" s="30">
        <v>31</v>
      </c>
      <c r="I7" s="30" t="s">
        <v>900</v>
      </c>
      <c r="J7" s="30" t="s">
        <v>900</v>
      </c>
      <c r="K7" s="30">
        <v>0.16</v>
      </c>
      <c r="L7" s="30">
        <v>0.16</v>
      </c>
      <c r="M7" s="30">
        <v>0.7499984999999999</v>
      </c>
      <c r="N7" s="30">
        <v>2.3749952499999996</v>
      </c>
      <c r="O7" s="30">
        <v>0.7499984999999999</v>
      </c>
      <c r="P7" s="30">
        <v>29</v>
      </c>
      <c r="Q7" s="30">
        <v>4.6399999999999997</v>
      </c>
      <c r="R7" s="30">
        <v>21.749956499999996</v>
      </c>
      <c r="S7" s="30">
        <v>68.874862249999993</v>
      </c>
      <c r="T7" s="30">
        <v>21.749956499999996</v>
      </c>
      <c r="U7" s="30">
        <v>1</v>
      </c>
    </row>
    <row r="8" spans="1:48" x14ac:dyDescent="0.25">
      <c r="A8" s="14" t="s">
        <v>167</v>
      </c>
      <c r="B8" s="30" t="s">
        <v>906</v>
      </c>
      <c r="C8" s="30" t="s">
        <v>899</v>
      </c>
      <c r="D8" s="30">
        <v>16</v>
      </c>
      <c r="E8" s="30">
        <v>0</v>
      </c>
      <c r="F8" s="30">
        <v>0.8127490039840638</v>
      </c>
      <c r="G8" s="30">
        <v>16</v>
      </c>
      <c r="H8" s="30">
        <v>31</v>
      </c>
      <c r="I8" s="30" t="s">
        <v>900</v>
      </c>
      <c r="J8" s="30" t="s">
        <v>900</v>
      </c>
      <c r="K8" s="30">
        <v>4.2450000000000001</v>
      </c>
      <c r="L8" s="30">
        <v>4.2450000000000001</v>
      </c>
      <c r="M8" s="30">
        <v>2.9999940000000023</v>
      </c>
      <c r="N8" s="30">
        <v>5.7939884119999991</v>
      </c>
      <c r="O8" s="30">
        <v>2.9999940000000027</v>
      </c>
      <c r="P8" s="30">
        <v>19</v>
      </c>
      <c r="Q8" s="30">
        <v>80.655000000000001</v>
      </c>
      <c r="R8" s="30">
        <v>56.999886000000046</v>
      </c>
      <c r="S8" s="30">
        <v>110.08577982799999</v>
      </c>
      <c r="T8" s="30">
        <v>56.999886000000053</v>
      </c>
      <c r="U8" s="30">
        <v>1</v>
      </c>
    </row>
    <row r="9" spans="1:48" x14ac:dyDescent="0.25">
      <c r="A9" s="14" t="s">
        <v>165</v>
      </c>
      <c r="B9" s="30" t="s">
        <v>907</v>
      </c>
      <c r="C9" s="30" t="s">
        <v>899</v>
      </c>
      <c r="D9" s="30">
        <v>16</v>
      </c>
      <c r="E9" s="30">
        <v>0</v>
      </c>
      <c r="F9" s="30">
        <v>0.8127490039840638</v>
      </c>
      <c r="G9" s="30">
        <v>16</v>
      </c>
      <c r="H9" s="30">
        <v>31</v>
      </c>
      <c r="I9" s="30" t="s">
        <v>900</v>
      </c>
      <c r="J9" s="30" t="s">
        <v>900</v>
      </c>
      <c r="K9" s="30">
        <v>1.1539999999999999</v>
      </c>
      <c r="L9" s="30">
        <v>1.1539999999999999</v>
      </c>
      <c r="M9" s="30">
        <v>2.2499954999999994</v>
      </c>
      <c r="N9" s="30">
        <v>0.24999949999999999</v>
      </c>
      <c r="O9" s="30">
        <v>7.2499855000000011</v>
      </c>
      <c r="P9" s="30">
        <v>19</v>
      </c>
      <c r="Q9" s="30">
        <v>21.925999999999998</v>
      </c>
      <c r="R9" s="30">
        <v>42.749914499999988</v>
      </c>
      <c r="S9" s="30">
        <v>4.7499905</v>
      </c>
      <c r="T9" s="30">
        <v>137.74972450000001</v>
      </c>
      <c r="U9" s="30">
        <v>1</v>
      </c>
    </row>
    <row r="10" spans="1:48" x14ac:dyDescent="0.25">
      <c r="A10" s="14" t="s">
        <v>168</v>
      </c>
      <c r="B10" s="30" t="s">
        <v>908</v>
      </c>
      <c r="C10" s="30" t="s">
        <v>899</v>
      </c>
      <c r="D10" s="30">
        <v>16</v>
      </c>
      <c r="E10" s="30">
        <v>0</v>
      </c>
      <c r="F10" s="30">
        <v>0.8127490039840638</v>
      </c>
      <c r="G10" s="30">
        <v>16</v>
      </c>
      <c r="H10" s="30">
        <v>31</v>
      </c>
      <c r="I10" s="30" t="s">
        <v>900</v>
      </c>
      <c r="J10" s="30" t="s">
        <v>900</v>
      </c>
      <c r="K10" s="30">
        <v>1.099</v>
      </c>
      <c r="L10" s="30">
        <v>1.099</v>
      </c>
      <c r="M10" s="30">
        <v>2.9999940000000023</v>
      </c>
      <c r="N10" s="30">
        <v>1.4999969999999998</v>
      </c>
      <c r="O10" s="30">
        <v>2.9999940000000027</v>
      </c>
      <c r="P10" s="30">
        <v>19</v>
      </c>
      <c r="Q10" s="30">
        <v>20.881</v>
      </c>
      <c r="R10" s="30">
        <v>56.999886000000046</v>
      </c>
      <c r="S10" s="30">
        <v>28.499942999999995</v>
      </c>
      <c r="T10" s="30">
        <v>56.999886000000053</v>
      </c>
      <c r="U10" s="30">
        <v>1</v>
      </c>
    </row>
    <row r="11" spans="1:48" x14ac:dyDescent="0.25">
      <c r="A11" s="14" t="s">
        <v>158</v>
      </c>
      <c r="B11" s="30" t="s">
        <v>909</v>
      </c>
      <c r="C11" s="30" t="s">
        <v>899</v>
      </c>
      <c r="D11" s="30">
        <v>16</v>
      </c>
      <c r="E11" s="30">
        <v>0</v>
      </c>
      <c r="F11" s="30">
        <v>0.83266932270916338</v>
      </c>
      <c r="G11" s="30">
        <v>16</v>
      </c>
      <c r="H11" s="30">
        <v>31</v>
      </c>
      <c r="I11" s="30" t="s">
        <v>900</v>
      </c>
      <c r="J11" s="30" t="s">
        <v>900</v>
      </c>
      <c r="K11" s="30">
        <v>6.7000000000000004E-2</v>
      </c>
      <c r="L11" s="30">
        <v>6.7000000000000004E-2</v>
      </c>
      <c r="M11" s="30">
        <v>1.2499974999999994</v>
      </c>
      <c r="N11" s="30">
        <v>0.17899964199999996</v>
      </c>
      <c r="O11" s="30">
        <v>1.187497625</v>
      </c>
      <c r="P11" s="30">
        <v>19</v>
      </c>
      <c r="Q11" s="30">
        <v>1.2730000000000001</v>
      </c>
      <c r="R11" s="30">
        <v>23.749952499999988</v>
      </c>
      <c r="S11" s="30">
        <v>3.4009931979999992</v>
      </c>
      <c r="T11" s="30">
        <v>22.562454875</v>
      </c>
      <c r="U11" s="30">
        <v>1</v>
      </c>
    </row>
    <row r="12" spans="1:48" x14ac:dyDescent="0.25">
      <c r="A12" s="14" t="s">
        <v>160</v>
      </c>
      <c r="B12" s="30" t="s">
        <v>910</v>
      </c>
      <c r="C12" s="30" t="s">
        <v>899</v>
      </c>
      <c r="D12" s="30">
        <v>8</v>
      </c>
      <c r="E12" s="30">
        <v>0</v>
      </c>
      <c r="F12" s="30">
        <v>0.4063745019920319</v>
      </c>
      <c r="G12" s="30">
        <v>8</v>
      </c>
      <c r="H12" s="30">
        <v>31</v>
      </c>
      <c r="I12" s="30" t="s">
        <v>900</v>
      </c>
      <c r="J12" s="30" t="s">
        <v>900</v>
      </c>
      <c r="K12" s="30">
        <v>79.037999999999997</v>
      </c>
      <c r="L12" s="30">
        <v>79.037999999999997</v>
      </c>
      <c r="M12" s="30">
        <v>3.7499954527499963</v>
      </c>
      <c r="N12" s="30">
        <v>118.79976338424999</v>
      </c>
      <c r="O12" s="30">
        <v>6.0000874092500176</v>
      </c>
      <c r="P12" s="30">
        <v>10</v>
      </c>
      <c r="Q12" s="30">
        <v>790.38</v>
      </c>
      <c r="R12" s="30">
        <v>37.499954527499966</v>
      </c>
      <c r="S12" s="30">
        <v>1187.9976338424999</v>
      </c>
      <c r="T12" s="30">
        <v>60.000874092500176</v>
      </c>
      <c r="U12" s="30">
        <v>16</v>
      </c>
    </row>
    <row r="13" spans="1:48" x14ac:dyDescent="0.25">
      <c r="A13" s="14" t="s">
        <v>162</v>
      </c>
      <c r="B13" s="30" t="s">
        <v>911</v>
      </c>
      <c r="C13" s="30" t="s">
        <v>899</v>
      </c>
      <c r="D13" s="30">
        <v>8</v>
      </c>
      <c r="E13" s="30">
        <v>0</v>
      </c>
      <c r="F13" s="30">
        <v>0.4063745019920319</v>
      </c>
      <c r="G13" s="30">
        <v>8</v>
      </c>
      <c r="H13" s="30">
        <v>31</v>
      </c>
      <c r="I13" s="30" t="s">
        <v>900</v>
      </c>
      <c r="J13" s="30" t="s">
        <v>900</v>
      </c>
      <c r="K13" s="30">
        <v>66.959999999999994</v>
      </c>
      <c r="L13" s="30">
        <v>66.959999999999994</v>
      </c>
      <c r="M13" s="30">
        <v>32.950000000000003</v>
      </c>
      <c r="N13" s="30">
        <v>32.19</v>
      </c>
      <c r="O13" s="30">
        <v>6.25</v>
      </c>
      <c r="P13" s="30">
        <v>10</v>
      </c>
      <c r="Q13" s="30">
        <v>669.59999999999991</v>
      </c>
      <c r="R13" s="30">
        <v>329.5</v>
      </c>
      <c r="S13" s="30">
        <v>321.89999999999998</v>
      </c>
      <c r="T13" s="30">
        <v>62.5</v>
      </c>
      <c r="U13" s="30">
        <v>39</v>
      </c>
    </row>
    <row r="14" spans="1:48" x14ac:dyDescent="0.25">
      <c r="A14" s="14" t="s">
        <v>159</v>
      </c>
      <c r="B14" s="30" t="s">
        <v>912</v>
      </c>
      <c r="C14" s="30" t="s">
        <v>899</v>
      </c>
      <c r="D14" s="30">
        <v>8</v>
      </c>
      <c r="E14" s="30">
        <v>0</v>
      </c>
      <c r="F14" s="30">
        <v>0.39043824701195218</v>
      </c>
      <c r="G14" s="30">
        <v>8</v>
      </c>
      <c r="H14" s="30">
        <v>31</v>
      </c>
      <c r="I14" s="30" t="s">
        <v>900</v>
      </c>
      <c r="J14" s="30" t="s">
        <v>900</v>
      </c>
      <c r="K14" s="30">
        <v>53.101999999999997</v>
      </c>
      <c r="L14" s="30">
        <v>53.101999999999997</v>
      </c>
      <c r="M14" s="30">
        <v>117.45976507999997</v>
      </c>
      <c r="N14" s="30">
        <v>4.1124937435000142</v>
      </c>
      <c r="O14" s="30">
        <v>2.8749962185000002</v>
      </c>
      <c r="P14" s="30">
        <v>10</v>
      </c>
      <c r="Q14" s="30">
        <v>531.02</v>
      </c>
      <c r="R14" s="30">
        <v>1174.5976507999997</v>
      </c>
      <c r="S14" s="30">
        <v>41.124937435000142</v>
      </c>
      <c r="T14" s="30">
        <v>28.749962185000001</v>
      </c>
      <c r="U14" s="30">
        <v>9</v>
      </c>
    </row>
    <row r="15" spans="1:48" x14ac:dyDescent="0.25">
      <c r="A15" s="14" t="s">
        <v>161</v>
      </c>
      <c r="B15" s="30" t="s">
        <v>913</v>
      </c>
      <c r="C15" s="30" t="s">
        <v>899</v>
      </c>
      <c r="D15" s="30">
        <v>8</v>
      </c>
      <c r="E15" s="30">
        <v>0</v>
      </c>
      <c r="F15" s="30">
        <v>0.4063745019920319</v>
      </c>
      <c r="G15" s="30">
        <v>8</v>
      </c>
      <c r="H15" s="30">
        <v>31</v>
      </c>
      <c r="I15" s="30" t="s">
        <v>900</v>
      </c>
      <c r="J15" s="30" t="s">
        <v>900</v>
      </c>
      <c r="K15" s="30">
        <v>28.617000000000001</v>
      </c>
      <c r="L15" s="30">
        <v>28.617000000000001</v>
      </c>
      <c r="M15" s="30">
        <v>27.999943999999999</v>
      </c>
      <c r="N15" s="30">
        <v>46.678906642000001</v>
      </c>
      <c r="O15" s="30">
        <v>0.10499979000000095</v>
      </c>
      <c r="P15" s="30">
        <v>10</v>
      </c>
      <c r="Q15" s="30">
        <v>286.17</v>
      </c>
      <c r="R15" s="30">
        <v>279.99943999999999</v>
      </c>
      <c r="S15" s="30">
        <v>466.78906642000004</v>
      </c>
      <c r="T15" s="30">
        <v>1.0499979000000095</v>
      </c>
      <c r="U15" s="30">
        <v>1</v>
      </c>
    </row>
    <row r="16" spans="1:48" x14ac:dyDescent="0.25">
      <c r="A16" s="14" t="s">
        <v>164</v>
      </c>
      <c r="B16" s="30" t="s">
        <v>914</v>
      </c>
      <c r="C16" s="30" t="s">
        <v>899</v>
      </c>
      <c r="D16" s="30">
        <v>8</v>
      </c>
      <c r="E16" s="30">
        <v>0</v>
      </c>
      <c r="F16" s="30">
        <v>0.4063745019920319</v>
      </c>
      <c r="G16" s="30">
        <v>8</v>
      </c>
      <c r="H16" s="30">
        <v>31</v>
      </c>
      <c r="I16" s="30" t="s">
        <v>900</v>
      </c>
      <c r="J16" s="30" t="s">
        <v>900</v>
      </c>
      <c r="K16" s="30">
        <v>13.151999999999999</v>
      </c>
      <c r="L16" s="30">
        <v>13.151999999999999</v>
      </c>
      <c r="M16" s="30">
        <v>32.224307988785441</v>
      </c>
      <c r="N16" s="30">
        <v>7.4999849999999988</v>
      </c>
      <c r="O16" s="30">
        <v>1.4999970000000034</v>
      </c>
      <c r="P16" s="30">
        <v>10</v>
      </c>
      <c r="Q16" s="30">
        <v>131.51999999999998</v>
      </c>
      <c r="R16" s="30">
        <v>322.24307988785438</v>
      </c>
      <c r="S16" s="30">
        <v>74.999849999999981</v>
      </c>
      <c r="T16" s="30">
        <v>14.999970000000033</v>
      </c>
      <c r="U16" s="30">
        <v>3</v>
      </c>
    </row>
    <row r="17" spans="1:21" x14ac:dyDescent="0.25">
      <c r="A17" s="14" t="s">
        <v>163</v>
      </c>
      <c r="B17" s="30" t="s">
        <v>914</v>
      </c>
      <c r="C17" s="30" t="s">
        <v>899</v>
      </c>
      <c r="D17" s="30">
        <v>8</v>
      </c>
      <c r="E17" s="30">
        <v>0</v>
      </c>
      <c r="F17" s="30">
        <v>0.4063745019920319</v>
      </c>
      <c r="G17" s="30">
        <v>8</v>
      </c>
      <c r="H17" s="30">
        <v>31</v>
      </c>
      <c r="I17" s="30" t="s">
        <v>900</v>
      </c>
      <c r="J17" s="30" t="s">
        <v>900</v>
      </c>
      <c r="K17" s="30">
        <v>12.334</v>
      </c>
      <c r="L17" s="30">
        <v>12.334</v>
      </c>
      <c r="M17" s="30">
        <v>32.224307988785434</v>
      </c>
      <c r="N17" s="30">
        <v>7.4999849999999988</v>
      </c>
      <c r="O17" s="30">
        <v>1.4999969999999989</v>
      </c>
      <c r="P17" s="30">
        <v>10</v>
      </c>
      <c r="Q17" s="30">
        <v>123.34</v>
      </c>
      <c r="R17" s="30">
        <v>322.24307988785432</v>
      </c>
      <c r="S17" s="30">
        <v>74.999849999999981</v>
      </c>
      <c r="T17" s="30">
        <v>14.999969999999989</v>
      </c>
      <c r="U17" s="30">
        <v>3</v>
      </c>
    </row>
    <row r="18" spans="1:21" x14ac:dyDescent="0.25">
      <c r="A18" s="14" t="s">
        <v>166</v>
      </c>
      <c r="B18" s="30" t="s">
        <v>915</v>
      </c>
      <c r="C18" s="30" t="s">
        <v>899</v>
      </c>
      <c r="D18" s="30">
        <v>8</v>
      </c>
      <c r="E18" s="30">
        <v>0</v>
      </c>
      <c r="F18" s="30">
        <v>0.4063745019920319</v>
      </c>
      <c r="G18" s="30">
        <v>8</v>
      </c>
      <c r="H18" s="30">
        <v>31</v>
      </c>
      <c r="I18" s="30" t="s">
        <v>900</v>
      </c>
      <c r="J18" s="30" t="s">
        <v>900</v>
      </c>
      <c r="K18" s="30">
        <v>4.1470000000000002</v>
      </c>
      <c r="L18" s="30">
        <v>4.1470000000000002</v>
      </c>
      <c r="M18" s="30">
        <v>16.124967749999996</v>
      </c>
      <c r="N18" s="30">
        <v>6.7499865000000012</v>
      </c>
      <c r="O18" s="30">
        <v>0.1349997300000006</v>
      </c>
      <c r="P18" s="30">
        <v>10</v>
      </c>
      <c r="Q18" s="30">
        <v>41.47</v>
      </c>
      <c r="R18" s="30">
        <v>161.24967749999996</v>
      </c>
      <c r="S18" s="30">
        <v>67.499865000000014</v>
      </c>
      <c r="T18" s="30">
        <v>1.3499973000000058</v>
      </c>
      <c r="U18" s="30">
        <v>1</v>
      </c>
    </row>
    <row r="19" spans="1:21" x14ac:dyDescent="0.25">
      <c r="A19" s="14" t="s">
        <v>153</v>
      </c>
      <c r="B19" s="30" t="s">
        <v>916</v>
      </c>
      <c r="C19" s="30" t="s">
        <v>899</v>
      </c>
      <c r="D19" s="30">
        <v>8</v>
      </c>
      <c r="E19" s="30">
        <v>0</v>
      </c>
      <c r="F19" s="30">
        <v>0.4063745019920319</v>
      </c>
      <c r="G19" s="30">
        <v>8</v>
      </c>
      <c r="H19" s="30">
        <v>31</v>
      </c>
      <c r="I19" s="30" t="s">
        <v>900</v>
      </c>
      <c r="J19" s="30" t="s">
        <v>900</v>
      </c>
      <c r="K19" s="30">
        <v>3.0129999999999999</v>
      </c>
      <c r="L19" s="30">
        <v>3.0129999999999999</v>
      </c>
      <c r="M19" s="30">
        <v>2.8915246885222756</v>
      </c>
      <c r="N19" s="30">
        <v>32.199935599999989</v>
      </c>
      <c r="O19" s="30">
        <v>1.7499974842500001</v>
      </c>
      <c r="P19" s="30">
        <v>10</v>
      </c>
      <c r="Q19" s="30">
        <v>30.13</v>
      </c>
      <c r="R19" s="30">
        <v>28.915246885222757</v>
      </c>
      <c r="S19" s="30">
        <v>321.99935599999992</v>
      </c>
      <c r="T19" s="30">
        <v>17.499974842500002</v>
      </c>
      <c r="U19" s="30">
        <v>1</v>
      </c>
    </row>
    <row r="20" spans="1:21" x14ac:dyDescent="0.25">
      <c r="A20" s="14" t="s">
        <v>155</v>
      </c>
      <c r="B20" s="30" t="s">
        <v>917</v>
      </c>
      <c r="C20" s="30" t="s">
        <v>899</v>
      </c>
      <c r="D20" s="30">
        <v>8</v>
      </c>
      <c r="E20" s="30">
        <v>0</v>
      </c>
      <c r="F20" s="30">
        <v>0.4063745019920319</v>
      </c>
      <c r="G20" s="30">
        <v>8</v>
      </c>
      <c r="H20" s="30">
        <v>31</v>
      </c>
      <c r="I20" s="30" t="s">
        <v>900</v>
      </c>
      <c r="J20" s="30" t="s">
        <v>900</v>
      </c>
      <c r="K20" s="30">
        <v>2.548</v>
      </c>
      <c r="L20" s="30">
        <v>2.548</v>
      </c>
      <c r="M20" s="30">
        <v>1.38499723</v>
      </c>
      <c r="N20" s="30">
        <v>32.231659288983387</v>
      </c>
      <c r="O20" s="30">
        <v>0.98999802000000414</v>
      </c>
      <c r="P20" s="30">
        <v>10</v>
      </c>
      <c r="Q20" s="30">
        <v>25.48</v>
      </c>
      <c r="R20" s="30">
        <v>13.849972299999999</v>
      </c>
      <c r="S20" s="30">
        <v>322.31659288983388</v>
      </c>
      <c r="T20" s="30">
        <v>9.8999802000000408</v>
      </c>
      <c r="U20" s="30">
        <v>1</v>
      </c>
    </row>
    <row r="21" spans="1:21" x14ac:dyDescent="0.25">
      <c r="A21" s="14" t="s">
        <v>157</v>
      </c>
      <c r="B21" s="30" t="s">
        <v>917</v>
      </c>
      <c r="C21" s="30" t="s">
        <v>899</v>
      </c>
      <c r="D21" s="30">
        <v>8</v>
      </c>
      <c r="E21" s="30">
        <v>0</v>
      </c>
      <c r="F21" s="30">
        <v>0.4063745019920319</v>
      </c>
      <c r="G21" s="30">
        <v>8</v>
      </c>
      <c r="H21" s="30">
        <v>31</v>
      </c>
      <c r="I21" s="30" t="s">
        <v>900</v>
      </c>
      <c r="J21" s="30" t="s">
        <v>900</v>
      </c>
      <c r="K21" s="30">
        <v>1.222</v>
      </c>
      <c r="L21" s="30">
        <v>1.222</v>
      </c>
      <c r="M21" s="30">
        <v>15.751692248983455</v>
      </c>
      <c r="N21" s="30">
        <v>1.38499723</v>
      </c>
      <c r="O21" s="30">
        <v>0.98999802000000159</v>
      </c>
      <c r="P21" s="30">
        <v>10</v>
      </c>
      <c r="Q21" s="30">
        <v>12.219999999999999</v>
      </c>
      <c r="R21" s="30">
        <v>157.51692248983454</v>
      </c>
      <c r="S21" s="30">
        <v>13.849972299999999</v>
      </c>
      <c r="T21" s="30">
        <v>9.8999802000000159</v>
      </c>
      <c r="U21" s="30">
        <v>1</v>
      </c>
    </row>
    <row r="22" spans="1:21" x14ac:dyDescent="0.25">
      <c r="A22" s="14" t="s">
        <v>154</v>
      </c>
      <c r="B22" s="30" t="s">
        <v>917</v>
      </c>
      <c r="C22" s="30" t="s">
        <v>899</v>
      </c>
      <c r="D22" s="30">
        <v>8</v>
      </c>
      <c r="E22" s="30">
        <v>0</v>
      </c>
      <c r="F22" s="30">
        <v>0.4063745019920319</v>
      </c>
      <c r="G22" s="30">
        <v>8</v>
      </c>
      <c r="H22" s="30">
        <v>31</v>
      </c>
      <c r="I22" s="30" t="s">
        <v>900</v>
      </c>
      <c r="J22" s="30" t="s">
        <v>900</v>
      </c>
      <c r="K22" s="30">
        <v>1.2090000000000001</v>
      </c>
      <c r="L22" s="30">
        <v>1.2090000000000001</v>
      </c>
      <c r="M22" s="30">
        <v>15.751692248983455</v>
      </c>
      <c r="N22" s="30">
        <v>1.38499723</v>
      </c>
      <c r="O22" s="30">
        <v>0.98999802000000159</v>
      </c>
      <c r="P22" s="30">
        <v>10</v>
      </c>
      <c r="Q22" s="30">
        <v>12.09</v>
      </c>
      <c r="R22" s="30">
        <v>157.51692248983454</v>
      </c>
      <c r="S22" s="30">
        <v>13.849972299999999</v>
      </c>
      <c r="T22" s="30">
        <v>9.8999802000000159</v>
      </c>
      <c r="U22" s="30">
        <v>1</v>
      </c>
    </row>
    <row r="23" spans="1:21" x14ac:dyDescent="0.25">
      <c r="A23" s="14" t="s">
        <v>171</v>
      </c>
      <c r="B23" s="30" t="s">
        <v>918</v>
      </c>
      <c r="C23" s="30" t="s">
        <v>899</v>
      </c>
      <c r="D23" s="30">
        <v>8</v>
      </c>
      <c r="E23" s="30">
        <v>0</v>
      </c>
      <c r="F23" s="30">
        <v>0.4063745019920319</v>
      </c>
      <c r="G23" s="30">
        <v>8</v>
      </c>
      <c r="H23" s="30">
        <v>31</v>
      </c>
      <c r="I23" s="30" t="s">
        <v>900</v>
      </c>
      <c r="J23" s="30" t="s">
        <v>900</v>
      </c>
      <c r="K23" s="30">
        <v>0.6</v>
      </c>
      <c r="L23" s="30">
        <v>0.6</v>
      </c>
      <c r="M23" s="30">
        <v>4.7699999999999996</v>
      </c>
      <c r="N23" s="30">
        <v>2.99</v>
      </c>
      <c r="O23" s="30">
        <v>1.1399999999999999</v>
      </c>
      <c r="P23" s="30">
        <v>10</v>
      </c>
      <c r="Q23" s="30">
        <v>6</v>
      </c>
      <c r="R23" s="30">
        <v>47.699999999999996</v>
      </c>
      <c r="S23" s="30">
        <v>29.900000000000002</v>
      </c>
      <c r="T23" s="30">
        <v>11.399999999999999</v>
      </c>
      <c r="U23" s="30">
        <v>1</v>
      </c>
    </row>
    <row r="24" spans="1:21" x14ac:dyDescent="0.25">
      <c r="A24" s="14" t="s">
        <v>176</v>
      </c>
      <c r="B24" s="30" t="s">
        <v>919</v>
      </c>
      <c r="C24" s="30" t="s">
        <v>899</v>
      </c>
      <c r="D24" s="30">
        <v>16</v>
      </c>
      <c r="E24" s="30">
        <v>0</v>
      </c>
      <c r="F24" s="30">
        <v>0.64143426294820716</v>
      </c>
      <c r="G24" s="30">
        <v>16</v>
      </c>
      <c r="H24" s="30">
        <v>15</v>
      </c>
      <c r="I24" s="30" t="s">
        <v>902</v>
      </c>
      <c r="J24" s="30" t="s">
        <v>902</v>
      </c>
      <c r="K24" s="30">
        <v>0.03</v>
      </c>
      <c r="L24" s="30">
        <v>0.03</v>
      </c>
      <c r="M24" s="30">
        <v>1.3749972499999996</v>
      </c>
      <c r="N24" s="30">
        <v>0.24999949999999999</v>
      </c>
      <c r="O24" s="30">
        <v>1.3749972499999996</v>
      </c>
      <c r="P24" s="30">
        <v>19</v>
      </c>
      <c r="Q24" s="30">
        <v>0.56999999999999995</v>
      </c>
      <c r="R24" s="30">
        <v>26.124947749999993</v>
      </c>
      <c r="S24" s="30">
        <v>4.7499905</v>
      </c>
      <c r="T24" s="30">
        <v>26.124947749999993</v>
      </c>
      <c r="U24" s="30">
        <v>1</v>
      </c>
    </row>
    <row r="25" spans="1:21" x14ac:dyDescent="0.25">
      <c r="A25" s="14" t="s">
        <v>192</v>
      </c>
      <c r="B25" s="30" t="s">
        <v>920</v>
      </c>
      <c r="C25" s="30" t="s">
        <v>899</v>
      </c>
      <c r="D25" s="30">
        <v>10.8</v>
      </c>
      <c r="E25" s="30">
        <v>0</v>
      </c>
      <c r="F25" s="30">
        <v>0.65338645418326691</v>
      </c>
      <c r="G25" s="30">
        <v>10.8</v>
      </c>
      <c r="H25" s="30">
        <v>21</v>
      </c>
      <c r="I25" s="30" t="s">
        <v>902</v>
      </c>
      <c r="J25" s="30" t="s">
        <v>902</v>
      </c>
      <c r="K25" s="30">
        <v>15.84</v>
      </c>
      <c r="L25" s="30">
        <v>15.84</v>
      </c>
      <c r="M25" s="30">
        <v>18.880722081000002</v>
      </c>
      <c r="N25" s="30">
        <v>0.49999900000000175</v>
      </c>
      <c r="O25" s="30">
        <v>10.893709787522697</v>
      </c>
      <c r="P25" s="30">
        <v>14</v>
      </c>
      <c r="Q25" s="30">
        <v>221.76</v>
      </c>
      <c r="R25" s="30">
        <v>264.33010913400005</v>
      </c>
      <c r="S25" s="30">
        <v>6.9999860000000247</v>
      </c>
      <c r="T25" s="30">
        <v>152.51193702531776</v>
      </c>
      <c r="U25" s="30">
        <v>1</v>
      </c>
    </row>
    <row r="26" spans="1:21" x14ac:dyDescent="0.25">
      <c r="A26" s="14" t="s">
        <v>194</v>
      </c>
      <c r="B26" s="30" t="s">
        <v>921</v>
      </c>
      <c r="C26" s="30" t="s">
        <v>899</v>
      </c>
      <c r="D26" s="30">
        <v>10.8</v>
      </c>
      <c r="E26" s="30">
        <v>0</v>
      </c>
      <c r="F26" s="30">
        <v>0.65338645418326691</v>
      </c>
      <c r="G26" s="30">
        <v>10.8</v>
      </c>
      <c r="H26" s="30">
        <v>21</v>
      </c>
      <c r="I26" s="30" t="s">
        <v>902</v>
      </c>
      <c r="J26" s="30" t="s">
        <v>902</v>
      </c>
      <c r="K26" s="30">
        <v>0.14000000000000001</v>
      </c>
      <c r="L26" s="30">
        <v>0.14000000000000001</v>
      </c>
      <c r="M26" s="30">
        <v>1.8699962599999997</v>
      </c>
      <c r="N26" s="30">
        <v>1.8699962599999997</v>
      </c>
      <c r="O26" s="30">
        <v>0.24999950000000001</v>
      </c>
      <c r="P26" s="30">
        <v>14</v>
      </c>
      <c r="Q26" s="30">
        <v>1.9600000000000002</v>
      </c>
      <c r="R26" s="30">
        <v>26.179947639999995</v>
      </c>
      <c r="S26" s="30">
        <v>26.179947639999995</v>
      </c>
      <c r="T26" s="30">
        <v>3.4999930000000004</v>
      </c>
      <c r="U26" s="30">
        <v>1</v>
      </c>
    </row>
    <row r="27" spans="1:21" x14ac:dyDescent="0.25">
      <c r="A27" s="14" t="s">
        <v>193</v>
      </c>
      <c r="B27" s="30" t="s">
        <v>922</v>
      </c>
      <c r="C27" s="30" t="s">
        <v>899</v>
      </c>
      <c r="D27" s="30">
        <v>7.2</v>
      </c>
      <c r="E27" s="30">
        <v>0</v>
      </c>
      <c r="F27" s="30">
        <v>0.65338645418326691</v>
      </c>
      <c r="G27" s="30">
        <v>7.2</v>
      </c>
      <c r="H27" s="30">
        <v>21</v>
      </c>
      <c r="I27" s="30" t="s">
        <v>902</v>
      </c>
      <c r="J27" s="30" t="s">
        <v>902</v>
      </c>
      <c r="K27" s="30">
        <v>0.33</v>
      </c>
      <c r="L27" s="30">
        <v>0.33</v>
      </c>
      <c r="M27" s="30">
        <v>0.99499800999999999</v>
      </c>
      <c r="N27" s="30">
        <v>0.99499800999999999</v>
      </c>
      <c r="O27" s="30">
        <v>1.4999969999999998</v>
      </c>
      <c r="P27" s="30">
        <v>10</v>
      </c>
      <c r="Q27" s="30">
        <v>3.3000000000000003</v>
      </c>
      <c r="R27" s="30">
        <v>9.9499800999999994</v>
      </c>
      <c r="S27" s="30">
        <v>9.9499800999999994</v>
      </c>
      <c r="T27" s="30">
        <v>14.999969999999998</v>
      </c>
      <c r="U27" s="30">
        <v>1</v>
      </c>
    </row>
    <row r="28" spans="1:21" x14ac:dyDescent="0.25">
      <c r="A28" s="14" t="s">
        <v>142</v>
      </c>
      <c r="B28" s="30" t="s">
        <v>923</v>
      </c>
      <c r="C28" s="30" t="s">
        <v>899</v>
      </c>
      <c r="D28" s="30">
        <v>10</v>
      </c>
      <c r="E28" s="30">
        <v>0</v>
      </c>
      <c r="F28" s="30">
        <v>0.15537848605577689</v>
      </c>
      <c r="G28" s="30">
        <v>10</v>
      </c>
      <c r="H28" s="30">
        <v>7</v>
      </c>
      <c r="I28" s="30" t="s">
        <v>924</v>
      </c>
      <c r="J28" s="30" t="s">
        <v>924</v>
      </c>
      <c r="K28" s="30">
        <v>2.8050000000000002</v>
      </c>
      <c r="L28" s="30">
        <v>30.855</v>
      </c>
      <c r="M28" s="30">
        <v>0.37499925000000017</v>
      </c>
      <c r="N28" s="30">
        <v>12.133646500396747</v>
      </c>
      <c r="O28" s="30">
        <v>6.7332400814887521</v>
      </c>
      <c r="P28" s="30">
        <v>0</v>
      </c>
      <c r="Q28" s="30">
        <v>0</v>
      </c>
      <c r="R28" s="30">
        <v>0</v>
      </c>
      <c r="S28" s="30">
        <v>0</v>
      </c>
      <c r="T28" s="30">
        <v>0</v>
      </c>
      <c r="U28" s="30">
        <v>0</v>
      </c>
    </row>
    <row r="29" spans="1:21" x14ac:dyDescent="0.25">
      <c r="A29" s="14" t="s">
        <v>141</v>
      </c>
      <c r="B29" s="30" t="s">
        <v>925</v>
      </c>
      <c r="C29" s="30" t="s">
        <v>899</v>
      </c>
      <c r="D29" s="30">
        <v>10</v>
      </c>
      <c r="E29" s="30">
        <v>0</v>
      </c>
      <c r="F29" s="30">
        <v>0.15537848605577689</v>
      </c>
      <c r="G29" s="30">
        <v>10</v>
      </c>
      <c r="H29" s="30">
        <v>7</v>
      </c>
      <c r="I29" s="30" t="s">
        <v>924</v>
      </c>
      <c r="J29" s="30" t="s">
        <v>924</v>
      </c>
      <c r="K29" s="30">
        <v>4.82</v>
      </c>
      <c r="L29" s="30">
        <v>28.92</v>
      </c>
      <c r="M29" s="30">
        <v>5.9456310178613228</v>
      </c>
      <c r="N29" s="30">
        <v>0.37499925000000017</v>
      </c>
      <c r="O29" s="30">
        <v>9.9641551035946829</v>
      </c>
      <c r="P29" s="30">
        <v>0</v>
      </c>
      <c r="Q29" s="30">
        <v>0</v>
      </c>
      <c r="R29" s="30">
        <v>0</v>
      </c>
      <c r="S29" s="30">
        <v>0</v>
      </c>
      <c r="T29" s="30">
        <v>0</v>
      </c>
      <c r="U29" s="30">
        <v>0</v>
      </c>
    </row>
    <row r="30" spans="1:21" x14ac:dyDescent="0.25">
      <c r="A30" s="14" t="s">
        <v>143</v>
      </c>
      <c r="B30" s="30" t="s">
        <v>926</v>
      </c>
      <c r="C30" s="30" t="s">
        <v>899</v>
      </c>
      <c r="D30" s="30">
        <v>10</v>
      </c>
      <c r="E30" s="30">
        <v>0</v>
      </c>
      <c r="F30" s="30">
        <v>0.15537848605577689</v>
      </c>
      <c r="G30" s="30">
        <v>10</v>
      </c>
      <c r="H30" s="30">
        <v>7</v>
      </c>
      <c r="I30" s="30" t="s">
        <v>924</v>
      </c>
      <c r="J30" s="30" t="s">
        <v>924</v>
      </c>
      <c r="K30" s="30">
        <v>0.53800000000000003</v>
      </c>
      <c r="L30" s="30">
        <v>10.760000000000002</v>
      </c>
      <c r="M30" s="30">
        <v>0.37499925000000001</v>
      </c>
      <c r="N30" s="30">
        <v>3.5279929440000002</v>
      </c>
      <c r="O30" s="30">
        <v>1.7779964439999998</v>
      </c>
      <c r="P30" s="30">
        <v>0</v>
      </c>
      <c r="Q30" s="30">
        <v>0</v>
      </c>
      <c r="R30" s="30">
        <v>0</v>
      </c>
      <c r="S30" s="30">
        <v>0</v>
      </c>
      <c r="T30" s="30">
        <v>0</v>
      </c>
      <c r="U30" s="30">
        <v>0</v>
      </c>
    </row>
    <row r="31" spans="1:21" x14ac:dyDescent="0.25">
      <c r="A31" s="14" t="s">
        <v>809</v>
      </c>
      <c r="B31" s="30" t="s">
        <v>927</v>
      </c>
      <c r="C31" s="30" t="s">
        <v>899</v>
      </c>
      <c r="D31" s="30">
        <v>12</v>
      </c>
      <c r="E31" s="30">
        <v>0</v>
      </c>
      <c r="F31" s="30">
        <v>0.47410358565737054</v>
      </c>
      <c r="G31" s="30">
        <v>12</v>
      </c>
      <c r="H31" s="30">
        <v>21</v>
      </c>
      <c r="I31" s="30" t="s">
        <v>902</v>
      </c>
      <c r="J31" s="30" t="s">
        <v>902</v>
      </c>
      <c r="K31" s="30">
        <v>95.503</v>
      </c>
      <c r="L31" s="30">
        <v>95.503</v>
      </c>
      <c r="M31" s="30">
        <v>36.663214632634123</v>
      </c>
      <c r="N31" s="30">
        <v>33.899932200000016</v>
      </c>
      <c r="O31" s="30">
        <v>13.91200002769483</v>
      </c>
      <c r="P31" s="30">
        <v>14</v>
      </c>
      <c r="Q31" s="30">
        <v>1337.0419999999999</v>
      </c>
      <c r="R31" s="30">
        <v>513.28500485687778</v>
      </c>
      <c r="S31" s="30">
        <v>474.59905080000021</v>
      </c>
      <c r="T31" s="30">
        <v>194.76800038772762</v>
      </c>
      <c r="U31" s="30">
        <v>141</v>
      </c>
    </row>
    <row r="32" spans="1:21" x14ac:dyDescent="0.25">
      <c r="A32" s="14" t="s">
        <v>810</v>
      </c>
      <c r="B32" s="30" t="s">
        <v>928</v>
      </c>
      <c r="C32" s="30" t="s">
        <v>899</v>
      </c>
      <c r="D32" s="30">
        <v>12</v>
      </c>
      <c r="E32" s="30">
        <v>0</v>
      </c>
      <c r="F32" s="30">
        <v>0.47410358565737054</v>
      </c>
      <c r="G32" s="30">
        <v>12</v>
      </c>
      <c r="H32" s="30">
        <v>21</v>
      </c>
      <c r="I32" s="30" t="s">
        <v>902</v>
      </c>
      <c r="J32" s="30" t="s">
        <v>902</v>
      </c>
      <c r="K32" s="30">
        <v>17.024000000000001</v>
      </c>
      <c r="L32" s="30">
        <v>17.024000000000001</v>
      </c>
      <c r="M32" s="30">
        <v>14.634970730000001</v>
      </c>
      <c r="N32" s="30">
        <v>18.634962729999998</v>
      </c>
      <c r="O32" s="30">
        <v>15.953526142460632</v>
      </c>
      <c r="P32" s="30">
        <v>14</v>
      </c>
      <c r="Q32" s="30">
        <v>238.33600000000001</v>
      </c>
      <c r="R32" s="30">
        <v>204.88959022</v>
      </c>
      <c r="S32" s="30">
        <v>260.88947822</v>
      </c>
      <c r="T32" s="30">
        <v>223.34936599444885</v>
      </c>
      <c r="U32" s="30">
        <v>36</v>
      </c>
    </row>
    <row r="33" spans="1:21" x14ac:dyDescent="0.25">
      <c r="A33" s="14" t="s">
        <v>811</v>
      </c>
      <c r="B33" s="30" t="s">
        <v>929</v>
      </c>
      <c r="C33" s="30" t="s">
        <v>899</v>
      </c>
      <c r="D33" s="30">
        <v>12</v>
      </c>
      <c r="E33" s="30">
        <v>0</v>
      </c>
      <c r="F33" s="30">
        <v>0.47410358565737054</v>
      </c>
      <c r="G33" s="30">
        <v>12</v>
      </c>
      <c r="H33" s="30">
        <v>21</v>
      </c>
      <c r="I33" s="30" t="s">
        <v>902</v>
      </c>
      <c r="J33" s="30" t="s">
        <v>902</v>
      </c>
      <c r="K33" s="30">
        <v>8.8829999999999991</v>
      </c>
      <c r="L33" s="30">
        <v>8.8829999999999991</v>
      </c>
      <c r="M33" s="30">
        <v>14.459971080000003</v>
      </c>
      <c r="N33" s="30">
        <v>17.499965000000003</v>
      </c>
      <c r="O33" s="30">
        <v>1.3849972299999995</v>
      </c>
      <c r="P33" s="30">
        <v>14</v>
      </c>
      <c r="Q33" s="30">
        <v>124.36199999999999</v>
      </c>
      <c r="R33" s="30">
        <v>202.43959512000004</v>
      </c>
      <c r="S33" s="30">
        <v>244.99951000000004</v>
      </c>
      <c r="T33" s="30">
        <v>19.389961219999993</v>
      </c>
      <c r="U33" s="30">
        <v>3</v>
      </c>
    </row>
    <row r="34" spans="1:21" x14ac:dyDescent="0.25">
      <c r="A34" s="14" t="s">
        <v>812</v>
      </c>
      <c r="B34" s="30" t="s">
        <v>930</v>
      </c>
      <c r="C34" s="30" t="s">
        <v>899</v>
      </c>
      <c r="D34" s="30">
        <v>12</v>
      </c>
      <c r="E34" s="30">
        <v>0</v>
      </c>
      <c r="F34" s="30">
        <v>0.47410358565737054</v>
      </c>
      <c r="G34" s="30">
        <v>12</v>
      </c>
      <c r="H34" s="30">
        <v>21</v>
      </c>
      <c r="I34" s="30" t="s">
        <v>902</v>
      </c>
      <c r="J34" s="30" t="s">
        <v>902</v>
      </c>
      <c r="K34" s="30">
        <v>0.624</v>
      </c>
      <c r="L34" s="30">
        <v>0.624</v>
      </c>
      <c r="M34" s="30">
        <v>3.7499924999999998</v>
      </c>
      <c r="N34" s="30">
        <v>3.5249929499999997</v>
      </c>
      <c r="O34" s="30">
        <v>0.24999949999999999</v>
      </c>
      <c r="P34" s="30">
        <v>14</v>
      </c>
      <c r="Q34" s="30">
        <v>8.7360000000000007</v>
      </c>
      <c r="R34" s="30">
        <v>52.499894999999995</v>
      </c>
      <c r="S34" s="30">
        <v>49.349901299999999</v>
      </c>
      <c r="T34" s="30">
        <v>3.4999929999999999</v>
      </c>
      <c r="U34" s="30">
        <v>1</v>
      </c>
    </row>
    <row r="35" spans="1:21" x14ac:dyDescent="0.25">
      <c r="A35" s="14" t="s">
        <v>813</v>
      </c>
      <c r="B35" s="30" t="s">
        <v>905</v>
      </c>
      <c r="C35" s="30" t="s">
        <v>899</v>
      </c>
      <c r="D35" s="30">
        <v>4.8</v>
      </c>
      <c r="E35" s="30">
        <v>0</v>
      </c>
      <c r="F35" s="30">
        <v>0.47410358565737054</v>
      </c>
      <c r="G35" s="30">
        <v>4.8</v>
      </c>
      <c r="H35" s="30">
        <v>21</v>
      </c>
      <c r="I35" s="30" t="s">
        <v>902</v>
      </c>
      <c r="J35" s="30" t="s">
        <v>902</v>
      </c>
      <c r="K35" s="30">
        <v>1.833</v>
      </c>
      <c r="L35" s="30">
        <v>1.833</v>
      </c>
      <c r="M35" s="30">
        <v>1.9999959999999999</v>
      </c>
      <c r="N35" s="30">
        <v>9.999979999999999</v>
      </c>
      <c r="O35" s="30">
        <v>1.9999959999999999</v>
      </c>
      <c r="P35" s="30">
        <v>7</v>
      </c>
      <c r="Q35" s="30">
        <v>12.831</v>
      </c>
      <c r="R35" s="30">
        <v>13.999972</v>
      </c>
      <c r="S35" s="30">
        <v>69.999859999999998</v>
      </c>
      <c r="T35" s="30">
        <v>13.999972</v>
      </c>
      <c r="U35" s="30">
        <v>1</v>
      </c>
    </row>
    <row r="36" spans="1:21" x14ac:dyDescent="0.25">
      <c r="A36" s="14" t="s">
        <v>81</v>
      </c>
      <c r="B36" s="30" t="s">
        <v>931</v>
      </c>
      <c r="C36" s="30" t="s">
        <v>899</v>
      </c>
      <c r="D36" s="30">
        <v>114</v>
      </c>
      <c r="E36" s="30">
        <v>0</v>
      </c>
      <c r="F36" s="30">
        <v>0.97211155378486058</v>
      </c>
      <c r="G36" s="30">
        <v>114</v>
      </c>
      <c r="H36" s="30">
        <v>3</v>
      </c>
      <c r="I36" s="30" t="s">
        <v>924</v>
      </c>
      <c r="J36" s="30" t="s">
        <v>924</v>
      </c>
      <c r="K36" s="30">
        <v>1.07</v>
      </c>
      <c r="L36" s="30">
        <v>1.07</v>
      </c>
      <c r="M36" s="30">
        <v>4.4999909999999996</v>
      </c>
      <c r="N36" s="30">
        <v>4.1180891221017299</v>
      </c>
      <c r="O36" s="30">
        <v>0.24999950000000001</v>
      </c>
      <c r="P36" s="30">
        <v>0</v>
      </c>
      <c r="Q36" s="30">
        <v>0</v>
      </c>
      <c r="R36" s="30">
        <v>0</v>
      </c>
      <c r="S36" s="30">
        <v>0</v>
      </c>
      <c r="T36" s="30">
        <v>0</v>
      </c>
      <c r="U36" s="30">
        <v>0</v>
      </c>
    </row>
    <row r="37" spans="1:21" x14ac:dyDescent="0.25">
      <c r="A37" s="14" t="s">
        <v>87</v>
      </c>
      <c r="B37" s="30" t="s">
        <v>932</v>
      </c>
      <c r="C37" s="30" t="s">
        <v>899</v>
      </c>
      <c r="D37" s="30">
        <v>2</v>
      </c>
      <c r="E37" s="30">
        <v>0</v>
      </c>
      <c r="F37" s="30">
        <v>2.3904382470119521E-2</v>
      </c>
      <c r="G37" s="30">
        <v>2</v>
      </c>
      <c r="H37" s="30">
        <v>3</v>
      </c>
      <c r="I37" s="30" t="s">
        <v>924</v>
      </c>
      <c r="J37" s="30" t="s">
        <v>924</v>
      </c>
      <c r="K37" s="30">
        <v>16.87</v>
      </c>
      <c r="L37" s="30">
        <v>33.74</v>
      </c>
      <c r="M37" s="30">
        <v>3.25</v>
      </c>
      <c r="N37" s="30">
        <v>43</v>
      </c>
      <c r="O37" s="30">
        <v>0.5</v>
      </c>
      <c r="P37" s="30">
        <v>0</v>
      </c>
      <c r="Q37" s="30">
        <v>0</v>
      </c>
      <c r="R37" s="30">
        <v>0</v>
      </c>
      <c r="S37" s="30">
        <v>0</v>
      </c>
      <c r="T37" s="30">
        <v>0</v>
      </c>
      <c r="U37" s="30">
        <v>0</v>
      </c>
    </row>
    <row r="38" spans="1:21" x14ac:dyDescent="0.25">
      <c r="A38" s="14" t="s">
        <v>86</v>
      </c>
      <c r="B38" s="30" t="s">
        <v>933</v>
      </c>
      <c r="C38" s="30" t="s">
        <v>899</v>
      </c>
      <c r="D38" s="30">
        <v>1</v>
      </c>
      <c r="E38" s="30">
        <v>0</v>
      </c>
      <c r="F38" s="30">
        <v>1.1952191235059761E-2</v>
      </c>
      <c r="G38" s="30">
        <v>1</v>
      </c>
      <c r="H38" s="30">
        <v>3</v>
      </c>
      <c r="I38" s="30" t="s">
        <v>924</v>
      </c>
      <c r="J38" s="30" t="s">
        <v>924</v>
      </c>
      <c r="K38" s="30">
        <v>20.62</v>
      </c>
      <c r="L38" s="30">
        <v>20.62</v>
      </c>
      <c r="M38" s="30">
        <v>42.711262329777497</v>
      </c>
      <c r="N38" s="30">
        <v>6.1732626789029146</v>
      </c>
      <c r="O38" s="30">
        <v>0.49999900000000003</v>
      </c>
      <c r="P38" s="30">
        <v>0</v>
      </c>
      <c r="Q38" s="30">
        <v>0</v>
      </c>
      <c r="R38" s="30">
        <v>0</v>
      </c>
      <c r="S38" s="30">
        <v>0</v>
      </c>
      <c r="T38" s="30">
        <v>0</v>
      </c>
      <c r="U38" s="30">
        <v>0</v>
      </c>
    </row>
    <row r="39" spans="1:21" x14ac:dyDescent="0.25">
      <c r="A39" s="14" t="s">
        <v>84</v>
      </c>
      <c r="B39" s="30" t="s">
        <v>934</v>
      </c>
      <c r="C39" s="30" t="s">
        <v>899</v>
      </c>
      <c r="D39" s="30">
        <v>1</v>
      </c>
      <c r="E39" s="30">
        <v>0</v>
      </c>
      <c r="F39" s="30">
        <v>3.9840637450199202E-3</v>
      </c>
      <c r="G39" s="30">
        <v>1</v>
      </c>
      <c r="H39" s="30">
        <v>1</v>
      </c>
      <c r="I39" s="30" t="s">
        <v>924</v>
      </c>
      <c r="J39" s="30" t="s">
        <v>924</v>
      </c>
      <c r="K39" s="30">
        <v>14.606</v>
      </c>
      <c r="L39" s="30">
        <v>14.606</v>
      </c>
      <c r="M39" s="30">
        <v>34.702411224469522</v>
      </c>
      <c r="N39" s="30">
        <v>6.1209287746885632</v>
      </c>
      <c r="O39" s="30">
        <v>0.49999900000000003</v>
      </c>
      <c r="P39" s="30">
        <v>0</v>
      </c>
      <c r="Q39" s="30">
        <v>0</v>
      </c>
      <c r="R39" s="30">
        <v>0</v>
      </c>
      <c r="S39" s="30">
        <v>0</v>
      </c>
      <c r="T39" s="30">
        <v>0</v>
      </c>
      <c r="U39" s="30">
        <v>0</v>
      </c>
    </row>
    <row r="40" spans="1:21" x14ac:dyDescent="0.25">
      <c r="A40" s="14" t="s">
        <v>83</v>
      </c>
      <c r="B40" s="30" t="s">
        <v>935</v>
      </c>
      <c r="C40" s="30" t="s">
        <v>899</v>
      </c>
      <c r="D40" s="30">
        <v>2</v>
      </c>
      <c r="E40" s="30">
        <v>0</v>
      </c>
      <c r="F40" s="30">
        <v>7.9681274900398405E-3</v>
      </c>
      <c r="G40" s="30">
        <v>2</v>
      </c>
      <c r="H40" s="30">
        <v>1</v>
      </c>
      <c r="I40" s="30" t="s">
        <v>924</v>
      </c>
      <c r="J40" s="30" t="s">
        <v>924</v>
      </c>
      <c r="K40" s="30">
        <v>13.47</v>
      </c>
      <c r="L40" s="30">
        <v>13.47</v>
      </c>
      <c r="M40" s="30">
        <v>3.25</v>
      </c>
      <c r="N40" s="30">
        <v>35</v>
      </c>
      <c r="O40" s="30">
        <v>0.5</v>
      </c>
      <c r="P40" s="30">
        <v>0</v>
      </c>
      <c r="Q40" s="30">
        <v>0</v>
      </c>
      <c r="R40" s="30">
        <v>0</v>
      </c>
      <c r="S40" s="30">
        <v>0</v>
      </c>
      <c r="T40" s="30">
        <v>0</v>
      </c>
      <c r="U40" s="30">
        <v>0</v>
      </c>
    </row>
    <row r="41" spans="1:21" x14ac:dyDescent="0.25">
      <c r="A41" s="14" t="s">
        <v>88</v>
      </c>
      <c r="B41" s="30" t="s">
        <v>936</v>
      </c>
      <c r="C41" s="30" t="s">
        <v>899</v>
      </c>
      <c r="D41" s="30">
        <v>1</v>
      </c>
      <c r="E41" s="30">
        <v>0</v>
      </c>
      <c r="F41" s="30">
        <v>1.1952191235059761E-2</v>
      </c>
      <c r="G41" s="30">
        <v>1</v>
      </c>
      <c r="H41" s="30">
        <v>3</v>
      </c>
      <c r="I41" s="30" t="s">
        <v>924</v>
      </c>
      <c r="J41" s="30" t="s">
        <v>924</v>
      </c>
      <c r="K41" s="30">
        <v>2.1970000000000001</v>
      </c>
      <c r="L41" s="30">
        <v>4.3940000000000001</v>
      </c>
      <c r="M41" s="30">
        <v>0.7499984999999999</v>
      </c>
      <c r="N41" s="30">
        <v>5.1199897599999993</v>
      </c>
      <c r="O41" s="30">
        <v>2.2499955000000003</v>
      </c>
      <c r="P41" s="30">
        <v>0</v>
      </c>
      <c r="Q41" s="30">
        <v>0</v>
      </c>
      <c r="R41" s="30">
        <v>0</v>
      </c>
      <c r="S41" s="30">
        <v>0</v>
      </c>
      <c r="T41" s="30">
        <v>0</v>
      </c>
      <c r="U41" s="30">
        <v>0</v>
      </c>
    </row>
    <row r="42" spans="1:21" x14ac:dyDescent="0.25">
      <c r="A42" s="14" t="s">
        <v>85</v>
      </c>
      <c r="B42" s="30" t="s">
        <v>937</v>
      </c>
      <c r="C42" s="30" t="s">
        <v>899</v>
      </c>
      <c r="D42" s="30">
        <v>1</v>
      </c>
      <c r="E42" s="30">
        <v>0</v>
      </c>
      <c r="F42" s="30">
        <v>3.9840637450199202E-3</v>
      </c>
      <c r="G42" s="30">
        <v>1</v>
      </c>
      <c r="H42" s="30">
        <v>1</v>
      </c>
      <c r="I42" s="30" t="s">
        <v>924</v>
      </c>
      <c r="J42" s="30" t="s">
        <v>924</v>
      </c>
      <c r="K42" s="30">
        <v>2.14</v>
      </c>
      <c r="L42" s="30">
        <v>2.14</v>
      </c>
      <c r="M42" s="30">
        <v>0.7499984999999999</v>
      </c>
      <c r="N42" s="30">
        <v>4.9999900000000004</v>
      </c>
      <c r="O42" s="30">
        <v>2.2499955000000003</v>
      </c>
      <c r="P42" s="30">
        <v>0</v>
      </c>
      <c r="Q42" s="30">
        <v>0</v>
      </c>
      <c r="R42" s="30">
        <v>0</v>
      </c>
      <c r="S42" s="30">
        <v>0</v>
      </c>
      <c r="T42" s="30">
        <v>0</v>
      </c>
      <c r="U42" s="30">
        <v>0</v>
      </c>
    </row>
    <row r="43" spans="1:21" x14ac:dyDescent="0.25">
      <c r="A43" s="14" t="s">
        <v>814</v>
      </c>
      <c r="B43" s="30" t="s">
        <v>917</v>
      </c>
      <c r="C43" s="30" t="s">
        <v>938</v>
      </c>
      <c r="D43" s="30">
        <v>15.600000000000001</v>
      </c>
      <c r="E43" s="30">
        <v>0</v>
      </c>
      <c r="F43" s="30">
        <v>0.8366533864541833</v>
      </c>
      <c r="G43" s="30">
        <v>15.600000000000001</v>
      </c>
      <c r="H43" s="30">
        <v>12</v>
      </c>
      <c r="I43" s="30" t="s">
        <v>902</v>
      </c>
      <c r="J43" s="30" t="s">
        <v>902</v>
      </c>
      <c r="K43" s="30">
        <v>3.681</v>
      </c>
      <c r="L43" s="30">
        <v>3.681</v>
      </c>
      <c r="M43" s="30">
        <v>7.1509856979999986</v>
      </c>
      <c r="N43" s="30">
        <v>0.49999899999999997</v>
      </c>
      <c r="O43" s="30">
        <v>5.4999889999999994</v>
      </c>
      <c r="P43" s="30">
        <v>19</v>
      </c>
      <c r="Q43" s="30">
        <v>69.939000000000007</v>
      </c>
      <c r="R43" s="30">
        <v>135.86872826199996</v>
      </c>
      <c r="S43" s="30">
        <v>9.499981</v>
      </c>
      <c r="T43" s="30">
        <v>104.49979099999999</v>
      </c>
      <c r="U43" s="30">
        <v>1</v>
      </c>
    </row>
    <row r="44" spans="1:21" x14ac:dyDescent="0.25">
      <c r="A44" s="14" t="s">
        <v>815</v>
      </c>
      <c r="B44" s="30" t="s">
        <v>905</v>
      </c>
      <c r="C44" s="30" t="s">
        <v>938</v>
      </c>
      <c r="D44" s="30">
        <v>5.2</v>
      </c>
      <c r="E44" s="30">
        <v>0</v>
      </c>
      <c r="F44" s="30">
        <v>0.41832669322709165</v>
      </c>
      <c r="G44" s="30">
        <v>5.2</v>
      </c>
      <c r="H44" s="30">
        <v>12</v>
      </c>
      <c r="I44" s="30" t="s">
        <v>902</v>
      </c>
      <c r="J44" s="30" t="s">
        <v>902</v>
      </c>
      <c r="K44" s="30">
        <v>7.5549999999999997</v>
      </c>
      <c r="L44" s="30">
        <v>7.5549999999999997</v>
      </c>
      <c r="M44" s="30">
        <v>16.399967199999995</v>
      </c>
      <c r="N44" s="30">
        <v>2.1249957499999996</v>
      </c>
      <c r="O44" s="30">
        <v>2.1249957499999996</v>
      </c>
      <c r="P44" s="30">
        <v>7</v>
      </c>
      <c r="Q44" s="30">
        <v>52.884999999999998</v>
      </c>
      <c r="R44" s="30">
        <v>114.79977039999997</v>
      </c>
      <c r="S44" s="30">
        <v>14.874970249999997</v>
      </c>
      <c r="T44" s="30">
        <v>14.874970249999997</v>
      </c>
      <c r="U44" s="30">
        <v>1</v>
      </c>
    </row>
    <row r="45" spans="1:21" x14ac:dyDescent="0.25">
      <c r="A45" s="14" t="s">
        <v>816</v>
      </c>
      <c r="B45" s="30" t="s">
        <v>939</v>
      </c>
      <c r="C45" s="30" t="s">
        <v>938</v>
      </c>
      <c r="D45" s="30">
        <v>0.60000000000000009</v>
      </c>
      <c r="E45" s="30">
        <v>0</v>
      </c>
      <c r="F45" s="30">
        <v>7.9681274900398405E-3</v>
      </c>
      <c r="G45" s="30">
        <v>0.60000000000000009</v>
      </c>
      <c r="H45" s="30">
        <v>2</v>
      </c>
      <c r="I45" s="30" t="s">
        <v>924</v>
      </c>
      <c r="J45" s="30" t="s">
        <v>924</v>
      </c>
      <c r="K45" s="30">
        <v>1.0229999999999999</v>
      </c>
      <c r="L45" s="30">
        <v>1.0229999999999999</v>
      </c>
      <c r="M45" s="30">
        <v>3.9999920000000007</v>
      </c>
      <c r="N45" s="30">
        <v>0.1349997300000006</v>
      </c>
      <c r="O45" s="30">
        <v>11.699980537000002</v>
      </c>
      <c r="P45" s="30">
        <v>0</v>
      </c>
      <c r="Q45" s="30">
        <v>0</v>
      </c>
      <c r="R45" s="30">
        <v>0</v>
      </c>
      <c r="S45" s="30">
        <v>0</v>
      </c>
      <c r="T45" s="30">
        <v>0</v>
      </c>
      <c r="U45" s="30">
        <v>0</v>
      </c>
    </row>
    <row r="46" spans="1:21" x14ac:dyDescent="0.25">
      <c r="A46" s="14" t="s">
        <v>817</v>
      </c>
      <c r="B46" s="30" t="s">
        <v>940</v>
      </c>
      <c r="C46" s="30" t="s">
        <v>938</v>
      </c>
      <c r="D46" s="30">
        <v>1</v>
      </c>
      <c r="E46" s="30">
        <v>0</v>
      </c>
      <c r="F46" s="30">
        <v>7.9681274900398405E-3</v>
      </c>
      <c r="G46" s="30">
        <v>1</v>
      </c>
      <c r="H46" s="30">
        <v>2</v>
      </c>
      <c r="I46" s="30" t="s">
        <v>924</v>
      </c>
      <c r="J46" s="30" t="s">
        <v>924</v>
      </c>
      <c r="K46" s="30">
        <v>0.65</v>
      </c>
      <c r="L46" s="30">
        <v>0.65</v>
      </c>
      <c r="M46" s="30">
        <v>1.8035613395225223</v>
      </c>
      <c r="N46" s="30">
        <v>2.499995000000002</v>
      </c>
      <c r="O46" s="30">
        <v>4.6892864165822372</v>
      </c>
      <c r="P46" s="30">
        <v>0</v>
      </c>
      <c r="Q46" s="30">
        <v>0</v>
      </c>
      <c r="R46" s="30">
        <v>0</v>
      </c>
      <c r="S46" s="30">
        <v>0</v>
      </c>
      <c r="T46" s="30">
        <v>0</v>
      </c>
      <c r="U46" s="30">
        <v>0</v>
      </c>
    </row>
    <row r="47" spans="1:21" x14ac:dyDescent="0.25">
      <c r="A47" s="14" t="s">
        <v>818</v>
      </c>
      <c r="B47" s="30" t="s">
        <v>941</v>
      </c>
      <c r="C47" s="30" t="s">
        <v>938</v>
      </c>
      <c r="D47" s="30">
        <v>6</v>
      </c>
      <c r="E47" s="30">
        <v>0</v>
      </c>
      <c r="F47" s="30">
        <v>5.5776892430278883E-2</v>
      </c>
      <c r="G47" s="30">
        <v>6</v>
      </c>
      <c r="H47" s="30">
        <v>3</v>
      </c>
      <c r="I47" s="30" t="s">
        <v>924</v>
      </c>
      <c r="J47" s="30" t="s">
        <v>924</v>
      </c>
      <c r="K47" s="30">
        <v>0.06</v>
      </c>
      <c r="L47" s="30">
        <v>0.42</v>
      </c>
      <c r="M47" s="30">
        <v>1.2499974999999997</v>
      </c>
      <c r="N47" s="30">
        <v>1.2499974999999994</v>
      </c>
      <c r="O47" s="30">
        <v>0.13499973000000001</v>
      </c>
      <c r="P47" s="30">
        <v>0</v>
      </c>
      <c r="Q47" s="30">
        <v>0</v>
      </c>
      <c r="R47" s="30">
        <v>0</v>
      </c>
      <c r="S47" s="30">
        <v>0</v>
      </c>
      <c r="T47" s="30">
        <v>0</v>
      </c>
      <c r="U47" s="30">
        <v>0</v>
      </c>
    </row>
    <row r="48" spans="1:21" x14ac:dyDescent="0.25">
      <c r="A48" s="14" t="s">
        <v>819</v>
      </c>
      <c r="B48" s="30" t="s">
        <v>942</v>
      </c>
      <c r="C48" s="30" t="s">
        <v>938</v>
      </c>
      <c r="D48" s="30">
        <v>1.2000000000000002</v>
      </c>
      <c r="E48" s="30">
        <v>0</v>
      </c>
      <c r="F48" s="30">
        <v>1.5936254980079681E-2</v>
      </c>
      <c r="G48" s="30">
        <v>1.2000000000000002</v>
      </c>
      <c r="H48" s="30">
        <v>2</v>
      </c>
      <c r="I48" s="30" t="s">
        <v>924</v>
      </c>
      <c r="J48" s="30" t="s">
        <v>924</v>
      </c>
      <c r="K48" s="30">
        <v>0.12</v>
      </c>
      <c r="L48" s="30">
        <v>0.24</v>
      </c>
      <c r="M48" s="30">
        <v>1.4958819999953936</v>
      </c>
      <c r="N48" s="30">
        <v>2.875879239995395</v>
      </c>
      <c r="O48" s="30">
        <v>0.37499925000000023</v>
      </c>
      <c r="P48" s="30">
        <v>0</v>
      </c>
      <c r="Q48" s="30">
        <v>0</v>
      </c>
      <c r="R48" s="30">
        <v>0</v>
      </c>
      <c r="S48" s="30">
        <v>0</v>
      </c>
      <c r="T48" s="30">
        <v>0</v>
      </c>
      <c r="U48" s="30">
        <v>0</v>
      </c>
    </row>
    <row r="49" spans="1:21" x14ac:dyDescent="0.25">
      <c r="A49" s="14" t="s">
        <v>820</v>
      </c>
      <c r="B49" s="30" t="s">
        <v>943</v>
      </c>
      <c r="C49" s="30" t="s">
        <v>938</v>
      </c>
      <c r="D49" s="30">
        <v>0.8</v>
      </c>
      <c r="E49" s="30">
        <v>0</v>
      </c>
      <c r="F49" s="30">
        <v>7.9681274900398405E-3</v>
      </c>
      <c r="G49" s="30">
        <v>0.8</v>
      </c>
      <c r="H49" s="30">
        <v>2</v>
      </c>
      <c r="I49" s="30" t="s">
        <v>924</v>
      </c>
      <c r="J49" s="30" t="s">
        <v>924</v>
      </c>
      <c r="K49" s="30">
        <v>0.17</v>
      </c>
      <c r="L49" s="30">
        <v>0.17</v>
      </c>
      <c r="M49" s="30">
        <v>1.473046850701397</v>
      </c>
      <c r="N49" s="30">
        <v>1.1830474307013963</v>
      </c>
      <c r="O49" s="30">
        <v>1.4999969999999998</v>
      </c>
      <c r="P49" s="30">
        <v>0</v>
      </c>
      <c r="Q49" s="30">
        <v>0</v>
      </c>
      <c r="R49" s="30">
        <v>0</v>
      </c>
      <c r="S49" s="30">
        <v>0</v>
      </c>
      <c r="T49" s="30">
        <v>0</v>
      </c>
      <c r="U49" s="30">
        <v>0</v>
      </c>
    </row>
    <row r="50" spans="1:21" x14ac:dyDescent="0.25">
      <c r="A50" s="14" t="s">
        <v>821</v>
      </c>
      <c r="B50" s="30" t="s">
        <v>944</v>
      </c>
      <c r="C50" s="30" t="s">
        <v>938</v>
      </c>
      <c r="D50" s="30">
        <v>0.60000000000000009</v>
      </c>
      <c r="E50" s="30">
        <v>0</v>
      </c>
      <c r="F50" s="30">
        <v>7.9681274900398405E-3</v>
      </c>
      <c r="G50" s="30">
        <v>0.60000000000000009</v>
      </c>
      <c r="H50" s="30">
        <v>2</v>
      </c>
      <c r="I50" s="30" t="s">
        <v>924</v>
      </c>
      <c r="J50" s="30" t="s">
        <v>924</v>
      </c>
      <c r="K50" s="30">
        <v>0.16</v>
      </c>
      <c r="L50" s="30">
        <v>0.16</v>
      </c>
      <c r="M50" s="30">
        <v>0.2499995000000001</v>
      </c>
      <c r="N50" s="30">
        <v>2.3399953199999994</v>
      </c>
      <c r="O50" s="30">
        <v>0.99999800000000016</v>
      </c>
      <c r="P50" s="30">
        <v>0</v>
      </c>
      <c r="Q50" s="30">
        <v>0</v>
      </c>
      <c r="R50" s="30">
        <v>0</v>
      </c>
      <c r="S50" s="30">
        <v>0</v>
      </c>
      <c r="T50" s="30">
        <v>0</v>
      </c>
      <c r="U50" s="30">
        <v>0</v>
      </c>
    </row>
    <row r="51" spans="1:21" x14ac:dyDescent="0.25">
      <c r="A51" s="14" t="s">
        <v>822</v>
      </c>
      <c r="B51" s="30" t="s">
        <v>945</v>
      </c>
      <c r="C51" s="30" t="s">
        <v>938</v>
      </c>
      <c r="D51" s="30">
        <v>0.60000000000000009</v>
      </c>
      <c r="E51" s="30">
        <v>0</v>
      </c>
      <c r="F51" s="30">
        <v>7.9681274900398405E-3</v>
      </c>
      <c r="G51" s="30">
        <v>0.60000000000000009</v>
      </c>
      <c r="H51" s="30">
        <v>2</v>
      </c>
      <c r="I51" s="30" t="s">
        <v>924</v>
      </c>
      <c r="J51" s="30" t="s">
        <v>924</v>
      </c>
      <c r="K51" s="30">
        <v>7.0000000000000007E-2</v>
      </c>
      <c r="L51" s="30">
        <v>7.0000000000000007E-2</v>
      </c>
      <c r="M51" s="30">
        <v>1.3899972200000001</v>
      </c>
      <c r="N51" s="30">
        <v>0.18749962500000009</v>
      </c>
      <c r="O51" s="30">
        <v>1.4999969999999998</v>
      </c>
      <c r="P51" s="30">
        <v>0</v>
      </c>
      <c r="Q51" s="30">
        <v>0</v>
      </c>
      <c r="R51" s="30">
        <v>0</v>
      </c>
      <c r="S51" s="30">
        <v>0</v>
      </c>
      <c r="T51" s="30">
        <v>0</v>
      </c>
      <c r="U51" s="30">
        <v>0</v>
      </c>
    </row>
    <row r="52" spans="1:21" x14ac:dyDescent="0.25">
      <c r="A52" s="14" t="s">
        <v>823</v>
      </c>
      <c r="B52" s="30" t="s">
        <v>946</v>
      </c>
      <c r="C52" s="30" t="s">
        <v>947</v>
      </c>
      <c r="D52" s="30">
        <v>2</v>
      </c>
      <c r="E52" s="30">
        <v>0</v>
      </c>
      <c r="F52" s="30">
        <v>7.9681274900398405E-3</v>
      </c>
      <c r="G52" s="30">
        <v>2</v>
      </c>
      <c r="H52" s="30">
        <v>1</v>
      </c>
      <c r="I52" s="30" t="s">
        <v>924</v>
      </c>
      <c r="J52" s="30" t="s">
        <v>924</v>
      </c>
      <c r="K52" s="30">
        <v>20.58</v>
      </c>
      <c r="L52" s="30">
        <v>20.58</v>
      </c>
      <c r="M52" s="30">
        <v>6.8230550970829125</v>
      </c>
      <c r="N52" s="30">
        <v>15.858588768721711</v>
      </c>
      <c r="O52" s="30">
        <v>15.867350473257499</v>
      </c>
      <c r="P52" s="30">
        <v>0</v>
      </c>
      <c r="Q52" s="30">
        <v>0</v>
      </c>
      <c r="R52" s="30">
        <v>0</v>
      </c>
      <c r="S52" s="30">
        <v>0</v>
      </c>
      <c r="T52" s="30">
        <v>0</v>
      </c>
      <c r="U52" s="30">
        <v>0</v>
      </c>
    </row>
    <row r="53" spans="1:21" x14ac:dyDescent="0.25">
      <c r="A53" s="14" t="s">
        <v>113</v>
      </c>
      <c r="B53" s="30" t="s">
        <v>948</v>
      </c>
      <c r="C53" s="30" t="s">
        <v>947</v>
      </c>
      <c r="D53" s="30">
        <v>140</v>
      </c>
      <c r="E53" s="30">
        <v>0</v>
      </c>
      <c r="F53" s="30">
        <v>6.143426294820717</v>
      </c>
      <c r="G53" s="30">
        <v>140</v>
      </c>
      <c r="H53" s="30">
        <v>35</v>
      </c>
      <c r="I53" s="30" t="s">
        <v>900</v>
      </c>
      <c r="J53" s="30" t="s">
        <v>900</v>
      </c>
      <c r="K53" s="30">
        <v>2.34</v>
      </c>
      <c r="L53" s="30">
        <v>2.34</v>
      </c>
      <c r="M53" s="30">
        <v>5.32</v>
      </c>
      <c r="N53" s="30">
        <v>0.31</v>
      </c>
      <c r="O53" s="30">
        <v>11.5</v>
      </c>
      <c r="P53" s="30">
        <v>199</v>
      </c>
      <c r="Q53" s="30">
        <v>465.65999999999997</v>
      </c>
      <c r="R53" s="30">
        <v>1058.68</v>
      </c>
      <c r="S53" s="30">
        <v>61.69</v>
      </c>
      <c r="T53" s="30">
        <v>2288.5</v>
      </c>
      <c r="U53" s="30">
        <v>3</v>
      </c>
    </row>
    <row r="54" spans="1:21" x14ac:dyDescent="0.25">
      <c r="A54" s="14" t="s">
        <v>112</v>
      </c>
      <c r="B54" s="30" t="s">
        <v>949</v>
      </c>
      <c r="C54" s="30" t="s">
        <v>947</v>
      </c>
      <c r="D54" s="30">
        <v>24</v>
      </c>
      <c r="E54" s="30">
        <v>0</v>
      </c>
      <c r="F54" s="30">
        <v>0.73306772908366535</v>
      </c>
      <c r="G54" s="30">
        <v>24</v>
      </c>
      <c r="H54" s="30">
        <v>20</v>
      </c>
      <c r="I54" s="30" t="s">
        <v>902</v>
      </c>
      <c r="J54" s="30" t="s">
        <v>902</v>
      </c>
      <c r="K54" s="30">
        <v>13.51</v>
      </c>
      <c r="L54" s="30">
        <v>13.51</v>
      </c>
      <c r="M54" s="30">
        <v>12.23</v>
      </c>
      <c r="N54" s="30">
        <v>13.5</v>
      </c>
      <c r="O54" s="30">
        <v>1.96</v>
      </c>
      <c r="P54" s="30">
        <v>27</v>
      </c>
      <c r="Q54" s="30">
        <v>364.77</v>
      </c>
      <c r="R54" s="30">
        <v>330.21000000000004</v>
      </c>
      <c r="S54" s="30">
        <v>364.5</v>
      </c>
      <c r="T54" s="30">
        <v>52.92</v>
      </c>
      <c r="U54" s="30">
        <v>6</v>
      </c>
    </row>
    <row r="55" spans="1:21" x14ac:dyDescent="0.25">
      <c r="A55" s="14" t="s">
        <v>223</v>
      </c>
      <c r="B55" s="30" t="s">
        <v>950</v>
      </c>
      <c r="C55" s="30" t="s">
        <v>947</v>
      </c>
      <c r="D55" s="30">
        <v>67</v>
      </c>
      <c r="E55" s="30">
        <v>0</v>
      </c>
      <c r="F55" s="30">
        <v>0.88844621513944222</v>
      </c>
      <c r="G55" s="30">
        <v>67</v>
      </c>
      <c r="H55" s="30">
        <v>18</v>
      </c>
      <c r="I55" s="30" t="s">
        <v>902</v>
      </c>
      <c r="J55" s="30" t="s">
        <v>902</v>
      </c>
      <c r="K55" s="30">
        <v>11.69</v>
      </c>
      <c r="L55" s="30">
        <v>11.69</v>
      </c>
      <c r="M55" s="30">
        <v>25.794825264810356</v>
      </c>
      <c r="N55" s="30">
        <v>0.37499924999999995</v>
      </c>
      <c r="O55" s="30">
        <v>6.1321079762100599</v>
      </c>
      <c r="P55" s="30">
        <v>73</v>
      </c>
      <c r="Q55" s="30">
        <v>853.37</v>
      </c>
      <c r="R55" s="30">
        <v>1883.0222443311559</v>
      </c>
      <c r="S55" s="30">
        <v>27.374945249999996</v>
      </c>
      <c r="T55" s="30">
        <v>447.64388226333438</v>
      </c>
      <c r="U55" s="30">
        <v>3</v>
      </c>
    </row>
    <row r="56" spans="1:21" x14ac:dyDescent="0.25">
      <c r="A56" s="14" t="s">
        <v>224</v>
      </c>
      <c r="B56" s="30" t="s">
        <v>951</v>
      </c>
      <c r="C56" s="30" t="s">
        <v>947</v>
      </c>
      <c r="D56" s="30">
        <v>10</v>
      </c>
      <c r="E56" s="30">
        <v>0</v>
      </c>
      <c r="F56" s="30">
        <v>0.11553784860557768</v>
      </c>
      <c r="G56" s="30">
        <v>10</v>
      </c>
      <c r="H56" s="30">
        <v>5</v>
      </c>
      <c r="I56" s="30" t="s">
        <v>924</v>
      </c>
      <c r="J56" s="30" t="s">
        <v>924</v>
      </c>
      <c r="K56" s="30">
        <v>46.61</v>
      </c>
      <c r="L56" s="30">
        <v>46.61</v>
      </c>
      <c r="M56" s="30">
        <v>27.704387586219667</v>
      </c>
      <c r="N56" s="30">
        <v>5.9999879999999992</v>
      </c>
      <c r="O56" s="30">
        <v>3.1263319003847814</v>
      </c>
      <c r="P56" s="30">
        <v>0</v>
      </c>
      <c r="Q56" s="30">
        <v>0</v>
      </c>
      <c r="R56" s="30">
        <v>0</v>
      </c>
      <c r="S56" s="30">
        <v>0</v>
      </c>
      <c r="T56" s="30">
        <v>0</v>
      </c>
      <c r="U56" s="30">
        <v>0</v>
      </c>
    </row>
    <row r="57" spans="1:21" x14ac:dyDescent="0.25">
      <c r="A57" s="14" t="s">
        <v>824</v>
      </c>
      <c r="B57" s="30" t="s">
        <v>952</v>
      </c>
      <c r="C57" s="30" t="s">
        <v>947</v>
      </c>
      <c r="D57" s="30">
        <v>1.2000000000000002</v>
      </c>
      <c r="E57" s="30">
        <v>0</v>
      </c>
      <c r="F57" s="30">
        <v>1.9920318725099601E-2</v>
      </c>
      <c r="G57" s="30">
        <v>1.2000000000000002</v>
      </c>
      <c r="H57" s="30">
        <v>3</v>
      </c>
      <c r="I57" s="30" t="s">
        <v>924</v>
      </c>
      <c r="J57" s="30" t="s">
        <v>924</v>
      </c>
      <c r="K57" s="30">
        <v>15.21</v>
      </c>
      <c r="L57" s="30">
        <v>30.42</v>
      </c>
      <c r="M57" s="30">
        <v>17.7165</v>
      </c>
      <c r="N57" s="30">
        <v>17.7165</v>
      </c>
      <c r="O57" s="30">
        <v>0.24999949999999999</v>
      </c>
      <c r="P57" s="30">
        <v>0</v>
      </c>
      <c r="Q57" s="30">
        <v>0</v>
      </c>
      <c r="R57" s="30">
        <v>0</v>
      </c>
      <c r="S57" s="30">
        <v>0</v>
      </c>
      <c r="T57" s="30">
        <v>0</v>
      </c>
      <c r="U57" s="30">
        <v>0</v>
      </c>
    </row>
    <row r="58" spans="1:21" x14ac:dyDescent="0.25">
      <c r="A58" s="14" t="s">
        <v>825</v>
      </c>
      <c r="B58" s="30" t="s">
        <v>905</v>
      </c>
      <c r="C58" s="30" t="s">
        <v>947</v>
      </c>
      <c r="D58" s="30">
        <v>1.6</v>
      </c>
      <c r="E58" s="30">
        <v>0</v>
      </c>
      <c r="F58" s="30">
        <v>1.9920318725099601E-2</v>
      </c>
      <c r="G58" s="30">
        <v>1.6</v>
      </c>
      <c r="H58" s="30">
        <v>3</v>
      </c>
      <c r="I58" s="30" t="s">
        <v>924</v>
      </c>
      <c r="J58" s="30" t="s">
        <v>924</v>
      </c>
      <c r="K58" s="30">
        <v>12.75</v>
      </c>
      <c r="L58" s="30">
        <v>25.5</v>
      </c>
      <c r="M58" s="30">
        <v>4.4999909999999987</v>
      </c>
      <c r="N58" s="30">
        <v>4.4999909999999987</v>
      </c>
      <c r="O58" s="30">
        <v>7.9999839999999995</v>
      </c>
      <c r="P58" s="30">
        <v>0</v>
      </c>
      <c r="Q58" s="30">
        <v>0</v>
      </c>
      <c r="R58" s="30">
        <v>0</v>
      </c>
      <c r="S58" s="30">
        <v>0</v>
      </c>
      <c r="T58" s="30">
        <v>0</v>
      </c>
      <c r="U58" s="30">
        <v>0</v>
      </c>
    </row>
    <row r="59" spans="1:21" x14ac:dyDescent="0.25">
      <c r="A59" s="14" t="s">
        <v>826</v>
      </c>
      <c r="B59" s="30" t="s">
        <v>946</v>
      </c>
      <c r="C59" s="30" t="s">
        <v>947</v>
      </c>
      <c r="D59" s="30">
        <v>2</v>
      </c>
      <c r="E59" s="30">
        <v>0</v>
      </c>
      <c r="F59" s="30">
        <v>1.1952191235059761E-2</v>
      </c>
      <c r="G59" s="30">
        <v>2</v>
      </c>
      <c r="H59" s="30">
        <v>2</v>
      </c>
      <c r="I59" s="30" t="s">
        <v>924</v>
      </c>
      <c r="J59" s="30" t="s">
        <v>924</v>
      </c>
      <c r="K59" s="30">
        <v>10.26</v>
      </c>
      <c r="L59" s="30">
        <v>20.52</v>
      </c>
      <c r="M59" s="30">
        <v>3.8802298278928906</v>
      </c>
      <c r="N59" s="30">
        <v>15.85858536132727</v>
      </c>
      <c r="O59" s="30">
        <v>15.867350896000195</v>
      </c>
      <c r="P59" s="30">
        <v>0</v>
      </c>
      <c r="Q59" s="30">
        <v>0</v>
      </c>
      <c r="R59" s="30">
        <v>0</v>
      </c>
      <c r="S59" s="30">
        <v>0</v>
      </c>
      <c r="T59" s="30">
        <v>0</v>
      </c>
      <c r="U59" s="30">
        <v>0</v>
      </c>
    </row>
    <row r="60" spans="1:21" x14ac:dyDescent="0.25">
      <c r="A60" s="14" t="s">
        <v>827</v>
      </c>
      <c r="B60" s="30" t="s">
        <v>953</v>
      </c>
      <c r="C60" s="30" t="s">
        <v>947</v>
      </c>
      <c r="D60" s="30">
        <v>3.5999999999999996</v>
      </c>
      <c r="E60" s="30">
        <v>0</v>
      </c>
      <c r="F60" s="30">
        <v>5.9760956175298807E-2</v>
      </c>
      <c r="G60" s="30">
        <v>3.5999999999999996</v>
      </c>
      <c r="H60" s="30">
        <v>3</v>
      </c>
      <c r="I60" s="30" t="s">
        <v>924</v>
      </c>
      <c r="J60" s="30" t="s">
        <v>924</v>
      </c>
      <c r="K60" s="30">
        <v>0.96</v>
      </c>
      <c r="L60" s="30">
        <v>7.68</v>
      </c>
      <c r="M60" s="30">
        <v>5.4999890000000011</v>
      </c>
      <c r="N60" s="30">
        <v>2.7500023740000001</v>
      </c>
      <c r="O60" s="30">
        <v>0.24999949999999999</v>
      </c>
      <c r="P60" s="30">
        <v>0</v>
      </c>
      <c r="Q60" s="30">
        <v>0</v>
      </c>
      <c r="R60" s="30">
        <v>0</v>
      </c>
      <c r="S60" s="30">
        <v>0</v>
      </c>
      <c r="T60" s="30">
        <v>0</v>
      </c>
      <c r="U60" s="30">
        <v>0</v>
      </c>
    </row>
    <row r="61" spans="1:21" x14ac:dyDescent="0.25">
      <c r="A61" s="14" t="s">
        <v>132</v>
      </c>
      <c r="B61" s="30" t="s">
        <v>954</v>
      </c>
      <c r="C61" s="30" t="s">
        <v>955</v>
      </c>
      <c r="D61" s="30">
        <v>0</v>
      </c>
      <c r="E61" s="30">
        <v>0</v>
      </c>
      <c r="F61" s="30">
        <v>0</v>
      </c>
      <c r="G61" s="30">
        <v>0</v>
      </c>
      <c r="H61" s="30">
        <v>0</v>
      </c>
      <c r="I61" s="30" t="s">
        <v>924</v>
      </c>
      <c r="J61" s="30" t="s">
        <v>924</v>
      </c>
      <c r="K61" s="30">
        <v>85.762</v>
      </c>
      <c r="L61" s="30">
        <v>85.762</v>
      </c>
      <c r="M61" s="30">
        <v>35.934459896999726</v>
      </c>
      <c r="N61" s="30">
        <v>0.49999899999999997</v>
      </c>
      <c r="O61" s="30">
        <v>38.886673577372036</v>
      </c>
      <c r="P61" s="30">
        <v>0</v>
      </c>
      <c r="Q61" s="30">
        <v>0</v>
      </c>
      <c r="R61" s="30">
        <v>0</v>
      </c>
      <c r="S61" s="30">
        <v>0</v>
      </c>
      <c r="T61" s="30">
        <v>0</v>
      </c>
      <c r="U61" s="30">
        <v>0</v>
      </c>
    </row>
    <row r="62" spans="1:21" x14ac:dyDescent="0.25">
      <c r="A62" s="14" t="s">
        <v>131</v>
      </c>
      <c r="B62" s="30" t="s">
        <v>956</v>
      </c>
      <c r="C62" s="30" t="s">
        <v>955</v>
      </c>
      <c r="D62" s="30">
        <v>0</v>
      </c>
      <c r="E62" s="30">
        <v>0</v>
      </c>
      <c r="F62" s="30">
        <v>0</v>
      </c>
      <c r="G62" s="30">
        <v>0</v>
      </c>
      <c r="H62" s="30">
        <v>0</v>
      </c>
      <c r="I62" s="30" t="s">
        <v>924</v>
      </c>
      <c r="J62" s="30" t="s">
        <v>924</v>
      </c>
      <c r="K62" s="30">
        <v>79.021000000000001</v>
      </c>
      <c r="L62" s="30">
        <v>79.021000000000001</v>
      </c>
      <c r="M62" s="30">
        <v>0.49999900000000208</v>
      </c>
      <c r="N62" s="30">
        <v>35.334461096999739</v>
      </c>
      <c r="O62" s="30">
        <v>38.286674777372951</v>
      </c>
      <c r="P62" s="30">
        <v>0</v>
      </c>
      <c r="Q62" s="30">
        <v>0</v>
      </c>
      <c r="R62" s="30">
        <v>0</v>
      </c>
      <c r="S62" s="30">
        <v>0</v>
      </c>
      <c r="T62" s="30">
        <v>0</v>
      </c>
      <c r="U62" s="30">
        <v>0</v>
      </c>
    </row>
    <row r="63" spans="1:21" x14ac:dyDescent="0.25">
      <c r="A63" s="14" t="s">
        <v>130</v>
      </c>
      <c r="B63" s="30" t="s">
        <v>957</v>
      </c>
      <c r="C63" s="30" t="s">
        <v>955</v>
      </c>
      <c r="D63" s="30">
        <v>0</v>
      </c>
      <c r="E63" s="30">
        <v>0</v>
      </c>
      <c r="F63" s="30">
        <v>0</v>
      </c>
      <c r="G63" s="30">
        <v>0</v>
      </c>
      <c r="H63" s="30">
        <v>0</v>
      </c>
      <c r="I63" s="30" t="s">
        <v>924</v>
      </c>
      <c r="J63" s="30" t="s">
        <v>924</v>
      </c>
      <c r="K63" s="30">
        <v>10.36</v>
      </c>
      <c r="L63" s="30">
        <v>10.36</v>
      </c>
      <c r="M63" s="30">
        <v>4.3334497390995823</v>
      </c>
      <c r="N63" s="30">
        <v>27.709944579999998</v>
      </c>
      <c r="O63" s="30">
        <v>1.8944582974511679</v>
      </c>
      <c r="P63" s="30">
        <v>0</v>
      </c>
      <c r="Q63" s="30">
        <v>0</v>
      </c>
      <c r="R63" s="30">
        <v>0</v>
      </c>
      <c r="S63" s="30">
        <v>0</v>
      </c>
      <c r="T63" s="30">
        <v>0</v>
      </c>
      <c r="U63" s="30">
        <v>0</v>
      </c>
    </row>
    <row r="64" spans="1:21" x14ac:dyDescent="0.25">
      <c r="A64" s="14" t="s">
        <v>137</v>
      </c>
      <c r="B64" s="30" t="s">
        <v>958</v>
      </c>
      <c r="C64" s="30" t="s">
        <v>955</v>
      </c>
      <c r="D64" s="30">
        <v>48</v>
      </c>
      <c r="E64" s="30">
        <v>0</v>
      </c>
      <c r="F64" s="30">
        <v>3.6494023904382469</v>
      </c>
      <c r="G64" s="30">
        <v>48</v>
      </c>
      <c r="H64" s="30">
        <v>46</v>
      </c>
      <c r="I64" s="30" t="s">
        <v>900</v>
      </c>
      <c r="J64" s="30" t="s">
        <v>900</v>
      </c>
      <c r="K64" s="30">
        <v>4.22</v>
      </c>
      <c r="L64" s="30">
        <v>4.22</v>
      </c>
      <c r="M64" s="30">
        <v>2.86</v>
      </c>
      <c r="N64" s="30">
        <v>1</v>
      </c>
      <c r="O64" s="30">
        <v>7.91</v>
      </c>
      <c r="P64" s="30">
        <v>61</v>
      </c>
      <c r="Q64" s="30">
        <v>257.41999999999996</v>
      </c>
      <c r="R64" s="30">
        <v>174.45999999999998</v>
      </c>
      <c r="S64" s="30">
        <v>61</v>
      </c>
      <c r="T64" s="30">
        <v>482.51</v>
      </c>
      <c r="U64" s="30">
        <v>1</v>
      </c>
    </row>
    <row r="65" spans="1:21" x14ac:dyDescent="0.25">
      <c r="A65" s="14" t="s">
        <v>134</v>
      </c>
      <c r="B65" s="30" t="s">
        <v>959</v>
      </c>
      <c r="C65" s="30" t="s">
        <v>955</v>
      </c>
      <c r="D65" s="30">
        <v>24</v>
      </c>
      <c r="E65" s="30">
        <v>0</v>
      </c>
      <c r="F65" s="30">
        <v>1.8247011952191234</v>
      </c>
      <c r="G65" s="30">
        <v>24</v>
      </c>
      <c r="H65" s="30">
        <v>46</v>
      </c>
      <c r="I65" s="30" t="s">
        <v>900</v>
      </c>
      <c r="J65" s="30" t="s">
        <v>900</v>
      </c>
      <c r="K65" s="30">
        <v>35.1</v>
      </c>
      <c r="L65" s="30">
        <v>35.1</v>
      </c>
      <c r="M65" s="30">
        <v>3.2</v>
      </c>
      <c r="N65" s="30">
        <v>23.25</v>
      </c>
      <c r="O65" s="30">
        <v>8.5</v>
      </c>
      <c r="P65" s="30">
        <v>31</v>
      </c>
      <c r="Q65" s="30">
        <v>1088.1000000000001</v>
      </c>
      <c r="R65" s="30">
        <v>99.2</v>
      </c>
      <c r="S65" s="30">
        <v>720.75</v>
      </c>
      <c r="T65" s="30">
        <v>263.5</v>
      </c>
      <c r="U65" s="30">
        <v>12</v>
      </c>
    </row>
    <row r="66" spans="1:21" x14ac:dyDescent="0.25">
      <c r="A66" s="14" t="s">
        <v>139</v>
      </c>
      <c r="B66" s="30" t="s">
        <v>960</v>
      </c>
      <c r="C66" s="30" t="s">
        <v>955</v>
      </c>
      <c r="D66" s="30">
        <v>24</v>
      </c>
      <c r="E66" s="30">
        <v>0</v>
      </c>
      <c r="F66" s="30">
        <v>1.8247011952191234</v>
      </c>
      <c r="G66" s="30">
        <v>24</v>
      </c>
      <c r="H66" s="30">
        <v>46</v>
      </c>
      <c r="I66" s="30" t="s">
        <v>900</v>
      </c>
      <c r="J66" s="30" t="s">
        <v>900</v>
      </c>
      <c r="K66" s="30">
        <v>7.63</v>
      </c>
      <c r="L66" s="30">
        <v>7.63</v>
      </c>
      <c r="M66" s="30">
        <v>2.85</v>
      </c>
      <c r="N66" s="30">
        <v>20.7</v>
      </c>
      <c r="O66" s="30">
        <v>0.5</v>
      </c>
      <c r="P66" s="30">
        <v>31</v>
      </c>
      <c r="Q66" s="30">
        <v>236.53</v>
      </c>
      <c r="R66" s="30">
        <v>88.350000000000009</v>
      </c>
      <c r="S66" s="30">
        <v>641.69999999999993</v>
      </c>
      <c r="T66" s="30">
        <v>15.5</v>
      </c>
      <c r="U66" s="30">
        <v>1</v>
      </c>
    </row>
    <row r="67" spans="1:21" x14ac:dyDescent="0.25">
      <c r="A67" s="14" t="s">
        <v>138</v>
      </c>
      <c r="B67" s="30" t="s">
        <v>961</v>
      </c>
      <c r="C67" s="30" t="s">
        <v>955</v>
      </c>
      <c r="D67" s="30">
        <v>24</v>
      </c>
      <c r="E67" s="30">
        <v>0</v>
      </c>
      <c r="F67" s="30">
        <v>1.8247011952191234</v>
      </c>
      <c r="G67" s="30">
        <v>24</v>
      </c>
      <c r="H67" s="30">
        <v>46</v>
      </c>
      <c r="I67" s="30" t="s">
        <v>900</v>
      </c>
      <c r="J67" s="30" t="s">
        <v>900</v>
      </c>
      <c r="K67" s="30">
        <v>7.55</v>
      </c>
      <c r="L67" s="30">
        <v>7.55</v>
      </c>
      <c r="M67" s="30">
        <v>2.35</v>
      </c>
      <c r="N67" s="30">
        <v>14</v>
      </c>
      <c r="O67" s="30">
        <v>3.55</v>
      </c>
      <c r="P67" s="30">
        <v>31</v>
      </c>
      <c r="Q67" s="30">
        <v>234.04999999999998</v>
      </c>
      <c r="R67" s="30">
        <v>72.850000000000009</v>
      </c>
      <c r="S67" s="30">
        <v>434</v>
      </c>
      <c r="T67" s="30">
        <v>110.05</v>
      </c>
      <c r="U67" s="30">
        <v>3</v>
      </c>
    </row>
    <row r="68" spans="1:21" x14ac:dyDescent="0.25">
      <c r="A68" s="14" t="s">
        <v>135</v>
      </c>
      <c r="B68" s="30" t="s">
        <v>962</v>
      </c>
      <c r="C68" s="30" t="s">
        <v>955</v>
      </c>
      <c r="D68" s="30">
        <v>24</v>
      </c>
      <c r="E68" s="30">
        <v>0</v>
      </c>
      <c r="F68" s="30">
        <v>1.8565737051792828</v>
      </c>
      <c r="G68" s="30">
        <v>24</v>
      </c>
      <c r="H68" s="30">
        <v>46</v>
      </c>
      <c r="I68" s="30" t="s">
        <v>900</v>
      </c>
      <c r="J68" s="30" t="s">
        <v>900</v>
      </c>
      <c r="K68" s="30">
        <v>1.28</v>
      </c>
      <c r="L68" s="30">
        <v>1.28</v>
      </c>
      <c r="M68" s="30">
        <v>23</v>
      </c>
      <c r="N68" s="30">
        <v>0.5</v>
      </c>
      <c r="O68" s="30">
        <v>0.5</v>
      </c>
      <c r="P68" s="30">
        <v>31</v>
      </c>
      <c r="Q68" s="30">
        <v>39.68</v>
      </c>
      <c r="R68" s="30">
        <v>713</v>
      </c>
      <c r="S68" s="30">
        <v>15.5</v>
      </c>
      <c r="T68" s="30">
        <v>15.5</v>
      </c>
      <c r="U68" s="30">
        <v>1</v>
      </c>
    </row>
    <row r="69" spans="1:21" x14ac:dyDescent="0.25">
      <c r="A69" s="15" t="s">
        <v>72</v>
      </c>
      <c r="B69" s="30" t="s">
        <v>963</v>
      </c>
      <c r="C69" s="30" t="s">
        <v>955</v>
      </c>
      <c r="D69" s="30">
        <v>19</v>
      </c>
      <c r="E69" s="30">
        <v>0</v>
      </c>
      <c r="F69" s="30">
        <v>0.47011952191235062</v>
      </c>
      <c r="G69" s="30">
        <v>19</v>
      </c>
      <c r="H69" s="30">
        <v>21</v>
      </c>
      <c r="I69" s="30" t="s">
        <v>902</v>
      </c>
      <c r="J69" s="30" t="s">
        <v>902</v>
      </c>
      <c r="K69" s="30">
        <v>38.101999999999997</v>
      </c>
      <c r="L69" s="30">
        <v>38.101999999999997</v>
      </c>
      <c r="M69" s="30">
        <v>20.14773515389663</v>
      </c>
      <c r="N69" s="30">
        <v>1.7499965000000108</v>
      </c>
      <c r="O69" s="30">
        <v>15.756822735784171</v>
      </c>
      <c r="P69" s="30">
        <v>21</v>
      </c>
      <c r="Q69" s="30">
        <v>800.14199999999994</v>
      </c>
      <c r="R69" s="30">
        <v>423.10243823182924</v>
      </c>
      <c r="S69" s="30">
        <v>36.749926500000228</v>
      </c>
      <c r="T69" s="30">
        <v>330.89327745146761</v>
      </c>
      <c r="U69" s="30">
        <v>7</v>
      </c>
    </row>
    <row r="70" spans="1:21" x14ac:dyDescent="0.25">
      <c r="A70" s="15" t="s">
        <v>73</v>
      </c>
      <c r="B70" s="30" t="s">
        <v>964</v>
      </c>
      <c r="C70" s="30" t="s">
        <v>955</v>
      </c>
      <c r="D70" s="30">
        <v>28</v>
      </c>
      <c r="E70" s="30">
        <v>0</v>
      </c>
      <c r="F70" s="30">
        <v>0.46215139442231074</v>
      </c>
      <c r="G70" s="30">
        <v>28</v>
      </c>
      <c r="H70" s="30">
        <v>26</v>
      </c>
      <c r="I70" s="30" t="s">
        <v>900</v>
      </c>
      <c r="J70" s="30" t="s">
        <v>900</v>
      </c>
      <c r="K70" s="30">
        <v>38.101999999999997</v>
      </c>
      <c r="L70" s="30">
        <v>38.101999999999997</v>
      </c>
      <c r="M70" s="30">
        <v>20.147735153896637</v>
      </c>
      <c r="N70" s="30">
        <v>1.4769970460000248</v>
      </c>
      <c r="O70" s="30">
        <v>15.756822735784171</v>
      </c>
      <c r="P70" s="30">
        <v>30</v>
      </c>
      <c r="Q70" s="30">
        <v>1143.06</v>
      </c>
      <c r="R70" s="30">
        <v>604.43205461689911</v>
      </c>
      <c r="S70" s="30">
        <v>44.309911380000742</v>
      </c>
      <c r="T70" s="30">
        <v>472.70468207352513</v>
      </c>
      <c r="U70" s="30">
        <v>9</v>
      </c>
    </row>
    <row r="71" spans="1:21" x14ac:dyDescent="0.25">
      <c r="A71" s="14" t="s">
        <v>151</v>
      </c>
      <c r="B71" s="30" t="s">
        <v>950</v>
      </c>
      <c r="C71" s="30" t="s">
        <v>955</v>
      </c>
      <c r="D71" s="30">
        <v>3.5999999999999996</v>
      </c>
      <c r="E71" s="30">
        <v>0</v>
      </c>
      <c r="F71" s="30">
        <v>0.23107569721115537</v>
      </c>
      <c r="G71" s="30">
        <v>3.5999999999999996</v>
      </c>
      <c r="H71" s="30">
        <v>18</v>
      </c>
      <c r="I71" s="30" t="s">
        <v>902</v>
      </c>
      <c r="J71" s="30" t="s">
        <v>902</v>
      </c>
      <c r="K71" s="30">
        <v>1.79</v>
      </c>
      <c r="L71" s="30">
        <v>1.79</v>
      </c>
      <c r="M71" s="30">
        <v>5.75</v>
      </c>
      <c r="N71" s="30">
        <v>0.37</v>
      </c>
      <c r="O71" s="30">
        <v>5.75</v>
      </c>
      <c r="P71" s="30">
        <v>5</v>
      </c>
      <c r="Q71" s="30">
        <v>8.9499999999999993</v>
      </c>
      <c r="R71" s="30">
        <v>28.75</v>
      </c>
      <c r="S71" s="30">
        <v>1.85</v>
      </c>
      <c r="T71" s="30">
        <v>28.75</v>
      </c>
      <c r="U71" s="30">
        <v>1</v>
      </c>
    </row>
    <row r="72" spans="1:21" x14ac:dyDescent="0.25">
      <c r="A72" s="14" t="s">
        <v>122</v>
      </c>
      <c r="B72" s="30" t="s">
        <v>965</v>
      </c>
      <c r="C72" s="30" t="s">
        <v>955</v>
      </c>
      <c r="D72" s="30">
        <v>1</v>
      </c>
      <c r="E72" s="30">
        <v>0</v>
      </c>
      <c r="F72" s="30">
        <v>2.7888446215139442E-2</v>
      </c>
      <c r="G72" s="30">
        <v>1</v>
      </c>
      <c r="H72" s="30">
        <v>7</v>
      </c>
      <c r="I72" s="30" t="s">
        <v>924</v>
      </c>
      <c r="J72" s="30" t="s">
        <v>924</v>
      </c>
      <c r="K72" s="30">
        <v>39.585000000000001</v>
      </c>
      <c r="L72" s="30">
        <v>39.585000000000001</v>
      </c>
      <c r="M72" s="30">
        <v>27.649944699999995</v>
      </c>
      <c r="N72" s="30">
        <v>0.49999900000000175</v>
      </c>
      <c r="O72" s="30">
        <v>18.079963840000001</v>
      </c>
      <c r="P72" s="30">
        <v>0</v>
      </c>
      <c r="Q72" s="30">
        <v>0</v>
      </c>
      <c r="R72" s="30">
        <v>0</v>
      </c>
      <c r="S72" s="30">
        <v>0</v>
      </c>
      <c r="T72" s="30">
        <v>0</v>
      </c>
      <c r="U72" s="30">
        <v>0</v>
      </c>
    </row>
    <row r="73" spans="1:21" x14ac:dyDescent="0.25">
      <c r="A73" s="14" t="s">
        <v>124</v>
      </c>
      <c r="B73" s="30" t="s">
        <v>966</v>
      </c>
      <c r="C73" s="30" t="s">
        <v>955</v>
      </c>
      <c r="D73" s="30">
        <v>6</v>
      </c>
      <c r="E73" s="30">
        <v>0</v>
      </c>
      <c r="F73" s="30">
        <v>5.1792828685258967E-2</v>
      </c>
      <c r="G73" s="30">
        <v>6</v>
      </c>
      <c r="H73" s="30">
        <v>8</v>
      </c>
      <c r="I73" s="30" t="s">
        <v>924</v>
      </c>
      <c r="J73" s="30" t="s">
        <v>924</v>
      </c>
      <c r="K73" s="30">
        <v>11.887</v>
      </c>
      <c r="L73" s="30">
        <v>35.661000000000001</v>
      </c>
      <c r="M73" s="30">
        <v>2.9999939999999996</v>
      </c>
      <c r="N73" s="30">
        <v>25.609948779999996</v>
      </c>
      <c r="O73" s="30">
        <v>1.9999960000000001</v>
      </c>
      <c r="P73" s="30">
        <v>0</v>
      </c>
      <c r="Q73" s="30">
        <v>0</v>
      </c>
      <c r="R73" s="30">
        <v>0</v>
      </c>
      <c r="S73" s="30">
        <v>0</v>
      </c>
      <c r="T73" s="30">
        <v>0</v>
      </c>
      <c r="U73" s="30">
        <v>0</v>
      </c>
    </row>
    <row r="74" spans="1:21" x14ac:dyDescent="0.25">
      <c r="A74" s="14" t="s">
        <v>121</v>
      </c>
      <c r="B74" s="30" t="s">
        <v>967</v>
      </c>
      <c r="C74" s="30" t="s">
        <v>955</v>
      </c>
      <c r="D74" s="30">
        <v>4</v>
      </c>
      <c r="E74" s="30">
        <v>0</v>
      </c>
      <c r="F74" s="30">
        <v>6.3745019920318724E-2</v>
      </c>
      <c r="G74" s="30">
        <v>4</v>
      </c>
      <c r="H74" s="30">
        <v>7</v>
      </c>
      <c r="I74" s="30" t="s">
        <v>924</v>
      </c>
      <c r="J74" s="30" t="s">
        <v>924</v>
      </c>
      <c r="K74" s="30">
        <v>17.001999999999999</v>
      </c>
      <c r="L74" s="30">
        <v>34.003999999999998</v>
      </c>
      <c r="M74" s="30">
        <v>8.0501859036545351</v>
      </c>
      <c r="N74" s="30">
        <v>0.49999900000000175</v>
      </c>
      <c r="O74" s="30">
        <v>25.149949699999997</v>
      </c>
      <c r="P74" s="30">
        <v>0</v>
      </c>
      <c r="Q74" s="30">
        <v>0</v>
      </c>
      <c r="R74" s="30">
        <v>0</v>
      </c>
      <c r="S74" s="30">
        <v>0</v>
      </c>
      <c r="T74" s="30">
        <v>0</v>
      </c>
      <c r="U74" s="30">
        <v>0</v>
      </c>
    </row>
    <row r="75" spans="1:21" x14ac:dyDescent="0.25">
      <c r="A75" s="14" t="s">
        <v>123</v>
      </c>
      <c r="B75" s="30" t="s">
        <v>968</v>
      </c>
      <c r="C75" s="30" t="s">
        <v>955</v>
      </c>
      <c r="D75" s="30">
        <v>2</v>
      </c>
      <c r="E75" s="30">
        <v>0</v>
      </c>
      <c r="F75" s="30">
        <v>5.5776892430278883E-2</v>
      </c>
      <c r="G75" s="30">
        <v>2</v>
      </c>
      <c r="H75" s="30">
        <v>7</v>
      </c>
      <c r="I75" s="30" t="s">
        <v>924</v>
      </c>
      <c r="J75" s="30" t="s">
        <v>924</v>
      </c>
      <c r="K75" s="30">
        <v>12.242000000000001</v>
      </c>
      <c r="L75" s="30">
        <v>24.484000000000002</v>
      </c>
      <c r="M75" s="30">
        <v>0.4999990000000003</v>
      </c>
      <c r="N75" s="30">
        <v>5.1603612706918431</v>
      </c>
      <c r="O75" s="30">
        <v>21.773373314231883</v>
      </c>
      <c r="P75" s="30">
        <v>0</v>
      </c>
      <c r="Q75" s="30">
        <v>0</v>
      </c>
      <c r="R75" s="30">
        <v>0</v>
      </c>
      <c r="S75" s="30">
        <v>0</v>
      </c>
      <c r="T75" s="30">
        <v>0</v>
      </c>
      <c r="U75" s="30">
        <v>0</v>
      </c>
    </row>
    <row r="76" spans="1:21" x14ac:dyDescent="0.25">
      <c r="A76" s="14" t="s">
        <v>127</v>
      </c>
      <c r="B76" s="30" t="s">
        <v>966</v>
      </c>
      <c r="C76" s="30" t="s">
        <v>955</v>
      </c>
      <c r="D76" s="30">
        <v>7</v>
      </c>
      <c r="E76" s="30">
        <v>0</v>
      </c>
      <c r="F76" s="30">
        <v>5.5776892430278883E-2</v>
      </c>
      <c r="G76" s="30">
        <v>7</v>
      </c>
      <c r="H76" s="30">
        <v>8</v>
      </c>
      <c r="I76" s="30" t="s">
        <v>924</v>
      </c>
      <c r="J76" s="30" t="s">
        <v>924</v>
      </c>
      <c r="K76" s="30">
        <v>20.259</v>
      </c>
      <c r="L76" s="30">
        <v>20.259</v>
      </c>
      <c r="M76" s="30">
        <v>2.9999939999999996</v>
      </c>
      <c r="N76" s="30">
        <v>27.649944699999999</v>
      </c>
      <c r="O76" s="30">
        <v>2.9999940000000009</v>
      </c>
      <c r="P76" s="30">
        <v>0</v>
      </c>
      <c r="Q76" s="30">
        <v>0</v>
      </c>
      <c r="R76" s="30">
        <v>0</v>
      </c>
      <c r="S76" s="30">
        <v>0</v>
      </c>
      <c r="T76" s="30">
        <v>0</v>
      </c>
      <c r="U76" s="30">
        <v>0</v>
      </c>
    </row>
    <row r="77" spans="1:21" x14ac:dyDescent="0.25">
      <c r="A77" s="14" t="s">
        <v>120</v>
      </c>
      <c r="B77" s="30" t="s">
        <v>969</v>
      </c>
      <c r="C77" s="30" t="s">
        <v>955</v>
      </c>
      <c r="D77" s="30">
        <v>1</v>
      </c>
      <c r="E77" s="30">
        <v>0</v>
      </c>
      <c r="F77" s="30">
        <v>3.1872509960159362E-2</v>
      </c>
      <c r="G77" s="30">
        <v>1</v>
      </c>
      <c r="H77" s="30">
        <v>8</v>
      </c>
      <c r="I77" s="30" t="s">
        <v>924</v>
      </c>
      <c r="J77" s="30" t="s">
        <v>924</v>
      </c>
      <c r="K77" s="30">
        <v>1.0660000000000001</v>
      </c>
      <c r="L77" s="30">
        <v>4.2640000000000002</v>
      </c>
      <c r="M77" s="30">
        <v>1.9999960000000019</v>
      </c>
      <c r="N77" s="30">
        <v>0.1349997300000006</v>
      </c>
      <c r="O77" s="30">
        <v>14.374971249999998</v>
      </c>
      <c r="P77" s="30">
        <v>0</v>
      </c>
      <c r="Q77" s="30">
        <v>0</v>
      </c>
      <c r="R77" s="30">
        <v>0</v>
      </c>
      <c r="S77" s="30">
        <v>0</v>
      </c>
      <c r="T77" s="30">
        <v>0</v>
      </c>
      <c r="U77" s="30">
        <v>0</v>
      </c>
    </row>
    <row r="78" spans="1:21" x14ac:dyDescent="0.25">
      <c r="A78" s="14" t="s">
        <v>128</v>
      </c>
      <c r="B78" s="30" t="s">
        <v>970</v>
      </c>
      <c r="C78" s="30" t="s">
        <v>955</v>
      </c>
      <c r="D78" s="30">
        <v>2</v>
      </c>
      <c r="E78" s="30">
        <v>0</v>
      </c>
      <c r="F78" s="30">
        <v>5.5776892430278883E-2</v>
      </c>
      <c r="G78" s="30">
        <v>2</v>
      </c>
      <c r="H78" s="30">
        <v>7</v>
      </c>
      <c r="I78" s="30" t="s">
        <v>924</v>
      </c>
      <c r="J78" s="30" t="s">
        <v>924</v>
      </c>
      <c r="K78" s="30">
        <v>0.377</v>
      </c>
      <c r="L78" s="30">
        <v>2.6390000000000002</v>
      </c>
      <c r="M78" s="30">
        <v>2.7499945000000001</v>
      </c>
      <c r="N78" s="30">
        <v>0.17899964199999996</v>
      </c>
      <c r="O78" s="30">
        <v>2.7499945000000001</v>
      </c>
      <c r="P78" s="30">
        <v>0</v>
      </c>
      <c r="Q78" s="30">
        <v>0</v>
      </c>
      <c r="R78" s="30">
        <v>0</v>
      </c>
      <c r="S78" s="30">
        <v>0</v>
      </c>
      <c r="T78" s="30">
        <v>0</v>
      </c>
      <c r="U78" s="30">
        <v>0</v>
      </c>
    </row>
    <row r="79" spans="1:21" x14ac:dyDescent="0.25">
      <c r="A79" s="14" t="s">
        <v>125</v>
      </c>
      <c r="B79" s="30" t="s">
        <v>971</v>
      </c>
      <c r="C79" s="30" t="s">
        <v>955</v>
      </c>
      <c r="D79" s="30">
        <v>2</v>
      </c>
      <c r="E79" s="30">
        <v>0</v>
      </c>
      <c r="F79" s="30">
        <v>5.5776892430278883E-2</v>
      </c>
      <c r="G79" s="30">
        <v>2</v>
      </c>
      <c r="H79" s="30">
        <v>7</v>
      </c>
      <c r="I79" s="30" t="s">
        <v>924</v>
      </c>
      <c r="J79" s="30" t="s">
        <v>924</v>
      </c>
      <c r="K79" s="30">
        <v>0.34100000000000003</v>
      </c>
      <c r="L79" s="30">
        <v>2.387</v>
      </c>
      <c r="M79" s="30">
        <v>4.4749910499999999</v>
      </c>
      <c r="N79" s="30">
        <v>0.24999949999999999</v>
      </c>
      <c r="O79" s="30">
        <v>1.7499965000000004</v>
      </c>
      <c r="P79" s="30">
        <v>0</v>
      </c>
      <c r="Q79" s="30">
        <v>0</v>
      </c>
      <c r="R79" s="30">
        <v>0</v>
      </c>
      <c r="S79" s="30">
        <v>0</v>
      </c>
      <c r="T79" s="30">
        <v>0</v>
      </c>
      <c r="U79" s="30">
        <v>0</v>
      </c>
    </row>
    <row r="80" spans="1:21" x14ac:dyDescent="0.25">
      <c r="A80" s="14" t="s">
        <v>126</v>
      </c>
      <c r="B80" s="30" t="s">
        <v>972</v>
      </c>
      <c r="C80" s="30" t="s">
        <v>955</v>
      </c>
      <c r="D80" s="30">
        <v>1</v>
      </c>
      <c r="E80" s="30">
        <v>0</v>
      </c>
      <c r="F80" s="30">
        <v>2.7888446215139442E-2</v>
      </c>
      <c r="G80" s="30">
        <v>1</v>
      </c>
      <c r="H80" s="30">
        <v>7</v>
      </c>
      <c r="I80" s="30" t="s">
        <v>924</v>
      </c>
      <c r="J80" s="30" t="s">
        <v>924</v>
      </c>
      <c r="K80" s="30">
        <v>0.48899999999999999</v>
      </c>
      <c r="L80" s="30">
        <v>1.956</v>
      </c>
      <c r="M80" s="30">
        <v>6.0407683316623242</v>
      </c>
      <c r="N80" s="30">
        <v>0.24999950000000001</v>
      </c>
      <c r="O80" s="30">
        <v>2.4999949999999997</v>
      </c>
      <c r="P80" s="30">
        <v>0</v>
      </c>
      <c r="Q80" s="30">
        <v>0</v>
      </c>
      <c r="R80" s="30">
        <v>0</v>
      </c>
      <c r="S80" s="30">
        <v>0</v>
      </c>
      <c r="T80" s="30">
        <v>0</v>
      </c>
      <c r="U80" s="30">
        <v>0</v>
      </c>
    </row>
    <row r="81" spans="1:21" x14ac:dyDescent="0.25">
      <c r="A81" s="14" t="s">
        <v>147</v>
      </c>
      <c r="B81" s="30" t="s">
        <v>973</v>
      </c>
      <c r="C81" s="30" t="s">
        <v>955</v>
      </c>
      <c r="D81" s="30">
        <v>4</v>
      </c>
      <c r="E81" s="30">
        <v>0</v>
      </c>
      <c r="F81" s="30">
        <v>1.9920318725099601E-2</v>
      </c>
      <c r="G81" s="30">
        <v>4</v>
      </c>
      <c r="H81" s="30">
        <v>2</v>
      </c>
      <c r="I81" s="30" t="s">
        <v>924</v>
      </c>
      <c r="J81" s="30" t="s">
        <v>924</v>
      </c>
      <c r="K81" s="30">
        <v>19.613</v>
      </c>
      <c r="L81" s="30">
        <v>39.225999999999999</v>
      </c>
      <c r="M81" s="30">
        <v>3.9999919999999998</v>
      </c>
      <c r="N81" s="30">
        <v>24.208125725845044</v>
      </c>
      <c r="O81" s="30">
        <v>2.999994</v>
      </c>
      <c r="P81" s="30">
        <v>0</v>
      </c>
      <c r="Q81" s="30">
        <v>0</v>
      </c>
      <c r="R81" s="30">
        <v>0</v>
      </c>
      <c r="S81" s="30">
        <v>0</v>
      </c>
      <c r="T81" s="30">
        <v>0</v>
      </c>
      <c r="U81" s="30">
        <v>0</v>
      </c>
    </row>
    <row r="82" spans="1:21" x14ac:dyDescent="0.25">
      <c r="A82" s="14" t="s">
        <v>145</v>
      </c>
      <c r="B82" s="30" t="s">
        <v>974</v>
      </c>
      <c r="C82" s="30" t="s">
        <v>955</v>
      </c>
      <c r="D82" s="30">
        <v>4</v>
      </c>
      <c r="E82" s="30">
        <v>0</v>
      </c>
      <c r="F82" s="30">
        <v>1.9920318725099601E-2</v>
      </c>
      <c r="G82" s="30">
        <v>4</v>
      </c>
      <c r="H82" s="30">
        <v>2</v>
      </c>
      <c r="I82" s="30" t="s">
        <v>924</v>
      </c>
      <c r="J82" s="30" t="s">
        <v>924</v>
      </c>
      <c r="K82" s="30">
        <v>6.51</v>
      </c>
      <c r="L82" s="30">
        <v>19.53</v>
      </c>
      <c r="M82" s="30">
        <v>8.5929828140000009</v>
      </c>
      <c r="N82" s="30">
        <v>6.141987716</v>
      </c>
      <c r="O82" s="30">
        <v>3.0749938500000003</v>
      </c>
      <c r="P82" s="30">
        <v>0</v>
      </c>
      <c r="Q82" s="30">
        <v>0</v>
      </c>
      <c r="R82" s="30">
        <v>0</v>
      </c>
      <c r="S82" s="30">
        <v>0</v>
      </c>
      <c r="T82" s="30">
        <v>0</v>
      </c>
      <c r="U82" s="30">
        <v>0</v>
      </c>
    </row>
    <row r="83" spans="1:21" x14ac:dyDescent="0.25">
      <c r="A83" s="14" t="s">
        <v>148</v>
      </c>
      <c r="B83" s="30" t="s">
        <v>975</v>
      </c>
      <c r="C83" s="30" t="s">
        <v>955</v>
      </c>
      <c r="D83" s="30">
        <v>4</v>
      </c>
      <c r="E83" s="30">
        <v>0</v>
      </c>
      <c r="F83" s="30">
        <v>1.9920318725099601E-2</v>
      </c>
      <c r="G83" s="30">
        <v>4</v>
      </c>
      <c r="H83" s="30">
        <v>2</v>
      </c>
      <c r="I83" s="30" t="s">
        <v>924</v>
      </c>
      <c r="J83" s="30" t="s">
        <v>924</v>
      </c>
      <c r="K83" s="30">
        <v>4.17</v>
      </c>
      <c r="L83" s="30">
        <v>12.51</v>
      </c>
      <c r="M83" s="30">
        <v>9.89</v>
      </c>
      <c r="N83" s="30">
        <v>3.05</v>
      </c>
      <c r="O83" s="30">
        <v>5.75</v>
      </c>
      <c r="P83" s="30">
        <v>0</v>
      </c>
      <c r="Q83" s="30">
        <v>0</v>
      </c>
      <c r="R83" s="30">
        <v>0</v>
      </c>
      <c r="S83" s="30">
        <v>0</v>
      </c>
      <c r="T83" s="30">
        <v>0</v>
      </c>
      <c r="U83" s="30">
        <v>0</v>
      </c>
    </row>
    <row r="84" spans="1:21" x14ac:dyDescent="0.25">
      <c r="A84" s="14" t="s">
        <v>149</v>
      </c>
      <c r="B84" s="30" t="s">
        <v>976</v>
      </c>
      <c r="C84" s="30" t="s">
        <v>955</v>
      </c>
      <c r="D84" s="30">
        <v>4</v>
      </c>
      <c r="E84" s="30">
        <v>0</v>
      </c>
      <c r="F84" s="30">
        <v>1.9920318725099601E-2</v>
      </c>
      <c r="G84" s="30">
        <v>4</v>
      </c>
      <c r="H84" s="30">
        <v>2</v>
      </c>
      <c r="I84" s="30" t="s">
        <v>924</v>
      </c>
      <c r="J84" s="30" t="s">
        <v>924</v>
      </c>
      <c r="K84" s="30">
        <v>4.17</v>
      </c>
      <c r="L84" s="30">
        <v>12.51</v>
      </c>
      <c r="M84" s="30">
        <v>9.89</v>
      </c>
      <c r="N84" s="30">
        <v>3.05</v>
      </c>
      <c r="O84" s="30">
        <v>5.75</v>
      </c>
      <c r="P84" s="30">
        <v>0</v>
      </c>
      <c r="Q84" s="30">
        <v>0</v>
      </c>
      <c r="R84" s="30">
        <v>0</v>
      </c>
      <c r="S84" s="30">
        <v>0</v>
      </c>
      <c r="T84" s="30">
        <v>0</v>
      </c>
      <c r="U84" s="30">
        <v>0</v>
      </c>
    </row>
    <row r="85" spans="1:21" x14ac:dyDescent="0.25">
      <c r="A85" s="14" t="s">
        <v>150</v>
      </c>
      <c r="B85" s="30" t="s">
        <v>977</v>
      </c>
      <c r="C85" s="30" t="s">
        <v>955</v>
      </c>
      <c r="D85" s="30">
        <v>4</v>
      </c>
      <c r="E85" s="30">
        <v>0</v>
      </c>
      <c r="F85" s="30">
        <v>1.9920318725099601E-2</v>
      </c>
      <c r="G85" s="30">
        <v>4</v>
      </c>
      <c r="H85" s="30">
        <v>2</v>
      </c>
      <c r="I85" s="30" t="s">
        <v>924</v>
      </c>
      <c r="J85" s="30" t="s">
        <v>924</v>
      </c>
      <c r="K85" s="30">
        <v>1.744</v>
      </c>
      <c r="L85" s="30">
        <v>5.2320000000000002</v>
      </c>
      <c r="M85" s="30">
        <v>6.7644769735668238</v>
      </c>
      <c r="N85" s="30">
        <v>8.107983784</v>
      </c>
      <c r="O85" s="30">
        <v>0.24999949999999999</v>
      </c>
      <c r="P85" s="30">
        <v>0</v>
      </c>
      <c r="Q85" s="30">
        <v>0</v>
      </c>
      <c r="R85" s="30">
        <v>0</v>
      </c>
      <c r="S85" s="30">
        <v>0</v>
      </c>
      <c r="T85" s="30">
        <v>0</v>
      </c>
      <c r="U85" s="30">
        <v>0</v>
      </c>
    </row>
    <row r="86" spans="1:21" x14ac:dyDescent="0.25">
      <c r="A86" s="14" t="s">
        <v>144</v>
      </c>
      <c r="B86" s="30" t="s">
        <v>978</v>
      </c>
      <c r="C86" s="30" t="s">
        <v>955</v>
      </c>
      <c r="D86" s="30">
        <v>8</v>
      </c>
      <c r="E86" s="30">
        <v>0</v>
      </c>
      <c r="F86" s="30">
        <v>3.9840637450199202E-2</v>
      </c>
      <c r="G86" s="30">
        <v>8</v>
      </c>
      <c r="H86" s="30">
        <v>2</v>
      </c>
      <c r="I86" s="30" t="s">
        <v>924</v>
      </c>
      <c r="J86" s="30" t="s">
        <v>924</v>
      </c>
      <c r="K86" s="30">
        <v>0.84299999999999997</v>
      </c>
      <c r="L86" s="30">
        <v>4.2149999999999999</v>
      </c>
      <c r="M86" s="30">
        <v>5.9999879999999992</v>
      </c>
      <c r="N86" s="30">
        <v>0.24999950000000001</v>
      </c>
      <c r="O86" s="30">
        <v>2.7499945000000001</v>
      </c>
      <c r="P86" s="30">
        <v>0</v>
      </c>
      <c r="Q86" s="30">
        <v>0</v>
      </c>
      <c r="R86" s="30">
        <v>0</v>
      </c>
      <c r="S86" s="30">
        <v>0</v>
      </c>
      <c r="T86" s="30">
        <v>0</v>
      </c>
      <c r="U86" s="30">
        <v>0</v>
      </c>
    </row>
    <row r="87" spans="1:21" x14ac:dyDescent="0.25">
      <c r="A87" s="14" t="s">
        <v>146</v>
      </c>
      <c r="B87" s="30" t="s">
        <v>978</v>
      </c>
      <c r="C87" s="30" t="s">
        <v>955</v>
      </c>
      <c r="D87" s="30">
        <v>8</v>
      </c>
      <c r="E87" s="30">
        <v>0</v>
      </c>
      <c r="F87" s="30">
        <v>3.9840637450199202E-2</v>
      </c>
      <c r="G87" s="30">
        <v>8</v>
      </c>
      <c r="H87" s="30">
        <v>2</v>
      </c>
      <c r="I87" s="30" t="s">
        <v>924</v>
      </c>
      <c r="J87" s="30" t="s">
        <v>924</v>
      </c>
      <c r="K87" s="30">
        <v>0.67200000000000004</v>
      </c>
      <c r="L87" s="30">
        <v>3.3600000000000003</v>
      </c>
      <c r="M87" s="30">
        <v>3.64591441865793</v>
      </c>
      <c r="N87" s="30">
        <v>0.37499925000000017</v>
      </c>
      <c r="O87" s="30">
        <v>2.6919946159999997</v>
      </c>
      <c r="P87" s="30">
        <v>0</v>
      </c>
      <c r="Q87" s="30">
        <v>0</v>
      </c>
      <c r="R87" s="30">
        <v>0</v>
      </c>
      <c r="S87" s="30">
        <v>0</v>
      </c>
      <c r="T87" s="30">
        <v>0</v>
      </c>
      <c r="U87" s="30">
        <v>0</v>
      </c>
    </row>
    <row r="88" spans="1:21" x14ac:dyDescent="0.25">
      <c r="A88" s="16" t="s">
        <v>136</v>
      </c>
      <c r="B88" s="30" t="s">
        <v>979</v>
      </c>
      <c r="C88" s="30" t="s">
        <v>980</v>
      </c>
      <c r="D88" s="30">
        <v>28.799999999999997</v>
      </c>
      <c r="E88" s="30">
        <v>0</v>
      </c>
      <c r="F88" s="30">
        <v>3.6494023904382469</v>
      </c>
      <c r="G88" s="30">
        <v>28.799999999999997</v>
      </c>
      <c r="H88" s="30">
        <v>46</v>
      </c>
      <c r="I88" s="30" t="s">
        <v>900</v>
      </c>
      <c r="J88" s="30" t="s">
        <v>900</v>
      </c>
      <c r="K88" s="30">
        <v>2.1989999999999998</v>
      </c>
      <c r="L88" s="30">
        <v>24.189</v>
      </c>
      <c r="M88" s="30">
        <v>2.7499944999999997</v>
      </c>
      <c r="N88" s="30">
        <v>2.7499944999999997</v>
      </c>
      <c r="O88" s="30">
        <v>1.7499964999999997</v>
      </c>
      <c r="P88" s="30">
        <v>4</v>
      </c>
      <c r="Q88" s="30">
        <v>96.756</v>
      </c>
      <c r="R88" s="30">
        <v>10.999977999999999</v>
      </c>
      <c r="S88" s="30">
        <v>10.999977999999999</v>
      </c>
      <c r="T88" s="30">
        <v>6.9999859999999989</v>
      </c>
      <c r="U88" s="30">
        <v>1</v>
      </c>
    </row>
    <row r="89" spans="1:21" x14ac:dyDescent="0.25">
      <c r="A89" s="16" t="s">
        <v>140</v>
      </c>
      <c r="B89" s="30" t="s">
        <v>981</v>
      </c>
      <c r="C89" s="30" t="s">
        <v>955</v>
      </c>
      <c r="D89" s="30">
        <v>24</v>
      </c>
      <c r="E89" s="30">
        <v>0</v>
      </c>
      <c r="F89" s="30">
        <v>1.8247011952191234</v>
      </c>
      <c r="G89" s="30">
        <v>24</v>
      </c>
      <c r="H89" s="30">
        <v>46</v>
      </c>
      <c r="I89" s="30" t="s">
        <v>900</v>
      </c>
      <c r="J89" s="30" t="s">
        <v>900</v>
      </c>
      <c r="K89" s="30">
        <v>4.7699999999999996</v>
      </c>
      <c r="L89" s="30">
        <v>4.7699999999999996</v>
      </c>
      <c r="M89" s="30">
        <v>3</v>
      </c>
      <c r="N89" s="30">
        <v>3.87</v>
      </c>
      <c r="O89" s="30">
        <v>3.25</v>
      </c>
      <c r="P89" s="30">
        <v>31</v>
      </c>
      <c r="Q89" s="30">
        <v>147.86999999999998</v>
      </c>
      <c r="R89" s="30">
        <v>93</v>
      </c>
      <c r="S89" s="30">
        <v>119.97</v>
      </c>
      <c r="T89" s="30">
        <v>100.75</v>
      </c>
      <c r="U89" s="30">
        <v>1</v>
      </c>
    </row>
    <row r="90" spans="1:21" x14ac:dyDescent="0.25">
      <c r="A90" s="16" t="s">
        <v>622</v>
      </c>
      <c r="B90" s="30" t="s">
        <v>982</v>
      </c>
      <c r="C90" s="30" t="s">
        <v>983</v>
      </c>
      <c r="D90" s="30" t="s">
        <v>983</v>
      </c>
      <c r="E90" s="30" t="s">
        <v>983</v>
      </c>
      <c r="F90" s="30" t="s">
        <v>983</v>
      </c>
      <c r="G90" s="30" t="s">
        <v>983</v>
      </c>
      <c r="H90" s="30" t="s">
        <v>983</v>
      </c>
      <c r="I90" s="30" t="s">
        <v>983</v>
      </c>
      <c r="J90" s="30" t="s">
        <v>983</v>
      </c>
      <c r="K90" s="30">
        <v>8.11</v>
      </c>
      <c r="M90" s="30">
        <v>12.23</v>
      </c>
      <c r="N90" s="30">
        <v>1.96</v>
      </c>
      <c r="O90" s="30">
        <v>8.5</v>
      </c>
      <c r="P90" s="30" t="s">
        <v>983</v>
      </c>
      <c r="Q90" s="30" t="s">
        <v>983</v>
      </c>
      <c r="R90" s="30" t="s">
        <v>983</v>
      </c>
      <c r="S90" s="30" t="s">
        <v>983</v>
      </c>
      <c r="T90" s="30" t="s">
        <v>983</v>
      </c>
      <c r="U90" s="30" t="s">
        <v>983</v>
      </c>
    </row>
    <row r="91" spans="1:21" x14ac:dyDescent="0.25">
      <c r="A91" s="16" t="s">
        <v>828</v>
      </c>
      <c r="B91" s="30" t="s">
        <v>984</v>
      </c>
      <c r="C91" s="30" t="s">
        <v>985</v>
      </c>
      <c r="D91" s="30">
        <v>33</v>
      </c>
      <c r="E91" s="30">
        <v>0</v>
      </c>
      <c r="F91" s="30">
        <v>0.96414342629482075</v>
      </c>
      <c r="G91" s="30">
        <v>33</v>
      </c>
      <c r="H91" s="30">
        <v>33</v>
      </c>
      <c r="I91" s="30" t="s">
        <v>900</v>
      </c>
      <c r="J91" s="30" t="s">
        <v>900</v>
      </c>
      <c r="K91" s="30">
        <v>27.8</v>
      </c>
      <c r="L91" s="30">
        <v>27.8</v>
      </c>
      <c r="M91" s="30">
        <v>28.8</v>
      </c>
      <c r="N91" s="30">
        <v>0.37</v>
      </c>
      <c r="O91" s="30">
        <v>15.12</v>
      </c>
      <c r="P91" s="30">
        <v>37</v>
      </c>
      <c r="Q91" s="30">
        <v>1028.6000000000001</v>
      </c>
      <c r="R91" s="30">
        <v>1065.6000000000001</v>
      </c>
      <c r="S91" s="30">
        <v>13.69</v>
      </c>
      <c r="T91" s="30">
        <v>559.43999999999994</v>
      </c>
      <c r="U91" s="30">
        <v>4</v>
      </c>
    </row>
    <row r="92" spans="1:21" x14ac:dyDescent="0.25">
      <c r="A92" s="16" t="s">
        <v>829</v>
      </c>
      <c r="B92" s="30" t="s">
        <v>986</v>
      </c>
      <c r="C92" s="30" t="s">
        <v>985</v>
      </c>
      <c r="D92" s="30">
        <v>24</v>
      </c>
      <c r="E92" s="30">
        <v>0</v>
      </c>
      <c r="F92" s="30">
        <v>0.92828685258964139</v>
      </c>
      <c r="G92" s="30">
        <v>24</v>
      </c>
      <c r="H92" s="30">
        <v>33</v>
      </c>
      <c r="I92" s="30" t="s">
        <v>900</v>
      </c>
      <c r="J92" s="30" t="s">
        <v>900</v>
      </c>
      <c r="K92" s="30">
        <v>22.88</v>
      </c>
      <c r="L92" s="30">
        <v>22.88</v>
      </c>
      <c r="M92" s="30">
        <v>28.8</v>
      </c>
      <c r="N92" s="30">
        <v>0.37</v>
      </c>
      <c r="O92" s="30">
        <v>9.8699999999999992</v>
      </c>
      <c r="P92" s="30">
        <v>28</v>
      </c>
      <c r="Q92" s="30">
        <v>640.64</v>
      </c>
      <c r="R92" s="30">
        <v>806.4</v>
      </c>
      <c r="S92" s="30">
        <v>10.36</v>
      </c>
      <c r="T92" s="30">
        <v>276.35999999999996</v>
      </c>
      <c r="U92" s="30">
        <v>2</v>
      </c>
    </row>
    <row r="93" spans="1:21" x14ac:dyDescent="0.25">
      <c r="A93" s="16" t="s">
        <v>830</v>
      </c>
      <c r="B93" s="30" t="s">
        <v>987</v>
      </c>
      <c r="C93" s="30" t="s">
        <v>985</v>
      </c>
      <c r="D93" s="30">
        <v>24</v>
      </c>
      <c r="E93" s="30">
        <v>0</v>
      </c>
      <c r="F93" s="30">
        <v>0.92828685258964139</v>
      </c>
      <c r="G93" s="30">
        <v>24</v>
      </c>
      <c r="H93" s="30">
        <v>33</v>
      </c>
      <c r="I93" s="30" t="s">
        <v>900</v>
      </c>
      <c r="J93" s="30" t="s">
        <v>900</v>
      </c>
      <c r="K93" s="30">
        <v>35.119999999999997</v>
      </c>
      <c r="L93" s="30">
        <v>35.119999999999997</v>
      </c>
      <c r="M93" s="30">
        <v>49.25</v>
      </c>
      <c r="N93" s="30">
        <v>8.3699999999999992</v>
      </c>
      <c r="O93" s="30">
        <v>0.37</v>
      </c>
      <c r="P93" s="30">
        <v>28</v>
      </c>
      <c r="Q93" s="30">
        <v>983.3599999999999</v>
      </c>
      <c r="R93" s="30">
        <v>1379</v>
      </c>
      <c r="S93" s="30">
        <v>234.35999999999999</v>
      </c>
      <c r="T93" s="30">
        <v>10.36</v>
      </c>
      <c r="U93" s="30">
        <v>3</v>
      </c>
    </row>
    <row r="94" spans="1:21" x14ac:dyDescent="0.25">
      <c r="A94" s="16" t="s">
        <v>831</v>
      </c>
      <c r="B94" s="30" t="s">
        <v>988</v>
      </c>
      <c r="C94" s="30" t="s">
        <v>985</v>
      </c>
      <c r="D94" s="30">
        <v>48</v>
      </c>
      <c r="E94" s="30">
        <v>0</v>
      </c>
      <c r="F94" s="30">
        <v>1.8565737051792828</v>
      </c>
      <c r="G94" s="30">
        <v>48</v>
      </c>
      <c r="H94" s="30">
        <v>33</v>
      </c>
      <c r="I94" s="30" t="s">
        <v>900</v>
      </c>
      <c r="J94" s="30" t="s">
        <v>900</v>
      </c>
      <c r="K94" s="30">
        <v>16.79</v>
      </c>
      <c r="L94" s="30">
        <v>16.79</v>
      </c>
      <c r="M94" s="30">
        <v>24.25</v>
      </c>
      <c r="N94" s="30">
        <v>0.37</v>
      </c>
      <c r="O94" s="30">
        <v>9.8699999999999992</v>
      </c>
      <c r="P94" s="30">
        <v>55</v>
      </c>
      <c r="Q94" s="30">
        <v>923.44999999999993</v>
      </c>
      <c r="R94" s="30">
        <v>1333.75</v>
      </c>
      <c r="S94" s="30">
        <v>20.350000000000001</v>
      </c>
      <c r="T94" s="30">
        <v>542.84999999999991</v>
      </c>
      <c r="U94" s="30">
        <v>3</v>
      </c>
    </row>
    <row r="95" spans="1:21" x14ac:dyDescent="0.25">
      <c r="A95" s="16" t="s">
        <v>832</v>
      </c>
      <c r="B95" s="30" t="s">
        <v>989</v>
      </c>
      <c r="C95" s="30" t="s">
        <v>985</v>
      </c>
      <c r="D95" s="30">
        <v>24</v>
      </c>
      <c r="E95" s="30">
        <v>0</v>
      </c>
      <c r="F95" s="30">
        <v>0.92828685258964139</v>
      </c>
      <c r="G95" s="30">
        <v>24</v>
      </c>
      <c r="H95" s="30">
        <v>33</v>
      </c>
      <c r="I95" s="30" t="s">
        <v>900</v>
      </c>
      <c r="J95" s="30" t="s">
        <v>900</v>
      </c>
      <c r="K95" s="30">
        <v>14.13</v>
      </c>
      <c r="L95" s="30">
        <v>14.13</v>
      </c>
      <c r="M95" s="30">
        <v>2.96</v>
      </c>
      <c r="N95" s="30">
        <v>8.3699999999999992</v>
      </c>
      <c r="O95" s="30">
        <v>26.36</v>
      </c>
      <c r="P95" s="30">
        <v>28</v>
      </c>
      <c r="Q95" s="30">
        <v>395.64000000000004</v>
      </c>
      <c r="R95" s="30">
        <v>82.88</v>
      </c>
      <c r="S95" s="30">
        <v>234.35999999999999</v>
      </c>
      <c r="T95" s="30">
        <v>738.07999999999993</v>
      </c>
      <c r="U95" s="30">
        <v>11</v>
      </c>
    </row>
    <row r="96" spans="1:21" x14ac:dyDescent="0.25">
      <c r="A96" s="16" t="s">
        <v>833</v>
      </c>
      <c r="B96" s="30" t="s">
        <v>990</v>
      </c>
      <c r="C96" s="30" t="s">
        <v>985</v>
      </c>
      <c r="D96" s="30">
        <v>12</v>
      </c>
      <c r="E96" s="30">
        <v>0</v>
      </c>
      <c r="F96" s="30">
        <v>0.46613545816733065</v>
      </c>
      <c r="G96" s="30">
        <v>12</v>
      </c>
      <c r="H96" s="30">
        <v>21</v>
      </c>
      <c r="I96" s="30" t="s">
        <v>902</v>
      </c>
      <c r="J96" s="30" t="s">
        <v>902</v>
      </c>
      <c r="K96" s="30">
        <v>3.2480000000000002</v>
      </c>
      <c r="L96" s="30">
        <v>3.2480000000000002</v>
      </c>
      <c r="M96" s="30">
        <v>2.6849946299999998</v>
      </c>
      <c r="N96" s="30">
        <v>1.7885327200355878</v>
      </c>
      <c r="O96" s="30">
        <v>13.885788913300779</v>
      </c>
      <c r="P96" s="30">
        <v>14</v>
      </c>
      <c r="Q96" s="30">
        <v>45.472000000000001</v>
      </c>
      <c r="R96" s="30">
        <v>37.58992482</v>
      </c>
      <c r="S96" s="30">
        <v>25.039458080498228</v>
      </c>
      <c r="T96" s="30">
        <v>194.40104478621089</v>
      </c>
      <c r="U96" s="30">
        <v>1</v>
      </c>
    </row>
    <row r="97" spans="1:21" x14ac:dyDescent="0.25">
      <c r="A97" s="16" t="s">
        <v>834</v>
      </c>
      <c r="B97" s="30" t="s">
        <v>991</v>
      </c>
      <c r="C97" s="30" t="s">
        <v>985</v>
      </c>
      <c r="D97" s="30">
        <v>12</v>
      </c>
      <c r="E97" s="30">
        <v>0</v>
      </c>
      <c r="F97" s="30">
        <v>0.46613545816733065</v>
      </c>
      <c r="G97" s="30">
        <v>12</v>
      </c>
      <c r="H97" s="30">
        <v>21</v>
      </c>
      <c r="I97" s="30" t="s">
        <v>902</v>
      </c>
      <c r="J97" s="30" t="s">
        <v>902</v>
      </c>
      <c r="K97" s="30">
        <v>3.35</v>
      </c>
      <c r="L97" s="30">
        <v>3.35</v>
      </c>
      <c r="M97" s="30">
        <v>2.7</v>
      </c>
      <c r="N97" s="30">
        <v>1.89</v>
      </c>
      <c r="O97" s="30">
        <v>11.67</v>
      </c>
      <c r="P97" s="30">
        <v>14</v>
      </c>
      <c r="Q97" s="30">
        <v>46.9</v>
      </c>
      <c r="R97" s="30">
        <v>37.800000000000004</v>
      </c>
      <c r="S97" s="30">
        <v>26.459999999999997</v>
      </c>
      <c r="T97" s="30">
        <v>163.38</v>
      </c>
      <c r="U97" s="30">
        <v>1</v>
      </c>
    </row>
    <row r="98" spans="1:21" x14ac:dyDescent="0.25">
      <c r="A98" s="16" t="s">
        <v>835</v>
      </c>
      <c r="B98" s="30" t="s">
        <v>992</v>
      </c>
      <c r="C98" s="30" t="s">
        <v>985</v>
      </c>
      <c r="D98" s="30">
        <v>24</v>
      </c>
      <c r="E98" s="30">
        <v>0</v>
      </c>
      <c r="F98" s="30">
        <v>0.92828685258964139</v>
      </c>
      <c r="G98" s="30">
        <v>24</v>
      </c>
      <c r="H98" s="30">
        <v>33</v>
      </c>
      <c r="I98" s="30" t="s">
        <v>900</v>
      </c>
      <c r="J98" s="30" t="s">
        <v>900</v>
      </c>
      <c r="K98" s="30">
        <v>1.665</v>
      </c>
      <c r="L98" s="30">
        <v>1.665</v>
      </c>
      <c r="M98" s="30">
        <v>7.5984099999999986</v>
      </c>
      <c r="N98" s="30">
        <v>0.10499978999999998</v>
      </c>
      <c r="O98" s="30">
        <v>9.2519814960003846</v>
      </c>
      <c r="P98" s="30">
        <v>28</v>
      </c>
      <c r="Q98" s="30">
        <v>46.620000000000005</v>
      </c>
      <c r="R98" s="30">
        <v>212.75547999999995</v>
      </c>
      <c r="S98" s="30">
        <v>2.9399941199999997</v>
      </c>
      <c r="T98" s="30">
        <v>259.05548188801077</v>
      </c>
      <c r="U98" s="30">
        <v>1</v>
      </c>
    </row>
    <row r="99" spans="1:21" x14ac:dyDescent="0.25">
      <c r="A99" s="16" t="s">
        <v>836</v>
      </c>
      <c r="B99" s="30" t="s">
        <v>993</v>
      </c>
      <c r="C99" s="30" t="s">
        <v>985</v>
      </c>
      <c r="D99" s="30">
        <v>24</v>
      </c>
      <c r="E99" s="30">
        <v>0</v>
      </c>
      <c r="F99" s="30">
        <v>0.92828685258964139</v>
      </c>
      <c r="G99" s="30">
        <v>24</v>
      </c>
      <c r="H99" s="30">
        <v>33</v>
      </c>
      <c r="I99" s="30" t="s">
        <v>900</v>
      </c>
      <c r="J99" s="30" t="s">
        <v>900</v>
      </c>
      <c r="K99" s="30">
        <v>6.51</v>
      </c>
      <c r="L99" s="30">
        <v>6.51</v>
      </c>
      <c r="M99" s="30">
        <v>9.7200000000000006</v>
      </c>
      <c r="N99" s="30">
        <v>5.84</v>
      </c>
      <c r="O99" s="30">
        <v>0.5</v>
      </c>
      <c r="P99" s="30">
        <v>28</v>
      </c>
      <c r="Q99" s="30">
        <v>182.28</v>
      </c>
      <c r="R99" s="30">
        <v>272.16000000000003</v>
      </c>
      <c r="S99" s="30">
        <v>163.51999999999998</v>
      </c>
      <c r="T99" s="30">
        <v>14</v>
      </c>
      <c r="U99" s="30">
        <v>1</v>
      </c>
    </row>
    <row r="100" spans="1:21" x14ac:dyDescent="0.25">
      <c r="A100" s="16" t="s">
        <v>837</v>
      </c>
      <c r="B100" s="30" t="s">
        <v>994</v>
      </c>
      <c r="C100" s="30" t="s">
        <v>985</v>
      </c>
      <c r="D100" s="30">
        <v>12</v>
      </c>
      <c r="E100" s="30">
        <v>0</v>
      </c>
      <c r="F100" s="30">
        <v>0.46613545816733065</v>
      </c>
      <c r="G100" s="30">
        <v>12</v>
      </c>
      <c r="H100" s="30">
        <v>21</v>
      </c>
      <c r="I100" s="30" t="s">
        <v>902</v>
      </c>
      <c r="J100" s="30" t="s">
        <v>902</v>
      </c>
      <c r="K100" s="30">
        <v>17.670000000000002</v>
      </c>
      <c r="L100" s="30">
        <v>17.670000000000002</v>
      </c>
      <c r="M100" s="30">
        <v>17</v>
      </c>
      <c r="N100" s="30">
        <v>7.62</v>
      </c>
      <c r="O100" s="30">
        <v>3.05</v>
      </c>
      <c r="P100" s="30">
        <v>14</v>
      </c>
      <c r="Q100" s="30">
        <v>247.38000000000002</v>
      </c>
      <c r="R100" s="30">
        <v>238</v>
      </c>
      <c r="S100" s="30">
        <v>106.68</v>
      </c>
      <c r="T100" s="30">
        <v>42.699999999999996</v>
      </c>
      <c r="U100" s="30">
        <v>4</v>
      </c>
    </row>
    <row r="101" spans="1:21" x14ac:dyDescent="0.25">
      <c r="A101" s="16" t="s">
        <v>838</v>
      </c>
      <c r="B101" s="30" t="s">
        <v>995</v>
      </c>
      <c r="C101" s="30" t="s">
        <v>985</v>
      </c>
      <c r="D101" s="30">
        <v>24</v>
      </c>
      <c r="E101" s="30">
        <v>0</v>
      </c>
      <c r="F101" s="30">
        <v>0.93625498007968122</v>
      </c>
      <c r="G101" s="30">
        <v>24</v>
      </c>
      <c r="H101" s="30">
        <v>33</v>
      </c>
      <c r="I101" s="30" t="s">
        <v>900</v>
      </c>
      <c r="J101" s="30" t="s">
        <v>900</v>
      </c>
      <c r="K101" s="30">
        <v>4.79</v>
      </c>
      <c r="L101" s="30">
        <v>4.79</v>
      </c>
      <c r="M101" s="30">
        <v>8.3699999999999992</v>
      </c>
      <c r="N101" s="30">
        <v>5.46</v>
      </c>
      <c r="O101" s="30">
        <v>0.5</v>
      </c>
      <c r="P101" s="30">
        <v>28</v>
      </c>
      <c r="Q101" s="30">
        <v>134.12</v>
      </c>
      <c r="R101" s="30">
        <v>234.35999999999999</v>
      </c>
      <c r="S101" s="30">
        <v>152.88</v>
      </c>
      <c r="T101" s="30">
        <v>14</v>
      </c>
      <c r="U101" s="30">
        <v>1</v>
      </c>
    </row>
    <row r="102" spans="1:21" x14ac:dyDescent="0.25">
      <c r="A102" s="16" t="s">
        <v>839</v>
      </c>
      <c r="B102" s="30" t="s">
        <v>996</v>
      </c>
      <c r="C102" s="30" t="s">
        <v>985</v>
      </c>
      <c r="D102" s="30">
        <v>24</v>
      </c>
      <c r="E102" s="30">
        <v>0</v>
      </c>
      <c r="F102" s="30">
        <v>0.94422310756972117</v>
      </c>
      <c r="G102" s="30">
        <v>24</v>
      </c>
      <c r="H102" s="30">
        <v>33</v>
      </c>
      <c r="I102" s="30" t="s">
        <v>900</v>
      </c>
      <c r="J102" s="30" t="s">
        <v>900</v>
      </c>
      <c r="K102" s="30">
        <v>5.52</v>
      </c>
      <c r="L102" s="30">
        <v>5.52</v>
      </c>
      <c r="M102" s="30">
        <v>4.88</v>
      </c>
      <c r="N102" s="30">
        <v>10.68</v>
      </c>
      <c r="O102" s="30">
        <v>0.5</v>
      </c>
      <c r="P102" s="30">
        <v>28</v>
      </c>
      <c r="Q102" s="30">
        <v>154.56</v>
      </c>
      <c r="R102" s="30">
        <v>136.63999999999999</v>
      </c>
      <c r="S102" s="30">
        <v>299.03999999999996</v>
      </c>
      <c r="T102" s="30">
        <v>14</v>
      </c>
      <c r="U102" s="30">
        <v>1</v>
      </c>
    </row>
    <row r="103" spans="1:21" x14ac:dyDescent="0.25">
      <c r="A103" s="16" t="s">
        <v>840</v>
      </c>
      <c r="B103" s="30" t="s">
        <v>997</v>
      </c>
      <c r="C103" s="30" t="s">
        <v>985</v>
      </c>
      <c r="D103" s="30">
        <v>48</v>
      </c>
      <c r="E103" s="30">
        <v>0</v>
      </c>
      <c r="F103" s="30">
        <v>1.8565737051792828</v>
      </c>
      <c r="G103" s="30">
        <v>48</v>
      </c>
      <c r="H103" s="30">
        <v>33</v>
      </c>
      <c r="I103" s="30" t="s">
        <v>900</v>
      </c>
      <c r="J103" s="30" t="s">
        <v>900</v>
      </c>
      <c r="K103" s="30">
        <v>1.45</v>
      </c>
      <c r="L103" s="30">
        <v>1.45</v>
      </c>
      <c r="M103" s="30">
        <v>7.5</v>
      </c>
      <c r="N103" s="30">
        <v>0.25</v>
      </c>
      <c r="O103" s="30">
        <v>3.1</v>
      </c>
      <c r="P103" s="30">
        <v>55</v>
      </c>
      <c r="Q103" s="30">
        <v>79.75</v>
      </c>
      <c r="R103" s="30">
        <v>412.5</v>
      </c>
      <c r="S103" s="30">
        <v>13.75</v>
      </c>
      <c r="T103" s="30">
        <v>170.5</v>
      </c>
      <c r="U103" s="30">
        <v>1</v>
      </c>
    </row>
    <row r="104" spans="1:21" x14ac:dyDescent="0.25">
      <c r="A104" s="16" t="s">
        <v>841</v>
      </c>
      <c r="B104" s="30" t="s">
        <v>961</v>
      </c>
      <c r="C104" s="30" t="s">
        <v>985</v>
      </c>
      <c r="D104" s="30">
        <v>160</v>
      </c>
      <c r="E104" s="30">
        <v>0</v>
      </c>
      <c r="F104" s="30">
        <v>3.454183266932271</v>
      </c>
      <c r="G104" s="30">
        <v>160</v>
      </c>
      <c r="H104" s="30">
        <v>39</v>
      </c>
      <c r="I104" s="30" t="s">
        <v>900</v>
      </c>
      <c r="J104" s="30" t="s">
        <v>900</v>
      </c>
      <c r="K104" s="30">
        <v>2.2200000000000002</v>
      </c>
      <c r="L104" s="30">
        <v>2.2200000000000002</v>
      </c>
      <c r="M104" s="30">
        <v>0.37</v>
      </c>
      <c r="N104" s="30">
        <v>7.62</v>
      </c>
      <c r="O104" s="30">
        <v>3.5</v>
      </c>
      <c r="P104" s="30">
        <v>193</v>
      </c>
      <c r="Q104" s="30">
        <v>428.46000000000004</v>
      </c>
      <c r="R104" s="30">
        <v>71.41</v>
      </c>
      <c r="S104" s="30">
        <v>1470.66</v>
      </c>
      <c r="T104" s="30">
        <v>675.5</v>
      </c>
      <c r="U104" s="30">
        <v>2</v>
      </c>
    </row>
    <row r="105" spans="1:21" x14ac:dyDescent="0.25">
      <c r="A105" s="16" t="s">
        <v>842</v>
      </c>
      <c r="B105" s="30" t="s">
        <v>998</v>
      </c>
      <c r="C105" s="30" t="s">
        <v>985</v>
      </c>
      <c r="D105" s="30">
        <v>18</v>
      </c>
      <c r="E105" s="30">
        <v>0</v>
      </c>
      <c r="F105" s="30">
        <v>0.46215139442231074</v>
      </c>
      <c r="G105" s="30">
        <v>18</v>
      </c>
      <c r="H105" s="30">
        <v>26</v>
      </c>
      <c r="I105" s="30" t="s">
        <v>900</v>
      </c>
      <c r="J105" s="30" t="s">
        <v>900</v>
      </c>
      <c r="K105" s="30">
        <v>3.2480000000000002</v>
      </c>
      <c r="L105" s="30">
        <v>3.2480000000000002</v>
      </c>
      <c r="M105" s="30">
        <v>2.6849946299999998</v>
      </c>
      <c r="N105" s="30">
        <v>1.7885327200355878</v>
      </c>
      <c r="O105" s="30">
        <v>13.885788913300779</v>
      </c>
      <c r="P105" s="30">
        <v>20</v>
      </c>
      <c r="Q105" s="30">
        <v>64.960000000000008</v>
      </c>
      <c r="R105" s="30">
        <v>53.699892599999998</v>
      </c>
      <c r="S105" s="30">
        <v>35.770654400711756</v>
      </c>
      <c r="T105" s="30">
        <v>277.7157782660156</v>
      </c>
      <c r="U105" s="30">
        <v>1</v>
      </c>
    </row>
    <row r="106" spans="1:21" x14ac:dyDescent="0.25">
      <c r="A106" s="16" t="s">
        <v>92</v>
      </c>
      <c r="B106" s="30" t="s">
        <v>999</v>
      </c>
      <c r="C106" s="30" t="s">
        <v>1000</v>
      </c>
      <c r="D106" s="30">
        <v>11.2</v>
      </c>
      <c r="E106" s="30">
        <v>0</v>
      </c>
      <c r="F106" s="30">
        <v>0.91633466135458164</v>
      </c>
      <c r="G106" s="30">
        <v>11.2</v>
      </c>
      <c r="H106" s="30">
        <v>46</v>
      </c>
      <c r="I106" s="30" t="s">
        <v>900</v>
      </c>
      <c r="J106" s="30" t="s">
        <v>900</v>
      </c>
      <c r="K106" s="30">
        <v>0.182</v>
      </c>
      <c r="L106" s="30">
        <v>0.72799999999999998</v>
      </c>
      <c r="M106" s="30">
        <v>0.87</v>
      </c>
      <c r="N106" s="30">
        <v>0.87</v>
      </c>
      <c r="O106" s="30">
        <v>1.66</v>
      </c>
      <c r="P106" s="30">
        <v>4</v>
      </c>
      <c r="Q106" s="30">
        <v>2.9119999999999999</v>
      </c>
      <c r="R106" s="30">
        <v>3.48</v>
      </c>
      <c r="S106" s="30">
        <v>3.48</v>
      </c>
      <c r="T106" s="30">
        <v>6.64</v>
      </c>
      <c r="U106" s="30">
        <v>1</v>
      </c>
    </row>
    <row r="107" spans="1:21" x14ac:dyDescent="0.25">
      <c r="A107" s="16" t="s">
        <v>94</v>
      </c>
      <c r="B107" s="30" t="s">
        <v>958</v>
      </c>
      <c r="C107" s="30" t="s">
        <v>1001</v>
      </c>
      <c r="D107" s="30">
        <v>10</v>
      </c>
      <c r="E107" s="30">
        <v>0</v>
      </c>
      <c r="F107" s="30">
        <v>0.57768924302788849</v>
      </c>
      <c r="G107" s="30">
        <v>10</v>
      </c>
      <c r="H107" s="30">
        <v>42</v>
      </c>
      <c r="I107" s="30" t="s">
        <v>900</v>
      </c>
      <c r="J107" s="30" t="s">
        <v>900</v>
      </c>
      <c r="K107" s="30">
        <v>9.92</v>
      </c>
      <c r="L107" s="30">
        <v>9.92</v>
      </c>
      <c r="M107" s="30">
        <v>32.67</v>
      </c>
      <c r="N107" s="30">
        <v>1.59</v>
      </c>
      <c r="O107" s="30">
        <v>3.25</v>
      </c>
      <c r="P107" s="30">
        <v>13</v>
      </c>
      <c r="Q107" s="30">
        <v>128.96</v>
      </c>
      <c r="R107" s="30">
        <v>424.71000000000004</v>
      </c>
      <c r="S107" s="30">
        <v>20.67</v>
      </c>
      <c r="T107" s="30">
        <v>42.25</v>
      </c>
      <c r="U107" s="30">
        <v>2</v>
      </c>
    </row>
    <row r="108" spans="1:21" x14ac:dyDescent="0.25">
      <c r="A108" s="16" t="s">
        <v>843</v>
      </c>
      <c r="B108" s="30" t="s">
        <v>1002</v>
      </c>
      <c r="C108" s="30" t="s">
        <v>983</v>
      </c>
      <c r="D108" s="30" t="s">
        <v>983</v>
      </c>
      <c r="E108" s="30" t="s">
        <v>983</v>
      </c>
      <c r="F108" s="30" t="s">
        <v>983</v>
      </c>
      <c r="G108" s="30" t="s">
        <v>983</v>
      </c>
      <c r="H108" s="30" t="s">
        <v>983</v>
      </c>
      <c r="I108" s="30" t="s">
        <v>983</v>
      </c>
      <c r="J108" s="30" t="s">
        <v>983</v>
      </c>
      <c r="K108" s="30">
        <v>0</v>
      </c>
      <c r="L108" s="30" t="s">
        <v>983</v>
      </c>
      <c r="M108" s="30">
        <v>0</v>
      </c>
      <c r="N108" s="30">
        <v>0</v>
      </c>
      <c r="O108" s="30">
        <v>0</v>
      </c>
      <c r="P108" s="30" t="s">
        <v>983</v>
      </c>
      <c r="Q108" s="30" t="s">
        <v>983</v>
      </c>
      <c r="R108" s="30" t="s">
        <v>983</v>
      </c>
      <c r="S108" s="30" t="s">
        <v>983</v>
      </c>
      <c r="T108" s="30" t="s">
        <v>983</v>
      </c>
      <c r="U108" s="30" t="s">
        <v>983</v>
      </c>
    </row>
    <row r="109" spans="1:21" x14ac:dyDescent="0.25">
      <c r="A109" s="16" t="s">
        <v>96</v>
      </c>
      <c r="B109" s="30" t="s">
        <v>1003</v>
      </c>
      <c r="C109" s="30" t="s">
        <v>1001</v>
      </c>
      <c r="D109" s="30">
        <v>10</v>
      </c>
      <c r="E109" s="30">
        <v>0</v>
      </c>
      <c r="F109" s="30">
        <v>0.57768924302788849</v>
      </c>
      <c r="G109" s="30">
        <v>10</v>
      </c>
      <c r="H109" s="30">
        <v>42</v>
      </c>
      <c r="I109" s="30" t="s">
        <v>900</v>
      </c>
      <c r="J109" s="30" t="s">
        <v>900</v>
      </c>
      <c r="K109" s="30">
        <v>10.48</v>
      </c>
      <c r="L109" s="30">
        <v>10.48</v>
      </c>
      <c r="M109" s="30">
        <v>13.02</v>
      </c>
      <c r="N109" s="30">
        <v>38.58</v>
      </c>
      <c r="O109" s="30">
        <v>6.5</v>
      </c>
      <c r="P109" s="30">
        <v>13</v>
      </c>
      <c r="Q109" s="30">
        <v>136.24</v>
      </c>
      <c r="R109" s="30">
        <v>169.26</v>
      </c>
      <c r="S109" s="30">
        <v>501.53999999999996</v>
      </c>
      <c r="T109" s="30">
        <v>84.5</v>
      </c>
      <c r="U109" s="30">
        <v>25</v>
      </c>
    </row>
    <row r="110" spans="1:21" x14ac:dyDescent="0.25">
      <c r="A110" s="16" t="s">
        <v>95</v>
      </c>
      <c r="B110" s="30" t="s">
        <v>967</v>
      </c>
      <c r="C110" s="30" t="s">
        <v>1001</v>
      </c>
      <c r="D110" s="30">
        <v>10</v>
      </c>
      <c r="E110" s="30">
        <v>0</v>
      </c>
      <c r="F110" s="30">
        <v>0.57768924302788849</v>
      </c>
      <c r="G110" s="30">
        <v>10</v>
      </c>
      <c r="H110" s="30">
        <v>42</v>
      </c>
      <c r="I110" s="30" t="s">
        <v>900</v>
      </c>
      <c r="J110" s="30" t="s">
        <v>900</v>
      </c>
      <c r="K110" s="30">
        <v>12.43</v>
      </c>
      <c r="L110" s="30">
        <v>12.43</v>
      </c>
      <c r="M110" s="30">
        <v>13.02</v>
      </c>
      <c r="N110" s="30">
        <v>44.95</v>
      </c>
      <c r="O110" s="30">
        <v>6.45</v>
      </c>
      <c r="P110" s="30">
        <v>13</v>
      </c>
      <c r="Q110" s="30">
        <v>161.59</v>
      </c>
      <c r="R110" s="30">
        <v>169.26</v>
      </c>
      <c r="S110" s="30">
        <v>584.35</v>
      </c>
      <c r="T110" s="30">
        <v>83.850000000000009</v>
      </c>
      <c r="U110" s="30">
        <v>29</v>
      </c>
    </row>
    <row r="111" spans="1:21" x14ac:dyDescent="0.25">
      <c r="A111" s="16" t="s">
        <v>91</v>
      </c>
      <c r="B111" s="30" t="s">
        <v>1004</v>
      </c>
      <c r="C111" s="30" t="s">
        <v>1005</v>
      </c>
      <c r="D111" s="30">
        <v>24</v>
      </c>
      <c r="E111" s="30">
        <v>0</v>
      </c>
      <c r="F111" s="30">
        <v>1.49800796812749</v>
      </c>
      <c r="G111" s="30">
        <v>24</v>
      </c>
      <c r="H111" s="30">
        <v>46</v>
      </c>
      <c r="I111" s="30" t="s">
        <v>900</v>
      </c>
      <c r="J111" s="30" t="s">
        <v>900</v>
      </c>
      <c r="K111" s="30">
        <v>0.53</v>
      </c>
      <c r="L111" s="30">
        <v>0.53</v>
      </c>
      <c r="M111" s="30">
        <v>2.75</v>
      </c>
      <c r="N111" s="30">
        <v>0.37</v>
      </c>
      <c r="O111" s="30">
        <v>1.87</v>
      </c>
      <c r="P111" s="30">
        <v>30</v>
      </c>
      <c r="Q111" s="30">
        <v>15.9</v>
      </c>
      <c r="R111" s="30">
        <v>82.5</v>
      </c>
      <c r="S111" s="30">
        <v>11.1</v>
      </c>
      <c r="T111" s="30">
        <v>56.1</v>
      </c>
      <c r="U111" s="30">
        <v>1</v>
      </c>
    </row>
    <row r="112" spans="1:21" x14ac:dyDescent="0.25">
      <c r="A112" s="16" t="s">
        <v>97</v>
      </c>
      <c r="B112" s="30" t="s">
        <v>970</v>
      </c>
      <c r="C112" s="30" t="s">
        <v>1001</v>
      </c>
      <c r="D112" s="30">
        <v>10</v>
      </c>
      <c r="E112" s="30">
        <v>0</v>
      </c>
      <c r="F112" s="30">
        <v>0.57768924302788849</v>
      </c>
      <c r="G112" s="30">
        <v>10</v>
      </c>
      <c r="H112" s="30">
        <v>42</v>
      </c>
      <c r="I112" s="30" t="s">
        <v>900</v>
      </c>
      <c r="J112" s="30" t="s">
        <v>900</v>
      </c>
      <c r="K112" s="30">
        <v>0.59</v>
      </c>
      <c r="L112" s="30">
        <v>0.59</v>
      </c>
      <c r="M112" s="30">
        <v>6.64</v>
      </c>
      <c r="N112" s="30">
        <v>0.25</v>
      </c>
      <c r="O112" s="30">
        <v>1.25</v>
      </c>
      <c r="P112" s="30">
        <v>13</v>
      </c>
      <c r="Q112" s="30">
        <v>7.67</v>
      </c>
      <c r="R112" s="30">
        <v>86.32</v>
      </c>
      <c r="S112" s="30">
        <v>3.25</v>
      </c>
      <c r="T112" s="30">
        <v>16.25</v>
      </c>
      <c r="U112" s="30">
        <v>1</v>
      </c>
    </row>
    <row r="113" spans="1:21" x14ac:dyDescent="0.25">
      <c r="A113" s="16" t="s">
        <v>186</v>
      </c>
      <c r="B113" s="30" t="s">
        <v>1006</v>
      </c>
      <c r="C113" s="30" t="s">
        <v>1001</v>
      </c>
      <c r="D113" s="30">
        <v>21</v>
      </c>
      <c r="E113" s="30">
        <v>0</v>
      </c>
      <c r="F113" s="30">
        <v>0.68525896414342624</v>
      </c>
      <c r="G113" s="30">
        <v>21</v>
      </c>
      <c r="H113" s="30">
        <v>23</v>
      </c>
      <c r="I113" s="30" t="s">
        <v>902</v>
      </c>
      <c r="J113" s="30" t="s">
        <v>902</v>
      </c>
      <c r="K113" s="30">
        <v>1.57</v>
      </c>
      <c r="L113" s="30">
        <v>1.57</v>
      </c>
      <c r="M113" s="30">
        <v>3.0341635538522285</v>
      </c>
      <c r="N113" s="30">
        <v>0.7499984999999999</v>
      </c>
      <c r="O113" s="30">
        <v>4.0808964591328323</v>
      </c>
      <c r="P113" s="30">
        <v>24</v>
      </c>
      <c r="Q113" s="30">
        <v>37.68</v>
      </c>
      <c r="R113" s="30">
        <v>72.81992529245349</v>
      </c>
      <c r="S113" s="30">
        <v>17.999963999999999</v>
      </c>
      <c r="T113" s="30">
        <v>97.941515019187975</v>
      </c>
      <c r="U113" s="30">
        <v>1</v>
      </c>
    </row>
    <row r="114" spans="1:21" x14ac:dyDescent="0.25">
      <c r="A114" s="16" t="s">
        <v>408</v>
      </c>
      <c r="B114" s="30" t="s">
        <v>1007</v>
      </c>
      <c r="C114" s="30" t="s">
        <v>983</v>
      </c>
      <c r="D114" s="30" t="s">
        <v>983</v>
      </c>
      <c r="E114" s="30" t="s">
        <v>983</v>
      </c>
      <c r="F114" s="30" t="s">
        <v>983</v>
      </c>
      <c r="G114" s="30" t="s">
        <v>983</v>
      </c>
      <c r="H114" s="30" t="s">
        <v>983</v>
      </c>
      <c r="I114" s="30" t="s">
        <v>983</v>
      </c>
      <c r="J114" s="30" t="s">
        <v>983</v>
      </c>
      <c r="K114" s="30">
        <v>117.66</v>
      </c>
      <c r="L114" s="30" t="s">
        <v>983</v>
      </c>
      <c r="M114" s="30">
        <v>55.28</v>
      </c>
      <c r="N114" s="30">
        <v>2.5</v>
      </c>
      <c r="O114" s="30">
        <v>18.97</v>
      </c>
      <c r="P114" s="30" t="s">
        <v>983</v>
      </c>
      <c r="Q114" s="30" t="s">
        <v>983</v>
      </c>
      <c r="R114" s="30" t="s">
        <v>983</v>
      </c>
      <c r="S114" s="30" t="s">
        <v>983</v>
      </c>
      <c r="T114" s="30" t="s">
        <v>983</v>
      </c>
      <c r="U114" s="30" t="s">
        <v>983</v>
      </c>
    </row>
    <row r="115" spans="1:21" x14ac:dyDescent="0.25">
      <c r="A115" s="16" t="s">
        <v>174</v>
      </c>
      <c r="B115" s="30" t="s">
        <v>1008</v>
      </c>
      <c r="C115" s="30" t="s">
        <v>1001</v>
      </c>
      <c r="D115" s="30">
        <v>18</v>
      </c>
      <c r="E115" s="30">
        <v>0</v>
      </c>
      <c r="F115" s="30">
        <v>0.70916334661354585</v>
      </c>
      <c r="G115" s="30">
        <v>18</v>
      </c>
      <c r="H115" s="30">
        <v>25</v>
      </c>
      <c r="I115" s="30" t="s">
        <v>900</v>
      </c>
      <c r="J115" s="30" t="s">
        <v>900</v>
      </c>
      <c r="K115" s="30">
        <v>0.72</v>
      </c>
      <c r="L115" s="30">
        <v>0.72</v>
      </c>
      <c r="M115" s="30">
        <v>0.13499973000000001</v>
      </c>
      <c r="N115" s="30">
        <v>4.8344903310000333</v>
      </c>
      <c r="O115" s="30">
        <v>6.5177817866063901</v>
      </c>
      <c r="P115" s="30">
        <v>21</v>
      </c>
      <c r="Q115" s="30">
        <v>15.12</v>
      </c>
      <c r="R115" s="30">
        <v>2.8349943300000002</v>
      </c>
      <c r="S115" s="30">
        <v>101.52429695100071</v>
      </c>
      <c r="T115" s="30">
        <v>136.87341751873419</v>
      </c>
      <c r="U115" s="30">
        <v>1</v>
      </c>
    </row>
    <row r="116" spans="1:21" x14ac:dyDescent="0.25">
      <c r="A116" s="16" t="s">
        <v>844</v>
      </c>
      <c r="B116" s="30" t="s">
        <v>1009</v>
      </c>
      <c r="C116" s="30" t="s">
        <v>1010</v>
      </c>
      <c r="D116" s="30">
        <v>40</v>
      </c>
      <c r="E116" s="30">
        <v>0</v>
      </c>
      <c r="F116" s="30">
        <v>2.0398406374501992</v>
      </c>
      <c r="G116" s="30">
        <v>40</v>
      </c>
      <c r="H116" s="30">
        <v>34</v>
      </c>
      <c r="I116" s="30" t="s">
        <v>900</v>
      </c>
      <c r="J116" s="30" t="s">
        <v>900</v>
      </c>
      <c r="K116" s="30">
        <v>2.0499999999999998</v>
      </c>
      <c r="L116" s="30">
        <v>22.549999999999997</v>
      </c>
      <c r="M116" s="30">
        <v>1</v>
      </c>
      <c r="N116" s="30">
        <v>1</v>
      </c>
      <c r="O116" s="30">
        <v>13.5</v>
      </c>
      <c r="P116" s="30">
        <v>5</v>
      </c>
      <c r="Q116" s="30">
        <v>112.74999999999999</v>
      </c>
      <c r="R116" s="30">
        <v>5</v>
      </c>
      <c r="S116" s="30">
        <v>5</v>
      </c>
      <c r="T116" s="30">
        <v>67.5</v>
      </c>
      <c r="U116" s="30">
        <v>1</v>
      </c>
    </row>
    <row r="117" spans="1:21" x14ac:dyDescent="0.25">
      <c r="A117" s="16" t="s">
        <v>845</v>
      </c>
      <c r="B117" s="30" t="s">
        <v>1011</v>
      </c>
      <c r="C117" s="30" t="s">
        <v>1012</v>
      </c>
      <c r="D117" s="30">
        <v>12</v>
      </c>
      <c r="E117" s="30">
        <v>0</v>
      </c>
      <c r="F117" s="30">
        <v>0.68525896414342624</v>
      </c>
      <c r="G117" s="30">
        <v>12</v>
      </c>
      <c r="H117" s="30">
        <v>30</v>
      </c>
      <c r="I117" s="30" t="s">
        <v>900</v>
      </c>
      <c r="J117" s="30" t="s">
        <v>900</v>
      </c>
      <c r="K117" s="30">
        <v>12.63</v>
      </c>
      <c r="L117" s="30">
        <v>12.63</v>
      </c>
      <c r="M117" s="30">
        <v>36.28</v>
      </c>
      <c r="N117" s="30">
        <v>1.1399999999999999</v>
      </c>
      <c r="O117" s="30">
        <v>12</v>
      </c>
      <c r="P117" s="30">
        <v>15</v>
      </c>
      <c r="Q117" s="30">
        <v>189.45000000000002</v>
      </c>
      <c r="R117" s="30">
        <v>544.20000000000005</v>
      </c>
      <c r="S117" s="30">
        <v>17.099999999999998</v>
      </c>
      <c r="T117" s="30">
        <v>180</v>
      </c>
      <c r="U117" s="30">
        <v>5</v>
      </c>
    </row>
    <row r="118" spans="1:21" x14ac:dyDescent="0.25">
      <c r="A118" s="16" t="s">
        <v>846</v>
      </c>
      <c r="B118" s="30" t="s">
        <v>1013</v>
      </c>
      <c r="C118" s="30" t="s">
        <v>1014</v>
      </c>
      <c r="D118" s="30">
        <v>14.4</v>
      </c>
      <c r="E118" s="30">
        <v>0</v>
      </c>
      <c r="F118" s="30">
        <v>1.0278884462151394</v>
      </c>
      <c r="G118" s="30">
        <v>14.4</v>
      </c>
      <c r="H118" s="30">
        <v>35</v>
      </c>
      <c r="I118" s="30" t="s">
        <v>900</v>
      </c>
      <c r="J118" s="30" t="s">
        <v>900</v>
      </c>
      <c r="K118" s="30">
        <v>0.40200000000000002</v>
      </c>
      <c r="L118" s="30">
        <v>1.6080000000000001</v>
      </c>
      <c r="M118" s="30">
        <v>2.0299999999999998</v>
      </c>
      <c r="N118" s="30">
        <v>1.75</v>
      </c>
      <c r="O118" s="30">
        <v>1.75</v>
      </c>
      <c r="P118" s="30">
        <v>5</v>
      </c>
      <c r="Q118" s="30">
        <v>8.0400000000000009</v>
      </c>
      <c r="R118" s="30">
        <v>10.149999999999999</v>
      </c>
      <c r="S118" s="30">
        <v>8.75</v>
      </c>
      <c r="T118" s="30">
        <v>8.75</v>
      </c>
      <c r="U118" s="30">
        <v>1</v>
      </c>
    </row>
    <row r="119" spans="1:21" x14ac:dyDescent="0.25">
      <c r="A119" s="16" t="s">
        <v>847</v>
      </c>
      <c r="B119" s="30" t="s">
        <v>1015</v>
      </c>
      <c r="C119" s="30" t="s">
        <v>1012</v>
      </c>
      <c r="D119" s="30">
        <v>20</v>
      </c>
      <c r="E119" s="30">
        <v>0</v>
      </c>
      <c r="F119" s="30">
        <v>1.0199203187250996</v>
      </c>
      <c r="G119" s="30">
        <v>20</v>
      </c>
      <c r="H119" s="30">
        <v>34</v>
      </c>
      <c r="I119" s="30" t="s">
        <v>900</v>
      </c>
      <c r="J119" s="30" t="s">
        <v>900</v>
      </c>
      <c r="K119" s="30">
        <v>4.96</v>
      </c>
      <c r="L119" s="30">
        <v>4.96</v>
      </c>
      <c r="M119" s="30">
        <v>24</v>
      </c>
      <c r="N119" s="30">
        <v>4.37</v>
      </c>
      <c r="O119" s="30">
        <v>4.82</v>
      </c>
      <c r="P119" s="30">
        <v>24</v>
      </c>
      <c r="Q119" s="30">
        <v>119.03999999999999</v>
      </c>
      <c r="R119" s="30">
        <v>576</v>
      </c>
      <c r="S119" s="30">
        <v>104.88</v>
      </c>
      <c r="T119" s="30">
        <v>115.68</v>
      </c>
      <c r="U119" s="30">
        <v>8</v>
      </c>
    </row>
    <row r="120" spans="1:21" x14ac:dyDescent="0.25">
      <c r="A120" s="16" t="s">
        <v>848</v>
      </c>
      <c r="B120" s="30" t="s">
        <v>1016</v>
      </c>
      <c r="C120" s="30" t="s">
        <v>1012</v>
      </c>
      <c r="D120" s="30">
        <v>108</v>
      </c>
      <c r="E120" s="30">
        <v>0</v>
      </c>
      <c r="F120" s="30">
        <v>2.741035856573705</v>
      </c>
      <c r="G120" s="30">
        <v>108</v>
      </c>
      <c r="H120" s="30">
        <v>41</v>
      </c>
      <c r="I120" s="30" t="s">
        <v>900</v>
      </c>
      <c r="J120" s="30" t="s">
        <v>900</v>
      </c>
      <c r="K120" s="30">
        <v>0.17</v>
      </c>
      <c r="L120" s="30">
        <v>0.17</v>
      </c>
      <c r="M120" s="30">
        <v>3</v>
      </c>
      <c r="N120" s="30">
        <v>0.25</v>
      </c>
      <c r="O120" s="30">
        <v>1.4</v>
      </c>
      <c r="P120" s="30">
        <v>140</v>
      </c>
      <c r="Q120" s="30">
        <v>23.8</v>
      </c>
      <c r="R120" s="30">
        <v>420</v>
      </c>
      <c r="S120" s="30">
        <v>35</v>
      </c>
      <c r="T120" s="30">
        <v>196</v>
      </c>
      <c r="U120" s="30">
        <v>1</v>
      </c>
    </row>
    <row r="121" spans="1:21" x14ac:dyDescent="0.25">
      <c r="A121" s="16" t="s">
        <v>82</v>
      </c>
      <c r="B121" s="30" t="s">
        <v>1017</v>
      </c>
      <c r="C121" s="30" t="s">
        <v>899</v>
      </c>
      <c r="D121" s="30">
        <v>0.8</v>
      </c>
      <c r="E121" s="30">
        <v>0</v>
      </c>
      <c r="F121" s="30">
        <v>3.5856573705179286E-2</v>
      </c>
      <c r="G121" s="30">
        <v>0.8</v>
      </c>
      <c r="H121" s="30">
        <v>7</v>
      </c>
      <c r="I121" s="30" t="s">
        <v>924</v>
      </c>
      <c r="J121" s="30" t="s">
        <v>924</v>
      </c>
      <c r="K121" s="30">
        <v>17.047000000000001</v>
      </c>
      <c r="L121" s="30">
        <v>34.094000000000001</v>
      </c>
      <c r="M121" s="30">
        <v>3.4999930000000017</v>
      </c>
      <c r="N121" s="30">
        <v>19.499960999999999</v>
      </c>
      <c r="O121" s="30">
        <v>3.4999930000000159</v>
      </c>
      <c r="P121" s="30">
        <v>0</v>
      </c>
      <c r="Q121" s="30">
        <v>0</v>
      </c>
      <c r="R121" s="30">
        <v>0</v>
      </c>
      <c r="S121" s="30">
        <v>0</v>
      </c>
      <c r="T121" s="30">
        <v>0</v>
      </c>
      <c r="U121" s="30">
        <v>0</v>
      </c>
    </row>
    <row r="122" spans="1:21" x14ac:dyDescent="0.25">
      <c r="A122" s="10" t="s">
        <v>645</v>
      </c>
      <c r="B122" s="30" t="s">
        <v>1018</v>
      </c>
      <c r="C122" s="30" t="s">
        <v>983</v>
      </c>
      <c r="D122" s="30" t="s">
        <v>983</v>
      </c>
      <c r="E122" s="30" t="s">
        <v>983</v>
      </c>
      <c r="F122" s="30" t="s">
        <v>983</v>
      </c>
      <c r="G122" s="30" t="s">
        <v>983</v>
      </c>
      <c r="H122" s="30" t="s">
        <v>983</v>
      </c>
      <c r="I122" s="30" t="s">
        <v>983</v>
      </c>
      <c r="J122" s="30" t="s">
        <v>983</v>
      </c>
      <c r="K122" s="30">
        <v>77.53</v>
      </c>
      <c r="L122" s="30" t="s">
        <v>983</v>
      </c>
      <c r="M122" s="30">
        <v>33.99</v>
      </c>
      <c r="N122" s="30">
        <v>33.97</v>
      </c>
      <c r="O122" s="30">
        <v>0.37</v>
      </c>
      <c r="P122" s="30" t="s">
        <v>983</v>
      </c>
      <c r="Q122" s="30" t="s">
        <v>983</v>
      </c>
      <c r="R122" s="30" t="s">
        <v>983</v>
      </c>
      <c r="S122" s="30" t="s">
        <v>983</v>
      </c>
      <c r="T122" s="30" t="s">
        <v>983</v>
      </c>
      <c r="U122" s="30" t="s">
        <v>983</v>
      </c>
    </row>
    <row r="123" spans="1:21" x14ac:dyDescent="0.25">
      <c r="A123" s="10" t="s">
        <v>646</v>
      </c>
      <c r="B123" s="30" t="s">
        <v>1018</v>
      </c>
      <c r="C123" s="30" t="s">
        <v>983</v>
      </c>
      <c r="D123" s="30" t="s">
        <v>983</v>
      </c>
      <c r="E123" s="30" t="s">
        <v>983</v>
      </c>
      <c r="F123" s="30" t="s">
        <v>983</v>
      </c>
      <c r="G123" s="30" t="s">
        <v>983</v>
      </c>
      <c r="H123" s="30" t="s">
        <v>983</v>
      </c>
      <c r="I123" s="30" t="s">
        <v>983</v>
      </c>
      <c r="J123" s="30" t="s">
        <v>983</v>
      </c>
      <c r="K123" s="30">
        <v>0</v>
      </c>
      <c r="L123" s="30" t="s">
        <v>983</v>
      </c>
      <c r="M123" s="30">
        <v>0</v>
      </c>
      <c r="N123" s="30">
        <v>0</v>
      </c>
      <c r="O123" s="30">
        <v>0</v>
      </c>
      <c r="P123" s="30" t="s">
        <v>983</v>
      </c>
      <c r="Q123" s="30" t="s">
        <v>983</v>
      </c>
      <c r="R123" s="30" t="s">
        <v>983</v>
      </c>
      <c r="S123" s="30" t="s">
        <v>983</v>
      </c>
      <c r="T123" s="30" t="s">
        <v>983</v>
      </c>
      <c r="U123" s="30" t="s">
        <v>983</v>
      </c>
    </row>
    <row r="124" spans="1:21" x14ac:dyDescent="0.25">
      <c r="A124" s="10" t="s">
        <v>647</v>
      </c>
      <c r="B124" s="30" t="s">
        <v>1019</v>
      </c>
      <c r="C124" s="30" t="s">
        <v>983</v>
      </c>
      <c r="D124" s="30" t="s">
        <v>983</v>
      </c>
      <c r="E124" s="30" t="s">
        <v>983</v>
      </c>
      <c r="F124" s="30" t="s">
        <v>983</v>
      </c>
      <c r="G124" s="30" t="s">
        <v>983</v>
      </c>
      <c r="H124" s="30" t="s">
        <v>983</v>
      </c>
      <c r="I124" s="30" t="s">
        <v>983</v>
      </c>
      <c r="J124" s="30" t="s">
        <v>983</v>
      </c>
      <c r="K124" s="30">
        <v>105.46</v>
      </c>
      <c r="L124" s="30" t="s">
        <v>983</v>
      </c>
      <c r="M124" s="30">
        <v>33.909999999999997</v>
      </c>
      <c r="N124" s="30">
        <v>33.909999999999997</v>
      </c>
      <c r="O124" s="30">
        <v>0.5</v>
      </c>
      <c r="P124" s="30" t="s">
        <v>983</v>
      </c>
      <c r="Q124" s="30" t="s">
        <v>983</v>
      </c>
      <c r="R124" s="30" t="s">
        <v>983</v>
      </c>
      <c r="S124" s="30" t="s">
        <v>983</v>
      </c>
      <c r="T124" s="30" t="s">
        <v>983</v>
      </c>
      <c r="U124" s="30" t="s">
        <v>983</v>
      </c>
    </row>
    <row r="125" spans="1:21" x14ac:dyDescent="0.25">
      <c r="A125" s="10" t="s">
        <v>77</v>
      </c>
      <c r="B125" s="30" t="s">
        <v>1020</v>
      </c>
      <c r="C125" s="30" t="s">
        <v>1021</v>
      </c>
      <c r="D125" s="30">
        <v>750</v>
      </c>
      <c r="E125" s="30">
        <v>0</v>
      </c>
      <c r="F125" s="30">
        <v>28.960159362549799</v>
      </c>
      <c r="G125" s="30">
        <v>750</v>
      </c>
      <c r="H125" s="30">
        <v>35</v>
      </c>
      <c r="I125" s="30" t="s">
        <v>900</v>
      </c>
      <c r="J125" s="30" t="s">
        <v>900</v>
      </c>
      <c r="K125" s="30">
        <v>0.98</v>
      </c>
      <c r="L125" s="30">
        <v>0.98</v>
      </c>
      <c r="M125" s="30">
        <v>3.84</v>
      </c>
      <c r="N125" s="30">
        <v>3.4</v>
      </c>
      <c r="O125" s="30">
        <v>0.5</v>
      </c>
      <c r="P125" s="30">
        <v>852</v>
      </c>
      <c r="Q125" s="30">
        <v>834.96</v>
      </c>
      <c r="R125" s="30">
        <v>3271.68</v>
      </c>
      <c r="S125" s="30">
        <v>2896.7999999999997</v>
      </c>
      <c r="T125" s="30">
        <v>426</v>
      </c>
      <c r="U125" s="30">
        <v>4</v>
      </c>
    </row>
    <row r="126" spans="1:21" x14ac:dyDescent="0.25">
      <c r="A126" s="10" t="s">
        <v>648</v>
      </c>
      <c r="C126" s="30" t="s">
        <v>983</v>
      </c>
      <c r="D126" s="30" t="s">
        <v>983</v>
      </c>
      <c r="E126" s="30" t="s">
        <v>983</v>
      </c>
      <c r="F126" s="30" t="s">
        <v>983</v>
      </c>
      <c r="G126" s="30" t="s">
        <v>983</v>
      </c>
      <c r="H126" s="30" t="s">
        <v>983</v>
      </c>
      <c r="I126" s="30" t="s">
        <v>983</v>
      </c>
      <c r="J126" s="30" t="s">
        <v>983</v>
      </c>
      <c r="L126" s="30" t="s">
        <v>983</v>
      </c>
      <c r="P126" s="30" t="s">
        <v>983</v>
      </c>
      <c r="Q126" s="30" t="s">
        <v>983</v>
      </c>
      <c r="R126" s="30" t="s">
        <v>983</v>
      </c>
      <c r="S126" s="30" t="s">
        <v>983</v>
      </c>
      <c r="T126" s="30" t="s">
        <v>983</v>
      </c>
      <c r="U126" s="30" t="s">
        <v>983</v>
      </c>
    </row>
    <row r="127" spans="1:21" x14ac:dyDescent="0.25">
      <c r="A127" s="10" t="s">
        <v>649</v>
      </c>
      <c r="B127" s="30" t="s">
        <v>1018</v>
      </c>
      <c r="C127" s="30" t="s">
        <v>983</v>
      </c>
      <c r="D127" s="30" t="s">
        <v>983</v>
      </c>
      <c r="E127" s="30" t="s">
        <v>983</v>
      </c>
      <c r="F127" s="30" t="s">
        <v>983</v>
      </c>
      <c r="G127" s="30" t="s">
        <v>983</v>
      </c>
      <c r="H127" s="30" t="s">
        <v>983</v>
      </c>
      <c r="I127" s="30" t="s">
        <v>983</v>
      </c>
      <c r="J127" s="30" t="s">
        <v>983</v>
      </c>
      <c r="K127" s="30">
        <v>119.07</v>
      </c>
      <c r="L127" s="30" t="s">
        <v>983</v>
      </c>
      <c r="M127" s="30">
        <v>43</v>
      </c>
      <c r="N127" s="30">
        <v>42.98</v>
      </c>
      <c r="O127" s="30">
        <v>0.37</v>
      </c>
      <c r="P127" s="30" t="s">
        <v>983</v>
      </c>
      <c r="Q127" s="30" t="s">
        <v>983</v>
      </c>
      <c r="R127" s="30" t="s">
        <v>983</v>
      </c>
      <c r="S127" s="30" t="s">
        <v>983</v>
      </c>
      <c r="T127" s="30" t="s">
        <v>983</v>
      </c>
      <c r="U127" s="30" t="s">
        <v>983</v>
      </c>
    </row>
    <row r="128" spans="1:21" x14ac:dyDescent="0.25">
      <c r="A128" s="10" t="s">
        <v>487</v>
      </c>
      <c r="B128" s="30" t="s">
        <v>931</v>
      </c>
      <c r="C128" s="30" t="s">
        <v>983</v>
      </c>
      <c r="D128" s="30" t="s">
        <v>983</v>
      </c>
      <c r="E128" s="30" t="s">
        <v>983</v>
      </c>
      <c r="F128" s="30" t="s">
        <v>983</v>
      </c>
      <c r="G128" s="30" t="s">
        <v>983</v>
      </c>
      <c r="H128" s="30" t="s">
        <v>983</v>
      </c>
      <c r="I128" s="30" t="s">
        <v>983</v>
      </c>
      <c r="J128" s="30" t="s">
        <v>983</v>
      </c>
      <c r="K128" s="30">
        <v>0.79</v>
      </c>
      <c r="L128" s="30" t="s">
        <v>983</v>
      </c>
      <c r="M128" s="30">
        <v>4.5</v>
      </c>
      <c r="N128" s="30">
        <v>4.09</v>
      </c>
      <c r="O128" s="30">
        <v>0.25</v>
      </c>
      <c r="P128" s="30" t="s">
        <v>983</v>
      </c>
      <c r="Q128" s="30" t="s">
        <v>983</v>
      </c>
      <c r="R128" s="30" t="s">
        <v>983</v>
      </c>
      <c r="S128" s="30" t="s">
        <v>983</v>
      </c>
      <c r="T128" s="30" t="s">
        <v>983</v>
      </c>
      <c r="U128" s="30" t="s">
        <v>983</v>
      </c>
    </row>
    <row r="129" spans="1:21" x14ac:dyDescent="0.25">
      <c r="A129" s="10" t="s">
        <v>488</v>
      </c>
      <c r="B129" s="30" t="s">
        <v>1020</v>
      </c>
      <c r="C129" s="30" t="s">
        <v>983</v>
      </c>
      <c r="D129" s="30" t="s">
        <v>983</v>
      </c>
      <c r="E129" s="30" t="s">
        <v>983</v>
      </c>
      <c r="F129" s="30" t="s">
        <v>983</v>
      </c>
      <c r="G129" s="30" t="s">
        <v>983</v>
      </c>
      <c r="H129" s="30" t="s">
        <v>983</v>
      </c>
      <c r="I129" s="30" t="s">
        <v>983</v>
      </c>
      <c r="J129" s="30" t="s">
        <v>983</v>
      </c>
      <c r="K129" s="30">
        <v>1.1499999999999999</v>
      </c>
      <c r="L129" s="30" t="s">
        <v>983</v>
      </c>
      <c r="M129" s="30">
        <v>3.89</v>
      </c>
      <c r="N129" s="30">
        <v>3.5</v>
      </c>
      <c r="O129" s="30">
        <v>0.5</v>
      </c>
      <c r="P129" s="30" t="s">
        <v>983</v>
      </c>
      <c r="Q129" s="30" t="s">
        <v>983</v>
      </c>
      <c r="R129" s="30" t="s">
        <v>983</v>
      </c>
      <c r="S129" s="30" t="s">
        <v>983</v>
      </c>
      <c r="T129" s="30" t="s">
        <v>983</v>
      </c>
      <c r="U129" s="30" t="s">
        <v>983</v>
      </c>
    </row>
    <row r="130" spans="1:21" x14ac:dyDescent="0.25">
      <c r="A130" s="10" t="s">
        <v>78</v>
      </c>
      <c r="B130" s="30" t="s">
        <v>931</v>
      </c>
      <c r="C130" s="30" t="s">
        <v>1021</v>
      </c>
      <c r="D130" s="30">
        <v>314.39999999999998</v>
      </c>
      <c r="E130" s="30">
        <v>0</v>
      </c>
      <c r="F130" s="30">
        <v>11.46215139442231</v>
      </c>
      <c r="G130" s="30">
        <v>314.39999999999998</v>
      </c>
      <c r="H130" s="30">
        <v>17</v>
      </c>
      <c r="I130" s="30" t="s">
        <v>902</v>
      </c>
      <c r="J130" s="30" t="s">
        <v>902</v>
      </c>
      <c r="K130" s="30">
        <v>1.23</v>
      </c>
      <c r="L130" s="30">
        <v>1.23</v>
      </c>
      <c r="M130" s="30">
        <v>4.5</v>
      </c>
      <c r="N130" s="30">
        <v>4.1100000000000003</v>
      </c>
      <c r="O130" s="30">
        <v>0.37</v>
      </c>
      <c r="P130" s="30">
        <v>355</v>
      </c>
      <c r="Q130" s="30">
        <v>436.65</v>
      </c>
      <c r="R130" s="30">
        <v>1597.5</v>
      </c>
      <c r="S130" s="30">
        <v>1459.0500000000002</v>
      </c>
      <c r="T130" s="30">
        <v>131.35</v>
      </c>
      <c r="U130" s="30">
        <v>2</v>
      </c>
    </row>
    <row r="131" spans="1:21" x14ac:dyDescent="0.25">
      <c r="A131" s="10" t="s">
        <v>79</v>
      </c>
      <c r="B131" s="30" t="s">
        <v>1022</v>
      </c>
      <c r="C131" s="30" t="s">
        <v>1021</v>
      </c>
      <c r="D131" s="30">
        <v>165.60000000000002</v>
      </c>
      <c r="E131" s="30">
        <v>0</v>
      </c>
      <c r="F131" s="30">
        <v>10.661354581673306</v>
      </c>
      <c r="G131" s="30">
        <v>165.60000000000002</v>
      </c>
      <c r="H131" s="30">
        <v>20</v>
      </c>
      <c r="I131" s="30" t="s">
        <v>902</v>
      </c>
      <c r="J131" s="30" t="s">
        <v>902</v>
      </c>
      <c r="K131" s="30">
        <v>0.86</v>
      </c>
      <c r="L131" s="30">
        <v>0.86</v>
      </c>
      <c r="M131" s="30">
        <v>3.35</v>
      </c>
      <c r="N131" s="30">
        <v>2.0299999999999998</v>
      </c>
      <c r="O131" s="30">
        <v>0.5</v>
      </c>
      <c r="P131" s="30">
        <v>204</v>
      </c>
      <c r="Q131" s="30">
        <v>175.44</v>
      </c>
      <c r="R131" s="30">
        <v>683.4</v>
      </c>
      <c r="S131" s="30">
        <v>414.11999999999995</v>
      </c>
      <c r="T131" s="30">
        <v>102</v>
      </c>
      <c r="U131" s="30">
        <v>1</v>
      </c>
    </row>
    <row r="132" spans="1:21" x14ac:dyDescent="0.25">
      <c r="A132" s="10" t="s">
        <v>650</v>
      </c>
      <c r="B132" s="30" t="s">
        <v>1018</v>
      </c>
      <c r="C132" s="30" t="s">
        <v>983</v>
      </c>
      <c r="D132" s="30" t="s">
        <v>983</v>
      </c>
      <c r="E132" s="30" t="s">
        <v>983</v>
      </c>
      <c r="F132" s="30" t="s">
        <v>983</v>
      </c>
      <c r="G132" s="30" t="s">
        <v>983</v>
      </c>
      <c r="H132" s="30" t="s">
        <v>983</v>
      </c>
      <c r="I132" s="30" t="s">
        <v>983</v>
      </c>
      <c r="J132" s="30" t="s">
        <v>983</v>
      </c>
      <c r="K132" s="30">
        <v>55.46</v>
      </c>
      <c r="L132" s="30" t="s">
        <v>983</v>
      </c>
      <c r="M132" s="30">
        <v>33.92</v>
      </c>
      <c r="N132" s="30">
        <v>33.92</v>
      </c>
      <c r="O132" s="30">
        <v>0.25</v>
      </c>
      <c r="P132" s="30" t="s">
        <v>983</v>
      </c>
      <c r="Q132" s="30" t="s">
        <v>983</v>
      </c>
      <c r="R132" s="30" t="s">
        <v>983</v>
      </c>
      <c r="S132" s="30" t="s">
        <v>983</v>
      </c>
      <c r="T132" s="30" t="s">
        <v>983</v>
      </c>
      <c r="U132" s="30" t="s">
        <v>983</v>
      </c>
    </row>
    <row r="133" spans="1:21" x14ac:dyDescent="0.25">
      <c r="A133" s="10" t="s">
        <v>80</v>
      </c>
      <c r="B133" s="30" t="s">
        <v>1018</v>
      </c>
      <c r="C133" s="30" t="s">
        <v>1023</v>
      </c>
      <c r="D133" s="30">
        <v>32</v>
      </c>
      <c r="E133" s="30">
        <v>0</v>
      </c>
      <c r="F133" s="30">
        <v>0.44223107569721115</v>
      </c>
      <c r="G133" s="30">
        <v>32</v>
      </c>
      <c r="H133" s="30">
        <v>29</v>
      </c>
      <c r="I133" s="30" t="s">
        <v>900</v>
      </c>
      <c r="J133" s="30" t="s">
        <v>900</v>
      </c>
      <c r="K133" s="30">
        <v>315.42200000000003</v>
      </c>
      <c r="L133" s="30">
        <v>315.42200000000003</v>
      </c>
      <c r="M133" s="30">
        <v>59.797406701948077</v>
      </c>
      <c r="N133" s="30">
        <v>59.776111955041536</v>
      </c>
      <c r="O133" s="30">
        <v>0.49999900000000003</v>
      </c>
      <c r="P133" s="30">
        <v>38</v>
      </c>
      <c r="Q133" s="30">
        <v>11986.036</v>
      </c>
      <c r="R133" s="30">
        <v>2272.3014546740269</v>
      </c>
      <c r="S133" s="30">
        <v>2271.4922542915783</v>
      </c>
      <c r="T133" s="30">
        <v>18.999962</v>
      </c>
      <c r="U133" s="30">
        <v>40</v>
      </c>
    </row>
    <row r="134" spans="1:21" x14ac:dyDescent="0.25">
      <c r="A134" s="10" t="s">
        <v>68</v>
      </c>
      <c r="B134" s="30" t="s">
        <v>1024</v>
      </c>
      <c r="C134" s="30" t="s">
        <v>1023</v>
      </c>
      <c r="D134" s="30">
        <v>342</v>
      </c>
      <c r="E134" s="30">
        <v>0</v>
      </c>
      <c r="F134" s="30">
        <v>3.3386454183266934</v>
      </c>
      <c r="G134" s="30">
        <v>342</v>
      </c>
      <c r="H134" s="30">
        <v>15</v>
      </c>
      <c r="I134" s="30" t="s">
        <v>902</v>
      </c>
      <c r="J134" s="30" t="s">
        <v>902</v>
      </c>
      <c r="K134" s="30">
        <v>2.6669999999999998</v>
      </c>
      <c r="L134" s="30">
        <v>29.336999999999996</v>
      </c>
      <c r="M134" s="30">
        <v>4.5</v>
      </c>
      <c r="N134" s="30">
        <v>2</v>
      </c>
      <c r="O134" s="30">
        <v>3.78</v>
      </c>
      <c r="P134" s="30">
        <v>34</v>
      </c>
      <c r="Q134" s="30">
        <v>997.45799999999986</v>
      </c>
      <c r="R134" s="30">
        <v>153</v>
      </c>
      <c r="S134" s="30">
        <v>68</v>
      </c>
      <c r="T134" s="30">
        <v>128.51999999999998</v>
      </c>
      <c r="U134" s="30">
        <v>1</v>
      </c>
    </row>
    <row r="135" spans="1:21" x14ac:dyDescent="0.25">
      <c r="A135" s="10" t="s">
        <v>69</v>
      </c>
      <c r="B135" s="30" t="s">
        <v>1025</v>
      </c>
      <c r="C135" s="30" t="s">
        <v>1023</v>
      </c>
      <c r="D135" s="30">
        <v>342</v>
      </c>
      <c r="E135" s="30">
        <v>0</v>
      </c>
      <c r="F135" s="30">
        <v>3.593625498007968</v>
      </c>
      <c r="G135" s="30">
        <v>342</v>
      </c>
      <c r="H135" s="30">
        <v>16</v>
      </c>
      <c r="I135" s="30" t="s">
        <v>902</v>
      </c>
      <c r="J135" s="30" t="s">
        <v>902</v>
      </c>
      <c r="K135" s="30">
        <v>4.0060000000000002</v>
      </c>
      <c r="L135" s="30">
        <v>28.042000000000002</v>
      </c>
      <c r="M135" s="30">
        <v>4.5</v>
      </c>
      <c r="N135" s="30">
        <v>1.97</v>
      </c>
      <c r="O135" s="30">
        <v>4.1100000000000003</v>
      </c>
      <c r="P135" s="30">
        <v>54</v>
      </c>
      <c r="Q135" s="30">
        <v>1514.268</v>
      </c>
      <c r="R135" s="30">
        <v>243</v>
      </c>
      <c r="S135" s="30">
        <v>106.38</v>
      </c>
      <c r="T135" s="30">
        <v>221.94000000000003</v>
      </c>
      <c r="U135" s="30">
        <v>2</v>
      </c>
    </row>
    <row r="136" spans="1:21" x14ac:dyDescent="0.25">
      <c r="A136" s="10" t="s">
        <v>70</v>
      </c>
      <c r="B136" s="30" t="s">
        <v>1026</v>
      </c>
      <c r="C136" s="30" t="s">
        <v>1023</v>
      </c>
      <c r="D136" s="30">
        <v>1254</v>
      </c>
      <c r="E136" s="30">
        <v>0</v>
      </c>
      <c r="F136" s="30">
        <v>8.1593625498007967</v>
      </c>
      <c r="G136" s="30">
        <v>1254</v>
      </c>
      <c r="H136" s="30">
        <v>18</v>
      </c>
      <c r="I136" s="30" t="s">
        <v>902</v>
      </c>
      <c r="J136" s="30" t="s">
        <v>902</v>
      </c>
      <c r="K136" s="30">
        <v>2.4300000000000002</v>
      </c>
      <c r="L136" s="30">
        <v>29.160000000000004</v>
      </c>
      <c r="M136" s="30">
        <v>4.5</v>
      </c>
      <c r="N136" s="30">
        <v>1.5</v>
      </c>
      <c r="O136" s="30">
        <v>4.08</v>
      </c>
      <c r="P136" s="30">
        <v>111</v>
      </c>
      <c r="Q136" s="30">
        <v>3236.76</v>
      </c>
      <c r="R136" s="30">
        <v>499.5</v>
      </c>
      <c r="S136" s="30">
        <v>166.5</v>
      </c>
      <c r="T136" s="30">
        <v>452.88</v>
      </c>
      <c r="U136" s="30">
        <v>2</v>
      </c>
    </row>
    <row r="137" spans="1:21" x14ac:dyDescent="0.25">
      <c r="A137" s="10" t="s">
        <v>71</v>
      </c>
      <c r="B137" s="30" t="s">
        <v>1027</v>
      </c>
      <c r="C137" s="30" t="s">
        <v>899</v>
      </c>
      <c r="D137" s="30">
        <v>19</v>
      </c>
      <c r="E137" s="30">
        <v>0</v>
      </c>
      <c r="F137" s="30">
        <v>7.5697211155378488E-2</v>
      </c>
      <c r="G137" s="30">
        <v>19</v>
      </c>
      <c r="H137" s="30">
        <v>1</v>
      </c>
      <c r="I137" s="30" t="s">
        <v>924</v>
      </c>
      <c r="J137" s="30" t="s">
        <v>924</v>
      </c>
      <c r="K137" s="30">
        <v>3.5840000000000001</v>
      </c>
      <c r="L137" s="30">
        <v>28.672000000000001</v>
      </c>
      <c r="M137" s="30">
        <v>4.5</v>
      </c>
      <c r="N137" s="30">
        <v>2.5</v>
      </c>
      <c r="O137" s="30">
        <v>4.12</v>
      </c>
      <c r="P137" s="30">
        <v>0</v>
      </c>
      <c r="Q137" s="30">
        <v>0</v>
      </c>
      <c r="R137" s="30">
        <v>0</v>
      </c>
      <c r="S137" s="30">
        <v>0</v>
      </c>
      <c r="T137" s="30">
        <v>0</v>
      </c>
      <c r="U137" s="30">
        <v>0</v>
      </c>
    </row>
    <row r="138" spans="1:21" x14ac:dyDescent="0.25">
      <c r="A138" s="10" t="s">
        <v>575</v>
      </c>
      <c r="B138" s="30" t="s">
        <v>931</v>
      </c>
      <c r="C138" s="30" t="s">
        <v>983</v>
      </c>
      <c r="D138" s="30" t="s">
        <v>983</v>
      </c>
      <c r="E138" s="30" t="s">
        <v>983</v>
      </c>
      <c r="F138" s="30" t="s">
        <v>983</v>
      </c>
      <c r="G138" s="30" t="s">
        <v>983</v>
      </c>
      <c r="H138" s="30" t="s">
        <v>983</v>
      </c>
      <c r="I138" s="30" t="s">
        <v>983</v>
      </c>
      <c r="J138" s="30" t="s">
        <v>983</v>
      </c>
      <c r="K138" s="30">
        <v>0</v>
      </c>
      <c r="L138" s="30" t="s">
        <v>983</v>
      </c>
      <c r="M138" s="30">
        <v>0</v>
      </c>
      <c r="N138" s="30">
        <v>0</v>
      </c>
      <c r="O138" s="30">
        <v>0</v>
      </c>
      <c r="P138" s="30" t="s">
        <v>983</v>
      </c>
      <c r="Q138" s="30" t="s">
        <v>983</v>
      </c>
      <c r="R138" s="30" t="s">
        <v>983</v>
      </c>
      <c r="S138" s="30" t="s">
        <v>983</v>
      </c>
      <c r="T138" s="30" t="s">
        <v>983</v>
      </c>
      <c r="U138" s="30" t="s">
        <v>983</v>
      </c>
    </row>
    <row r="139" spans="1:21" x14ac:dyDescent="0.25">
      <c r="A139" s="10" t="s">
        <v>576</v>
      </c>
      <c r="B139" s="30" t="s">
        <v>1022</v>
      </c>
      <c r="C139" s="30" t="s">
        <v>983</v>
      </c>
      <c r="D139" s="30" t="s">
        <v>983</v>
      </c>
      <c r="E139" s="30" t="s">
        <v>983</v>
      </c>
      <c r="F139" s="30" t="s">
        <v>983</v>
      </c>
      <c r="G139" s="30" t="s">
        <v>983</v>
      </c>
      <c r="H139" s="30" t="s">
        <v>983</v>
      </c>
      <c r="I139" s="30" t="s">
        <v>983</v>
      </c>
      <c r="J139" s="30" t="s">
        <v>983</v>
      </c>
      <c r="K139" s="30">
        <v>0</v>
      </c>
      <c r="L139" s="30" t="s">
        <v>983</v>
      </c>
      <c r="M139" s="30">
        <v>0</v>
      </c>
      <c r="N139" s="30">
        <v>0</v>
      </c>
      <c r="O139" s="30">
        <v>0</v>
      </c>
      <c r="P139" s="30" t="s">
        <v>983</v>
      </c>
      <c r="Q139" s="30" t="s">
        <v>983</v>
      </c>
      <c r="R139" s="30" t="s">
        <v>983</v>
      </c>
      <c r="S139" s="30" t="s">
        <v>983</v>
      </c>
      <c r="T139" s="30" t="s">
        <v>983</v>
      </c>
      <c r="U139" s="30" t="s">
        <v>983</v>
      </c>
    </row>
    <row r="140" spans="1:21" x14ac:dyDescent="0.25">
      <c r="A140" s="10" t="s">
        <v>577</v>
      </c>
      <c r="B140" s="30" t="s">
        <v>1020</v>
      </c>
      <c r="C140" s="30" t="s">
        <v>983</v>
      </c>
      <c r="D140" s="30" t="s">
        <v>983</v>
      </c>
      <c r="E140" s="30" t="s">
        <v>983</v>
      </c>
      <c r="F140" s="30" t="s">
        <v>983</v>
      </c>
      <c r="G140" s="30" t="s">
        <v>983</v>
      </c>
      <c r="H140" s="30" t="s">
        <v>983</v>
      </c>
      <c r="I140" s="30" t="s">
        <v>983</v>
      </c>
      <c r="J140" s="30" t="s">
        <v>983</v>
      </c>
      <c r="K140" s="30">
        <v>0</v>
      </c>
      <c r="L140" s="30" t="s">
        <v>983</v>
      </c>
      <c r="M140" s="30">
        <v>0</v>
      </c>
      <c r="N140" s="30">
        <v>0</v>
      </c>
      <c r="O140" s="30">
        <v>0</v>
      </c>
      <c r="P140" s="30" t="s">
        <v>983</v>
      </c>
      <c r="Q140" s="30" t="s">
        <v>983</v>
      </c>
      <c r="R140" s="30" t="s">
        <v>983</v>
      </c>
      <c r="S140" s="30" t="s">
        <v>983</v>
      </c>
      <c r="T140" s="30" t="s">
        <v>983</v>
      </c>
      <c r="U140" s="30" t="s">
        <v>983</v>
      </c>
    </row>
    <row r="141" spans="1:21" x14ac:dyDescent="0.25">
      <c r="A141" s="10" t="s">
        <v>578</v>
      </c>
      <c r="B141" s="30" t="s">
        <v>1028</v>
      </c>
      <c r="C141" s="30" t="s">
        <v>983</v>
      </c>
      <c r="D141" s="30" t="s">
        <v>983</v>
      </c>
      <c r="E141" s="30" t="s">
        <v>983</v>
      </c>
      <c r="F141" s="30" t="s">
        <v>983</v>
      </c>
      <c r="G141" s="30" t="s">
        <v>983</v>
      </c>
      <c r="H141" s="30" t="s">
        <v>983</v>
      </c>
      <c r="I141" s="30" t="s">
        <v>983</v>
      </c>
      <c r="J141" s="30" t="s">
        <v>983</v>
      </c>
      <c r="K141" s="30">
        <v>0</v>
      </c>
      <c r="L141" s="30" t="s">
        <v>983</v>
      </c>
      <c r="M141" s="30">
        <v>0</v>
      </c>
      <c r="N141" s="30">
        <v>0</v>
      </c>
      <c r="O141" s="30">
        <v>0</v>
      </c>
      <c r="P141" s="30" t="s">
        <v>983</v>
      </c>
      <c r="Q141" s="30" t="s">
        <v>983</v>
      </c>
      <c r="R141" s="30" t="s">
        <v>983</v>
      </c>
      <c r="S141" s="30" t="s">
        <v>983</v>
      </c>
      <c r="T141" s="30" t="s">
        <v>983</v>
      </c>
      <c r="U141" s="30" t="s">
        <v>983</v>
      </c>
    </row>
    <row r="142" spans="1:21" x14ac:dyDescent="0.25">
      <c r="A142" s="10" t="s">
        <v>237</v>
      </c>
      <c r="B142" s="30" t="s">
        <v>1029</v>
      </c>
      <c r="C142" s="30" t="s">
        <v>983</v>
      </c>
      <c r="D142" s="30" t="s">
        <v>983</v>
      </c>
      <c r="E142" s="30" t="s">
        <v>983</v>
      </c>
      <c r="F142" s="30" t="s">
        <v>983</v>
      </c>
      <c r="G142" s="30" t="s">
        <v>983</v>
      </c>
      <c r="H142" s="30" t="s">
        <v>983</v>
      </c>
      <c r="I142" s="30" t="s">
        <v>983</v>
      </c>
      <c r="J142" s="30" t="s">
        <v>983</v>
      </c>
      <c r="K142" s="30">
        <v>28.88</v>
      </c>
      <c r="L142" s="30" t="s">
        <v>983</v>
      </c>
      <c r="M142" s="30">
        <v>5.5</v>
      </c>
      <c r="N142" s="30">
        <v>8.0500000000000007</v>
      </c>
      <c r="O142" s="30">
        <v>5.5</v>
      </c>
      <c r="P142" s="30" t="s">
        <v>983</v>
      </c>
      <c r="Q142" s="30" t="s">
        <v>983</v>
      </c>
      <c r="R142" s="30" t="s">
        <v>983</v>
      </c>
      <c r="S142" s="30" t="s">
        <v>983</v>
      </c>
      <c r="T142" s="30" t="s">
        <v>983</v>
      </c>
      <c r="U142" s="30" t="s">
        <v>983</v>
      </c>
    </row>
    <row r="143" spans="1:21" x14ac:dyDescent="0.25">
      <c r="A143" s="10" t="s">
        <v>400</v>
      </c>
      <c r="B143" s="30" t="s">
        <v>961</v>
      </c>
      <c r="C143" s="30" t="s">
        <v>983</v>
      </c>
      <c r="D143" s="30" t="s">
        <v>983</v>
      </c>
      <c r="E143" s="30" t="s">
        <v>983</v>
      </c>
      <c r="F143" s="30" t="s">
        <v>983</v>
      </c>
      <c r="G143" s="30" t="s">
        <v>983</v>
      </c>
      <c r="H143" s="30" t="s">
        <v>983</v>
      </c>
      <c r="I143" s="30" t="s">
        <v>983</v>
      </c>
      <c r="J143" s="30" t="s">
        <v>983</v>
      </c>
      <c r="K143" s="30">
        <v>0.62</v>
      </c>
      <c r="L143" s="30" t="s">
        <v>983</v>
      </c>
      <c r="M143" s="30">
        <v>0.25</v>
      </c>
      <c r="N143" s="30">
        <v>2</v>
      </c>
      <c r="O143" s="30">
        <v>4.4000000000000004</v>
      </c>
      <c r="P143" s="30" t="s">
        <v>983</v>
      </c>
      <c r="Q143" s="30" t="s">
        <v>983</v>
      </c>
      <c r="R143" s="30" t="s">
        <v>983</v>
      </c>
      <c r="S143" s="30" t="s">
        <v>983</v>
      </c>
      <c r="T143" s="30" t="s">
        <v>983</v>
      </c>
      <c r="U143" s="30" t="s">
        <v>983</v>
      </c>
    </row>
    <row r="144" spans="1:21" x14ac:dyDescent="0.25">
      <c r="A144" s="10" t="s">
        <v>401</v>
      </c>
      <c r="C144" s="30" t="s">
        <v>983</v>
      </c>
      <c r="D144" s="30" t="s">
        <v>983</v>
      </c>
      <c r="E144" s="30" t="s">
        <v>983</v>
      </c>
      <c r="F144" s="30" t="s">
        <v>983</v>
      </c>
      <c r="G144" s="30" t="s">
        <v>983</v>
      </c>
      <c r="H144" s="30" t="s">
        <v>983</v>
      </c>
      <c r="I144" s="30" t="s">
        <v>983</v>
      </c>
      <c r="J144" s="30" t="s">
        <v>983</v>
      </c>
      <c r="L144" s="30" t="s">
        <v>983</v>
      </c>
      <c r="P144" s="30" t="s">
        <v>983</v>
      </c>
      <c r="Q144" s="30" t="s">
        <v>983</v>
      </c>
      <c r="R144" s="30" t="s">
        <v>983</v>
      </c>
      <c r="S144" s="30" t="s">
        <v>983</v>
      </c>
      <c r="T144" s="30" t="s">
        <v>983</v>
      </c>
      <c r="U144" s="30" t="s">
        <v>983</v>
      </c>
    </row>
    <row r="145" spans="1:21" x14ac:dyDescent="0.25">
      <c r="A145" s="10" t="s">
        <v>405</v>
      </c>
      <c r="C145" s="30" t="s">
        <v>983</v>
      </c>
      <c r="D145" s="30" t="s">
        <v>983</v>
      </c>
      <c r="E145" s="30" t="s">
        <v>983</v>
      </c>
      <c r="F145" s="30" t="s">
        <v>983</v>
      </c>
      <c r="G145" s="30" t="s">
        <v>983</v>
      </c>
      <c r="H145" s="30" t="s">
        <v>983</v>
      </c>
      <c r="I145" s="30" t="s">
        <v>983</v>
      </c>
      <c r="J145" s="30" t="s">
        <v>983</v>
      </c>
      <c r="L145" s="30" t="s">
        <v>983</v>
      </c>
      <c r="P145" s="30" t="s">
        <v>983</v>
      </c>
      <c r="Q145" s="30" t="s">
        <v>983</v>
      </c>
      <c r="R145" s="30" t="s">
        <v>983</v>
      </c>
      <c r="S145" s="30" t="s">
        <v>983</v>
      </c>
      <c r="T145" s="30" t="s">
        <v>983</v>
      </c>
      <c r="U145" s="30" t="s">
        <v>983</v>
      </c>
    </row>
    <row r="146" spans="1:21" x14ac:dyDescent="0.25">
      <c r="A146" s="10" t="s">
        <v>403</v>
      </c>
      <c r="C146" s="30" t="s">
        <v>983</v>
      </c>
      <c r="D146" s="30" t="s">
        <v>983</v>
      </c>
      <c r="E146" s="30" t="s">
        <v>983</v>
      </c>
      <c r="F146" s="30" t="s">
        <v>983</v>
      </c>
      <c r="G146" s="30" t="s">
        <v>983</v>
      </c>
      <c r="H146" s="30" t="s">
        <v>983</v>
      </c>
      <c r="I146" s="30" t="s">
        <v>983</v>
      </c>
      <c r="J146" s="30" t="s">
        <v>983</v>
      </c>
      <c r="L146" s="30" t="s">
        <v>983</v>
      </c>
      <c r="P146" s="30" t="s">
        <v>983</v>
      </c>
      <c r="Q146" s="30" t="s">
        <v>983</v>
      </c>
      <c r="R146" s="30" t="s">
        <v>983</v>
      </c>
      <c r="S146" s="30" t="s">
        <v>983</v>
      </c>
      <c r="T146" s="30" t="s">
        <v>983</v>
      </c>
      <c r="U146" s="30" t="s">
        <v>983</v>
      </c>
    </row>
    <row r="147" spans="1:21" x14ac:dyDescent="0.25">
      <c r="A147" s="10" t="s">
        <v>402</v>
      </c>
      <c r="C147" s="30" t="s">
        <v>983</v>
      </c>
      <c r="D147" s="30" t="s">
        <v>983</v>
      </c>
      <c r="E147" s="30" t="s">
        <v>983</v>
      </c>
      <c r="F147" s="30" t="s">
        <v>983</v>
      </c>
      <c r="G147" s="30" t="s">
        <v>983</v>
      </c>
      <c r="H147" s="30" t="s">
        <v>983</v>
      </c>
      <c r="I147" s="30" t="s">
        <v>983</v>
      </c>
      <c r="J147" s="30" t="s">
        <v>983</v>
      </c>
      <c r="L147" s="30" t="s">
        <v>983</v>
      </c>
      <c r="P147" s="30" t="s">
        <v>983</v>
      </c>
      <c r="Q147" s="30" t="s">
        <v>983</v>
      </c>
      <c r="R147" s="30" t="s">
        <v>983</v>
      </c>
      <c r="S147" s="30" t="s">
        <v>983</v>
      </c>
      <c r="T147" s="30" t="s">
        <v>983</v>
      </c>
      <c r="U147" s="30" t="s">
        <v>983</v>
      </c>
    </row>
    <row r="148" spans="1:21" x14ac:dyDescent="0.25">
      <c r="A148" s="10" t="s">
        <v>419</v>
      </c>
      <c r="B148" s="30" t="s">
        <v>1030</v>
      </c>
      <c r="C148" s="30" t="s">
        <v>983</v>
      </c>
      <c r="D148" s="30" t="s">
        <v>983</v>
      </c>
      <c r="E148" s="30" t="s">
        <v>983</v>
      </c>
      <c r="F148" s="30" t="s">
        <v>983</v>
      </c>
      <c r="G148" s="30" t="s">
        <v>983</v>
      </c>
      <c r="H148" s="30" t="s">
        <v>983</v>
      </c>
      <c r="I148" s="30" t="s">
        <v>983</v>
      </c>
      <c r="J148" s="30" t="s">
        <v>983</v>
      </c>
      <c r="K148" s="30">
        <v>7.21</v>
      </c>
      <c r="L148" s="30" t="s">
        <v>983</v>
      </c>
      <c r="M148" s="30">
        <v>2.5</v>
      </c>
      <c r="N148" s="30">
        <v>15.5</v>
      </c>
      <c r="O148" s="30">
        <v>2.5</v>
      </c>
      <c r="P148" s="30" t="s">
        <v>983</v>
      </c>
      <c r="Q148" s="30" t="s">
        <v>983</v>
      </c>
      <c r="R148" s="30" t="s">
        <v>983</v>
      </c>
      <c r="S148" s="30" t="s">
        <v>983</v>
      </c>
      <c r="T148" s="30" t="s">
        <v>983</v>
      </c>
      <c r="U148" s="30" t="s">
        <v>983</v>
      </c>
    </row>
    <row r="149" spans="1:21" x14ac:dyDescent="0.25">
      <c r="A149" s="10" t="s">
        <v>420</v>
      </c>
      <c r="B149" s="30" t="s">
        <v>1031</v>
      </c>
      <c r="C149" s="30" t="s">
        <v>983</v>
      </c>
      <c r="D149" s="30" t="s">
        <v>983</v>
      </c>
      <c r="E149" s="30" t="s">
        <v>983</v>
      </c>
      <c r="F149" s="30" t="s">
        <v>983</v>
      </c>
      <c r="G149" s="30" t="s">
        <v>983</v>
      </c>
      <c r="H149" s="30" t="s">
        <v>983</v>
      </c>
      <c r="I149" s="30" t="s">
        <v>983</v>
      </c>
      <c r="J149" s="30" t="s">
        <v>983</v>
      </c>
      <c r="K149" s="30">
        <v>1.26</v>
      </c>
      <c r="L149" s="30" t="s">
        <v>983</v>
      </c>
      <c r="M149" s="30">
        <v>2.2999999999999998</v>
      </c>
      <c r="N149" s="30">
        <v>2</v>
      </c>
      <c r="O149" s="30">
        <v>2</v>
      </c>
      <c r="P149" s="30" t="s">
        <v>983</v>
      </c>
      <c r="Q149" s="30" t="s">
        <v>983</v>
      </c>
      <c r="R149" s="30" t="s">
        <v>983</v>
      </c>
      <c r="S149" s="30" t="s">
        <v>983</v>
      </c>
      <c r="T149" s="30" t="s">
        <v>983</v>
      </c>
      <c r="U149" s="30" t="s">
        <v>983</v>
      </c>
    </row>
    <row r="150" spans="1:21" x14ac:dyDescent="0.25">
      <c r="A150" s="12" t="s">
        <v>421</v>
      </c>
      <c r="C150" s="30" t="s">
        <v>983</v>
      </c>
      <c r="D150" s="30" t="s">
        <v>983</v>
      </c>
      <c r="E150" s="30" t="s">
        <v>983</v>
      </c>
      <c r="F150" s="30" t="s">
        <v>983</v>
      </c>
      <c r="G150" s="30" t="s">
        <v>983</v>
      </c>
      <c r="H150" s="30" t="s">
        <v>983</v>
      </c>
      <c r="I150" s="30" t="s">
        <v>983</v>
      </c>
      <c r="J150" s="30" t="s">
        <v>983</v>
      </c>
      <c r="L150" s="30" t="s">
        <v>983</v>
      </c>
      <c r="P150" s="30" t="s">
        <v>983</v>
      </c>
      <c r="Q150" s="30" t="s">
        <v>983</v>
      </c>
      <c r="R150" s="30" t="s">
        <v>983</v>
      </c>
      <c r="S150" s="30" t="s">
        <v>983</v>
      </c>
      <c r="T150" s="30" t="s">
        <v>983</v>
      </c>
      <c r="U150" s="30" t="s">
        <v>983</v>
      </c>
    </row>
    <row r="151" spans="1:21" x14ac:dyDescent="0.25">
      <c r="A151" s="10" t="s">
        <v>651</v>
      </c>
      <c r="B151" s="30" t="s">
        <v>1022</v>
      </c>
      <c r="C151" s="30" t="s">
        <v>983</v>
      </c>
      <c r="D151" s="30" t="s">
        <v>983</v>
      </c>
      <c r="E151" s="30" t="s">
        <v>983</v>
      </c>
      <c r="F151" s="30" t="s">
        <v>983</v>
      </c>
      <c r="G151" s="30" t="s">
        <v>983</v>
      </c>
      <c r="H151" s="30" t="s">
        <v>983</v>
      </c>
      <c r="I151" s="30" t="s">
        <v>983</v>
      </c>
      <c r="J151" s="30" t="s">
        <v>983</v>
      </c>
      <c r="K151" s="30">
        <v>7.89</v>
      </c>
      <c r="L151" s="30" t="s">
        <v>983</v>
      </c>
      <c r="M151" s="30">
        <v>2.75</v>
      </c>
      <c r="N151" s="30">
        <v>24.25</v>
      </c>
      <c r="O151" s="30">
        <v>0.5</v>
      </c>
      <c r="P151" s="30" t="s">
        <v>983</v>
      </c>
      <c r="Q151" s="30" t="s">
        <v>983</v>
      </c>
      <c r="R151" s="30" t="s">
        <v>983</v>
      </c>
      <c r="S151" s="30" t="s">
        <v>983</v>
      </c>
      <c r="T151" s="30" t="s">
        <v>983</v>
      </c>
      <c r="U151" s="30" t="s">
        <v>983</v>
      </c>
    </row>
    <row r="152" spans="1:21" x14ac:dyDescent="0.25">
      <c r="A152" s="10" t="s">
        <v>422</v>
      </c>
      <c r="B152" s="30" t="s">
        <v>1032</v>
      </c>
      <c r="C152" s="30" t="s">
        <v>983</v>
      </c>
      <c r="D152" s="30" t="s">
        <v>983</v>
      </c>
      <c r="E152" s="30" t="s">
        <v>983</v>
      </c>
      <c r="F152" s="30" t="s">
        <v>983</v>
      </c>
      <c r="G152" s="30" t="s">
        <v>983</v>
      </c>
      <c r="H152" s="30" t="s">
        <v>983</v>
      </c>
      <c r="I152" s="30" t="s">
        <v>983</v>
      </c>
      <c r="J152" s="30" t="s">
        <v>983</v>
      </c>
      <c r="K152" s="30">
        <v>6.98</v>
      </c>
      <c r="L152" s="30" t="s">
        <v>983</v>
      </c>
      <c r="M152" s="30">
        <v>2.5</v>
      </c>
      <c r="N152" s="30">
        <v>15</v>
      </c>
      <c r="O152" s="30">
        <v>2.5</v>
      </c>
      <c r="P152" s="30" t="s">
        <v>983</v>
      </c>
      <c r="Q152" s="30" t="s">
        <v>983</v>
      </c>
      <c r="R152" s="30" t="s">
        <v>983</v>
      </c>
      <c r="S152" s="30" t="s">
        <v>983</v>
      </c>
      <c r="T152" s="30" t="s">
        <v>983</v>
      </c>
      <c r="U152" s="30" t="s">
        <v>983</v>
      </c>
    </row>
    <row r="153" spans="1:21" x14ac:dyDescent="0.25">
      <c r="A153" s="10" t="s">
        <v>348</v>
      </c>
      <c r="B153" s="30" t="s">
        <v>1022</v>
      </c>
      <c r="C153" s="30" t="s">
        <v>983</v>
      </c>
      <c r="D153" s="30" t="s">
        <v>983</v>
      </c>
      <c r="E153" s="30" t="s">
        <v>983</v>
      </c>
      <c r="F153" s="30" t="s">
        <v>983</v>
      </c>
      <c r="G153" s="30" t="s">
        <v>983</v>
      </c>
      <c r="H153" s="30" t="s">
        <v>983</v>
      </c>
      <c r="I153" s="30" t="s">
        <v>983</v>
      </c>
      <c r="J153" s="30" t="s">
        <v>983</v>
      </c>
      <c r="K153" s="30">
        <v>10.45</v>
      </c>
      <c r="L153" s="30" t="s">
        <v>983</v>
      </c>
      <c r="M153" s="30">
        <v>2.75</v>
      </c>
      <c r="N153" s="30">
        <v>31.5</v>
      </c>
      <c r="O153" s="30">
        <v>0.5</v>
      </c>
      <c r="P153" s="30" t="s">
        <v>983</v>
      </c>
      <c r="Q153" s="30" t="s">
        <v>983</v>
      </c>
      <c r="R153" s="30" t="s">
        <v>983</v>
      </c>
      <c r="S153" s="30" t="s">
        <v>983</v>
      </c>
      <c r="T153" s="30" t="s">
        <v>983</v>
      </c>
      <c r="U153" s="30" t="s">
        <v>983</v>
      </c>
    </row>
    <row r="154" spans="1:21" x14ac:dyDescent="0.25">
      <c r="A154" s="10" t="s">
        <v>370</v>
      </c>
      <c r="B154" s="30" t="s">
        <v>931</v>
      </c>
      <c r="C154" s="30" t="s">
        <v>983</v>
      </c>
      <c r="D154" s="30" t="s">
        <v>983</v>
      </c>
      <c r="E154" s="30" t="s">
        <v>983</v>
      </c>
      <c r="F154" s="30" t="s">
        <v>983</v>
      </c>
      <c r="G154" s="30" t="s">
        <v>983</v>
      </c>
      <c r="H154" s="30" t="s">
        <v>983</v>
      </c>
      <c r="I154" s="30" t="s">
        <v>983</v>
      </c>
      <c r="J154" s="30" t="s">
        <v>983</v>
      </c>
      <c r="K154" s="30">
        <v>20.420000000000002</v>
      </c>
      <c r="L154" s="30" t="s">
        <v>983</v>
      </c>
      <c r="M154" s="30">
        <v>0.5</v>
      </c>
      <c r="N154" s="30">
        <v>33.69</v>
      </c>
      <c r="O154" s="30">
        <v>7.19</v>
      </c>
      <c r="P154" s="30" t="s">
        <v>983</v>
      </c>
      <c r="Q154" s="30" t="s">
        <v>983</v>
      </c>
      <c r="R154" s="30" t="s">
        <v>983</v>
      </c>
      <c r="S154" s="30" t="s">
        <v>983</v>
      </c>
      <c r="T154" s="30" t="s">
        <v>983</v>
      </c>
      <c r="U154" s="30" t="s">
        <v>983</v>
      </c>
    </row>
    <row r="155" spans="1:21" x14ac:dyDescent="0.25">
      <c r="A155" s="10" t="s">
        <v>371</v>
      </c>
      <c r="B155" s="30" t="s">
        <v>1033</v>
      </c>
      <c r="C155" s="30" t="s">
        <v>983</v>
      </c>
      <c r="D155" s="30" t="s">
        <v>983</v>
      </c>
      <c r="E155" s="30" t="s">
        <v>983</v>
      </c>
      <c r="F155" s="30" t="s">
        <v>983</v>
      </c>
      <c r="G155" s="30" t="s">
        <v>983</v>
      </c>
      <c r="H155" s="30" t="s">
        <v>983</v>
      </c>
      <c r="I155" s="30" t="s">
        <v>983</v>
      </c>
      <c r="J155" s="30" t="s">
        <v>983</v>
      </c>
      <c r="K155" s="30">
        <v>2</v>
      </c>
      <c r="L155" s="30" t="s">
        <v>983</v>
      </c>
      <c r="M155" s="30">
        <v>2</v>
      </c>
      <c r="N155" s="30">
        <v>0.75</v>
      </c>
      <c r="O155" s="30">
        <v>5.85</v>
      </c>
      <c r="P155" s="30" t="s">
        <v>983</v>
      </c>
      <c r="Q155" s="30" t="s">
        <v>983</v>
      </c>
      <c r="R155" s="30" t="s">
        <v>983</v>
      </c>
      <c r="S155" s="30" t="s">
        <v>983</v>
      </c>
      <c r="T155" s="30" t="s">
        <v>983</v>
      </c>
      <c r="U155" s="30" t="s">
        <v>983</v>
      </c>
    </row>
    <row r="156" spans="1:21" x14ac:dyDescent="0.25">
      <c r="A156" s="10" t="s">
        <v>372</v>
      </c>
      <c r="B156" s="30" t="s">
        <v>1034</v>
      </c>
      <c r="C156" s="30" t="s">
        <v>983</v>
      </c>
      <c r="D156" s="30" t="s">
        <v>983</v>
      </c>
      <c r="E156" s="30" t="s">
        <v>983</v>
      </c>
      <c r="F156" s="30" t="s">
        <v>983</v>
      </c>
      <c r="G156" s="30" t="s">
        <v>983</v>
      </c>
      <c r="H156" s="30" t="s">
        <v>983</v>
      </c>
      <c r="I156" s="30" t="s">
        <v>983</v>
      </c>
      <c r="J156" s="30" t="s">
        <v>983</v>
      </c>
      <c r="K156" s="30">
        <v>2.1</v>
      </c>
      <c r="L156" s="30" t="s">
        <v>983</v>
      </c>
      <c r="M156" s="30">
        <v>2</v>
      </c>
      <c r="N156" s="30">
        <v>0.75</v>
      </c>
      <c r="O156" s="30">
        <v>6.08</v>
      </c>
      <c r="P156" s="30" t="s">
        <v>983</v>
      </c>
      <c r="Q156" s="30" t="s">
        <v>983</v>
      </c>
      <c r="R156" s="30" t="s">
        <v>983</v>
      </c>
      <c r="S156" s="30" t="s">
        <v>983</v>
      </c>
      <c r="T156" s="30" t="s">
        <v>983</v>
      </c>
      <c r="U156" s="30" t="s">
        <v>983</v>
      </c>
    </row>
    <row r="157" spans="1:21" x14ac:dyDescent="0.25">
      <c r="A157" s="10" t="s">
        <v>373</v>
      </c>
      <c r="B157" s="30" t="s">
        <v>1022</v>
      </c>
      <c r="C157" s="30" t="s">
        <v>983</v>
      </c>
      <c r="D157" s="30" t="s">
        <v>983</v>
      </c>
      <c r="E157" s="30" t="s">
        <v>983</v>
      </c>
      <c r="F157" s="30" t="s">
        <v>983</v>
      </c>
      <c r="G157" s="30" t="s">
        <v>983</v>
      </c>
      <c r="H157" s="30" t="s">
        <v>983</v>
      </c>
      <c r="I157" s="30" t="s">
        <v>983</v>
      </c>
      <c r="J157" s="30" t="s">
        <v>983</v>
      </c>
      <c r="K157" s="30">
        <v>12.82</v>
      </c>
      <c r="L157" s="30" t="s">
        <v>983</v>
      </c>
      <c r="M157" s="30">
        <v>2.75</v>
      </c>
      <c r="N157" s="30">
        <v>38.200000000000003</v>
      </c>
      <c r="O157" s="30">
        <v>0.5</v>
      </c>
      <c r="P157" s="30" t="s">
        <v>983</v>
      </c>
      <c r="Q157" s="30" t="s">
        <v>983</v>
      </c>
      <c r="R157" s="30" t="s">
        <v>983</v>
      </c>
      <c r="S157" s="30" t="s">
        <v>983</v>
      </c>
      <c r="T157" s="30" t="s">
        <v>983</v>
      </c>
      <c r="U157" s="30" t="s">
        <v>983</v>
      </c>
    </row>
    <row r="158" spans="1:21" x14ac:dyDescent="0.25">
      <c r="A158" s="10" t="s">
        <v>374</v>
      </c>
      <c r="B158" s="30" t="s">
        <v>961</v>
      </c>
      <c r="C158" s="30" t="s">
        <v>983</v>
      </c>
      <c r="D158" s="30" t="s">
        <v>983</v>
      </c>
      <c r="E158" s="30" t="s">
        <v>983</v>
      </c>
      <c r="F158" s="30" t="s">
        <v>983</v>
      </c>
      <c r="G158" s="30" t="s">
        <v>983</v>
      </c>
      <c r="H158" s="30" t="s">
        <v>983</v>
      </c>
      <c r="I158" s="30" t="s">
        <v>983</v>
      </c>
      <c r="J158" s="30" t="s">
        <v>983</v>
      </c>
      <c r="K158" s="30">
        <v>0.91</v>
      </c>
      <c r="L158" s="30" t="s">
        <v>983</v>
      </c>
      <c r="M158" s="30">
        <v>2</v>
      </c>
      <c r="N158" s="30">
        <v>0.37</v>
      </c>
      <c r="O158" s="30">
        <v>4.5999999999999996</v>
      </c>
      <c r="P158" s="30" t="s">
        <v>983</v>
      </c>
      <c r="Q158" s="30" t="s">
        <v>983</v>
      </c>
      <c r="R158" s="30" t="s">
        <v>983</v>
      </c>
      <c r="S158" s="30" t="s">
        <v>983</v>
      </c>
      <c r="T158" s="30" t="s">
        <v>983</v>
      </c>
      <c r="U158" s="30" t="s">
        <v>983</v>
      </c>
    </row>
    <row r="159" spans="1:21" x14ac:dyDescent="0.25">
      <c r="A159" s="10" t="s">
        <v>375</v>
      </c>
      <c r="B159" s="30" t="s">
        <v>931</v>
      </c>
      <c r="C159" s="30" t="s">
        <v>983</v>
      </c>
      <c r="D159" s="30" t="s">
        <v>983</v>
      </c>
      <c r="E159" s="30" t="s">
        <v>983</v>
      </c>
      <c r="F159" s="30" t="s">
        <v>983</v>
      </c>
      <c r="G159" s="30" t="s">
        <v>983</v>
      </c>
      <c r="H159" s="30" t="s">
        <v>983</v>
      </c>
      <c r="I159" s="30" t="s">
        <v>983</v>
      </c>
      <c r="J159" s="30" t="s">
        <v>983</v>
      </c>
      <c r="K159" s="30">
        <v>25.86</v>
      </c>
      <c r="L159" s="30" t="s">
        <v>983</v>
      </c>
      <c r="M159" s="30">
        <v>0.5</v>
      </c>
      <c r="N159" s="30">
        <v>40.39</v>
      </c>
      <c r="O159" s="30">
        <v>7.2</v>
      </c>
      <c r="P159" s="30" t="s">
        <v>983</v>
      </c>
      <c r="Q159" s="30" t="s">
        <v>983</v>
      </c>
      <c r="R159" s="30" t="s">
        <v>983</v>
      </c>
      <c r="S159" s="30" t="s">
        <v>983</v>
      </c>
      <c r="T159" s="30" t="s">
        <v>983</v>
      </c>
      <c r="U159" s="30" t="s">
        <v>983</v>
      </c>
    </row>
    <row r="160" spans="1:21" x14ac:dyDescent="0.25">
      <c r="A160" s="10" t="s">
        <v>652</v>
      </c>
      <c r="B160" s="30" t="s">
        <v>1035</v>
      </c>
      <c r="C160" s="30" t="s">
        <v>983</v>
      </c>
      <c r="D160" s="30" t="s">
        <v>983</v>
      </c>
      <c r="E160" s="30" t="s">
        <v>983</v>
      </c>
      <c r="F160" s="30" t="s">
        <v>983</v>
      </c>
      <c r="G160" s="30" t="s">
        <v>983</v>
      </c>
      <c r="H160" s="30" t="s">
        <v>983</v>
      </c>
      <c r="I160" s="30" t="s">
        <v>983</v>
      </c>
      <c r="J160" s="30" t="s">
        <v>983</v>
      </c>
      <c r="K160" s="30">
        <v>2.72</v>
      </c>
      <c r="L160" s="30" t="s">
        <v>983</v>
      </c>
      <c r="M160" s="30">
        <v>22</v>
      </c>
      <c r="N160" s="30">
        <v>0.18</v>
      </c>
      <c r="O160" s="30">
        <v>5.5</v>
      </c>
      <c r="P160" s="30" t="s">
        <v>983</v>
      </c>
      <c r="Q160" s="30" t="s">
        <v>983</v>
      </c>
      <c r="R160" s="30" t="s">
        <v>983</v>
      </c>
      <c r="S160" s="30" t="s">
        <v>983</v>
      </c>
      <c r="T160" s="30" t="s">
        <v>983</v>
      </c>
      <c r="U160" s="30" t="s">
        <v>983</v>
      </c>
    </row>
    <row r="161" spans="1:21" x14ac:dyDescent="0.25">
      <c r="A161" s="10" t="s">
        <v>654</v>
      </c>
      <c r="B161" s="30" t="s">
        <v>1036</v>
      </c>
      <c r="C161" s="30" t="s">
        <v>983</v>
      </c>
      <c r="D161" s="30" t="s">
        <v>983</v>
      </c>
      <c r="E161" s="30" t="s">
        <v>983</v>
      </c>
      <c r="F161" s="30" t="s">
        <v>983</v>
      </c>
      <c r="G161" s="30" t="s">
        <v>983</v>
      </c>
      <c r="H161" s="30" t="s">
        <v>983</v>
      </c>
      <c r="I161" s="30" t="s">
        <v>983</v>
      </c>
      <c r="J161" s="30" t="s">
        <v>983</v>
      </c>
      <c r="K161" s="30">
        <v>1.68</v>
      </c>
      <c r="L161" s="30" t="s">
        <v>983</v>
      </c>
      <c r="M161" s="30">
        <v>2.81</v>
      </c>
      <c r="N161" s="30">
        <v>8.25</v>
      </c>
      <c r="O161" s="30">
        <v>1.46</v>
      </c>
      <c r="P161" s="30" t="s">
        <v>983</v>
      </c>
      <c r="Q161" s="30" t="s">
        <v>983</v>
      </c>
      <c r="R161" s="30" t="s">
        <v>983</v>
      </c>
      <c r="S161" s="30" t="s">
        <v>983</v>
      </c>
      <c r="T161" s="30" t="s">
        <v>983</v>
      </c>
      <c r="U161" s="30" t="s">
        <v>983</v>
      </c>
    </row>
    <row r="162" spans="1:21" x14ac:dyDescent="0.25">
      <c r="A162" s="10" t="s">
        <v>653</v>
      </c>
      <c r="C162" s="30" t="s">
        <v>983</v>
      </c>
      <c r="D162" s="30" t="s">
        <v>983</v>
      </c>
      <c r="E162" s="30" t="s">
        <v>983</v>
      </c>
      <c r="F162" s="30" t="s">
        <v>983</v>
      </c>
      <c r="G162" s="30" t="s">
        <v>983</v>
      </c>
      <c r="H162" s="30" t="s">
        <v>983</v>
      </c>
      <c r="I162" s="30" t="s">
        <v>983</v>
      </c>
      <c r="J162" s="30" t="s">
        <v>983</v>
      </c>
      <c r="L162" s="30" t="s">
        <v>983</v>
      </c>
      <c r="P162" s="30" t="s">
        <v>983</v>
      </c>
      <c r="Q162" s="30" t="s">
        <v>983</v>
      </c>
      <c r="R162" s="30" t="s">
        <v>983</v>
      </c>
      <c r="S162" s="30" t="s">
        <v>983</v>
      </c>
      <c r="T162" s="30" t="s">
        <v>983</v>
      </c>
      <c r="U162" s="30" t="s">
        <v>983</v>
      </c>
    </row>
    <row r="163" spans="1:21" x14ac:dyDescent="0.25">
      <c r="A163" s="10" t="s">
        <v>655</v>
      </c>
      <c r="C163" s="30" t="s">
        <v>983</v>
      </c>
      <c r="D163" s="30" t="s">
        <v>983</v>
      </c>
      <c r="E163" s="30" t="s">
        <v>983</v>
      </c>
      <c r="F163" s="30" t="s">
        <v>983</v>
      </c>
      <c r="G163" s="30" t="s">
        <v>983</v>
      </c>
      <c r="H163" s="30" t="s">
        <v>983</v>
      </c>
      <c r="I163" s="30" t="s">
        <v>983</v>
      </c>
      <c r="J163" s="30" t="s">
        <v>983</v>
      </c>
      <c r="L163" s="30" t="s">
        <v>983</v>
      </c>
      <c r="P163" s="30" t="s">
        <v>983</v>
      </c>
      <c r="Q163" s="30" t="s">
        <v>983</v>
      </c>
      <c r="R163" s="30" t="s">
        <v>983</v>
      </c>
      <c r="S163" s="30" t="s">
        <v>983</v>
      </c>
      <c r="T163" s="30" t="s">
        <v>983</v>
      </c>
      <c r="U163" s="30" t="s">
        <v>983</v>
      </c>
    </row>
    <row r="164" spans="1:21" x14ac:dyDescent="0.25">
      <c r="A164" s="10" t="s">
        <v>656</v>
      </c>
      <c r="C164" s="30" t="s">
        <v>983</v>
      </c>
      <c r="D164" s="30" t="s">
        <v>983</v>
      </c>
      <c r="E164" s="30" t="s">
        <v>983</v>
      </c>
      <c r="F164" s="30" t="s">
        <v>983</v>
      </c>
      <c r="G164" s="30" t="s">
        <v>983</v>
      </c>
      <c r="H164" s="30" t="s">
        <v>983</v>
      </c>
      <c r="I164" s="30" t="s">
        <v>983</v>
      </c>
      <c r="J164" s="30" t="s">
        <v>983</v>
      </c>
      <c r="L164" s="30" t="s">
        <v>983</v>
      </c>
      <c r="P164" s="30" t="s">
        <v>983</v>
      </c>
      <c r="Q164" s="30" t="s">
        <v>983</v>
      </c>
      <c r="R164" s="30" t="s">
        <v>983</v>
      </c>
      <c r="S164" s="30" t="s">
        <v>983</v>
      </c>
      <c r="T164" s="30" t="s">
        <v>983</v>
      </c>
      <c r="U164" s="30" t="s">
        <v>983</v>
      </c>
    </row>
    <row r="165" spans="1:21" x14ac:dyDescent="0.25">
      <c r="A165" s="10" t="s">
        <v>240</v>
      </c>
      <c r="B165" s="30" t="s">
        <v>1037</v>
      </c>
      <c r="C165" s="30" t="s">
        <v>983</v>
      </c>
      <c r="D165" s="30" t="s">
        <v>983</v>
      </c>
      <c r="E165" s="30" t="s">
        <v>983</v>
      </c>
      <c r="F165" s="30" t="s">
        <v>983</v>
      </c>
      <c r="G165" s="30" t="s">
        <v>983</v>
      </c>
      <c r="H165" s="30" t="s">
        <v>983</v>
      </c>
      <c r="I165" s="30" t="s">
        <v>983</v>
      </c>
      <c r="J165" s="30" t="s">
        <v>983</v>
      </c>
      <c r="K165" s="30">
        <v>16.75</v>
      </c>
      <c r="L165" s="30" t="s">
        <v>983</v>
      </c>
      <c r="M165" s="30">
        <v>14.51</v>
      </c>
      <c r="N165" s="30">
        <v>5.9</v>
      </c>
      <c r="O165" s="30">
        <v>6.45</v>
      </c>
      <c r="P165" s="30" t="s">
        <v>983</v>
      </c>
      <c r="Q165" s="30" t="s">
        <v>983</v>
      </c>
      <c r="R165" s="30" t="s">
        <v>983</v>
      </c>
      <c r="S165" s="30" t="s">
        <v>983</v>
      </c>
      <c r="T165" s="30" t="s">
        <v>983</v>
      </c>
      <c r="U165" s="30" t="s">
        <v>983</v>
      </c>
    </row>
    <row r="166" spans="1:21" x14ac:dyDescent="0.25">
      <c r="A166" s="10" t="s">
        <v>241</v>
      </c>
      <c r="B166" s="30" t="s">
        <v>1038</v>
      </c>
      <c r="C166" s="30" t="s">
        <v>983</v>
      </c>
      <c r="D166" s="30" t="s">
        <v>983</v>
      </c>
      <c r="E166" s="30" t="s">
        <v>983</v>
      </c>
      <c r="F166" s="30" t="s">
        <v>983</v>
      </c>
      <c r="G166" s="30" t="s">
        <v>983</v>
      </c>
      <c r="H166" s="30" t="s">
        <v>983</v>
      </c>
      <c r="I166" s="30" t="s">
        <v>983</v>
      </c>
      <c r="J166" s="30" t="s">
        <v>983</v>
      </c>
      <c r="K166" s="30">
        <v>2.7</v>
      </c>
      <c r="L166" s="30" t="s">
        <v>983</v>
      </c>
      <c r="M166" s="30">
        <v>8</v>
      </c>
      <c r="N166" s="30">
        <v>0.5</v>
      </c>
      <c r="O166" s="30">
        <v>2.5</v>
      </c>
      <c r="P166" s="30" t="s">
        <v>983</v>
      </c>
      <c r="Q166" s="30" t="s">
        <v>983</v>
      </c>
      <c r="R166" s="30" t="s">
        <v>983</v>
      </c>
      <c r="S166" s="30" t="s">
        <v>983</v>
      </c>
      <c r="T166" s="30" t="s">
        <v>983</v>
      </c>
      <c r="U166" s="30" t="s">
        <v>983</v>
      </c>
    </row>
    <row r="167" spans="1:21" x14ac:dyDescent="0.25">
      <c r="A167" s="10" t="s">
        <v>242</v>
      </c>
      <c r="B167" s="30" t="s">
        <v>1039</v>
      </c>
      <c r="C167" s="30" t="s">
        <v>983</v>
      </c>
      <c r="D167" s="30" t="s">
        <v>983</v>
      </c>
      <c r="E167" s="30" t="s">
        <v>983</v>
      </c>
      <c r="F167" s="30" t="s">
        <v>983</v>
      </c>
      <c r="G167" s="30" t="s">
        <v>983</v>
      </c>
      <c r="H167" s="30" t="s">
        <v>983</v>
      </c>
      <c r="I167" s="30" t="s">
        <v>983</v>
      </c>
      <c r="J167" s="30" t="s">
        <v>983</v>
      </c>
      <c r="K167" s="30">
        <v>2.14</v>
      </c>
      <c r="L167" s="30" t="s">
        <v>983</v>
      </c>
      <c r="M167" s="30">
        <v>8</v>
      </c>
      <c r="N167" s="30">
        <v>0.5</v>
      </c>
      <c r="O167" s="30">
        <v>2</v>
      </c>
      <c r="P167" s="30" t="s">
        <v>983</v>
      </c>
      <c r="Q167" s="30" t="s">
        <v>983</v>
      </c>
      <c r="R167" s="30" t="s">
        <v>983</v>
      </c>
      <c r="S167" s="30" t="s">
        <v>983</v>
      </c>
      <c r="T167" s="30" t="s">
        <v>983</v>
      </c>
      <c r="U167" s="30" t="s">
        <v>983</v>
      </c>
    </row>
    <row r="168" spans="1:21" x14ac:dyDescent="0.25">
      <c r="A168" s="10" t="s">
        <v>239</v>
      </c>
      <c r="B168" s="30" t="s">
        <v>1040</v>
      </c>
      <c r="C168" s="30" t="s">
        <v>983</v>
      </c>
      <c r="D168" s="30" t="s">
        <v>983</v>
      </c>
      <c r="E168" s="30" t="s">
        <v>983</v>
      </c>
      <c r="F168" s="30" t="s">
        <v>983</v>
      </c>
      <c r="G168" s="30" t="s">
        <v>983</v>
      </c>
      <c r="H168" s="30" t="s">
        <v>983</v>
      </c>
      <c r="I168" s="30" t="s">
        <v>983</v>
      </c>
      <c r="J168" s="30" t="s">
        <v>983</v>
      </c>
      <c r="K168" s="30">
        <v>16.52</v>
      </c>
      <c r="L168" s="30" t="s">
        <v>983</v>
      </c>
      <c r="M168" s="30">
        <v>14.3</v>
      </c>
      <c r="N168" s="30">
        <v>6.6</v>
      </c>
      <c r="O168" s="30">
        <v>5.98</v>
      </c>
      <c r="P168" s="30" t="s">
        <v>983</v>
      </c>
      <c r="Q168" s="30" t="s">
        <v>983</v>
      </c>
      <c r="R168" s="30" t="s">
        <v>983</v>
      </c>
      <c r="S168" s="30" t="s">
        <v>983</v>
      </c>
      <c r="T168" s="30" t="s">
        <v>983</v>
      </c>
      <c r="U168" s="30" t="s">
        <v>983</v>
      </c>
    </row>
    <row r="169" spans="1:21" x14ac:dyDescent="0.25">
      <c r="A169" s="10" t="s">
        <v>657</v>
      </c>
      <c r="B169" s="30" t="s">
        <v>1041</v>
      </c>
      <c r="C169" s="30" t="s">
        <v>983</v>
      </c>
      <c r="D169" s="30" t="s">
        <v>983</v>
      </c>
      <c r="E169" s="30" t="s">
        <v>983</v>
      </c>
      <c r="F169" s="30" t="s">
        <v>983</v>
      </c>
      <c r="G169" s="30" t="s">
        <v>983</v>
      </c>
      <c r="H169" s="30" t="s">
        <v>983</v>
      </c>
      <c r="I169" s="30" t="s">
        <v>983</v>
      </c>
      <c r="J169" s="30" t="s">
        <v>983</v>
      </c>
      <c r="K169" s="30">
        <v>4.62</v>
      </c>
      <c r="L169" s="30" t="s">
        <v>983</v>
      </c>
      <c r="M169" s="30">
        <v>3</v>
      </c>
      <c r="N169" s="30">
        <v>14.5</v>
      </c>
      <c r="O169" s="30">
        <v>0.38</v>
      </c>
      <c r="P169" s="30" t="s">
        <v>983</v>
      </c>
      <c r="Q169" s="30" t="s">
        <v>983</v>
      </c>
      <c r="R169" s="30" t="s">
        <v>983</v>
      </c>
      <c r="S169" s="30" t="s">
        <v>983</v>
      </c>
      <c r="T169" s="30" t="s">
        <v>983</v>
      </c>
      <c r="U169" s="30" t="s">
        <v>983</v>
      </c>
    </row>
    <row r="170" spans="1:21" x14ac:dyDescent="0.25">
      <c r="A170" s="10" t="s">
        <v>658</v>
      </c>
      <c r="B170" s="30" t="s">
        <v>1042</v>
      </c>
      <c r="C170" s="30" t="s">
        <v>983</v>
      </c>
      <c r="D170" s="30" t="s">
        <v>983</v>
      </c>
      <c r="E170" s="30" t="s">
        <v>983</v>
      </c>
      <c r="F170" s="30" t="s">
        <v>983</v>
      </c>
      <c r="G170" s="30" t="s">
        <v>983</v>
      </c>
      <c r="H170" s="30" t="s">
        <v>983</v>
      </c>
      <c r="I170" s="30" t="s">
        <v>983</v>
      </c>
      <c r="J170" s="30" t="s">
        <v>983</v>
      </c>
      <c r="K170" s="30">
        <v>0.38400000000000001</v>
      </c>
      <c r="L170" s="30" t="s">
        <v>983</v>
      </c>
      <c r="M170" s="30">
        <v>1.5</v>
      </c>
      <c r="N170" s="30">
        <v>1.25</v>
      </c>
      <c r="O170" s="30">
        <v>1.25</v>
      </c>
      <c r="P170" s="30" t="s">
        <v>983</v>
      </c>
      <c r="Q170" s="30" t="s">
        <v>983</v>
      </c>
      <c r="R170" s="30" t="s">
        <v>983</v>
      </c>
      <c r="S170" s="30" t="s">
        <v>983</v>
      </c>
      <c r="T170" s="30" t="s">
        <v>983</v>
      </c>
      <c r="U170" s="30" t="s">
        <v>983</v>
      </c>
    </row>
    <row r="171" spans="1:21" x14ac:dyDescent="0.25">
      <c r="A171" s="10" t="s">
        <v>660</v>
      </c>
      <c r="B171" s="30" t="s">
        <v>1043</v>
      </c>
      <c r="C171" s="30" t="s">
        <v>983</v>
      </c>
      <c r="D171" s="30" t="s">
        <v>983</v>
      </c>
      <c r="E171" s="30" t="s">
        <v>983</v>
      </c>
      <c r="F171" s="30" t="s">
        <v>983</v>
      </c>
      <c r="G171" s="30" t="s">
        <v>983</v>
      </c>
      <c r="H171" s="30" t="s">
        <v>983</v>
      </c>
      <c r="I171" s="30" t="s">
        <v>983</v>
      </c>
      <c r="J171" s="30" t="s">
        <v>983</v>
      </c>
      <c r="K171" s="30">
        <v>6.05</v>
      </c>
      <c r="L171" s="30" t="s">
        <v>983</v>
      </c>
      <c r="M171" s="30">
        <v>0.25</v>
      </c>
      <c r="N171" s="30">
        <v>18.95</v>
      </c>
      <c r="O171" s="30">
        <v>5.6</v>
      </c>
      <c r="P171" s="30" t="s">
        <v>983</v>
      </c>
      <c r="Q171" s="30" t="s">
        <v>983</v>
      </c>
      <c r="R171" s="30" t="s">
        <v>983</v>
      </c>
      <c r="S171" s="30" t="s">
        <v>983</v>
      </c>
      <c r="T171" s="30" t="s">
        <v>983</v>
      </c>
      <c r="U171" s="30" t="s">
        <v>983</v>
      </c>
    </row>
    <row r="172" spans="1:21" x14ac:dyDescent="0.25">
      <c r="A172" s="10" t="s">
        <v>661</v>
      </c>
      <c r="B172" s="30" t="s">
        <v>905</v>
      </c>
      <c r="C172" s="30" t="s">
        <v>983</v>
      </c>
      <c r="D172" s="30" t="s">
        <v>983</v>
      </c>
      <c r="E172" s="30" t="s">
        <v>983</v>
      </c>
      <c r="F172" s="30" t="s">
        <v>983</v>
      </c>
      <c r="G172" s="30" t="s">
        <v>983</v>
      </c>
      <c r="H172" s="30" t="s">
        <v>983</v>
      </c>
      <c r="I172" s="30" t="s">
        <v>983</v>
      </c>
      <c r="J172" s="30" t="s">
        <v>983</v>
      </c>
      <c r="K172" s="30">
        <v>5.3</v>
      </c>
      <c r="L172" s="30" t="s">
        <v>983</v>
      </c>
      <c r="M172" s="30">
        <v>2</v>
      </c>
      <c r="N172" s="30">
        <v>2</v>
      </c>
      <c r="O172" s="30">
        <v>13.54</v>
      </c>
      <c r="P172" s="30" t="s">
        <v>983</v>
      </c>
      <c r="Q172" s="30" t="s">
        <v>983</v>
      </c>
      <c r="R172" s="30" t="s">
        <v>983</v>
      </c>
      <c r="S172" s="30" t="s">
        <v>983</v>
      </c>
      <c r="T172" s="30" t="s">
        <v>983</v>
      </c>
      <c r="U172" s="30" t="s">
        <v>983</v>
      </c>
    </row>
    <row r="173" spans="1:21" x14ac:dyDescent="0.25">
      <c r="A173" s="10" t="s">
        <v>659</v>
      </c>
      <c r="B173" s="30" t="s">
        <v>1044</v>
      </c>
      <c r="C173" s="30" t="s">
        <v>983</v>
      </c>
      <c r="D173" s="30" t="s">
        <v>983</v>
      </c>
      <c r="E173" s="30" t="s">
        <v>983</v>
      </c>
      <c r="F173" s="30" t="s">
        <v>983</v>
      </c>
      <c r="G173" s="30" t="s">
        <v>983</v>
      </c>
      <c r="H173" s="30" t="s">
        <v>983</v>
      </c>
      <c r="I173" s="30" t="s">
        <v>983</v>
      </c>
      <c r="J173" s="30" t="s">
        <v>983</v>
      </c>
      <c r="K173" s="30">
        <v>5.99</v>
      </c>
      <c r="L173" s="30" t="s">
        <v>983</v>
      </c>
      <c r="M173" s="30">
        <v>0</v>
      </c>
      <c r="N173" s="30">
        <v>0</v>
      </c>
      <c r="O173" s="30">
        <v>0</v>
      </c>
      <c r="P173" s="30" t="s">
        <v>983</v>
      </c>
      <c r="Q173" s="30" t="s">
        <v>983</v>
      </c>
      <c r="R173" s="30" t="s">
        <v>983</v>
      </c>
      <c r="S173" s="30" t="s">
        <v>983</v>
      </c>
      <c r="T173" s="30" t="s">
        <v>983</v>
      </c>
      <c r="U173" s="30" t="s">
        <v>983</v>
      </c>
    </row>
    <row r="174" spans="1:21" x14ac:dyDescent="0.25">
      <c r="A174" s="10" t="s">
        <v>662</v>
      </c>
      <c r="B174" s="30" t="s">
        <v>919</v>
      </c>
      <c r="C174" s="30" t="s">
        <v>983</v>
      </c>
      <c r="D174" s="30" t="s">
        <v>983</v>
      </c>
      <c r="E174" s="30" t="s">
        <v>983</v>
      </c>
      <c r="F174" s="30" t="s">
        <v>983</v>
      </c>
      <c r="G174" s="30" t="s">
        <v>983</v>
      </c>
      <c r="H174" s="30" t="s">
        <v>983</v>
      </c>
      <c r="I174" s="30" t="s">
        <v>983</v>
      </c>
      <c r="J174" s="30" t="s">
        <v>983</v>
      </c>
      <c r="K174" s="30">
        <v>0.71</v>
      </c>
      <c r="L174" s="30" t="s">
        <v>983</v>
      </c>
      <c r="M174" s="30">
        <v>5</v>
      </c>
      <c r="N174" s="30">
        <v>2</v>
      </c>
      <c r="O174" s="30">
        <v>0.25</v>
      </c>
      <c r="P174" s="30" t="s">
        <v>983</v>
      </c>
      <c r="Q174" s="30" t="s">
        <v>983</v>
      </c>
      <c r="R174" s="30" t="s">
        <v>983</v>
      </c>
      <c r="S174" s="30" t="s">
        <v>983</v>
      </c>
      <c r="T174" s="30" t="s">
        <v>983</v>
      </c>
      <c r="U174" s="30" t="s">
        <v>983</v>
      </c>
    </row>
    <row r="175" spans="1:21" x14ac:dyDescent="0.25">
      <c r="A175" s="10" t="s">
        <v>243</v>
      </c>
      <c r="B175" s="30" t="s">
        <v>1045</v>
      </c>
      <c r="C175" s="30" t="s">
        <v>983</v>
      </c>
      <c r="D175" s="30" t="s">
        <v>983</v>
      </c>
      <c r="E175" s="30" t="s">
        <v>983</v>
      </c>
      <c r="F175" s="30" t="s">
        <v>983</v>
      </c>
      <c r="G175" s="30" t="s">
        <v>983</v>
      </c>
      <c r="H175" s="30" t="s">
        <v>983</v>
      </c>
      <c r="I175" s="30" t="s">
        <v>983</v>
      </c>
      <c r="J175" s="30" t="s">
        <v>983</v>
      </c>
      <c r="K175" s="30">
        <v>24.92</v>
      </c>
      <c r="L175" s="30" t="s">
        <v>983</v>
      </c>
      <c r="M175" s="30">
        <v>3.25</v>
      </c>
      <c r="N175" s="30">
        <v>26</v>
      </c>
      <c r="O175" s="30">
        <v>3.25</v>
      </c>
      <c r="P175" s="30" t="s">
        <v>983</v>
      </c>
      <c r="Q175" s="30" t="s">
        <v>983</v>
      </c>
      <c r="R175" s="30" t="s">
        <v>983</v>
      </c>
      <c r="S175" s="30" t="s">
        <v>983</v>
      </c>
      <c r="T175" s="30" t="s">
        <v>983</v>
      </c>
      <c r="U175" s="30" t="s">
        <v>983</v>
      </c>
    </row>
    <row r="176" spans="1:21" x14ac:dyDescent="0.25">
      <c r="A176" s="10" t="s">
        <v>75</v>
      </c>
      <c r="B176" s="30" t="s">
        <v>1045</v>
      </c>
      <c r="C176" s="30" t="s">
        <v>938</v>
      </c>
      <c r="D176" s="30">
        <v>8.8000000000000007</v>
      </c>
      <c r="E176" s="30">
        <v>0</v>
      </c>
      <c r="F176" s="30">
        <v>1.1752988047808766</v>
      </c>
      <c r="G176" s="30">
        <v>8.8000000000000007</v>
      </c>
      <c r="H176" s="30">
        <v>28</v>
      </c>
      <c r="I176" s="30" t="s">
        <v>900</v>
      </c>
      <c r="J176" s="30" t="s">
        <v>900</v>
      </c>
      <c r="K176" s="30">
        <v>28.13</v>
      </c>
      <c r="L176" s="30">
        <v>28.13</v>
      </c>
      <c r="M176" s="30">
        <v>3.25</v>
      </c>
      <c r="N176" s="30">
        <v>26</v>
      </c>
      <c r="O176" s="30">
        <v>3.25</v>
      </c>
      <c r="P176" s="30">
        <v>13</v>
      </c>
      <c r="Q176" s="30">
        <v>365.69</v>
      </c>
      <c r="R176" s="30">
        <v>42.25</v>
      </c>
      <c r="S176" s="30">
        <v>338</v>
      </c>
      <c r="T176" s="30">
        <v>42.25</v>
      </c>
      <c r="U176" s="30">
        <v>3</v>
      </c>
    </row>
    <row r="177" spans="1:21" x14ac:dyDescent="0.25">
      <c r="A177" s="10" t="s">
        <v>264</v>
      </c>
      <c r="B177" s="30" t="s">
        <v>1046</v>
      </c>
      <c r="C177" s="30" t="s">
        <v>983</v>
      </c>
      <c r="D177" s="30" t="s">
        <v>983</v>
      </c>
      <c r="E177" s="30" t="s">
        <v>983</v>
      </c>
      <c r="F177" s="30" t="s">
        <v>983</v>
      </c>
      <c r="G177" s="30" t="s">
        <v>983</v>
      </c>
      <c r="H177" s="30" t="s">
        <v>983</v>
      </c>
      <c r="I177" s="30" t="s">
        <v>983</v>
      </c>
      <c r="J177" s="30" t="s">
        <v>983</v>
      </c>
      <c r="K177" s="30">
        <v>3.42</v>
      </c>
      <c r="L177" s="30" t="s">
        <v>983</v>
      </c>
      <c r="M177" s="30">
        <v>2.48</v>
      </c>
      <c r="N177" s="30">
        <v>6</v>
      </c>
      <c r="O177" s="30">
        <v>2.48</v>
      </c>
      <c r="P177" s="30" t="s">
        <v>983</v>
      </c>
      <c r="Q177" s="30" t="s">
        <v>983</v>
      </c>
      <c r="R177" s="30" t="s">
        <v>983</v>
      </c>
      <c r="S177" s="30" t="s">
        <v>983</v>
      </c>
      <c r="T177" s="30" t="s">
        <v>983</v>
      </c>
      <c r="U177" s="30" t="s">
        <v>983</v>
      </c>
    </row>
    <row r="178" spans="1:21" x14ac:dyDescent="0.25">
      <c r="A178" s="10" t="s">
        <v>244</v>
      </c>
      <c r="B178" s="30" t="s">
        <v>1045</v>
      </c>
      <c r="C178" s="30" t="s">
        <v>983</v>
      </c>
      <c r="D178" s="30" t="s">
        <v>983</v>
      </c>
      <c r="E178" s="30" t="s">
        <v>983</v>
      </c>
      <c r="F178" s="30" t="s">
        <v>983</v>
      </c>
      <c r="G178" s="30" t="s">
        <v>983</v>
      </c>
      <c r="H178" s="30" t="s">
        <v>983</v>
      </c>
      <c r="I178" s="30" t="s">
        <v>983</v>
      </c>
      <c r="J178" s="30" t="s">
        <v>983</v>
      </c>
      <c r="K178" s="30">
        <v>12.46</v>
      </c>
      <c r="L178" s="30" t="s">
        <v>983</v>
      </c>
      <c r="M178" s="30">
        <v>3.25</v>
      </c>
      <c r="N178" s="30">
        <v>13</v>
      </c>
      <c r="O178" s="30">
        <v>3.25</v>
      </c>
      <c r="P178" s="30" t="s">
        <v>983</v>
      </c>
      <c r="Q178" s="30" t="s">
        <v>983</v>
      </c>
      <c r="R178" s="30" t="s">
        <v>983</v>
      </c>
      <c r="S178" s="30" t="s">
        <v>983</v>
      </c>
      <c r="T178" s="30" t="s">
        <v>983</v>
      </c>
      <c r="U178" s="30" t="s">
        <v>983</v>
      </c>
    </row>
    <row r="179" spans="1:21" x14ac:dyDescent="0.25">
      <c r="A179" s="10" t="s">
        <v>665</v>
      </c>
      <c r="B179" s="30" t="s">
        <v>1036</v>
      </c>
      <c r="C179" s="30" t="s">
        <v>983</v>
      </c>
      <c r="D179" s="30" t="s">
        <v>983</v>
      </c>
      <c r="E179" s="30" t="s">
        <v>983</v>
      </c>
      <c r="F179" s="30" t="s">
        <v>983</v>
      </c>
      <c r="G179" s="30" t="s">
        <v>983</v>
      </c>
      <c r="H179" s="30" t="s">
        <v>983</v>
      </c>
      <c r="I179" s="30" t="s">
        <v>983</v>
      </c>
      <c r="J179" s="30" t="s">
        <v>983</v>
      </c>
      <c r="K179" s="30">
        <v>1.1200000000000001</v>
      </c>
      <c r="L179" s="30" t="s">
        <v>983</v>
      </c>
      <c r="M179" s="30">
        <v>3.75</v>
      </c>
      <c r="N179" s="30">
        <v>0.75</v>
      </c>
      <c r="O179" s="30">
        <v>1.63</v>
      </c>
      <c r="P179" s="30" t="s">
        <v>983</v>
      </c>
      <c r="Q179" s="30" t="s">
        <v>983</v>
      </c>
      <c r="R179" s="30" t="s">
        <v>983</v>
      </c>
      <c r="S179" s="30" t="s">
        <v>983</v>
      </c>
      <c r="T179" s="30" t="s">
        <v>983</v>
      </c>
      <c r="U179" s="30" t="s">
        <v>983</v>
      </c>
    </row>
    <row r="180" spans="1:21" x14ac:dyDescent="0.25">
      <c r="A180" s="10" t="s">
        <v>666</v>
      </c>
      <c r="B180" s="30" t="s">
        <v>1047</v>
      </c>
      <c r="C180" s="30" t="s">
        <v>983</v>
      </c>
      <c r="D180" s="30" t="s">
        <v>983</v>
      </c>
      <c r="E180" s="30" t="s">
        <v>983</v>
      </c>
      <c r="F180" s="30" t="s">
        <v>983</v>
      </c>
      <c r="G180" s="30" t="s">
        <v>983</v>
      </c>
      <c r="H180" s="30" t="s">
        <v>983</v>
      </c>
      <c r="I180" s="30" t="s">
        <v>983</v>
      </c>
      <c r="J180" s="30" t="s">
        <v>983</v>
      </c>
      <c r="K180" s="30">
        <v>1.68</v>
      </c>
      <c r="L180" s="30" t="s">
        <v>983</v>
      </c>
      <c r="M180" s="30">
        <v>5.25</v>
      </c>
      <c r="N180" s="30">
        <v>0.25</v>
      </c>
      <c r="O180" s="30">
        <v>5.0999999999999996</v>
      </c>
      <c r="P180" s="30" t="s">
        <v>983</v>
      </c>
      <c r="Q180" s="30" t="s">
        <v>983</v>
      </c>
      <c r="R180" s="30" t="s">
        <v>983</v>
      </c>
      <c r="S180" s="30" t="s">
        <v>983</v>
      </c>
      <c r="T180" s="30" t="s">
        <v>983</v>
      </c>
      <c r="U180" s="30" t="s">
        <v>983</v>
      </c>
    </row>
    <row r="181" spans="1:21" x14ac:dyDescent="0.25">
      <c r="A181" s="10" t="s">
        <v>670</v>
      </c>
      <c r="B181" s="30" t="s">
        <v>1048</v>
      </c>
      <c r="C181" s="30" t="s">
        <v>983</v>
      </c>
      <c r="D181" s="30" t="s">
        <v>983</v>
      </c>
      <c r="E181" s="30" t="s">
        <v>983</v>
      </c>
      <c r="F181" s="30" t="s">
        <v>983</v>
      </c>
      <c r="G181" s="30" t="s">
        <v>983</v>
      </c>
      <c r="H181" s="30" t="s">
        <v>983</v>
      </c>
      <c r="I181" s="30" t="s">
        <v>983</v>
      </c>
      <c r="J181" s="30" t="s">
        <v>983</v>
      </c>
      <c r="K181" s="30">
        <v>1.02</v>
      </c>
      <c r="L181" s="30" t="s">
        <v>983</v>
      </c>
      <c r="M181" s="30">
        <v>0.52</v>
      </c>
      <c r="N181" s="30">
        <v>4.8499999999999996</v>
      </c>
      <c r="O181" s="30">
        <v>4.8499999999999996</v>
      </c>
      <c r="P181" s="30" t="s">
        <v>983</v>
      </c>
      <c r="Q181" s="30" t="s">
        <v>983</v>
      </c>
      <c r="R181" s="30" t="s">
        <v>983</v>
      </c>
      <c r="S181" s="30" t="s">
        <v>983</v>
      </c>
      <c r="T181" s="30" t="s">
        <v>983</v>
      </c>
      <c r="U181" s="30" t="s">
        <v>983</v>
      </c>
    </row>
    <row r="182" spans="1:21" x14ac:dyDescent="0.25">
      <c r="A182" s="10" t="s">
        <v>671</v>
      </c>
      <c r="B182" s="30" t="s">
        <v>1049</v>
      </c>
      <c r="C182" s="30" t="s">
        <v>983</v>
      </c>
      <c r="D182" s="30" t="s">
        <v>983</v>
      </c>
      <c r="E182" s="30" t="s">
        <v>983</v>
      </c>
      <c r="F182" s="30" t="s">
        <v>983</v>
      </c>
      <c r="G182" s="30" t="s">
        <v>983</v>
      </c>
      <c r="H182" s="30" t="s">
        <v>983</v>
      </c>
      <c r="I182" s="30" t="s">
        <v>983</v>
      </c>
      <c r="J182" s="30" t="s">
        <v>983</v>
      </c>
      <c r="K182" s="30">
        <v>1.9079999999999999</v>
      </c>
      <c r="L182" s="30" t="s">
        <v>983</v>
      </c>
      <c r="M182" s="30">
        <v>3.95</v>
      </c>
      <c r="N182" s="30">
        <v>1.5</v>
      </c>
      <c r="O182" s="30">
        <v>1.5</v>
      </c>
      <c r="P182" s="30" t="s">
        <v>983</v>
      </c>
      <c r="Q182" s="30" t="s">
        <v>983</v>
      </c>
      <c r="R182" s="30" t="s">
        <v>983</v>
      </c>
      <c r="S182" s="30" t="s">
        <v>983</v>
      </c>
      <c r="T182" s="30" t="s">
        <v>983</v>
      </c>
      <c r="U182" s="30" t="s">
        <v>983</v>
      </c>
    </row>
    <row r="183" spans="1:21" x14ac:dyDescent="0.25">
      <c r="A183" s="10" t="s">
        <v>672</v>
      </c>
      <c r="B183" s="30" t="s">
        <v>1050</v>
      </c>
      <c r="C183" s="30" t="s">
        <v>983</v>
      </c>
      <c r="D183" s="30" t="s">
        <v>983</v>
      </c>
      <c r="E183" s="30" t="s">
        <v>983</v>
      </c>
      <c r="F183" s="30" t="s">
        <v>983</v>
      </c>
      <c r="G183" s="30" t="s">
        <v>983</v>
      </c>
      <c r="H183" s="30" t="s">
        <v>983</v>
      </c>
      <c r="I183" s="30" t="s">
        <v>983</v>
      </c>
      <c r="J183" s="30" t="s">
        <v>983</v>
      </c>
      <c r="K183" s="30">
        <v>0.1</v>
      </c>
      <c r="L183" s="30" t="s">
        <v>983</v>
      </c>
      <c r="M183" s="30">
        <v>1.25</v>
      </c>
      <c r="N183" s="30">
        <v>1.25</v>
      </c>
      <c r="O183" s="30">
        <v>0.25</v>
      </c>
      <c r="P183" s="30" t="s">
        <v>983</v>
      </c>
      <c r="Q183" s="30" t="s">
        <v>983</v>
      </c>
      <c r="R183" s="30" t="s">
        <v>983</v>
      </c>
      <c r="S183" s="30" t="s">
        <v>983</v>
      </c>
      <c r="T183" s="30" t="s">
        <v>983</v>
      </c>
      <c r="U183" s="30" t="s">
        <v>983</v>
      </c>
    </row>
    <row r="184" spans="1:21" x14ac:dyDescent="0.25">
      <c r="A184" s="10" t="s">
        <v>663</v>
      </c>
      <c r="C184" s="30" t="s">
        <v>983</v>
      </c>
      <c r="D184" s="30" t="s">
        <v>983</v>
      </c>
      <c r="E184" s="30" t="s">
        <v>983</v>
      </c>
      <c r="F184" s="30" t="s">
        <v>983</v>
      </c>
      <c r="G184" s="30" t="s">
        <v>983</v>
      </c>
      <c r="H184" s="30" t="s">
        <v>983</v>
      </c>
      <c r="I184" s="30" t="s">
        <v>983</v>
      </c>
      <c r="J184" s="30" t="s">
        <v>983</v>
      </c>
      <c r="L184" s="30" t="s">
        <v>983</v>
      </c>
      <c r="P184" s="30" t="s">
        <v>983</v>
      </c>
      <c r="Q184" s="30" t="s">
        <v>983</v>
      </c>
      <c r="R184" s="30" t="s">
        <v>983</v>
      </c>
      <c r="S184" s="30" t="s">
        <v>983</v>
      </c>
      <c r="T184" s="30" t="s">
        <v>983</v>
      </c>
      <c r="U184" s="30" t="s">
        <v>983</v>
      </c>
    </row>
    <row r="185" spans="1:21" x14ac:dyDescent="0.25">
      <c r="A185" s="10" t="s">
        <v>667</v>
      </c>
      <c r="C185" s="30" t="s">
        <v>983</v>
      </c>
      <c r="D185" s="30" t="s">
        <v>983</v>
      </c>
      <c r="E185" s="30" t="s">
        <v>983</v>
      </c>
      <c r="F185" s="30" t="s">
        <v>983</v>
      </c>
      <c r="G185" s="30" t="s">
        <v>983</v>
      </c>
      <c r="H185" s="30" t="s">
        <v>983</v>
      </c>
      <c r="I185" s="30" t="s">
        <v>983</v>
      </c>
      <c r="J185" s="30" t="s">
        <v>983</v>
      </c>
      <c r="L185" s="30" t="s">
        <v>983</v>
      </c>
      <c r="P185" s="30" t="s">
        <v>983</v>
      </c>
      <c r="Q185" s="30" t="s">
        <v>983</v>
      </c>
      <c r="R185" s="30" t="s">
        <v>983</v>
      </c>
      <c r="S185" s="30" t="s">
        <v>983</v>
      </c>
      <c r="T185" s="30" t="s">
        <v>983</v>
      </c>
      <c r="U185" s="30" t="s">
        <v>983</v>
      </c>
    </row>
    <row r="186" spans="1:21" x14ac:dyDescent="0.25">
      <c r="A186" s="10" t="s">
        <v>668</v>
      </c>
      <c r="C186" s="30" t="s">
        <v>983</v>
      </c>
      <c r="D186" s="30" t="s">
        <v>983</v>
      </c>
      <c r="E186" s="30" t="s">
        <v>983</v>
      </c>
      <c r="F186" s="30" t="s">
        <v>983</v>
      </c>
      <c r="G186" s="30" t="s">
        <v>983</v>
      </c>
      <c r="H186" s="30" t="s">
        <v>983</v>
      </c>
      <c r="I186" s="30" t="s">
        <v>983</v>
      </c>
      <c r="J186" s="30" t="s">
        <v>983</v>
      </c>
      <c r="L186" s="30" t="s">
        <v>983</v>
      </c>
      <c r="P186" s="30" t="s">
        <v>983</v>
      </c>
      <c r="Q186" s="30" t="s">
        <v>983</v>
      </c>
      <c r="R186" s="30" t="s">
        <v>983</v>
      </c>
      <c r="S186" s="30" t="s">
        <v>983</v>
      </c>
      <c r="T186" s="30" t="s">
        <v>983</v>
      </c>
      <c r="U186" s="30" t="s">
        <v>983</v>
      </c>
    </row>
    <row r="187" spans="1:21" x14ac:dyDescent="0.25">
      <c r="A187" s="10" t="s">
        <v>669</v>
      </c>
      <c r="C187" s="30" t="s">
        <v>983</v>
      </c>
      <c r="D187" s="30" t="s">
        <v>983</v>
      </c>
      <c r="E187" s="30" t="s">
        <v>983</v>
      </c>
      <c r="F187" s="30" t="s">
        <v>983</v>
      </c>
      <c r="G187" s="30" t="s">
        <v>983</v>
      </c>
      <c r="H187" s="30" t="s">
        <v>983</v>
      </c>
      <c r="I187" s="30" t="s">
        <v>983</v>
      </c>
      <c r="J187" s="30" t="s">
        <v>983</v>
      </c>
      <c r="L187" s="30" t="s">
        <v>983</v>
      </c>
      <c r="P187" s="30" t="s">
        <v>983</v>
      </c>
      <c r="Q187" s="30" t="s">
        <v>983</v>
      </c>
      <c r="R187" s="30" t="s">
        <v>983</v>
      </c>
      <c r="S187" s="30" t="s">
        <v>983</v>
      </c>
      <c r="T187" s="30" t="s">
        <v>983</v>
      </c>
      <c r="U187" s="30" t="s">
        <v>983</v>
      </c>
    </row>
    <row r="188" spans="1:21" x14ac:dyDescent="0.25">
      <c r="A188" s="10" t="s">
        <v>246</v>
      </c>
      <c r="B188" s="30" t="s">
        <v>1051</v>
      </c>
      <c r="C188" s="30" t="s">
        <v>983</v>
      </c>
      <c r="D188" s="30" t="s">
        <v>983</v>
      </c>
      <c r="E188" s="30" t="s">
        <v>983</v>
      </c>
      <c r="F188" s="30" t="s">
        <v>983</v>
      </c>
      <c r="G188" s="30" t="s">
        <v>983</v>
      </c>
      <c r="H188" s="30" t="s">
        <v>983</v>
      </c>
      <c r="I188" s="30" t="s">
        <v>983</v>
      </c>
      <c r="J188" s="30" t="s">
        <v>983</v>
      </c>
      <c r="K188" s="30">
        <v>8.15</v>
      </c>
      <c r="L188" s="30" t="s">
        <v>983</v>
      </c>
      <c r="M188" s="30">
        <v>9.4600000000000009</v>
      </c>
      <c r="N188" s="30">
        <v>6.56</v>
      </c>
      <c r="O188" s="30">
        <v>2.97</v>
      </c>
      <c r="P188" s="30" t="s">
        <v>983</v>
      </c>
      <c r="Q188" s="30" t="s">
        <v>983</v>
      </c>
      <c r="R188" s="30" t="s">
        <v>983</v>
      </c>
      <c r="S188" s="30" t="s">
        <v>983</v>
      </c>
      <c r="T188" s="30" t="s">
        <v>983</v>
      </c>
      <c r="U188" s="30" t="s">
        <v>983</v>
      </c>
    </row>
    <row r="189" spans="1:21" x14ac:dyDescent="0.25">
      <c r="A189" s="10" t="s">
        <v>247</v>
      </c>
      <c r="B189" s="30" t="s">
        <v>1052</v>
      </c>
      <c r="C189" s="30" t="s">
        <v>983</v>
      </c>
      <c r="D189" s="30" t="s">
        <v>983</v>
      </c>
      <c r="E189" s="30" t="s">
        <v>983</v>
      </c>
      <c r="F189" s="30" t="s">
        <v>983</v>
      </c>
      <c r="G189" s="30" t="s">
        <v>983</v>
      </c>
      <c r="H189" s="30" t="s">
        <v>983</v>
      </c>
      <c r="I189" s="30" t="s">
        <v>983</v>
      </c>
      <c r="J189" s="30" t="s">
        <v>983</v>
      </c>
      <c r="K189" s="30">
        <v>3.28</v>
      </c>
      <c r="L189" s="30" t="s">
        <v>983</v>
      </c>
      <c r="M189" s="30">
        <v>4.82</v>
      </c>
      <c r="N189" s="30">
        <v>7</v>
      </c>
      <c r="O189" s="30">
        <v>1.81</v>
      </c>
      <c r="P189" s="30" t="s">
        <v>983</v>
      </c>
      <c r="Q189" s="30" t="s">
        <v>983</v>
      </c>
      <c r="R189" s="30" t="s">
        <v>983</v>
      </c>
      <c r="S189" s="30" t="s">
        <v>983</v>
      </c>
      <c r="T189" s="30" t="s">
        <v>983</v>
      </c>
      <c r="U189" s="30" t="s">
        <v>983</v>
      </c>
    </row>
    <row r="190" spans="1:21" x14ac:dyDescent="0.25">
      <c r="A190" s="10" t="s">
        <v>248</v>
      </c>
      <c r="B190" s="30" t="s">
        <v>1053</v>
      </c>
      <c r="C190" s="30" t="s">
        <v>983</v>
      </c>
      <c r="D190" s="30" t="s">
        <v>983</v>
      </c>
      <c r="E190" s="30" t="s">
        <v>983</v>
      </c>
      <c r="F190" s="30" t="s">
        <v>983</v>
      </c>
      <c r="G190" s="30" t="s">
        <v>983</v>
      </c>
      <c r="H190" s="30" t="s">
        <v>983</v>
      </c>
      <c r="I190" s="30" t="s">
        <v>983</v>
      </c>
      <c r="J190" s="30" t="s">
        <v>983</v>
      </c>
      <c r="K190" s="30">
        <v>23.77</v>
      </c>
      <c r="L190" s="30" t="s">
        <v>983</v>
      </c>
      <c r="M190" s="30">
        <v>18.989999999999998</v>
      </c>
      <c r="N190" s="30">
        <v>7.69</v>
      </c>
      <c r="O190" s="30">
        <v>2.56</v>
      </c>
      <c r="P190" s="30" t="s">
        <v>983</v>
      </c>
      <c r="Q190" s="30" t="s">
        <v>983</v>
      </c>
      <c r="R190" s="30" t="s">
        <v>983</v>
      </c>
      <c r="S190" s="30" t="s">
        <v>983</v>
      </c>
      <c r="T190" s="30" t="s">
        <v>983</v>
      </c>
      <c r="U190" s="30" t="s">
        <v>983</v>
      </c>
    </row>
    <row r="191" spans="1:21" x14ac:dyDescent="0.25">
      <c r="A191" s="10" t="s">
        <v>249</v>
      </c>
      <c r="B191" s="30" t="s">
        <v>952</v>
      </c>
      <c r="C191" s="30" t="s">
        <v>983</v>
      </c>
      <c r="D191" s="30" t="s">
        <v>983</v>
      </c>
      <c r="E191" s="30" t="s">
        <v>983</v>
      </c>
      <c r="F191" s="30" t="s">
        <v>983</v>
      </c>
      <c r="G191" s="30" t="s">
        <v>983</v>
      </c>
      <c r="H191" s="30" t="s">
        <v>983</v>
      </c>
      <c r="I191" s="30" t="s">
        <v>983</v>
      </c>
      <c r="J191" s="30" t="s">
        <v>983</v>
      </c>
      <c r="K191" s="30">
        <v>3.28</v>
      </c>
      <c r="L191" s="30" t="s">
        <v>983</v>
      </c>
      <c r="M191" s="30">
        <v>4.82</v>
      </c>
      <c r="N191" s="30">
        <v>7</v>
      </c>
      <c r="O191" s="30">
        <v>1.81</v>
      </c>
      <c r="P191" s="30" t="s">
        <v>983</v>
      </c>
      <c r="Q191" s="30" t="s">
        <v>983</v>
      </c>
      <c r="R191" s="30" t="s">
        <v>983</v>
      </c>
      <c r="S191" s="30" t="s">
        <v>983</v>
      </c>
      <c r="T191" s="30" t="s">
        <v>983</v>
      </c>
      <c r="U191" s="30" t="s">
        <v>983</v>
      </c>
    </row>
    <row r="192" spans="1:21" x14ac:dyDescent="0.25">
      <c r="A192" s="10" t="s">
        <v>250</v>
      </c>
      <c r="B192" s="30" t="s">
        <v>1054</v>
      </c>
      <c r="C192" s="30" t="s">
        <v>983</v>
      </c>
      <c r="D192" s="30" t="s">
        <v>983</v>
      </c>
      <c r="E192" s="30" t="s">
        <v>983</v>
      </c>
      <c r="F192" s="30" t="s">
        <v>983</v>
      </c>
      <c r="G192" s="30" t="s">
        <v>983</v>
      </c>
      <c r="H192" s="30" t="s">
        <v>983</v>
      </c>
      <c r="I192" s="30" t="s">
        <v>983</v>
      </c>
      <c r="J192" s="30" t="s">
        <v>983</v>
      </c>
      <c r="K192" s="30">
        <v>17.93</v>
      </c>
      <c r="L192" s="30" t="s">
        <v>983</v>
      </c>
      <c r="M192" s="30">
        <v>16</v>
      </c>
      <c r="N192" s="30">
        <v>15.38</v>
      </c>
      <c r="O192" s="30">
        <v>0.37</v>
      </c>
      <c r="P192" s="30" t="s">
        <v>983</v>
      </c>
      <c r="Q192" s="30" t="s">
        <v>983</v>
      </c>
      <c r="R192" s="30" t="s">
        <v>983</v>
      </c>
      <c r="S192" s="30" t="s">
        <v>983</v>
      </c>
      <c r="T192" s="30" t="s">
        <v>983</v>
      </c>
      <c r="U192" s="30" t="s">
        <v>983</v>
      </c>
    </row>
    <row r="193" spans="1:21" x14ac:dyDescent="0.25">
      <c r="A193" s="10" t="s">
        <v>251</v>
      </c>
      <c r="B193" s="30" t="s">
        <v>1055</v>
      </c>
      <c r="C193" s="30" t="s">
        <v>983</v>
      </c>
      <c r="D193" s="30" t="s">
        <v>983</v>
      </c>
      <c r="E193" s="30" t="s">
        <v>983</v>
      </c>
      <c r="F193" s="30" t="s">
        <v>983</v>
      </c>
      <c r="G193" s="30" t="s">
        <v>983</v>
      </c>
      <c r="H193" s="30" t="s">
        <v>983</v>
      </c>
      <c r="I193" s="30" t="s">
        <v>983</v>
      </c>
      <c r="J193" s="30" t="s">
        <v>983</v>
      </c>
      <c r="K193" s="30">
        <v>3.14</v>
      </c>
      <c r="L193" s="30" t="s">
        <v>983</v>
      </c>
      <c r="M193" s="30">
        <v>4.88</v>
      </c>
      <c r="N193" s="30">
        <v>9.5500000000000007</v>
      </c>
      <c r="O193" s="30">
        <v>0.37</v>
      </c>
      <c r="P193" s="30" t="s">
        <v>983</v>
      </c>
      <c r="Q193" s="30" t="s">
        <v>983</v>
      </c>
      <c r="R193" s="30" t="s">
        <v>983</v>
      </c>
      <c r="S193" s="30" t="s">
        <v>983</v>
      </c>
      <c r="T193" s="30" t="s">
        <v>983</v>
      </c>
      <c r="U193" s="30" t="s">
        <v>983</v>
      </c>
    </row>
    <row r="194" spans="1:21" x14ac:dyDescent="0.25">
      <c r="A194" s="10" t="s">
        <v>252</v>
      </c>
      <c r="B194" s="30" t="s">
        <v>1056</v>
      </c>
      <c r="C194" s="30" t="s">
        <v>983</v>
      </c>
      <c r="D194" s="30" t="s">
        <v>983</v>
      </c>
      <c r="E194" s="30" t="s">
        <v>983</v>
      </c>
      <c r="F194" s="30" t="s">
        <v>983</v>
      </c>
      <c r="G194" s="30" t="s">
        <v>983</v>
      </c>
      <c r="H194" s="30" t="s">
        <v>983</v>
      </c>
      <c r="I194" s="30" t="s">
        <v>983</v>
      </c>
      <c r="J194" s="30" t="s">
        <v>983</v>
      </c>
      <c r="K194" s="30">
        <v>5.37</v>
      </c>
      <c r="L194" s="30" t="s">
        <v>983</v>
      </c>
      <c r="M194" s="30">
        <v>13.97</v>
      </c>
      <c r="N194" s="30">
        <v>7.7</v>
      </c>
      <c r="O194" s="30">
        <v>0.38</v>
      </c>
      <c r="P194" s="30" t="s">
        <v>983</v>
      </c>
      <c r="Q194" s="30" t="s">
        <v>983</v>
      </c>
      <c r="R194" s="30" t="s">
        <v>983</v>
      </c>
      <c r="S194" s="30" t="s">
        <v>983</v>
      </c>
      <c r="T194" s="30" t="s">
        <v>983</v>
      </c>
      <c r="U194" s="30" t="s">
        <v>983</v>
      </c>
    </row>
    <row r="195" spans="1:21" x14ac:dyDescent="0.25">
      <c r="A195" s="10" t="s">
        <v>268</v>
      </c>
      <c r="B195" s="30" t="s">
        <v>1057</v>
      </c>
      <c r="C195" s="30" t="s">
        <v>983</v>
      </c>
      <c r="D195" s="30" t="s">
        <v>983</v>
      </c>
      <c r="E195" s="30" t="s">
        <v>983</v>
      </c>
      <c r="F195" s="30" t="s">
        <v>983</v>
      </c>
      <c r="G195" s="30" t="s">
        <v>983</v>
      </c>
      <c r="H195" s="30" t="s">
        <v>983</v>
      </c>
      <c r="I195" s="30" t="s">
        <v>983</v>
      </c>
      <c r="J195" s="30" t="s">
        <v>983</v>
      </c>
      <c r="K195" s="30">
        <v>1.6339999999999999</v>
      </c>
      <c r="L195" s="30" t="s">
        <v>983</v>
      </c>
      <c r="M195" s="30">
        <v>1.25</v>
      </c>
      <c r="N195" s="30">
        <v>3</v>
      </c>
      <c r="O195" s="30">
        <v>3</v>
      </c>
      <c r="P195" s="30" t="s">
        <v>983</v>
      </c>
      <c r="Q195" s="30" t="s">
        <v>983</v>
      </c>
      <c r="R195" s="30" t="s">
        <v>983</v>
      </c>
      <c r="S195" s="30" t="s">
        <v>983</v>
      </c>
      <c r="T195" s="30" t="s">
        <v>983</v>
      </c>
      <c r="U195" s="30" t="s">
        <v>983</v>
      </c>
    </row>
    <row r="196" spans="1:21" x14ac:dyDescent="0.25">
      <c r="A196" s="10" t="s">
        <v>270</v>
      </c>
      <c r="B196" s="30" t="s">
        <v>1058</v>
      </c>
      <c r="C196" s="30" t="s">
        <v>983</v>
      </c>
      <c r="D196" s="30" t="s">
        <v>983</v>
      </c>
      <c r="E196" s="30" t="s">
        <v>983</v>
      </c>
      <c r="F196" s="30" t="s">
        <v>983</v>
      </c>
      <c r="G196" s="30" t="s">
        <v>983</v>
      </c>
      <c r="H196" s="30" t="s">
        <v>983</v>
      </c>
      <c r="I196" s="30" t="s">
        <v>983</v>
      </c>
      <c r="J196" s="30" t="s">
        <v>983</v>
      </c>
      <c r="K196" s="30">
        <v>8.82</v>
      </c>
      <c r="L196" s="30" t="s">
        <v>983</v>
      </c>
      <c r="M196" s="30">
        <v>5.75</v>
      </c>
      <c r="N196" s="30">
        <v>5.05</v>
      </c>
      <c r="O196" s="30">
        <v>5.75</v>
      </c>
      <c r="P196" s="30" t="s">
        <v>983</v>
      </c>
      <c r="Q196" s="30" t="s">
        <v>983</v>
      </c>
      <c r="R196" s="30" t="s">
        <v>983</v>
      </c>
      <c r="S196" s="30" t="s">
        <v>983</v>
      </c>
      <c r="T196" s="30" t="s">
        <v>983</v>
      </c>
      <c r="U196" s="30" t="s">
        <v>983</v>
      </c>
    </row>
    <row r="197" spans="1:21" x14ac:dyDescent="0.25">
      <c r="A197" s="10" t="s">
        <v>273</v>
      </c>
      <c r="B197" s="30" t="s">
        <v>1059</v>
      </c>
      <c r="C197" s="30" t="s">
        <v>983</v>
      </c>
      <c r="D197" s="30" t="s">
        <v>983</v>
      </c>
      <c r="E197" s="30" t="s">
        <v>983</v>
      </c>
      <c r="F197" s="30" t="s">
        <v>983</v>
      </c>
      <c r="G197" s="30" t="s">
        <v>983</v>
      </c>
      <c r="H197" s="30" t="s">
        <v>983</v>
      </c>
      <c r="I197" s="30" t="s">
        <v>983</v>
      </c>
      <c r="J197" s="30" t="s">
        <v>983</v>
      </c>
      <c r="K197" s="30">
        <v>3.63</v>
      </c>
      <c r="L197" s="30" t="s">
        <v>983</v>
      </c>
      <c r="M197" s="30">
        <v>2</v>
      </c>
      <c r="N197" s="30">
        <v>9.5</v>
      </c>
      <c r="O197" s="30">
        <v>2</v>
      </c>
      <c r="P197" s="30" t="s">
        <v>983</v>
      </c>
      <c r="Q197" s="30" t="s">
        <v>983</v>
      </c>
      <c r="R197" s="30" t="s">
        <v>983</v>
      </c>
      <c r="S197" s="30" t="s">
        <v>983</v>
      </c>
      <c r="T197" s="30" t="s">
        <v>983</v>
      </c>
      <c r="U197" s="30" t="s">
        <v>983</v>
      </c>
    </row>
    <row r="198" spans="1:21" x14ac:dyDescent="0.25">
      <c r="A198" s="10" t="s">
        <v>673</v>
      </c>
      <c r="B198" s="30" t="s">
        <v>1060</v>
      </c>
      <c r="C198" s="30" t="s">
        <v>983</v>
      </c>
      <c r="D198" s="30" t="s">
        <v>983</v>
      </c>
      <c r="E198" s="30" t="s">
        <v>983</v>
      </c>
      <c r="F198" s="30" t="s">
        <v>983</v>
      </c>
      <c r="G198" s="30" t="s">
        <v>983</v>
      </c>
      <c r="H198" s="30" t="s">
        <v>983</v>
      </c>
      <c r="I198" s="30" t="s">
        <v>983</v>
      </c>
      <c r="J198" s="30" t="s">
        <v>983</v>
      </c>
      <c r="K198" s="30">
        <v>4.3540000000000001</v>
      </c>
      <c r="L198" s="30" t="s">
        <v>983</v>
      </c>
      <c r="M198" s="30">
        <v>3</v>
      </c>
      <c r="N198" s="30">
        <v>4.5</v>
      </c>
      <c r="O198" s="30">
        <v>4.5</v>
      </c>
      <c r="P198" s="30" t="s">
        <v>983</v>
      </c>
      <c r="Q198" s="30" t="s">
        <v>983</v>
      </c>
      <c r="R198" s="30" t="s">
        <v>983</v>
      </c>
      <c r="S198" s="30" t="s">
        <v>983</v>
      </c>
      <c r="T198" s="30" t="s">
        <v>983</v>
      </c>
      <c r="U198" s="30" t="s">
        <v>983</v>
      </c>
    </row>
    <row r="199" spans="1:21" x14ac:dyDescent="0.25">
      <c r="A199" s="10" t="s">
        <v>674</v>
      </c>
      <c r="B199" s="30" t="s">
        <v>1016</v>
      </c>
      <c r="C199" s="30" t="s">
        <v>983</v>
      </c>
      <c r="D199" s="30" t="s">
        <v>983</v>
      </c>
      <c r="E199" s="30" t="s">
        <v>983</v>
      </c>
      <c r="F199" s="30" t="s">
        <v>983</v>
      </c>
      <c r="G199" s="30" t="s">
        <v>983</v>
      </c>
      <c r="H199" s="30" t="s">
        <v>983</v>
      </c>
      <c r="I199" s="30" t="s">
        <v>983</v>
      </c>
      <c r="J199" s="30" t="s">
        <v>983</v>
      </c>
      <c r="K199" s="30">
        <v>0.45</v>
      </c>
      <c r="L199" s="30" t="s">
        <v>983</v>
      </c>
      <c r="M199" s="30">
        <v>1.5</v>
      </c>
      <c r="N199" s="30">
        <v>0.25</v>
      </c>
      <c r="O199" s="30">
        <v>4.24</v>
      </c>
      <c r="P199" s="30" t="s">
        <v>983</v>
      </c>
      <c r="Q199" s="30" t="s">
        <v>983</v>
      </c>
      <c r="R199" s="30" t="s">
        <v>983</v>
      </c>
      <c r="S199" s="30" t="s">
        <v>983</v>
      </c>
      <c r="T199" s="30" t="s">
        <v>983</v>
      </c>
      <c r="U199" s="30" t="s">
        <v>983</v>
      </c>
    </row>
    <row r="200" spans="1:21" x14ac:dyDescent="0.25">
      <c r="A200" s="10" t="s">
        <v>675</v>
      </c>
      <c r="B200" s="30" t="s">
        <v>1061</v>
      </c>
      <c r="C200" s="30" t="s">
        <v>983</v>
      </c>
      <c r="D200" s="30" t="s">
        <v>983</v>
      </c>
      <c r="E200" s="30" t="s">
        <v>983</v>
      </c>
      <c r="F200" s="30" t="s">
        <v>983</v>
      </c>
      <c r="G200" s="30" t="s">
        <v>983</v>
      </c>
      <c r="H200" s="30" t="s">
        <v>983</v>
      </c>
      <c r="I200" s="30" t="s">
        <v>983</v>
      </c>
      <c r="J200" s="30" t="s">
        <v>983</v>
      </c>
      <c r="K200" s="30">
        <v>17.34</v>
      </c>
      <c r="L200" s="30" t="s">
        <v>983</v>
      </c>
      <c r="M200" s="30">
        <v>10</v>
      </c>
      <c r="N200" s="30">
        <v>10</v>
      </c>
      <c r="O200" s="30">
        <v>8</v>
      </c>
      <c r="P200" s="30" t="s">
        <v>983</v>
      </c>
      <c r="Q200" s="30" t="s">
        <v>983</v>
      </c>
      <c r="R200" s="30" t="s">
        <v>983</v>
      </c>
      <c r="S200" s="30" t="s">
        <v>983</v>
      </c>
      <c r="T200" s="30" t="s">
        <v>983</v>
      </c>
      <c r="U200" s="30" t="s">
        <v>983</v>
      </c>
    </row>
    <row r="201" spans="1:21" x14ac:dyDescent="0.25">
      <c r="A201" s="10" t="s">
        <v>676</v>
      </c>
      <c r="B201" s="30" t="s">
        <v>1049</v>
      </c>
      <c r="C201" s="30" t="s">
        <v>983</v>
      </c>
      <c r="D201" s="30" t="s">
        <v>983</v>
      </c>
      <c r="E201" s="30" t="s">
        <v>983</v>
      </c>
      <c r="F201" s="30" t="s">
        <v>983</v>
      </c>
      <c r="G201" s="30" t="s">
        <v>983</v>
      </c>
      <c r="H201" s="30" t="s">
        <v>983</v>
      </c>
      <c r="I201" s="30" t="s">
        <v>983</v>
      </c>
      <c r="J201" s="30" t="s">
        <v>983</v>
      </c>
      <c r="K201" s="30">
        <v>2.835</v>
      </c>
      <c r="L201" s="30" t="s">
        <v>983</v>
      </c>
      <c r="M201" s="30">
        <v>3.95</v>
      </c>
      <c r="N201" s="30">
        <v>2</v>
      </c>
      <c r="O201" s="30">
        <v>2</v>
      </c>
      <c r="P201" s="30" t="s">
        <v>983</v>
      </c>
      <c r="Q201" s="30" t="s">
        <v>983</v>
      </c>
      <c r="R201" s="30" t="s">
        <v>983</v>
      </c>
      <c r="S201" s="30" t="s">
        <v>983</v>
      </c>
      <c r="T201" s="30" t="s">
        <v>983</v>
      </c>
      <c r="U201" s="30" t="s">
        <v>983</v>
      </c>
    </row>
    <row r="202" spans="1:21" x14ac:dyDescent="0.25">
      <c r="A202" s="10" t="s">
        <v>664</v>
      </c>
      <c r="B202" s="30" t="s">
        <v>1062</v>
      </c>
      <c r="C202" s="30" t="s">
        <v>983</v>
      </c>
      <c r="D202" s="30" t="s">
        <v>983</v>
      </c>
      <c r="E202" s="30" t="s">
        <v>983</v>
      </c>
      <c r="F202" s="30" t="s">
        <v>983</v>
      </c>
      <c r="G202" s="30" t="s">
        <v>983</v>
      </c>
      <c r="H202" s="30" t="s">
        <v>983</v>
      </c>
      <c r="I202" s="30" t="s">
        <v>983</v>
      </c>
      <c r="J202" s="30" t="s">
        <v>983</v>
      </c>
      <c r="K202" s="30">
        <v>11.25</v>
      </c>
      <c r="L202" s="30" t="s">
        <v>983</v>
      </c>
      <c r="M202" s="30">
        <v>1.56</v>
      </c>
      <c r="N202" s="30">
        <v>16</v>
      </c>
      <c r="O202" s="30">
        <v>1.56</v>
      </c>
      <c r="P202" s="30" t="s">
        <v>983</v>
      </c>
      <c r="Q202" s="30" t="s">
        <v>983</v>
      </c>
      <c r="R202" s="30" t="s">
        <v>983</v>
      </c>
      <c r="S202" s="30" t="s">
        <v>983</v>
      </c>
      <c r="T202" s="30" t="s">
        <v>983</v>
      </c>
      <c r="U202" s="30" t="s">
        <v>983</v>
      </c>
    </row>
    <row r="203" spans="1:21" x14ac:dyDescent="0.25">
      <c r="A203" s="10" t="s">
        <v>677</v>
      </c>
      <c r="C203" s="30" t="s">
        <v>983</v>
      </c>
      <c r="D203" s="30" t="s">
        <v>983</v>
      </c>
      <c r="E203" s="30" t="s">
        <v>983</v>
      </c>
      <c r="F203" s="30" t="s">
        <v>983</v>
      </c>
      <c r="G203" s="30" t="s">
        <v>983</v>
      </c>
      <c r="H203" s="30" t="s">
        <v>983</v>
      </c>
      <c r="I203" s="30" t="s">
        <v>983</v>
      </c>
      <c r="J203" s="30" t="s">
        <v>983</v>
      </c>
      <c r="L203" s="30" t="s">
        <v>983</v>
      </c>
      <c r="P203" s="30" t="s">
        <v>983</v>
      </c>
      <c r="Q203" s="30" t="s">
        <v>983</v>
      </c>
      <c r="R203" s="30" t="s">
        <v>983</v>
      </c>
      <c r="S203" s="30" t="s">
        <v>983</v>
      </c>
      <c r="T203" s="30" t="s">
        <v>983</v>
      </c>
      <c r="U203" s="30" t="s">
        <v>983</v>
      </c>
    </row>
    <row r="204" spans="1:21" x14ac:dyDescent="0.25">
      <c r="A204" s="10" t="s">
        <v>265</v>
      </c>
      <c r="B204" s="30" t="s">
        <v>1063</v>
      </c>
      <c r="C204" s="30" t="s">
        <v>983</v>
      </c>
      <c r="D204" s="30" t="s">
        <v>983</v>
      </c>
      <c r="E204" s="30" t="s">
        <v>983</v>
      </c>
      <c r="F204" s="30" t="s">
        <v>983</v>
      </c>
      <c r="G204" s="30" t="s">
        <v>983</v>
      </c>
      <c r="H204" s="30" t="s">
        <v>983</v>
      </c>
      <c r="I204" s="30" t="s">
        <v>983</v>
      </c>
      <c r="J204" s="30" t="s">
        <v>983</v>
      </c>
      <c r="K204" s="30">
        <v>0.69499999999999995</v>
      </c>
      <c r="L204" s="30" t="s">
        <v>983</v>
      </c>
      <c r="M204" s="30">
        <v>1.37</v>
      </c>
      <c r="N204" s="30">
        <v>2</v>
      </c>
      <c r="O204" s="30">
        <v>2</v>
      </c>
      <c r="P204" s="30" t="s">
        <v>983</v>
      </c>
      <c r="Q204" s="30" t="s">
        <v>983</v>
      </c>
      <c r="R204" s="30" t="s">
        <v>983</v>
      </c>
      <c r="S204" s="30" t="s">
        <v>983</v>
      </c>
      <c r="T204" s="30" t="s">
        <v>983</v>
      </c>
      <c r="U204" s="30" t="s">
        <v>983</v>
      </c>
    </row>
    <row r="205" spans="1:21" x14ac:dyDescent="0.25">
      <c r="A205" s="10" t="s">
        <v>266</v>
      </c>
      <c r="B205" s="30" t="s">
        <v>1064</v>
      </c>
      <c r="C205" s="30" t="s">
        <v>983</v>
      </c>
      <c r="D205" s="30" t="s">
        <v>983</v>
      </c>
      <c r="E205" s="30" t="s">
        <v>983</v>
      </c>
      <c r="F205" s="30" t="s">
        <v>983</v>
      </c>
      <c r="G205" s="30" t="s">
        <v>983</v>
      </c>
      <c r="H205" s="30" t="s">
        <v>983</v>
      </c>
      <c r="I205" s="30" t="s">
        <v>983</v>
      </c>
      <c r="J205" s="30" t="s">
        <v>983</v>
      </c>
      <c r="K205" s="30">
        <v>2.17</v>
      </c>
      <c r="L205" s="30" t="s">
        <v>983</v>
      </c>
      <c r="M205" s="30">
        <v>5.5</v>
      </c>
      <c r="N205" s="30">
        <v>0.37</v>
      </c>
      <c r="O205" s="30">
        <v>5.5</v>
      </c>
      <c r="P205" s="30" t="s">
        <v>983</v>
      </c>
      <c r="Q205" s="30" t="s">
        <v>983</v>
      </c>
      <c r="R205" s="30" t="s">
        <v>983</v>
      </c>
      <c r="S205" s="30" t="s">
        <v>983</v>
      </c>
      <c r="T205" s="30" t="s">
        <v>983</v>
      </c>
      <c r="U205" s="30" t="s">
        <v>983</v>
      </c>
    </row>
    <row r="206" spans="1:21" x14ac:dyDescent="0.25">
      <c r="A206" s="10" t="s">
        <v>267</v>
      </c>
      <c r="B206" s="30" t="s">
        <v>1065</v>
      </c>
      <c r="C206" s="30" t="s">
        <v>983</v>
      </c>
      <c r="D206" s="30" t="s">
        <v>983</v>
      </c>
      <c r="E206" s="30" t="s">
        <v>983</v>
      </c>
      <c r="F206" s="30" t="s">
        <v>983</v>
      </c>
      <c r="G206" s="30" t="s">
        <v>983</v>
      </c>
      <c r="H206" s="30" t="s">
        <v>983</v>
      </c>
      <c r="I206" s="30" t="s">
        <v>983</v>
      </c>
      <c r="J206" s="30" t="s">
        <v>983</v>
      </c>
      <c r="K206" s="30">
        <v>1.83</v>
      </c>
      <c r="L206" s="30" t="s">
        <v>983</v>
      </c>
      <c r="M206" s="30">
        <v>4.5</v>
      </c>
      <c r="N206" s="30">
        <v>0.5</v>
      </c>
      <c r="O206" s="30">
        <v>4.5</v>
      </c>
      <c r="P206" s="30" t="s">
        <v>983</v>
      </c>
      <c r="Q206" s="30" t="s">
        <v>983</v>
      </c>
      <c r="R206" s="30" t="s">
        <v>983</v>
      </c>
      <c r="S206" s="30" t="s">
        <v>983</v>
      </c>
      <c r="T206" s="30" t="s">
        <v>983</v>
      </c>
      <c r="U206" s="30" t="s">
        <v>983</v>
      </c>
    </row>
    <row r="207" spans="1:21" x14ac:dyDescent="0.25">
      <c r="A207" s="10" t="s">
        <v>271</v>
      </c>
      <c r="B207" s="30" t="s">
        <v>1066</v>
      </c>
      <c r="C207" s="30" t="s">
        <v>983</v>
      </c>
      <c r="D207" s="30" t="s">
        <v>983</v>
      </c>
      <c r="E207" s="30" t="s">
        <v>983</v>
      </c>
      <c r="F207" s="30" t="s">
        <v>983</v>
      </c>
      <c r="G207" s="30" t="s">
        <v>983</v>
      </c>
      <c r="H207" s="30" t="s">
        <v>983</v>
      </c>
      <c r="I207" s="30" t="s">
        <v>983</v>
      </c>
      <c r="J207" s="30" t="s">
        <v>983</v>
      </c>
      <c r="K207" s="30">
        <v>1.92</v>
      </c>
      <c r="L207" s="30" t="s">
        <v>983</v>
      </c>
      <c r="M207" s="30">
        <v>3</v>
      </c>
      <c r="N207" s="30">
        <v>1.89</v>
      </c>
      <c r="O207" s="30">
        <v>4.67</v>
      </c>
      <c r="P207" s="30" t="s">
        <v>983</v>
      </c>
      <c r="Q207" s="30" t="s">
        <v>983</v>
      </c>
      <c r="R207" s="30" t="s">
        <v>983</v>
      </c>
      <c r="S207" s="30" t="s">
        <v>983</v>
      </c>
      <c r="T207" s="30" t="s">
        <v>983</v>
      </c>
      <c r="U207" s="30" t="s">
        <v>983</v>
      </c>
    </row>
    <row r="208" spans="1:21" x14ac:dyDescent="0.25">
      <c r="A208" s="10" t="s">
        <v>173</v>
      </c>
      <c r="B208" s="30" t="s">
        <v>1067</v>
      </c>
      <c r="C208" s="30" t="s">
        <v>1001</v>
      </c>
      <c r="D208" s="30">
        <v>15</v>
      </c>
      <c r="E208" s="30">
        <v>0</v>
      </c>
      <c r="F208" s="30">
        <v>0.73705179282868527</v>
      </c>
      <c r="G208" s="30">
        <v>15</v>
      </c>
      <c r="H208" s="30">
        <v>38</v>
      </c>
      <c r="I208" s="30" t="s">
        <v>900</v>
      </c>
      <c r="J208" s="30" t="s">
        <v>900</v>
      </c>
      <c r="K208" s="30">
        <v>26.98</v>
      </c>
      <c r="L208" s="30">
        <v>26.98</v>
      </c>
      <c r="M208" s="30">
        <v>26.959946079999998</v>
      </c>
      <c r="N208" s="30">
        <v>8.5334829330000002</v>
      </c>
      <c r="O208" s="30">
        <v>0.62499874999999994</v>
      </c>
      <c r="P208" s="30">
        <v>18</v>
      </c>
      <c r="Q208" s="30">
        <v>485.64</v>
      </c>
      <c r="R208" s="30">
        <v>485.27902943999999</v>
      </c>
      <c r="S208" s="30">
        <v>153.60269279400001</v>
      </c>
      <c r="T208" s="30">
        <v>11.249977499999998</v>
      </c>
      <c r="U208" s="30">
        <v>2</v>
      </c>
    </row>
    <row r="209" spans="1:21" x14ac:dyDescent="0.25">
      <c r="A209" s="10" t="s">
        <v>217</v>
      </c>
      <c r="B209" s="30" t="s">
        <v>1068</v>
      </c>
      <c r="C209" s="30" t="s">
        <v>1010</v>
      </c>
      <c r="D209" s="30">
        <v>15</v>
      </c>
      <c r="E209" s="30">
        <v>0</v>
      </c>
      <c r="F209" s="30">
        <v>0.68924302788844627</v>
      </c>
      <c r="G209" s="30">
        <v>15</v>
      </c>
      <c r="H209" s="30">
        <v>29</v>
      </c>
      <c r="I209" s="30" t="s">
        <v>900</v>
      </c>
      <c r="J209" s="30" t="s">
        <v>900</v>
      </c>
      <c r="K209" s="30">
        <v>5.47</v>
      </c>
      <c r="L209" s="30">
        <v>27.349999999999998</v>
      </c>
      <c r="M209" s="30">
        <v>2.7499944999999997</v>
      </c>
      <c r="N209" s="30">
        <v>2.7499944999999997</v>
      </c>
      <c r="O209" s="30">
        <v>9.3309813379999991</v>
      </c>
      <c r="P209" s="30">
        <v>4</v>
      </c>
      <c r="Q209" s="30">
        <v>109.39999999999999</v>
      </c>
      <c r="R209" s="30">
        <v>10.999977999999999</v>
      </c>
      <c r="S209" s="30">
        <v>10.999977999999999</v>
      </c>
      <c r="T209" s="30">
        <v>37.323925351999996</v>
      </c>
      <c r="U209" s="30">
        <v>1</v>
      </c>
    </row>
    <row r="210" spans="1:21" x14ac:dyDescent="0.25">
      <c r="A210" s="10" t="s">
        <v>212</v>
      </c>
      <c r="B210" s="30" t="s">
        <v>1069</v>
      </c>
      <c r="C210" s="30" t="s">
        <v>1001</v>
      </c>
      <c r="D210" s="30">
        <v>1.2000000000000002</v>
      </c>
      <c r="E210" s="30">
        <v>0</v>
      </c>
      <c r="F210" s="30">
        <v>2.7888446215139442E-2</v>
      </c>
      <c r="G210" s="30">
        <v>1.2000000000000002</v>
      </c>
      <c r="H210" s="30">
        <v>6</v>
      </c>
      <c r="I210" s="30" t="s">
        <v>924</v>
      </c>
      <c r="J210" s="30" t="s">
        <v>924</v>
      </c>
      <c r="K210" s="30">
        <v>25.14</v>
      </c>
      <c r="L210" s="30">
        <v>25.14</v>
      </c>
      <c r="M210" s="30">
        <v>12.573402582929809</v>
      </c>
      <c r="N210" s="30">
        <v>0.5</v>
      </c>
      <c r="O210" s="30">
        <v>23.960007197998213</v>
      </c>
      <c r="P210" s="30">
        <v>0</v>
      </c>
      <c r="Q210" s="30">
        <v>0</v>
      </c>
      <c r="R210" s="30">
        <v>0</v>
      </c>
      <c r="S210" s="30">
        <v>0</v>
      </c>
      <c r="T210" s="30">
        <v>0</v>
      </c>
      <c r="U210" s="30">
        <v>0</v>
      </c>
    </row>
    <row r="211" spans="1:21" x14ac:dyDescent="0.25">
      <c r="A211" s="10" t="s">
        <v>678</v>
      </c>
      <c r="B211" s="30" t="s">
        <v>1070</v>
      </c>
      <c r="C211" s="30" t="s">
        <v>983</v>
      </c>
      <c r="D211" s="30" t="s">
        <v>983</v>
      </c>
      <c r="E211" s="30" t="s">
        <v>983</v>
      </c>
      <c r="F211" s="30" t="s">
        <v>983</v>
      </c>
      <c r="G211" s="30" t="s">
        <v>983</v>
      </c>
      <c r="H211" s="30" t="s">
        <v>983</v>
      </c>
      <c r="I211" s="30" t="s">
        <v>983</v>
      </c>
      <c r="J211" s="30" t="s">
        <v>983</v>
      </c>
      <c r="K211" s="30">
        <v>0.32</v>
      </c>
      <c r="L211" s="30" t="s">
        <v>983</v>
      </c>
      <c r="M211" s="30">
        <v>2</v>
      </c>
      <c r="N211" s="30">
        <v>0.38</v>
      </c>
      <c r="O211" s="30">
        <v>1.5</v>
      </c>
      <c r="P211" s="30" t="s">
        <v>983</v>
      </c>
      <c r="Q211" s="30" t="s">
        <v>983</v>
      </c>
      <c r="R211" s="30" t="s">
        <v>983</v>
      </c>
      <c r="S211" s="30" t="s">
        <v>983</v>
      </c>
      <c r="T211" s="30" t="s">
        <v>983</v>
      </c>
      <c r="U211" s="30" t="s">
        <v>983</v>
      </c>
    </row>
    <row r="212" spans="1:21" x14ac:dyDescent="0.25">
      <c r="A212" s="10" t="s">
        <v>683</v>
      </c>
      <c r="B212" s="30" t="s">
        <v>1071</v>
      </c>
      <c r="C212" s="30" t="s">
        <v>983</v>
      </c>
      <c r="D212" s="30" t="s">
        <v>983</v>
      </c>
      <c r="E212" s="30" t="s">
        <v>983</v>
      </c>
      <c r="F212" s="30" t="s">
        <v>983</v>
      </c>
      <c r="G212" s="30" t="s">
        <v>983</v>
      </c>
      <c r="H212" s="30" t="s">
        <v>983</v>
      </c>
      <c r="I212" s="30" t="s">
        <v>983</v>
      </c>
      <c r="J212" s="30" t="s">
        <v>983</v>
      </c>
      <c r="K212" s="30">
        <v>0.55000000000000004</v>
      </c>
      <c r="L212" s="30" t="s">
        <v>983</v>
      </c>
      <c r="M212" s="30">
        <v>2.5</v>
      </c>
      <c r="N212" s="30">
        <v>2.5</v>
      </c>
      <c r="O212" s="30">
        <v>0.62</v>
      </c>
      <c r="P212" s="30" t="s">
        <v>983</v>
      </c>
      <c r="Q212" s="30" t="s">
        <v>983</v>
      </c>
      <c r="R212" s="30" t="s">
        <v>983</v>
      </c>
      <c r="S212" s="30" t="s">
        <v>983</v>
      </c>
      <c r="T212" s="30" t="s">
        <v>983</v>
      </c>
      <c r="U212" s="30" t="s">
        <v>983</v>
      </c>
    </row>
    <row r="213" spans="1:21" x14ac:dyDescent="0.25">
      <c r="A213" s="10" t="s">
        <v>684</v>
      </c>
      <c r="B213" s="30" t="s">
        <v>1072</v>
      </c>
      <c r="C213" s="30" t="s">
        <v>983</v>
      </c>
      <c r="D213" s="30" t="s">
        <v>983</v>
      </c>
      <c r="E213" s="30" t="s">
        <v>983</v>
      </c>
      <c r="F213" s="30" t="s">
        <v>983</v>
      </c>
      <c r="G213" s="30" t="s">
        <v>983</v>
      </c>
      <c r="H213" s="30" t="s">
        <v>983</v>
      </c>
      <c r="I213" s="30" t="s">
        <v>983</v>
      </c>
      <c r="J213" s="30" t="s">
        <v>983</v>
      </c>
      <c r="K213" s="30">
        <v>8.4600000000000009</v>
      </c>
      <c r="L213" s="30" t="s">
        <v>983</v>
      </c>
      <c r="M213" s="30">
        <v>0</v>
      </c>
      <c r="N213" s="30">
        <v>0</v>
      </c>
      <c r="O213" s="30">
        <v>0</v>
      </c>
      <c r="P213" s="30" t="s">
        <v>983</v>
      </c>
      <c r="Q213" s="30" t="s">
        <v>983</v>
      </c>
      <c r="R213" s="30" t="s">
        <v>983</v>
      </c>
      <c r="S213" s="30" t="s">
        <v>983</v>
      </c>
      <c r="T213" s="30" t="s">
        <v>983</v>
      </c>
      <c r="U213" s="30" t="s">
        <v>983</v>
      </c>
    </row>
    <row r="214" spans="1:21" x14ac:dyDescent="0.25">
      <c r="A214" s="10" t="s">
        <v>685</v>
      </c>
      <c r="B214" s="30" t="s">
        <v>1073</v>
      </c>
      <c r="C214" s="30" t="s">
        <v>983</v>
      </c>
      <c r="D214" s="30" t="s">
        <v>983</v>
      </c>
      <c r="E214" s="30" t="s">
        <v>983</v>
      </c>
      <c r="F214" s="30" t="s">
        <v>983</v>
      </c>
      <c r="G214" s="30" t="s">
        <v>983</v>
      </c>
      <c r="H214" s="30" t="s">
        <v>983</v>
      </c>
      <c r="I214" s="30" t="s">
        <v>983</v>
      </c>
      <c r="J214" s="30" t="s">
        <v>983</v>
      </c>
      <c r="K214" s="30">
        <v>1.98</v>
      </c>
      <c r="L214" s="30" t="s">
        <v>983</v>
      </c>
      <c r="M214" s="30">
        <v>6.04</v>
      </c>
      <c r="N214" s="30">
        <v>1.37</v>
      </c>
      <c r="O214" s="30">
        <v>3</v>
      </c>
      <c r="P214" s="30" t="s">
        <v>983</v>
      </c>
      <c r="Q214" s="30" t="s">
        <v>983</v>
      </c>
      <c r="R214" s="30" t="s">
        <v>983</v>
      </c>
      <c r="S214" s="30" t="s">
        <v>983</v>
      </c>
      <c r="T214" s="30" t="s">
        <v>983</v>
      </c>
      <c r="U214" s="30" t="s">
        <v>983</v>
      </c>
    </row>
    <row r="215" spans="1:21" x14ac:dyDescent="0.25">
      <c r="A215" s="10" t="s">
        <v>686</v>
      </c>
      <c r="B215" s="30" t="s">
        <v>1074</v>
      </c>
      <c r="C215" s="30" t="s">
        <v>983</v>
      </c>
      <c r="D215" s="30" t="s">
        <v>983</v>
      </c>
      <c r="E215" s="30" t="s">
        <v>983</v>
      </c>
      <c r="F215" s="30" t="s">
        <v>983</v>
      </c>
      <c r="G215" s="30" t="s">
        <v>983</v>
      </c>
      <c r="H215" s="30" t="s">
        <v>983</v>
      </c>
      <c r="I215" s="30" t="s">
        <v>983</v>
      </c>
      <c r="J215" s="30" t="s">
        <v>983</v>
      </c>
      <c r="K215" s="30">
        <v>2.15</v>
      </c>
      <c r="L215" s="30" t="s">
        <v>983</v>
      </c>
      <c r="M215" s="30">
        <v>3.68</v>
      </c>
      <c r="N215" s="30">
        <v>0.5</v>
      </c>
      <c r="O215" s="30">
        <v>3.77</v>
      </c>
      <c r="P215" s="30" t="s">
        <v>983</v>
      </c>
      <c r="Q215" s="30" t="s">
        <v>983</v>
      </c>
      <c r="R215" s="30" t="s">
        <v>983</v>
      </c>
      <c r="S215" s="30" t="s">
        <v>983</v>
      </c>
      <c r="T215" s="30" t="s">
        <v>983</v>
      </c>
      <c r="U215" s="30" t="s">
        <v>983</v>
      </c>
    </row>
    <row r="216" spans="1:21" x14ac:dyDescent="0.25">
      <c r="A216" s="10" t="s">
        <v>687</v>
      </c>
      <c r="B216" s="30" t="s">
        <v>1075</v>
      </c>
      <c r="C216" s="30" t="s">
        <v>983</v>
      </c>
      <c r="D216" s="30" t="s">
        <v>983</v>
      </c>
      <c r="E216" s="30" t="s">
        <v>983</v>
      </c>
      <c r="F216" s="30" t="s">
        <v>983</v>
      </c>
      <c r="G216" s="30" t="s">
        <v>983</v>
      </c>
      <c r="H216" s="30" t="s">
        <v>983</v>
      </c>
      <c r="I216" s="30" t="s">
        <v>983</v>
      </c>
      <c r="J216" s="30" t="s">
        <v>983</v>
      </c>
      <c r="K216" s="30">
        <v>1.41</v>
      </c>
      <c r="L216" s="30" t="s">
        <v>983</v>
      </c>
      <c r="M216" s="30">
        <v>5.99</v>
      </c>
      <c r="N216" s="30">
        <v>0.5</v>
      </c>
      <c r="O216" s="30">
        <v>3.77</v>
      </c>
      <c r="P216" s="30" t="s">
        <v>983</v>
      </c>
      <c r="Q216" s="30" t="s">
        <v>983</v>
      </c>
      <c r="R216" s="30" t="s">
        <v>983</v>
      </c>
      <c r="S216" s="30" t="s">
        <v>983</v>
      </c>
      <c r="T216" s="30" t="s">
        <v>983</v>
      </c>
      <c r="U216" s="30" t="s">
        <v>983</v>
      </c>
    </row>
    <row r="217" spans="1:21" x14ac:dyDescent="0.25">
      <c r="A217" s="10" t="s">
        <v>682</v>
      </c>
      <c r="C217" s="30" t="s">
        <v>983</v>
      </c>
      <c r="D217" s="30" t="s">
        <v>983</v>
      </c>
      <c r="E217" s="30" t="s">
        <v>983</v>
      </c>
      <c r="F217" s="30" t="s">
        <v>983</v>
      </c>
      <c r="G217" s="30" t="s">
        <v>983</v>
      </c>
      <c r="H217" s="30" t="s">
        <v>983</v>
      </c>
      <c r="I217" s="30" t="s">
        <v>983</v>
      </c>
      <c r="J217" s="30" t="s">
        <v>983</v>
      </c>
      <c r="L217" s="30" t="s">
        <v>983</v>
      </c>
      <c r="P217" s="30" t="s">
        <v>983</v>
      </c>
      <c r="Q217" s="30" t="s">
        <v>983</v>
      </c>
      <c r="R217" s="30" t="s">
        <v>983</v>
      </c>
      <c r="S217" s="30" t="s">
        <v>983</v>
      </c>
      <c r="T217" s="30" t="s">
        <v>983</v>
      </c>
      <c r="U217" s="30" t="s">
        <v>983</v>
      </c>
    </row>
    <row r="218" spans="1:21" x14ac:dyDescent="0.25">
      <c r="A218" s="10" t="s">
        <v>680</v>
      </c>
      <c r="C218" s="30" t="s">
        <v>983</v>
      </c>
      <c r="D218" s="30" t="s">
        <v>983</v>
      </c>
      <c r="E218" s="30" t="s">
        <v>983</v>
      </c>
      <c r="F218" s="30" t="s">
        <v>983</v>
      </c>
      <c r="G218" s="30" t="s">
        <v>983</v>
      </c>
      <c r="H218" s="30" t="s">
        <v>983</v>
      </c>
      <c r="I218" s="30" t="s">
        <v>983</v>
      </c>
      <c r="J218" s="30" t="s">
        <v>983</v>
      </c>
      <c r="L218" s="30" t="s">
        <v>983</v>
      </c>
      <c r="P218" s="30" t="s">
        <v>983</v>
      </c>
      <c r="Q218" s="30" t="s">
        <v>983</v>
      </c>
      <c r="R218" s="30" t="s">
        <v>983</v>
      </c>
      <c r="S218" s="30" t="s">
        <v>983</v>
      </c>
      <c r="T218" s="30" t="s">
        <v>983</v>
      </c>
      <c r="U218" s="30" t="s">
        <v>983</v>
      </c>
    </row>
    <row r="219" spans="1:21" x14ac:dyDescent="0.25">
      <c r="A219" s="10" t="s">
        <v>681</v>
      </c>
      <c r="C219" s="30" t="s">
        <v>983</v>
      </c>
      <c r="D219" s="30" t="s">
        <v>983</v>
      </c>
      <c r="E219" s="30" t="s">
        <v>983</v>
      </c>
      <c r="F219" s="30" t="s">
        <v>983</v>
      </c>
      <c r="G219" s="30" t="s">
        <v>983</v>
      </c>
      <c r="H219" s="30" t="s">
        <v>983</v>
      </c>
      <c r="I219" s="30" t="s">
        <v>983</v>
      </c>
      <c r="J219" s="30" t="s">
        <v>983</v>
      </c>
      <c r="L219" s="30" t="s">
        <v>983</v>
      </c>
      <c r="P219" s="30" t="s">
        <v>983</v>
      </c>
      <c r="Q219" s="30" t="s">
        <v>983</v>
      </c>
      <c r="R219" s="30" t="s">
        <v>983</v>
      </c>
      <c r="S219" s="30" t="s">
        <v>983</v>
      </c>
      <c r="T219" s="30" t="s">
        <v>983</v>
      </c>
      <c r="U219" s="30" t="s">
        <v>983</v>
      </c>
    </row>
    <row r="220" spans="1:21" x14ac:dyDescent="0.25">
      <c r="A220" s="10" t="s">
        <v>679</v>
      </c>
      <c r="C220" s="30" t="s">
        <v>983</v>
      </c>
      <c r="D220" s="30" t="s">
        <v>983</v>
      </c>
      <c r="E220" s="30" t="s">
        <v>983</v>
      </c>
      <c r="F220" s="30" t="s">
        <v>983</v>
      </c>
      <c r="G220" s="30" t="s">
        <v>983</v>
      </c>
      <c r="H220" s="30" t="s">
        <v>983</v>
      </c>
      <c r="I220" s="30" t="s">
        <v>983</v>
      </c>
      <c r="J220" s="30" t="s">
        <v>983</v>
      </c>
      <c r="L220" s="30" t="s">
        <v>983</v>
      </c>
      <c r="P220" s="30" t="s">
        <v>983</v>
      </c>
      <c r="Q220" s="30" t="s">
        <v>983</v>
      </c>
      <c r="R220" s="30" t="s">
        <v>983</v>
      </c>
      <c r="S220" s="30" t="s">
        <v>983</v>
      </c>
      <c r="T220" s="30" t="s">
        <v>983</v>
      </c>
      <c r="U220" s="30" t="s">
        <v>983</v>
      </c>
    </row>
    <row r="221" spans="1:21" x14ac:dyDescent="0.25">
      <c r="A221" s="10" t="s">
        <v>281</v>
      </c>
      <c r="B221" s="30" t="s">
        <v>917</v>
      </c>
      <c r="C221" s="30" t="s">
        <v>983</v>
      </c>
      <c r="D221" s="30" t="s">
        <v>983</v>
      </c>
      <c r="E221" s="30" t="s">
        <v>983</v>
      </c>
      <c r="F221" s="30" t="s">
        <v>983</v>
      </c>
      <c r="G221" s="30" t="s">
        <v>983</v>
      </c>
      <c r="H221" s="30" t="s">
        <v>983</v>
      </c>
      <c r="I221" s="30" t="s">
        <v>983</v>
      </c>
      <c r="J221" s="30" t="s">
        <v>983</v>
      </c>
      <c r="K221" s="30">
        <v>24.46</v>
      </c>
      <c r="L221" s="30" t="s">
        <v>983</v>
      </c>
      <c r="M221" s="30">
        <v>18.03</v>
      </c>
      <c r="N221" s="30">
        <v>0.62</v>
      </c>
      <c r="O221" s="30">
        <v>29</v>
      </c>
      <c r="P221" s="30" t="s">
        <v>983</v>
      </c>
      <c r="Q221" s="30" t="s">
        <v>983</v>
      </c>
      <c r="R221" s="30" t="s">
        <v>983</v>
      </c>
      <c r="S221" s="30" t="s">
        <v>983</v>
      </c>
      <c r="T221" s="30" t="s">
        <v>983</v>
      </c>
      <c r="U221" s="30" t="s">
        <v>983</v>
      </c>
    </row>
    <row r="222" spans="1:21" x14ac:dyDescent="0.25">
      <c r="A222" s="10" t="s">
        <v>282</v>
      </c>
      <c r="B222" s="30" t="s">
        <v>1076</v>
      </c>
      <c r="C222" s="30" t="s">
        <v>983</v>
      </c>
      <c r="D222" s="30" t="s">
        <v>983</v>
      </c>
      <c r="E222" s="30" t="s">
        <v>983</v>
      </c>
      <c r="F222" s="30" t="s">
        <v>983</v>
      </c>
      <c r="G222" s="30" t="s">
        <v>983</v>
      </c>
      <c r="H222" s="30" t="s">
        <v>983</v>
      </c>
      <c r="I222" s="30" t="s">
        <v>983</v>
      </c>
      <c r="J222" s="30" t="s">
        <v>983</v>
      </c>
      <c r="K222" s="30">
        <v>10.74</v>
      </c>
      <c r="L222" s="30" t="s">
        <v>983</v>
      </c>
      <c r="M222" s="30">
        <v>3.5</v>
      </c>
      <c r="N222" s="30">
        <v>3.5</v>
      </c>
      <c r="O222" s="30">
        <v>7.12</v>
      </c>
      <c r="P222" s="30" t="s">
        <v>983</v>
      </c>
      <c r="Q222" s="30" t="s">
        <v>983</v>
      </c>
      <c r="R222" s="30" t="s">
        <v>983</v>
      </c>
      <c r="S222" s="30" t="s">
        <v>983</v>
      </c>
      <c r="T222" s="30" t="s">
        <v>983</v>
      </c>
      <c r="U222" s="30" t="s">
        <v>983</v>
      </c>
    </row>
    <row r="223" spans="1:21" x14ac:dyDescent="0.25">
      <c r="A223" s="10" t="s">
        <v>283</v>
      </c>
      <c r="B223" s="30" t="s">
        <v>917</v>
      </c>
      <c r="C223" s="30" t="s">
        <v>983</v>
      </c>
      <c r="D223" s="30" t="s">
        <v>983</v>
      </c>
      <c r="E223" s="30" t="s">
        <v>983</v>
      </c>
      <c r="F223" s="30" t="s">
        <v>983</v>
      </c>
      <c r="G223" s="30" t="s">
        <v>983</v>
      </c>
      <c r="H223" s="30" t="s">
        <v>983</v>
      </c>
      <c r="I223" s="30" t="s">
        <v>983</v>
      </c>
      <c r="J223" s="30" t="s">
        <v>983</v>
      </c>
      <c r="K223" s="30">
        <v>19.09</v>
      </c>
      <c r="L223" s="30" t="s">
        <v>983</v>
      </c>
      <c r="M223" s="30">
        <v>13.57</v>
      </c>
      <c r="N223" s="30">
        <v>5.12</v>
      </c>
      <c r="O223" s="30">
        <v>24.08</v>
      </c>
      <c r="P223" s="30" t="s">
        <v>983</v>
      </c>
      <c r="Q223" s="30" t="s">
        <v>983</v>
      </c>
      <c r="R223" s="30" t="s">
        <v>983</v>
      </c>
      <c r="S223" s="30" t="s">
        <v>983</v>
      </c>
      <c r="T223" s="30" t="s">
        <v>983</v>
      </c>
      <c r="U223" s="30" t="s">
        <v>983</v>
      </c>
    </row>
    <row r="224" spans="1:21" x14ac:dyDescent="0.25">
      <c r="A224" s="10" t="s">
        <v>340</v>
      </c>
      <c r="B224" s="30" t="s">
        <v>1042</v>
      </c>
      <c r="C224" s="30" t="s">
        <v>983</v>
      </c>
      <c r="D224" s="30" t="s">
        <v>983</v>
      </c>
      <c r="E224" s="30" t="s">
        <v>983</v>
      </c>
      <c r="F224" s="30" t="s">
        <v>983</v>
      </c>
      <c r="G224" s="30" t="s">
        <v>983</v>
      </c>
      <c r="H224" s="30" t="s">
        <v>983</v>
      </c>
      <c r="I224" s="30" t="s">
        <v>983</v>
      </c>
      <c r="J224" s="30" t="s">
        <v>983</v>
      </c>
      <c r="K224" s="30">
        <v>2.5880000000000001</v>
      </c>
      <c r="L224" s="30" t="s">
        <v>983</v>
      </c>
      <c r="M224" s="30">
        <v>3</v>
      </c>
      <c r="N224" s="30">
        <v>3</v>
      </c>
      <c r="O224" s="30">
        <v>2.36</v>
      </c>
      <c r="P224" s="30" t="s">
        <v>983</v>
      </c>
      <c r="Q224" s="30" t="s">
        <v>983</v>
      </c>
      <c r="R224" s="30" t="s">
        <v>983</v>
      </c>
      <c r="S224" s="30" t="s">
        <v>983</v>
      </c>
      <c r="T224" s="30" t="s">
        <v>983</v>
      </c>
      <c r="U224" s="30" t="s">
        <v>983</v>
      </c>
    </row>
    <row r="225" spans="1:21" x14ac:dyDescent="0.25">
      <c r="A225" s="10" t="s">
        <v>284</v>
      </c>
      <c r="B225" s="30" t="s">
        <v>1077</v>
      </c>
      <c r="C225" s="30" t="s">
        <v>983</v>
      </c>
      <c r="D225" s="30" t="s">
        <v>983</v>
      </c>
      <c r="E225" s="30" t="s">
        <v>983</v>
      </c>
      <c r="F225" s="30" t="s">
        <v>983</v>
      </c>
      <c r="G225" s="30" t="s">
        <v>983</v>
      </c>
      <c r="H225" s="30" t="s">
        <v>983</v>
      </c>
      <c r="I225" s="30" t="s">
        <v>983</v>
      </c>
      <c r="J225" s="30" t="s">
        <v>983</v>
      </c>
      <c r="K225" s="30">
        <v>0.53</v>
      </c>
      <c r="L225" s="30" t="s">
        <v>983</v>
      </c>
      <c r="M225" s="30">
        <v>4.5599999999999996</v>
      </c>
      <c r="N225" s="30">
        <v>2.0499999999999998</v>
      </c>
      <c r="O225" s="30">
        <v>2.12</v>
      </c>
      <c r="P225" s="30" t="s">
        <v>983</v>
      </c>
      <c r="Q225" s="30" t="s">
        <v>983</v>
      </c>
      <c r="R225" s="30" t="s">
        <v>983</v>
      </c>
      <c r="S225" s="30" t="s">
        <v>983</v>
      </c>
      <c r="T225" s="30" t="s">
        <v>983</v>
      </c>
      <c r="U225" s="30" t="s">
        <v>983</v>
      </c>
    </row>
    <row r="226" spans="1:21" x14ac:dyDescent="0.25">
      <c r="A226" s="10" t="s">
        <v>236</v>
      </c>
      <c r="B226" s="30" t="s">
        <v>1078</v>
      </c>
      <c r="C226" s="30" t="s">
        <v>983</v>
      </c>
      <c r="D226" s="30" t="s">
        <v>983</v>
      </c>
      <c r="E226" s="30" t="s">
        <v>983</v>
      </c>
      <c r="F226" s="30" t="s">
        <v>983</v>
      </c>
      <c r="G226" s="30" t="s">
        <v>983</v>
      </c>
      <c r="H226" s="30" t="s">
        <v>983</v>
      </c>
      <c r="I226" s="30" t="s">
        <v>983</v>
      </c>
      <c r="J226" s="30" t="s">
        <v>983</v>
      </c>
      <c r="K226" s="30">
        <v>8.48</v>
      </c>
      <c r="L226" s="30" t="s">
        <v>983</v>
      </c>
      <c r="M226" s="30">
        <v>6.35</v>
      </c>
      <c r="N226" s="30">
        <v>6.31</v>
      </c>
      <c r="O226" s="30">
        <v>17.25</v>
      </c>
      <c r="P226" s="30" t="s">
        <v>983</v>
      </c>
      <c r="Q226" s="30" t="s">
        <v>983</v>
      </c>
      <c r="R226" s="30" t="s">
        <v>983</v>
      </c>
      <c r="S226" s="30" t="s">
        <v>983</v>
      </c>
      <c r="T226" s="30" t="s">
        <v>983</v>
      </c>
      <c r="U226" s="30" t="s">
        <v>983</v>
      </c>
    </row>
    <row r="227" spans="1:21" x14ac:dyDescent="0.25">
      <c r="A227" s="10" t="s">
        <v>285</v>
      </c>
      <c r="B227" s="30" t="s">
        <v>1079</v>
      </c>
      <c r="C227" s="30" t="s">
        <v>983</v>
      </c>
      <c r="D227" s="30" t="s">
        <v>983</v>
      </c>
      <c r="E227" s="30" t="s">
        <v>983</v>
      </c>
      <c r="F227" s="30" t="s">
        <v>983</v>
      </c>
      <c r="G227" s="30" t="s">
        <v>983</v>
      </c>
      <c r="H227" s="30" t="s">
        <v>983</v>
      </c>
      <c r="I227" s="30" t="s">
        <v>983</v>
      </c>
      <c r="J227" s="30" t="s">
        <v>983</v>
      </c>
      <c r="K227" s="30">
        <v>25.03</v>
      </c>
      <c r="L227" s="30" t="s">
        <v>983</v>
      </c>
      <c r="M227" s="30">
        <v>2</v>
      </c>
      <c r="N227" s="30">
        <v>18.62</v>
      </c>
      <c r="O227" s="30">
        <v>2</v>
      </c>
      <c r="P227" s="30" t="s">
        <v>983</v>
      </c>
      <c r="Q227" s="30" t="s">
        <v>983</v>
      </c>
      <c r="R227" s="30" t="s">
        <v>983</v>
      </c>
      <c r="S227" s="30" t="s">
        <v>983</v>
      </c>
      <c r="T227" s="30" t="s">
        <v>983</v>
      </c>
      <c r="U227" s="30" t="s">
        <v>983</v>
      </c>
    </row>
    <row r="228" spans="1:21" x14ac:dyDescent="0.25">
      <c r="A228" s="10" t="s">
        <v>286</v>
      </c>
      <c r="B228" s="30" t="s">
        <v>1080</v>
      </c>
      <c r="C228" s="30" t="s">
        <v>983</v>
      </c>
      <c r="D228" s="30" t="s">
        <v>983</v>
      </c>
      <c r="E228" s="30" t="s">
        <v>983</v>
      </c>
      <c r="F228" s="30" t="s">
        <v>983</v>
      </c>
      <c r="G228" s="30" t="s">
        <v>983</v>
      </c>
      <c r="H228" s="30" t="s">
        <v>983</v>
      </c>
      <c r="I228" s="30" t="s">
        <v>983</v>
      </c>
      <c r="J228" s="30" t="s">
        <v>983</v>
      </c>
      <c r="K228" s="30">
        <v>5.9</v>
      </c>
      <c r="L228" s="30" t="s">
        <v>983</v>
      </c>
      <c r="M228" s="30">
        <v>3.25</v>
      </c>
      <c r="N228" s="30">
        <v>4.75</v>
      </c>
      <c r="O228" s="30">
        <v>4.75</v>
      </c>
      <c r="P228" s="30" t="s">
        <v>983</v>
      </c>
      <c r="Q228" s="30" t="s">
        <v>983</v>
      </c>
      <c r="R228" s="30" t="s">
        <v>983</v>
      </c>
      <c r="S228" s="30" t="s">
        <v>983</v>
      </c>
      <c r="T228" s="30" t="s">
        <v>983</v>
      </c>
      <c r="U228" s="30" t="s">
        <v>983</v>
      </c>
    </row>
    <row r="229" spans="1:21" x14ac:dyDescent="0.25">
      <c r="A229" s="10" t="s">
        <v>287</v>
      </c>
      <c r="B229" s="30" t="s">
        <v>1081</v>
      </c>
      <c r="C229" s="30" t="s">
        <v>983</v>
      </c>
      <c r="D229" s="30" t="s">
        <v>983</v>
      </c>
      <c r="E229" s="30" t="s">
        <v>983</v>
      </c>
      <c r="F229" s="30" t="s">
        <v>983</v>
      </c>
      <c r="G229" s="30" t="s">
        <v>983</v>
      </c>
      <c r="H229" s="30" t="s">
        <v>983</v>
      </c>
      <c r="I229" s="30" t="s">
        <v>983</v>
      </c>
      <c r="J229" s="30" t="s">
        <v>983</v>
      </c>
      <c r="K229" s="30">
        <v>11.27</v>
      </c>
      <c r="L229" s="30" t="s">
        <v>983</v>
      </c>
      <c r="M229" s="30">
        <v>4.45</v>
      </c>
      <c r="N229" s="30">
        <v>1</v>
      </c>
      <c r="O229" s="30">
        <v>4.45</v>
      </c>
      <c r="P229" s="30" t="s">
        <v>983</v>
      </c>
      <c r="Q229" s="30" t="s">
        <v>983</v>
      </c>
      <c r="R229" s="30" t="s">
        <v>983</v>
      </c>
      <c r="S229" s="30" t="s">
        <v>983</v>
      </c>
      <c r="T229" s="30" t="s">
        <v>983</v>
      </c>
      <c r="U229" s="30" t="s">
        <v>983</v>
      </c>
    </row>
    <row r="230" spans="1:21" x14ac:dyDescent="0.25">
      <c r="A230" s="10" t="s">
        <v>289</v>
      </c>
      <c r="B230" s="30" t="s">
        <v>1082</v>
      </c>
      <c r="C230" s="30" t="s">
        <v>983</v>
      </c>
      <c r="D230" s="30" t="s">
        <v>983</v>
      </c>
      <c r="E230" s="30" t="s">
        <v>983</v>
      </c>
      <c r="F230" s="30" t="s">
        <v>983</v>
      </c>
      <c r="G230" s="30" t="s">
        <v>983</v>
      </c>
      <c r="H230" s="30" t="s">
        <v>983</v>
      </c>
      <c r="I230" s="30" t="s">
        <v>983</v>
      </c>
      <c r="J230" s="30" t="s">
        <v>983</v>
      </c>
      <c r="K230" s="30">
        <v>0.42</v>
      </c>
      <c r="L230" s="30" t="s">
        <v>983</v>
      </c>
      <c r="M230" s="30">
        <v>0.25</v>
      </c>
      <c r="N230" s="30">
        <v>3.62</v>
      </c>
      <c r="O230" s="30">
        <v>2.56</v>
      </c>
      <c r="P230" s="30" t="s">
        <v>983</v>
      </c>
      <c r="Q230" s="30" t="s">
        <v>983</v>
      </c>
      <c r="R230" s="30" t="s">
        <v>983</v>
      </c>
      <c r="S230" s="30" t="s">
        <v>983</v>
      </c>
      <c r="T230" s="30" t="s">
        <v>983</v>
      </c>
      <c r="U230" s="30" t="s">
        <v>983</v>
      </c>
    </row>
    <row r="231" spans="1:21" x14ac:dyDescent="0.25">
      <c r="A231" s="10" t="s">
        <v>311</v>
      </c>
      <c r="B231" s="30" t="s">
        <v>1071</v>
      </c>
      <c r="C231" s="30" t="s">
        <v>983</v>
      </c>
      <c r="D231" s="30" t="s">
        <v>983</v>
      </c>
      <c r="E231" s="30" t="s">
        <v>983</v>
      </c>
      <c r="F231" s="30" t="s">
        <v>983</v>
      </c>
      <c r="G231" s="30" t="s">
        <v>983</v>
      </c>
      <c r="H231" s="30" t="s">
        <v>983</v>
      </c>
      <c r="I231" s="30" t="s">
        <v>983</v>
      </c>
      <c r="J231" s="30" t="s">
        <v>983</v>
      </c>
      <c r="K231" s="30">
        <v>0.34</v>
      </c>
      <c r="L231" s="30" t="s">
        <v>983</v>
      </c>
      <c r="M231" s="30">
        <v>1.5</v>
      </c>
      <c r="N231" s="30">
        <v>1.5</v>
      </c>
      <c r="O231" s="30">
        <v>1</v>
      </c>
      <c r="P231" s="30" t="s">
        <v>983</v>
      </c>
      <c r="Q231" s="30" t="s">
        <v>983</v>
      </c>
      <c r="R231" s="30" t="s">
        <v>983</v>
      </c>
      <c r="S231" s="30" t="s">
        <v>983</v>
      </c>
      <c r="T231" s="30" t="s">
        <v>983</v>
      </c>
      <c r="U231" s="30" t="s">
        <v>983</v>
      </c>
    </row>
    <row r="232" spans="1:21" x14ac:dyDescent="0.25">
      <c r="A232" s="10" t="s">
        <v>218</v>
      </c>
      <c r="B232" s="30" t="s">
        <v>1071</v>
      </c>
      <c r="C232" s="30" t="s">
        <v>980</v>
      </c>
      <c r="D232" s="30">
        <v>174.60000000000002</v>
      </c>
      <c r="E232" s="30">
        <v>6</v>
      </c>
      <c r="F232" s="30">
        <v>28.597609561752989</v>
      </c>
      <c r="G232" s="30">
        <v>168.60000000000002</v>
      </c>
      <c r="H232" s="30">
        <v>52</v>
      </c>
      <c r="I232" s="30" t="s">
        <v>900</v>
      </c>
      <c r="J232" s="30" t="s">
        <v>900</v>
      </c>
      <c r="K232" s="30">
        <v>1.33</v>
      </c>
      <c r="L232" s="30">
        <v>26.6</v>
      </c>
      <c r="M232" s="30">
        <v>2.5</v>
      </c>
      <c r="N232" s="30">
        <v>1.5</v>
      </c>
      <c r="O232" s="30">
        <v>2.5</v>
      </c>
      <c r="P232" s="30">
        <v>14</v>
      </c>
      <c r="Q232" s="30">
        <v>372.40000000000003</v>
      </c>
      <c r="R232" s="30">
        <v>35</v>
      </c>
      <c r="S232" s="30">
        <v>21</v>
      </c>
      <c r="T232" s="30">
        <v>35</v>
      </c>
      <c r="U232" s="30">
        <v>1</v>
      </c>
    </row>
    <row r="233" spans="1:21" x14ac:dyDescent="0.25">
      <c r="A233" s="10" t="s">
        <v>288</v>
      </c>
      <c r="B233" s="30" t="s">
        <v>1083</v>
      </c>
      <c r="C233" s="30" t="s">
        <v>983</v>
      </c>
      <c r="D233" s="30" t="s">
        <v>983</v>
      </c>
      <c r="E233" s="30" t="s">
        <v>983</v>
      </c>
      <c r="F233" s="30" t="s">
        <v>983</v>
      </c>
      <c r="G233" s="30" t="s">
        <v>983</v>
      </c>
      <c r="H233" s="30" t="s">
        <v>983</v>
      </c>
      <c r="I233" s="30" t="s">
        <v>983</v>
      </c>
      <c r="J233" s="30" t="s">
        <v>983</v>
      </c>
      <c r="K233" s="30">
        <v>0.59899999999999998</v>
      </c>
      <c r="L233" s="30" t="s">
        <v>983</v>
      </c>
      <c r="M233" s="30">
        <v>2</v>
      </c>
      <c r="N233" s="30">
        <v>1.1200000000000001</v>
      </c>
      <c r="O233" s="30">
        <v>2</v>
      </c>
      <c r="P233" s="30" t="s">
        <v>983</v>
      </c>
      <c r="Q233" s="30" t="s">
        <v>983</v>
      </c>
      <c r="R233" s="30" t="s">
        <v>983</v>
      </c>
      <c r="S233" s="30" t="s">
        <v>983</v>
      </c>
      <c r="T233" s="30" t="s">
        <v>983</v>
      </c>
      <c r="U233" s="30" t="s">
        <v>983</v>
      </c>
    </row>
    <row r="234" spans="1:21" x14ac:dyDescent="0.25">
      <c r="A234" s="10" t="s">
        <v>290</v>
      </c>
      <c r="B234" s="30" t="s">
        <v>1084</v>
      </c>
      <c r="C234" s="30" t="s">
        <v>983</v>
      </c>
      <c r="D234" s="30" t="s">
        <v>983</v>
      </c>
      <c r="E234" s="30" t="s">
        <v>983</v>
      </c>
      <c r="F234" s="30" t="s">
        <v>983</v>
      </c>
      <c r="G234" s="30" t="s">
        <v>983</v>
      </c>
      <c r="H234" s="30" t="s">
        <v>983</v>
      </c>
      <c r="I234" s="30" t="s">
        <v>983</v>
      </c>
      <c r="J234" s="30" t="s">
        <v>983</v>
      </c>
      <c r="K234" s="30">
        <v>19.350000000000001</v>
      </c>
      <c r="L234" s="30" t="s">
        <v>983</v>
      </c>
      <c r="M234" s="30">
        <v>18.43</v>
      </c>
      <c r="N234" s="30">
        <v>7.75</v>
      </c>
      <c r="O234" s="30">
        <v>17.309999999999999</v>
      </c>
      <c r="P234" s="30" t="s">
        <v>983</v>
      </c>
      <c r="Q234" s="30" t="s">
        <v>983</v>
      </c>
      <c r="R234" s="30" t="s">
        <v>983</v>
      </c>
      <c r="S234" s="30" t="s">
        <v>983</v>
      </c>
      <c r="T234" s="30" t="s">
        <v>983</v>
      </c>
      <c r="U234" s="30" t="s">
        <v>983</v>
      </c>
    </row>
    <row r="235" spans="1:21" x14ac:dyDescent="0.25">
      <c r="A235" s="10" t="s">
        <v>291</v>
      </c>
      <c r="B235" s="30" t="s">
        <v>1085</v>
      </c>
      <c r="C235" s="30" t="s">
        <v>983</v>
      </c>
      <c r="D235" s="30" t="s">
        <v>983</v>
      </c>
      <c r="E235" s="30" t="s">
        <v>983</v>
      </c>
      <c r="F235" s="30" t="s">
        <v>983</v>
      </c>
      <c r="G235" s="30" t="s">
        <v>983</v>
      </c>
      <c r="H235" s="30" t="s">
        <v>983</v>
      </c>
      <c r="I235" s="30" t="s">
        <v>983</v>
      </c>
      <c r="J235" s="30" t="s">
        <v>983</v>
      </c>
      <c r="K235" s="30">
        <v>64.13</v>
      </c>
      <c r="L235" s="30" t="s">
        <v>983</v>
      </c>
      <c r="M235" s="30">
        <v>20.49</v>
      </c>
      <c r="N235" s="30">
        <v>18.34</v>
      </c>
      <c r="O235" s="30">
        <v>0.38</v>
      </c>
      <c r="P235" s="30" t="s">
        <v>983</v>
      </c>
      <c r="Q235" s="30" t="s">
        <v>983</v>
      </c>
      <c r="R235" s="30" t="s">
        <v>983</v>
      </c>
      <c r="S235" s="30" t="s">
        <v>983</v>
      </c>
      <c r="T235" s="30" t="s">
        <v>983</v>
      </c>
      <c r="U235" s="30" t="s">
        <v>983</v>
      </c>
    </row>
    <row r="236" spans="1:21" x14ac:dyDescent="0.25">
      <c r="A236" s="10" t="s">
        <v>292</v>
      </c>
      <c r="B236" s="30" t="s">
        <v>962</v>
      </c>
      <c r="C236" s="30" t="s">
        <v>983</v>
      </c>
      <c r="D236" s="30" t="s">
        <v>983</v>
      </c>
      <c r="E236" s="30" t="s">
        <v>983</v>
      </c>
      <c r="F236" s="30" t="s">
        <v>983</v>
      </c>
      <c r="G236" s="30" t="s">
        <v>983</v>
      </c>
      <c r="H236" s="30" t="s">
        <v>983</v>
      </c>
      <c r="I236" s="30" t="s">
        <v>983</v>
      </c>
      <c r="J236" s="30" t="s">
        <v>983</v>
      </c>
      <c r="K236" s="30">
        <v>0.57999999999999996</v>
      </c>
      <c r="L236" s="30" t="s">
        <v>983</v>
      </c>
      <c r="M236" s="30">
        <v>10.5</v>
      </c>
      <c r="N236" s="30">
        <v>0.5</v>
      </c>
      <c r="O236" s="30">
        <v>0.5</v>
      </c>
      <c r="P236" s="30" t="s">
        <v>983</v>
      </c>
      <c r="Q236" s="30" t="s">
        <v>983</v>
      </c>
      <c r="R236" s="30" t="s">
        <v>983</v>
      </c>
      <c r="S236" s="30" t="s">
        <v>983</v>
      </c>
      <c r="T236" s="30" t="s">
        <v>983</v>
      </c>
      <c r="U236" s="30" t="s">
        <v>983</v>
      </c>
    </row>
    <row r="237" spans="1:21" x14ac:dyDescent="0.25">
      <c r="A237" s="10" t="s">
        <v>293</v>
      </c>
      <c r="B237" s="30" t="s">
        <v>1086</v>
      </c>
      <c r="C237" s="30" t="s">
        <v>983</v>
      </c>
      <c r="D237" s="30" t="s">
        <v>983</v>
      </c>
      <c r="E237" s="30" t="s">
        <v>983</v>
      </c>
      <c r="F237" s="30" t="s">
        <v>983</v>
      </c>
      <c r="G237" s="30" t="s">
        <v>983</v>
      </c>
      <c r="H237" s="30" t="s">
        <v>983</v>
      </c>
      <c r="I237" s="30" t="s">
        <v>983</v>
      </c>
      <c r="J237" s="30" t="s">
        <v>983</v>
      </c>
      <c r="K237" s="30">
        <v>0.39</v>
      </c>
      <c r="L237" s="30" t="s">
        <v>983</v>
      </c>
      <c r="M237" s="30">
        <v>1</v>
      </c>
      <c r="N237" s="30">
        <v>1</v>
      </c>
      <c r="O237" s="30">
        <v>1.75</v>
      </c>
      <c r="P237" s="30" t="s">
        <v>983</v>
      </c>
      <c r="Q237" s="30" t="s">
        <v>983</v>
      </c>
      <c r="R237" s="30" t="s">
        <v>983</v>
      </c>
      <c r="S237" s="30" t="s">
        <v>983</v>
      </c>
      <c r="T237" s="30" t="s">
        <v>983</v>
      </c>
      <c r="U237" s="30" t="s">
        <v>983</v>
      </c>
    </row>
    <row r="238" spans="1:21" x14ac:dyDescent="0.25">
      <c r="A238" s="10" t="s">
        <v>294</v>
      </c>
      <c r="B238" s="30" t="s">
        <v>1087</v>
      </c>
      <c r="C238" s="30" t="s">
        <v>983</v>
      </c>
      <c r="D238" s="30" t="s">
        <v>983</v>
      </c>
      <c r="E238" s="30" t="s">
        <v>983</v>
      </c>
      <c r="F238" s="30" t="s">
        <v>983</v>
      </c>
      <c r="G238" s="30" t="s">
        <v>983</v>
      </c>
      <c r="H238" s="30" t="s">
        <v>983</v>
      </c>
      <c r="I238" s="30" t="s">
        <v>983</v>
      </c>
      <c r="J238" s="30" t="s">
        <v>983</v>
      </c>
      <c r="K238" s="30">
        <v>28.95</v>
      </c>
      <c r="L238" s="30" t="s">
        <v>983</v>
      </c>
      <c r="M238" s="30">
        <v>19.63</v>
      </c>
      <c r="N238" s="30">
        <v>15.75</v>
      </c>
      <c r="O238" s="30">
        <v>2.27</v>
      </c>
      <c r="P238" s="30" t="s">
        <v>983</v>
      </c>
      <c r="Q238" s="30" t="s">
        <v>983</v>
      </c>
      <c r="R238" s="30" t="s">
        <v>983</v>
      </c>
      <c r="S238" s="30" t="s">
        <v>983</v>
      </c>
      <c r="T238" s="30" t="s">
        <v>983</v>
      </c>
      <c r="U238" s="30" t="s">
        <v>983</v>
      </c>
    </row>
    <row r="239" spans="1:21" x14ac:dyDescent="0.25">
      <c r="A239" s="10" t="s">
        <v>295</v>
      </c>
      <c r="B239" s="30" t="s">
        <v>1088</v>
      </c>
      <c r="C239" s="30" t="s">
        <v>983</v>
      </c>
      <c r="D239" s="30" t="s">
        <v>983</v>
      </c>
      <c r="E239" s="30" t="s">
        <v>983</v>
      </c>
      <c r="F239" s="30" t="s">
        <v>983</v>
      </c>
      <c r="G239" s="30" t="s">
        <v>983</v>
      </c>
      <c r="H239" s="30" t="s">
        <v>983</v>
      </c>
      <c r="I239" s="30" t="s">
        <v>983</v>
      </c>
      <c r="J239" s="30" t="s">
        <v>983</v>
      </c>
      <c r="K239" s="30">
        <v>2.5099999999999998</v>
      </c>
      <c r="L239" s="30" t="s">
        <v>983</v>
      </c>
      <c r="M239" s="30">
        <v>0</v>
      </c>
      <c r="N239" s="30">
        <v>0</v>
      </c>
      <c r="O239" s="30">
        <v>0</v>
      </c>
      <c r="P239" s="30" t="s">
        <v>983</v>
      </c>
      <c r="Q239" s="30" t="s">
        <v>983</v>
      </c>
      <c r="R239" s="30" t="s">
        <v>983</v>
      </c>
      <c r="S239" s="30" t="s">
        <v>983</v>
      </c>
      <c r="T239" s="30" t="s">
        <v>983</v>
      </c>
      <c r="U239" s="30" t="s">
        <v>983</v>
      </c>
    </row>
    <row r="240" spans="1:21" x14ac:dyDescent="0.25">
      <c r="A240" s="10" t="s">
        <v>296</v>
      </c>
      <c r="B240" s="30" t="s">
        <v>1089</v>
      </c>
      <c r="C240" s="30" t="s">
        <v>983</v>
      </c>
      <c r="D240" s="30" t="s">
        <v>983</v>
      </c>
      <c r="E240" s="30" t="s">
        <v>983</v>
      </c>
      <c r="F240" s="30" t="s">
        <v>983</v>
      </c>
      <c r="G240" s="30" t="s">
        <v>983</v>
      </c>
      <c r="H240" s="30" t="s">
        <v>983</v>
      </c>
      <c r="I240" s="30" t="s">
        <v>983</v>
      </c>
      <c r="J240" s="30" t="s">
        <v>983</v>
      </c>
      <c r="K240" s="30">
        <v>2.4900000000000002</v>
      </c>
      <c r="L240" s="30" t="s">
        <v>983</v>
      </c>
      <c r="M240" s="30">
        <v>0</v>
      </c>
      <c r="N240" s="30">
        <v>0</v>
      </c>
      <c r="O240" s="30">
        <v>0</v>
      </c>
      <c r="P240" s="30" t="s">
        <v>983</v>
      </c>
      <c r="Q240" s="30" t="s">
        <v>983</v>
      </c>
      <c r="R240" s="30" t="s">
        <v>983</v>
      </c>
      <c r="S240" s="30" t="s">
        <v>983</v>
      </c>
      <c r="T240" s="30" t="s">
        <v>983</v>
      </c>
      <c r="U240" s="30" t="s">
        <v>983</v>
      </c>
    </row>
    <row r="241" spans="1:21" x14ac:dyDescent="0.25">
      <c r="A241" s="10" t="s">
        <v>317</v>
      </c>
      <c r="B241" s="30" t="s">
        <v>1090</v>
      </c>
      <c r="C241" s="30" t="s">
        <v>983</v>
      </c>
      <c r="D241" s="30" t="s">
        <v>983</v>
      </c>
      <c r="E241" s="30" t="s">
        <v>983</v>
      </c>
      <c r="F241" s="30" t="s">
        <v>983</v>
      </c>
      <c r="G241" s="30" t="s">
        <v>983</v>
      </c>
      <c r="H241" s="30" t="s">
        <v>983</v>
      </c>
      <c r="I241" s="30" t="s">
        <v>983</v>
      </c>
      <c r="J241" s="30" t="s">
        <v>983</v>
      </c>
      <c r="K241" s="30">
        <v>0.61199999999999999</v>
      </c>
      <c r="L241" s="30" t="s">
        <v>983</v>
      </c>
      <c r="M241" s="30">
        <v>1.62</v>
      </c>
      <c r="N241" s="30">
        <v>1.62</v>
      </c>
      <c r="O241" s="30">
        <v>1.37</v>
      </c>
      <c r="P241" s="30" t="s">
        <v>983</v>
      </c>
      <c r="Q241" s="30" t="s">
        <v>983</v>
      </c>
      <c r="R241" s="30" t="s">
        <v>983</v>
      </c>
      <c r="S241" s="30" t="s">
        <v>983</v>
      </c>
      <c r="T241" s="30" t="s">
        <v>983</v>
      </c>
      <c r="U241" s="30" t="s">
        <v>983</v>
      </c>
    </row>
    <row r="242" spans="1:21" x14ac:dyDescent="0.25">
      <c r="A242" s="10" t="s">
        <v>798</v>
      </c>
      <c r="B242" s="30" t="s">
        <v>950</v>
      </c>
      <c r="C242" s="30" t="s">
        <v>983</v>
      </c>
      <c r="D242" s="30" t="s">
        <v>983</v>
      </c>
      <c r="E242" s="30" t="s">
        <v>983</v>
      </c>
      <c r="F242" s="30" t="s">
        <v>983</v>
      </c>
      <c r="G242" s="30" t="s">
        <v>983</v>
      </c>
      <c r="H242" s="30" t="s">
        <v>983</v>
      </c>
      <c r="I242" s="30" t="s">
        <v>983</v>
      </c>
      <c r="J242" s="30" t="s">
        <v>983</v>
      </c>
      <c r="K242" s="30">
        <v>1.52</v>
      </c>
      <c r="L242" s="30" t="s">
        <v>983</v>
      </c>
      <c r="M242" s="30">
        <v>3.5</v>
      </c>
      <c r="N242" s="30">
        <v>3.5</v>
      </c>
      <c r="O242" s="30">
        <v>0.5</v>
      </c>
      <c r="P242" s="30" t="s">
        <v>983</v>
      </c>
      <c r="Q242" s="30" t="s">
        <v>983</v>
      </c>
      <c r="R242" s="30" t="s">
        <v>983</v>
      </c>
      <c r="S242" s="30" t="s">
        <v>983</v>
      </c>
      <c r="T242" s="30" t="s">
        <v>983</v>
      </c>
      <c r="U242" s="30" t="s">
        <v>983</v>
      </c>
    </row>
    <row r="243" spans="1:21" x14ac:dyDescent="0.25">
      <c r="A243" s="10" t="s">
        <v>269</v>
      </c>
      <c r="B243" s="30" t="s">
        <v>1091</v>
      </c>
      <c r="C243" s="30" t="s">
        <v>983</v>
      </c>
      <c r="D243" s="30" t="s">
        <v>983</v>
      </c>
      <c r="E243" s="30" t="s">
        <v>983</v>
      </c>
      <c r="F243" s="30" t="s">
        <v>983</v>
      </c>
      <c r="G243" s="30" t="s">
        <v>983</v>
      </c>
      <c r="H243" s="30" t="s">
        <v>983</v>
      </c>
      <c r="I243" s="30" t="s">
        <v>983</v>
      </c>
      <c r="J243" s="30" t="s">
        <v>983</v>
      </c>
      <c r="K243" s="30">
        <v>5.74</v>
      </c>
      <c r="L243" s="30" t="s">
        <v>983</v>
      </c>
      <c r="M243" s="30">
        <v>3</v>
      </c>
      <c r="N243" s="30">
        <v>3</v>
      </c>
      <c r="O243" s="30">
        <v>5</v>
      </c>
      <c r="P243" s="30" t="s">
        <v>983</v>
      </c>
      <c r="Q243" s="30" t="s">
        <v>983</v>
      </c>
      <c r="R243" s="30" t="s">
        <v>983</v>
      </c>
      <c r="S243" s="30" t="s">
        <v>983</v>
      </c>
      <c r="T243" s="30" t="s">
        <v>983</v>
      </c>
      <c r="U243" s="30" t="s">
        <v>983</v>
      </c>
    </row>
    <row r="244" spans="1:21" x14ac:dyDescent="0.25">
      <c r="A244" s="10" t="s">
        <v>274</v>
      </c>
      <c r="B244" s="30" t="s">
        <v>1071</v>
      </c>
      <c r="C244" s="30" t="s">
        <v>983</v>
      </c>
      <c r="D244" s="30" t="s">
        <v>983</v>
      </c>
      <c r="E244" s="30" t="s">
        <v>983</v>
      </c>
      <c r="F244" s="30" t="s">
        <v>983</v>
      </c>
      <c r="G244" s="30" t="s">
        <v>983</v>
      </c>
      <c r="H244" s="30" t="s">
        <v>983</v>
      </c>
      <c r="I244" s="30" t="s">
        <v>983</v>
      </c>
      <c r="J244" s="30" t="s">
        <v>983</v>
      </c>
      <c r="K244" s="30">
        <v>0.45</v>
      </c>
      <c r="L244" s="30" t="s">
        <v>983</v>
      </c>
      <c r="M244" s="30">
        <v>0.88</v>
      </c>
      <c r="N244" s="30">
        <v>2</v>
      </c>
      <c r="O244" s="30">
        <v>2</v>
      </c>
      <c r="P244" s="30" t="s">
        <v>983</v>
      </c>
      <c r="Q244" s="30" t="s">
        <v>983</v>
      </c>
      <c r="R244" s="30" t="s">
        <v>983</v>
      </c>
      <c r="S244" s="30" t="s">
        <v>983</v>
      </c>
      <c r="T244" s="30" t="s">
        <v>983</v>
      </c>
      <c r="U244" s="30" t="s">
        <v>983</v>
      </c>
    </row>
    <row r="245" spans="1:21" x14ac:dyDescent="0.25">
      <c r="A245" s="10" t="s">
        <v>297</v>
      </c>
      <c r="B245" s="30" t="s">
        <v>1092</v>
      </c>
      <c r="C245" s="30" t="s">
        <v>983</v>
      </c>
      <c r="D245" s="30" t="s">
        <v>983</v>
      </c>
      <c r="E245" s="30" t="s">
        <v>983</v>
      </c>
      <c r="F245" s="30" t="s">
        <v>983</v>
      </c>
      <c r="G245" s="30" t="s">
        <v>983</v>
      </c>
      <c r="H245" s="30" t="s">
        <v>983</v>
      </c>
      <c r="I245" s="30" t="s">
        <v>983</v>
      </c>
      <c r="J245" s="30" t="s">
        <v>983</v>
      </c>
      <c r="K245" s="30">
        <v>15.81</v>
      </c>
      <c r="L245" s="30" t="s">
        <v>983</v>
      </c>
      <c r="M245" s="30">
        <v>19.78</v>
      </c>
      <c r="N245" s="30">
        <v>0.37</v>
      </c>
      <c r="O245" s="30">
        <v>22.46</v>
      </c>
      <c r="P245" s="30" t="s">
        <v>983</v>
      </c>
      <c r="Q245" s="30" t="s">
        <v>983</v>
      </c>
      <c r="R245" s="30" t="s">
        <v>983</v>
      </c>
      <c r="S245" s="30" t="s">
        <v>983</v>
      </c>
      <c r="T245" s="30" t="s">
        <v>983</v>
      </c>
      <c r="U245" s="30" t="s">
        <v>983</v>
      </c>
    </row>
    <row r="246" spans="1:21" x14ac:dyDescent="0.25">
      <c r="A246" s="10" t="s">
        <v>298</v>
      </c>
      <c r="B246" s="30" t="s">
        <v>1093</v>
      </c>
      <c r="C246" s="30" t="s">
        <v>983</v>
      </c>
      <c r="D246" s="30" t="s">
        <v>983</v>
      </c>
      <c r="E246" s="30" t="s">
        <v>983</v>
      </c>
      <c r="F246" s="30" t="s">
        <v>983</v>
      </c>
      <c r="G246" s="30" t="s">
        <v>983</v>
      </c>
      <c r="H246" s="30" t="s">
        <v>983</v>
      </c>
      <c r="I246" s="30" t="s">
        <v>983</v>
      </c>
      <c r="J246" s="30" t="s">
        <v>983</v>
      </c>
      <c r="K246" s="30">
        <v>1.74</v>
      </c>
      <c r="L246" s="30" t="s">
        <v>983</v>
      </c>
      <c r="M246" s="30">
        <v>2.4700000000000002</v>
      </c>
      <c r="N246" s="30">
        <v>4</v>
      </c>
      <c r="O246" s="30">
        <v>14.21</v>
      </c>
      <c r="P246" s="30" t="s">
        <v>983</v>
      </c>
      <c r="Q246" s="30" t="s">
        <v>983</v>
      </c>
      <c r="R246" s="30" t="s">
        <v>983</v>
      </c>
      <c r="S246" s="30" t="s">
        <v>983</v>
      </c>
      <c r="T246" s="30" t="s">
        <v>983</v>
      </c>
      <c r="U246" s="30" t="s">
        <v>983</v>
      </c>
    </row>
    <row r="247" spans="1:21" x14ac:dyDescent="0.25">
      <c r="A247" s="10" t="s">
        <v>299</v>
      </c>
      <c r="B247" s="30" t="s">
        <v>1094</v>
      </c>
      <c r="C247" s="30" t="s">
        <v>983</v>
      </c>
      <c r="D247" s="30" t="s">
        <v>983</v>
      </c>
      <c r="E247" s="30" t="s">
        <v>983</v>
      </c>
      <c r="F247" s="30" t="s">
        <v>983</v>
      </c>
      <c r="G247" s="30" t="s">
        <v>983</v>
      </c>
      <c r="H247" s="30" t="s">
        <v>983</v>
      </c>
      <c r="I247" s="30" t="s">
        <v>983</v>
      </c>
      <c r="J247" s="30" t="s">
        <v>983</v>
      </c>
      <c r="K247" s="30">
        <v>1.81</v>
      </c>
      <c r="L247" s="30" t="s">
        <v>983</v>
      </c>
      <c r="M247" s="30">
        <v>1.1399999999999999</v>
      </c>
      <c r="N247" s="30">
        <v>4</v>
      </c>
      <c r="O247" s="30">
        <v>13.92</v>
      </c>
      <c r="P247" s="30" t="s">
        <v>983</v>
      </c>
      <c r="Q247" s="30" t="s">
        <v>983</v>
      </c>
      <c r="R247" s="30" t="s">
        <v>983</v>
      </c>
      <c r="S247" s="30" t="s">
        <v>983</v>
      </c>
      <c r="T247" s="30" t="s">
        <v>983</v>
      </c>
      <c r="U247" s="30" t="s">
        <v>983</v>
      </c>
    </row>
    <row r="248" spans="1:21" x14ac:dyDescent="0.25">
      <c r="A248" s="10" t="s">
        <v>300</v>
      </c>
      <c r="B248" s="30" t="s">
        <v>918</v>
      </c>
      <c r="C248" s="30" t="s">
        <v>983</v>
      </c>
      <c r="D248" s="30" t="s">
        <v>983</v>
      </c>
      <c r="E248" s="30" t="s">
        <v>983</v>
      </c>
      <c r="F248" s="30" t="s">
        <v>983</v>
      </c>
      <c r="G248" s="30" t="s">
        <v>983</v>
      </c>
      <c r="H248" s="30" t="s">
        <v>983</v>
      </c>
      <c r="I248" s="30" t="s">
        <v>983</v>
      </c>
      <c r="J248" s="30" t="s">
        <v>983</v>
      </c>
      <c r="K248" s="30">
        <v>0.51</v>
      </c>
      <c r="L248" s="30" t="s">
        <v>983</v>
      </c>
      <c r="M248" s="30">
        <v>0.25</v>
      </c>
      <c r="N248" s="30">
        <v>3.75</v>
      </c>
      <c r="O248" s="30">
        <v>3.37</v>
      </c>
      <c r="P248" s="30" t="s">
        <v>983</v>
      </c>
      <c r="Q248" s="30" t="s">
        <v>983</v>
      </c>
      <c r="R248" s="30" t="s">
        <v>983</v>
      </c>
      <c r="S248" s="30" t="s">
        <v>983</v>
      </c>
      <c r="T248" s="30" t="s">
        <v>983</v>
      </c>
      <c r="U248" s="30" t="s">
        <v>983</v>
      </c>
    </row>
    <row r="249" spans="1:21" x14ac:dyDescent="0.25">
      <c r="A249" s="10" t="s">
        <v>301</v>
      </c>
      <c r="B249" s="30" t="s">
        <v>1095</v>
      </c>
      <c r="C249" s="30" t="s">
        <v>983</v>
      </c>
      <c r="D249" s="30" t="s">
        <v>983</v>
      </c>
      <c r="E249" s="30" t="s">
        <v>983</v>
      </c>
      <c r="F249" s="30" t="s">
        <v>983</v>
      </c>
      <c r="G249" s="30" t="s">
        <v>983</v>
      </c>
      <c r="H249" s="30" t="s">
        <v>983</v>
      </c>
      <c r="I249" s="30" t="s">
        <v>983</v>
      </c>
      <c r="J249" s="30" t="s">
        <v>983</v>
      </c>
      <c r="K249" s="30">
        <v>0.32</v>
      </c>
      <c r="L249" s="30" t="s">
        <v>983</v>
      </c>
      <c r="M249" s="30">
        <v>1.75</v>
      </c>
      <c r="N249" s="30">
        <v>2.5</v>
      </c>
      <c r="O249" s="30">
        <v>1.57</v>
      </c>
      <c r="P249" s="30" t="s">
        <v>983</v>
      </c>
      <c r="Q249" s="30" t="s">
        <v>983</v>
      </c>
      <c r="R249" s="30" t="s">
        <v>983</v>
      </c>
      <c r="S249" s="30" t="s">
        <v>983</v>
      </c>
      <c r="T249" s="30" t="s">
        <v>983</v>
      </c>
      <c r="U249" s="30" t="s">
        <v>983</v>
      </c>
    </row>
    <row r="250" spans="1:21" x14ac:dyDescent="0.25">
      <c r="A250" s="10" t="s">
        <v>302</v>
      </c>
      <c r="B250" s="30" t="s">
        <v>1087</v>
      </c>
      <c r="C250" s="30" t="s">
        <v>983</v>
      </c>
      <c r="D250" s="30" t="s">
        <v>983</v>
      </c>
      <c r="E250" s="30" t="s">
        <v>983</v>
      </c>
      <c r="F250" s="30" t="s">
        <v>983</v>
      </c>
      <c r="G250" s="30" t="s">
        <v>983</v>
      </c>
      <c r="H250" s="30" t="s">
        <v>983</v>
      </c>
      <c r="I250" s="30" t="s">
        <v>983</v>
      </c>
      <c r="J250" s="30" t="s">
        <v>983</v>
      </c>
      <c r="K250" s="30">
        <v>22.4</v>
      </c>
      <c r="L250" s="30" t="s">
        <v>983</v>
      </c>
      <c r="M250" s="30">
        <v>19.91</v>
      </c>
      <c r="N250" s="30">
        <v>15.98</v>
      </c>
      <c r="O250" s="30">
        <v>2.27</v>
      </c>
      <c r="P250" s="30" t="s">
        <v>983</v>
      </c>
      <c r="Q250" s="30" t="s">
        <v>983</v>
      </c>
      <c r="R250" s="30" t="s">
        <v>983</v>
      </c>
      <c r="S250" s="30" t="s">
        <v>983</v>
      </c>
      <c r="T250" s="30" t="s">
        <v>983</v>
      </c>
      <c r="U250" s="30" t="s">
        <v>983</v>
      </c>
    </row>
    <row r="251" spans="1:21" x14ac:dyDescent="0.25">
      <c r="A251" s="10" t="s">
        <v>303</v>
      </c>
      <c r="B251" s="30" t="s">
        <v>1096</v>
      </c>
      <c r="C251" s="30" t="s">
        <v>983</v>
      </c>
      <c r="D251" s="30" t="s">
        <v>983</v>
      </c>
      <c r="E251" s="30" t="s">
        <v>983</v>
      </c>
      <c r="F251" s="30" t="s">
        <v>983</v>
      </c>
      <c r="G251" s="30" t="s">
        <v>983</v>
      </c>
      <c r="H251" s="30" t="s">
        <v>983</v>
      </c>
      <c r="I251" s="30" t="s">
        <v>983</v>
      </c>
      <c r="J251" s="30" t="s">
        <v>983</v>
      </c>
      <c r="K251" s="30">
        <v>12.85</v>
      </c>
      <c r="L251" s="30" t="s">
        <v>983</v>
      </c>
      <c r="M251" s="30">
        <v>19.84</v>
      </c>
      <c r="N251" s="30">
        <v>3.19</v>
      </c>
      <c r="O251" s="30">
        <v>8.42</v>
      </c>
      <c r="P251" s="30" t="s">
        <v>983</v>
      </c>
      <c r="Q251" s="30" t="s">
        <v>983</v>
      </c>
      <c r="R251" s="30" t="s">
        <v>983</v>
      </c>
      <c r="S251" s="30" t="s">
        <v>983</v>
      </c>
      <c r="T251" s="30" t="s">
        <v>983</v>
      </c>
      <c r="U251" s="30" t="s">
        <v>983</v>
      </c>
    </row>
    <row r="252" spans="1:21" x14ac:dyDescent="0.25">
      <c r="A252" s="10" t="s">
        <v>304</v>
      </c>
      <c r="B252" s="30" t="s">
        <v>1097</v>
      </c>
      <c r="C252" s="30" t="s">
        <v>983</v>
      </c>
      <c r="D252" s="30" t="s">
        <v>983</v>
      </c>
      <c r="E252" s="30" t="s">
        <v>983</v>
      </c>
      <c r="F252" s="30" t="s">
        <v>983</v>
      </c>
      <c r="G252" s="30" t="s">
        <v>983</v>
      </c>
      <c r="H252" s="30" t="s">
        <v>983</v>
      </c>
      <c r="I252" s="30" t="s">
        <v>983</v>
      </c>
      <c r="J252" s="30" t="s">
        <v>983</v>
      </c>
      <c r="K252" s="30">
        <v>20.57</v>
      </c>
      <c r="L252" s="30" t="s">
        <v>983</v>
      </c>
      <c r="M252" s="30">
        <v>18.5</v>
      </c>
      <c r="N252" s="30">
        <v>0.5</v>
      </c>
      <c r="O252" s="30">
        <v>15.98</v>
      </c>
      <c r="P252" s="30" t="s">
        <v>983</v>
      </c>
      <c r="Q252" s="30" t="s">
        <v>983</v>
      </c>
      <c r="R252" s="30" t="s">
        <v>983</v>
      </c>
      <c r="S252" s="30" t="s">
        <v>983</v>
      </c>
      <c r="T252" s="30" t="s">
        <v>983</v>
      </c>
      <c r="U252" s="30" t="s">
        <v>983</v>
      </c>
    </row>
    <row r="253" spans="1:21" x14ac:dyDescent="0.25">
      <c r="A253" s="10" t="s">
        <v>305</v>
      </c>
      <c r="B253" s="30" t="s">
        <v>1098</v>
      </c>
      <c r="C253" s="30" t="s">
        <v>983</v>
      </c>
      <c r="D253" s="30" t="s">
        <v>983</v>
      </c>
      <c r="E253" s="30" t="s">
        <v>983</v>
      </c>
      <c r="F253" s="30" t="s">
        <v>983</v>
      </c>
      <c r="G253" s="30" t="s">
        <v>983</v>
      </c>
      <c r="H253" s="30" t="s">
        <v>983</v>
      </c>
      <c r="I253" s="30" t="s">
        <v>983</v>
      </c>
      <c r="J253" s="30" t="s">
        <v>983</v>
      </c>
      <c r="K253" s="30">
        <v>12.33</v>
      </c>
      <c r="L253" s="30" t="s">
        <v>983</v>
      </c>
      <c r="M253" s="30">
        <v>2.15</v>
      </c>
      <c r="N253" s="30">
        <v>11</v>
      </c>
      <c r="O253" s="30">
        <v>8.6999999999999993</v>
      </c>
      <c r="P253" s="30" t="s">
        <v>983</v>
      </c>
      <c r="Q253" s="30" t="s">
        <v>983</v>
      </c>
      <c r="R253" s="30" t="s">
        <v>983</v>
      </c>
      <c r="S253" s="30" t="s">
        <v>983</v>
      </c>
      <c r="T253" s="30" t="s">
        <v>983</v>
      </c>
      <c r="U253" s="30" t="s">
        <v>983</v>
      </c>
    </row>
    <row r="254" spans="1:21" x14ac:dyDescent="0.25">
      <c r="A254" s="10" t="s">
        <v>307</v>
      </c>
      <c r="B254" s="30" t="s">
        <v>1099</v>
      </c>
      <c r="C254" s="30" t="s">
        <v>983</v>
      </c>
      <c r="D254" s="30" t="s">
        <v>983</v>
      </c>
      <c r="E254" s="30" t="s">
        <v>983</v>
      </c>
      <c r="F254" s="30" t="s">
        <v>983</v>
      </c>
      <c r="G254" s="30" t="s">
        <v>983</v>
      </c>
      <c r="H254" s="30" t="s">
        <v>983</v>
      </c>
      <c r="I254" s="30" t="s">
        <v>983</v>
      </c>
      <c r="J254" s="30" t="s">
        <v>983</v>
      </c>
      <c r="K254" s="30">
        <v>0.53500000000000003</v>
      </c>
      <c r="L254" s="30" t="s">
        <v>983</v>
      </c>
      <c r="M254" s="30">
        <v>1.1200000000000001</v>
      </c>
      <c r="N254" s="30">
        <v>1</v>
      </c>
      <c r="O254" s="30">
        <v>1.1200000000000001</v>
      </c>
      <c r="P254" s="30" t="s">
        <v>983</v>
      </c>
      <c r="Q254" s="30" t="s">
        <v>983</v>
      </c>
      <c r="R254" s="30" t="s">
        <v>983</v>
      </c>
      <c r="S254" s="30" t="s">
        <v>983</v>
      </c>
      <c r="T254" s="30" t="s">
        <v>983</v>
      </c>
      <c r="U254" s="30" t="s">
        <v>983</v>
      </c>
    </row>
    <row r="255" spans="1:21" x14ac:dyDescent="0.25">
      <c r="A255" s="10" t="s">
        <v>308</v>
      </c>
      <c r="B255" s="30" t="s">
        <v>1100</v>
      </c>
      <c r="C255" s="30" t="s">
        <v>983</v>
      </c>
      <c r="D255" s="30" t="s">
        <v>983</v>
      </c>
      <c r="E255" s="30" t="s">
        <v>983</v>
      </c>
      <c r="F255" s="30" t="s">
        <v>983</v>
      </c>
      <c r="G255" s="30" t="s">
        <v>983</v>
      </c>
      <c r="H255" s="30" t="s">
        <v>983</v>
      </c>
      <c r="I255" s="30" t="s">
        <v>983</v>
      </c>
      <c r="J255" s="30" t="s">
        <v>983</v>
      </c>
      <c r="K255" s="30">
        <v>0.36099999999999999</v>
      </c>
      <c r="L255" s="30" t="s">
        <v>983</v>
      </c>
      <c r="M255" s="30">
        <v>0.5</v>
      </c>
      <c r="N255" s="30">
        <v>6.75</v>
      </c>
      <c r="O255" s="30">
        <v>0.5</v>
      </c>
      <c r="P255" s="30" t="s">
        <v>983</v>
      </c>
      <c r="Q255" s="30" t="s">
        <v>983</v>
      </c>
      <c r="R255" s="30" t="s">
        <v>983</v>
      </c>
      <c r="S255" s="30" t="s">
        <v>983</v>
      </c>
      <c r="T255" s="30" t="s">
        <v>983</v>
      </c>
      <c r="U255" s="30" t="s">
        <v>983</v>
      </c>
    </row>
    <row r="256" spans="1:21" x14ac:dyDescent="0.25">
      <c r="A256" s="10" t="s">
        <v>306</v>
      </c>
      <c r="B256" s="30" t="s">
        <v>1101</v>
      </c>
      <c r="C256" s="30" t="s">
        <v>983</v>
      </c>
      <c r="D256" s="30" t="s">
        <v>983</v>
      </c>
      <c r="E256" s="30" t="s">
        <v>983</v>
      </c>
      <c r="F256" s="30" t="s">
        <v>983</v>
      </c>
      <c r="G256" s="30" t="s">
        <v>983</v>
      </c>
      <c r="H256" s="30" t="s">
        <v>983</v>
      </c>
      <c r="I256" s="30" t="s">
        <v>983</v>
      </c>
      <c r="J256" s="30" t="s">
        <v>983</v>
      </c>
      <c r="K256" s="30">
        <v>1.48</v>
      </c>
      <c r="L256" s="30" t="s">
        <v>983</v>
      </c>
      <c r="M256" s="30">
        <v>4.6900000000000004</v>
      </c>
      <c r="N256" s="30">
        <v>0.76</v>
      </c>
      <c r="O256" s="30">
        <v>2.7</v>
      </c>
      <c r="P256" s="30" t="s">
        <v>983</v>
      </c>
      <c r="Q256" s="30" t="s">
        <v>983</v>
      </c>
      <c r="R256" s="30" t="s">
        <v>983</v>
      </c>
      <c r="S256" s="30" t="s">
        <v>983</v>
      </c>
      <c r="T256" s="30" t="s">
        <v>983</v>
      </c>
      <c r="U256" s="30" t="s">
        <v>983</v>
      </c>
    </row>
    <row r="257" spans="1:21" x14ac:dyDescent="0.25">
      <c r="A257" s="10" t="s">
        <v>690</v>
      </c>
      <c r="B257" s="30" t="s">
        <v>1064</v>
      </c>
      <c r="C257" s="30" t="s">
        <v>983</v>
      </c>
      <c r="D257" s="30" t="s">
        <v>983</v>
      </c>
      <c r="E257" s="30" t="s">
        <v>983</v>
      </c>
      <c r="F257" s="30" t="s">
        <v>983</v>
      </c>
      <c r="G257" s="30" t="s">
        <v>983</v>
      </c>
      <c r="H257" s="30" t="s">
        <v>983</v>
      </c>
      <c r="I257" s="30" t="s">
        <v>983</v>
      </c>
      <c r="J257" s="30" t="s">
        <v>983</v>
      </c>
      <c r="K257" s="30">
        <v>8.1999999999999993</v>
      </c>
      <c r="L257" s="30" t="s">
        <v>983</v>
      </c>
      <c r="M257" s="30">
        <v>11</v>
      </c>
      <c r="N257" s="30">
        <v>11</v>
      </c>
      <c r="O257" s="30">
        <v>0.5</v>
      </c>
      <c r="P257" s="30" t="s">
        <v>983</v>
      </c>
      <c r="Q257" s="30" t="s">
        <v>983</v>
      </c>
      <c r="R257" s="30" t="s">
        <v>983</v>
      </c>
      <c r="S257" s="30" t="s">
        <v>983</v>
      </c>
      <c r="T257" s="30" t="s">
        <v>983</v>
      </c>
      <c r="U257" s="30" t="s">
        <v>983</v>
      </c>
    </row>
    <row r="258" spans="1:21" x14ac:dyDescent="0.25">
      <c r="A258" s="10" t="s">
        <v>219</v>
      </c>
      <c r="B258" s="30" t="s">
        <v>1102</v>
      </c>
      <c r="C258" s="30" t="s">
        <v>1023</v>
      </c>
      <c r="D258" s="30">
        <v>40</v>
      </c>
      <c r="E258" s="30">
        <v>0</v>
      </c>
      <c r="F258" s="30">
        <v>3.3864541832669324</v>
      </c>
      <c r="G258" s="30">
        <v>40</v>
      </c>
      <c r="H258" s="30">
        <v>51</v>
      </c>
      <c r="I258" s="30" t="s">
        <v>900</v>
      </c>
      <c r="J258" s="30" t="s">
        <v>900</v>
      </c>
      <c r="K258" s="30">
        <v>2.74</v>
      </c>
      <c r="L258" s="30">
        <v>2.74</v>
      </c>
      <c r="M258" s="30">
        <v>6.625</v>
      </c>
      <c r="N258" s="30">
        <v>6.625</v>
      </c>
      <c r="O258" s="30">
        <v>1.75</v>
      </c>
      <c r="P258" s="30">
        <v>52</v>
      </c>
      <c r="Q258" s="30">
        <v>142.48000000000002</v>
      </c>
      <c r="R258" s="30">
        <v>344.5</v>
      </c>
      <c r="S258" s="30">
        <v>344.5</v>
      </c>
      <c r="T258" s="30">
        <v>91</v>
      </c>
      <c r="U258" s="30">
        <v>3</v>
      </c>
    </row>
    <row r="259" spans="1:21" x14ac:dyDescent="0.25">
      <c r="A259" s="10" t="s">
        <v>688</v>
      </c>
      <c r="B259" s="30" t="s">
        <v>1103</v>
      </c>
      <c r="C259" s="30" t="s">
        <v>983</v>
      </c>
      <c r="D259" s="30" t="s">
        <v>983</v>
      </c>
      <c r="E259" s="30" t="s">
        <v>983</v>
      </c>
      <c r="F259" s="30" t="s">
        <v>983</v>
      </c>
      <c r="G259" s="30" t="s">
        <v>983</v>
      </c>
      <c r="H259" s="30" t="s">
        <v>983</v>
      </c>
      <c r="I259" s="30" t="s">
        <v>983</v>
      </c>
      <c r="J259" s="30" t="s">
        <v>983</v>
      </c>
      <c r="K259" s="30">
        <v>2.9</v>
      </c>
      <c r="L259" s="30" t="s">
        <v>983</v>
      </c>
      <c r="M259" s="30">
        <v>0.5</v>
      </c>
      <c r="N259" s="30">
        <v>3.59</v>
      </c>
      <c r="O259" s="30">
        <v>9.3800000000000008</v>
      </c>
      <c r="P259" s="30" t="s">
        <v>983</v>
      </c>
      <c r="Q259" s="30" t="s">
        <v>983</v>
      </c>
      <c r="R259" s="30" t="s">
        <v>983</v>
      </c>
      <c r="S259" s="30" t="s">
        <v>983</v>
      </c>
      <c r="T259" s="30" t="s">
        <v>983</v>
      </c>
      <c r="U259" s="30" t="s">
        <v>983</v>
      </c>
    </row>
    <row r="260" spans="1:21" x14ac:dyDescent="0.25">
      <c r="A260" s="10" t="s">
        <v>220</v>
      </c>
      <c r="B260" s="30" t="s">
        <v>1104</v>
      </c>
      <c r="C260" s="30" t="s">
        <v>1023</v>
      </c>
      <c r="D260" s="30">
        <v>415</v>
      </c>
      <c r="E260" s="30">
        <v>5</v>
      </c>
      <c r="F260" s="30">
        <v>5.5816733067729087</v>
      </c>
      <c r="G260" s="30">
        <v>410</v>
      </c>
      <c r="H260" s="30">
        <v>52</v>
      </c>
      <c r="I260" s="30" t="s">
        <v>900</v>
      </c>
      <c r="J260" s="30" t="s">
        <v>900</v>
      </c>
      <c r="K260" s="30">
        <v>4.59</v>
      </c>
      <c r="L260" s="30">
        <v>344.25</v>
      </c>
      <c r="M260" s="30">
        <v>6</v>
      </c>
      <c r="N260" s="30">
        <v>6</v>
      </c>
      <c r="O260" s="30">
        <v>4.3</v>
      </c>
      <c r="P260" s="30">
        <v>6</v>
      </c>
      <c r="Q260" s="30">
        <v>2065.5</v>
      </c>
      <c r="R260" s="30">
        <v>36</v>
      </c>
      <c r="S260" s="30">
        <v>36</v>
      </c>
      <c r="T260" s="30">
        <v>25.799999999999997</v>
      </c>
      <c r="U260" s="30">
        <v>1</v>
      </c>
    </row>
    <row r="261" spans="1:21" x14ac:dyDescent="0.25">
      <c r="A261" s="10" t="s">
        <v>76</v>
      </c>
      <c r="B261" s="30" t="s">
        <v>1105</v>
      </c>
      <c r="C261" s="30" t="s">
        <v>1106</v>
      </c>
      <c r="D261" s="30">
        <v>2</v>
      </c>
      <c r="E261" s="30">
        <v>0</v>
      </c>
      <c r="F261" s="30">
        <v>5.1792828685258967E-2</v>
      </c>
      <c r="G261" s="30">
        <v>2</v>
      </c>
      <c r="H261" s="30">
        <v>7</v>
      </c>
      <c r="I261" s="30" t="s">
        <v>924</v>
      </c>
      <c r="J261" s="30" t="s">
        <v>924</v>
      </c>
      <c r="K261" s="30">
        <v>144.53100000000001</v>
      </c>
      <c r="L261" s="30">
        <v>144.53100000000001</v>
      </c>
      <c r="M261" s="30">
        <v>51.999896000000028</v>
      </c>
      <c r="N261" s="30">
        <v>10.070279455353051</v>
      </c>
      <c r="O261" s="30">
        <v>51.999896000000007</v>
      </c>
      <c r="P261" s="30">
        <v>0</v>
      </c>
      <c r="Q261" s="30">
        <v>0</v>
      </c>
      <c r="R261" s="30">
        <v>0</v>
      </c>
      <c r="S261" s="30">
        <v>0</v>
      </c>
      <c r="T261" s="30">
        <v>0</v>
      </c>
      <c r="U261" s="30">
        <v>0</v>
      </c>
    </row>
    <row r="262" spans="1:21" x14ac:dyDescent="0.25">
      <c r="A262" s="10" t="s">
        <v>312</v>
      </c>
      <c r="B262" s="30" t="s">
        <v>1107</v>
      </c>
      <c r="C262" s="30" t="s">
        <v>983</v>
      </c>
      <c r="D262" s="30" t="s">
        <v>983</v>
      </c>
      <c r="E262" s="30" t="s">
        <v>983</v>
      </c>
      <c r="F262" s="30" t="s">
        <v>983</v>
      </c>
      <c r="G262" s="30" t="s">
        <v>983</v>
      </c>
      <c r="H262" s="30" t="s">
        <v>983</v>
      </c>
      <c r="I262" s="30" t="s">
        <v>983</v>
      </c>
      <c r="J262" s="30" t="s">
        <v>983</v>
      </c>
      <c r="K262" s="30">
        <v>5.94</v>
      </c>
      <c r="L262" s="30" t="s">
        <v>983</v>
      </c>
      <c r="M262" s="30">
        <v>30.67</v>
      </c>
      <c r="N262" s="30">
        <v>30.67</v>
      </c>
      <c r="O262" s="30">
        <v>1.75</v>
      </c>
      <c r="P262" s="30" t="s">
        <v>983</v>
      </c>
      <c r="Q262" s="30" t="s">
        <v>983</v>
      </c>
      <c r="R262" s="30" t="s">
        <v>983</v>
      </c>
      <c r="S262" s="30" t="s">
        <v>983</v>
      </c>
      <c r="T262" s="30" t="s">
        <v>983</v>
      </c>
      <c r="U262" s="30" t="s">
        <v>983</v>
      </c>
    </row>
    <row r="263" spans="1:21" x14ac:dyDescent="0.25">
      <c r="A263" s="10" t="s">
        <v>313</v>
      </c>
      <c r="B263" s="30" t="s">
        <v>1108</v>
      </c>
      <c r="C263" s="30" t="s">
        <v>983</v>
      </c>
      <c r="D263" s="30" t="s">
        <v>983</v>
      </c>
      <c r="E263" s="30" t="s">
        <v>983</v>
      </c>
      <c r="F263" s="30" t="s">
        <v>983</v>
      </c>
      <c r="G263" s="30" t="s">
        <v>983</v>
      </c>
      <c r="H263" s="30" t="s">
        <v>983</v>
      </c>
      <c r="I263" s="30" t="s">
        <v>983</v>
      </c>
      <c r="J263" s="30" t="s">
        <v>983</v>
      </c>
      <c r="K263" s="30">
        <v>0.26</v>
      </c>
      <c r="L263" s="30" t="s">
        <v>983</v>
      </c>
      <c r="M263" s="30">
        <v>6.23</v>
      </c>
      <c r="N263" s="30">
        <v>0.13</v>
      </c>
      <c r="O263" s="30">
        <v>1.36</v>
      </c>
      <c r="P263" s="30" t="s">
        <v>983</v>
      </c>
      <c r="Q263" s="30" t="s">
        <v>983</v>
      </c>
      <c r="R263" s="30" t="s">
        <v>983</v>
      </c>
      <c r="S263" s="30" t="s">
        <v>983</v>
      </c>
      <c r="T263" s="30" t="s">
        <v>983</v>
      </c>
      <c r="U263" s="30" t="s">
        <v>983</v>
      </c>
    </row>
    <row r="264" spans="1:21" x14ac:dyDescent="0.25">
      <c r="A264" s="10" t="s">
        <v>314</v>
      </c>
      <c r="B264" s="30" t="s">
        <v>1109</v>
      </c>
      <c r="C264" s="30" t="s">
        <v>983</v>
      </c>
      <c r="D264" s="30" t="s">
        <v>983</v>
      </c>
      <c r="E264" s="30" t="s">
        <v>983</v>
      </c>
      <c r="F264" s="30" t="s">
        <v>983</v>
      </c>
      <c r="G264" s="30" t="s">
        <v>983</v>
      </c>
      <c r="H264" s="30" t="s">
        <v>983</v>
      </c>
      <c r="I264" s="30" t="s">
        <v>983</v>
      </c>
      <c r="J264" s="30" t="s">
        <v>983</v>
      </c>
      <c r="K264" s="30">
        <v>3.29</v>
      </c>
      <c r="L264" s="30" t="s">
        <v>983</v>
      </c>
      <c r="M264" s="30">
        <v>17.95</v>
      </c>
      <c r="N264" s="30">
        <v>4.1900000000000004</v>
      </c>
      <c r="O264" s="30">
        <v>0.25</v>
      </c>
      <c r="P264" s="30" t="s">
        <v>983</v>
      </c>
      <c r="Q264" s="30" t="s">
        <v>983</v>
      </c>
      <c r="R264" s="30" t="s">
        <v>983</v>
      </c>
      <c r="S264" s="30" t="s">
        <v>983</v>
      </c>
      <c r="T264" s="30" t="s">
        <v>983</v>
      </c>
      <c r="U264" s="30" t="s">
        <v>983</v>
      </c>
    </row>
    <row r="265" spans="1:21" x14ac:dyDescent="0.25">
      <c r="A265" s="10" t="s">
        <v>321</v>
      </c>
      <c r="B265" s="30" t="s">
        <v>1110</v>
      </c>
      <c r="C265" s="30" t="s">
        <v>983</v>
      </c>
      <c r="D265" s="30" t="s">
        <v>983</v>
      </c>
      <c r="E265" s="30" t="s">
        <v>983</v>
      </c>
      <c r="F265" s="30" t="s">
        <v>983</v>
      </c>
      <c r="G265" s="30" t="s">
        <v>983</v>
      </c>
      <c r="H265" s="30" t="s">
        <v>983</v>
      </c>
      <c r="I265" s="30" t="s">
        <v>983</v>
      </c>
      <c r="J265" s="30" t="s">
        <v>983</v>
      </c>
      <c r="K265" s="30">
        <v>0.2</v>
      </c>
      <c r="L265" s="30" t="s">
        <v>983</v>
      </c>
      <c r="M265" s="30">
        <v>1.18</v>
      </c>
      <c r="N265" s="30">
        <v>1</v>
      </c>
      <c r="O265" s="30">
        <v>3.18</v>
      </c>
      <c r="P265" s="30" t="s">
        <v>983</v>
      </c>
      <c r="Q265" s="30" t="s">
        <v>983</v>
      </c>
      <c r="R265" s="30" t="s">
        <v>983</v>
      </c>
      <c r="S265" s="30" t="s">
        <v>983</v>
      </c>
      <c r="T265" s="30" t="s">
        <v>983</v>
      </c>
      <c r="U265" s="30" t="s">
        <v>983</v>
      </c>
    </row>
    <row r="266" spans="1:21" x14ac:dyDescent="0.25">
      <c r="A266" s="10" t="s">
        <v>367</v>
      </c>
      <c r="B266" s="30" t="s">
        <v>1111</v>
      </c>
      <c r="C266" s="30" t="s">
        <v>983</v>
      </c>
      <c r="D266" s="30" t="s">
        <v>983</v>
      </c>
      <c r="E266" s="30" t="s">
        <v>983</v>
      </c>
      <c r="F266" s="30" t="s">
        <v>983</v>
      </c>
      <c r="G266" s="30" t="s">
        <v>983</v>
      </c>
      <c r="H266" s="30" t="s">
        <v>983</v>
      </c>
      <c r="I266" s="30" t="s">
        <v>983</v>
      </c>
      <c r="J266" s="30" t="s">
        <v>983</v>
      </c>
      <c r="K266" s="30">
        <v>1.36</v>
      </c>
      <c r="L266" s="30" t="s">
        <v>983</v>
      </c>
      <c r="M266" s="30">
        <v>7.5</v>
      </c>
      <c r="N266" s="30">
        <v>2.93</v>
      </c>
      <c r="O266" s="30">
        <v>2.34</v>
      </c>
      <c r="P266" s="30" t="s">
        <v>983</v>
      </c>
      <c r="Q266" s="30" t="s">
        <v>983</v>
      </c>
      <c r="R266" s="30" t="s">
        <v>983</v>
      </c>
      <c r="S266" s="30" t="s">
        <v>983</v>
      </c>
      <c r="T266" s="30" t="s">
        <v>983</v>
      </c>
      <c r="U266" s="30" t="s">
        <v>983</v>
      </c>
    </row>
    <row r="267" spans="1:21" x14ac:dyDescent="0.25">
      <c r="A267" s="10" t="s">
        <v>309</v>
      </c>
      <c r="B267" s="30" t="s">
        <v>1112</v>
      </c>
      <c r="C267" s="30" t="s">
        <v>983</v>
      </c>
      <c r="D267" s="30" t="s">
        <v>983</v>
      </c>
      <c r="E267" s="30" t="s">
        <v>983</v>
      </c>
      <c r="F267" s="30" t="s">
        <v>983</v>
      </c>
      <c r="G267" s="30" t="s">
        <v>983</v>
      </c>
      <c r="H267" s="30" t="s">
        <v>983</v>
      </c>
      <c r="I267" s="30" t="s">
        <v>983</v>
      </c>
      <c r="J267" s="30" t="s">
        <v>983</v>
      </c>
      <c r="K267" s="30">
        <v>2.12</v>
      </c>
      <c r="L267" s="30" t="s">
        <v>983</v>
      </c>
      <c r="M267" s="30">
        <v>4.8</v>
      </c>
      <c r="N267" s="30">
        <v>2</v>
      </c>
      <c r="O267" s="30">
        <v>2</v>
      </c>
      <c r="P267" s="30" t="s">
        <v>983</v>
      </c>
      <c r="Q267" s="30" t="s">
        <v>983</v>
      </c>
      <c r="R267" s="30" t="s">
        <v>983</v>
      </c>
      <c r="S267" s="30" t="s">
        <v>983</v>
      </c>
      <c r="T267" s="30" t="s">
        <v>983</v>
      </c>
      <c r="U267" s="30" t="s">
        <v>983</v>
      </c>
    </row>
    <row r="268" spans="1:21" x14ac:dyDescent="0.25">
      <c r="A268" s="10" t="s">
        <v>315</v>
      </c>
      <c r="B268" s="30" t="s">
        <v>1113</v>
      </c>
      <c r="C268" s="30" t="s">
        <v>983</v>
      </c>
      <c r="D268" s="30" t="s">
        <v>983</v>
      </c>
      <c r="E268" s="30" t="s">
        <v>983</v>
      </c>
      <c r="F268" s="30" t="s">
        <v>983</v>
      </c>
      <c r="G268" s="30" t="s">
        <v>983</v>
      </c>
      <c r="H268" s="30" t="s">
        <v>983</v>
      </c>
      <c r="I268" s="30" t="s">
        <v>983</v>
      </c>
      <c r="J268" s="30" t="s">
        <v>983</v>
      </c>
      <c r="K268" s="30">
        <v>0.86</v>
      </c>
      <c r="L268" s="30" t="s">
        <v>983</v>
      </c>
      <c r="M268" s="30">
        <v>3.75</v>
      </c>
      <c r="N268" s="30">
        <v>3.25</v>
      </c>
      <c r="O268" s="30">
        <v>0.25</v>
      </c>
      <c r="P268" s="30" t="s">
        <v>983</v>
      </c>
      <c r="Q268" s="30" t="s">
        <v>983</v>
      </c>
      <c r="R268" s="30" t="s">
        <v>983</v>
      </c>
      <c r="S268" s="30" t="s">
        <v>983</v>
      </c>
      <c r="T268" s="30" t="s">
        <v>983</v>
      </c>
      <c r="U268" s="30" t="s">
        <v>983</v>
      </c>
    </row>
    <row r="269" spans="1:21" x14ac:dyDescent="0.25">
      <c r="A269" s="10" t="s">
        <v>316</v>
      </c>
      <c r="B269" s="30" t="s">
        <v>1114</v>
      </c>
      <c r="C269" s="30" t="s">
        <v>983</v>
      </c>
      <c r="D269" s="30" t="s">
        <v>983</v>
      </c>
      <c r="E269" s="30" t="s">
        <v>983</v>
      </c>
      <c r="F269" s="30" t="s">
        <v>983</v>
      </c>
      <c r="G269" s="30" t="s">
        <v>983</v>
      </c>
      <c r="H269" s="30" t="s">
        <v>983</v>
      </c>
      <c r="I269" s="30" t="s">
        <v>983</v>
      </c>
      <c r="J269" s="30" t="s">
        <v>983</v>
      </c>
      <c r="K269" s="30">
        <v>1.43</v>
      </c>
      <c r="L269" s="30" t="s">
        <v>983</v>
      </c>
      <c r="M269" s="30">
        <v>0.5</v>
      </c>
      <c r="N269" s="30">
        <v>6.56</v>
      </c>
      <c r="O269" s="30">
        <v>2.25</v>
      </c>
      <c r="P269" s="30" t="s">
        <v>983</v>
      </c>
      <c r="Q269" s="30" t="s">
        <v>983</v>
      </c>
      <c r="R269" s="30" t="s">
        <v>983</v>
      </c>
      <c r="S269" s="30" t="s">
        <v>983</v>
      </c>
      <c r="T269" s="30" t="s">
        <v>983</v>
      </c>
      <c r="U269" s="30" t="s">
        <v>983</v>
      </c>
    </row>
    <row r="270" spans="1:21" x14ac:dyDescent="0.25">
      <c r="A270" s="10" t="s">
        <v>279</v>
      </c>
      <c r="B270" s="30" t="s">
        <v>918</v>
      </c>
      <c r="C270" s="30" t="s">
        <v>983</v>
      </c>
      <c r="D270" s="30" t="s">
        <v>983</v>
      </c>
      <c r="E270" s="30" t="s">
        <v>983</v>
      </c>
      <c r="F270" s="30" t="s">
        <v>983</v>
      </c>
      <c r="G270" s="30" t="s">
        <v>983</v>
      </c>
      <c r="H270" s="30" t="s">
        <v>983</v>
      </c>
      <c r="I270" s="30" t="s">
        <v>983</v>
      </c>
      <c r="J270" s="30" t="s">
        <v>983</v>
      </c>
      <c r="K270" s="30">
        <v>0.11</v>
      </c>
      <c r="L270" s="30" t="s">
        <v>983</v>
      </c>
      <c r="M270" s="30">
        <v>2</v>
      </c>
      <c r="N270" s="30">
        <v>1</v>
      </c>
      <c r="O270" s="30">
        <v>0.88</v>
      </c>
      <c r="P270" s="30" t="s">
        <v>983</v>
      </c>
      <c r="Q270" s="30" t="s">
        <v>983</v>
      </c>
      <c r="R270" s="30" t="s">
        <v>983</v>
      </c>
      <c r="S270" s="30" t="s">
        <v>983</v>
      </c>
      <c r="T270" s="30" t="s">
        <v>983</v>
      </c>
      <c r="U270" s="30" t="s">
        <v>983</v>
      </c>
    </row>
    <row r="271" spans="1:21" x14ac:dyDescent="0.25">
      <c r="A271" s="10" t="s">
        <v>322</v>
      </c>
      <c r="C271" s="30" t="s">
        <v>983</v>
      </c>
      <c r="D271" s="30" t="s">
        <v>983</v>
      </c>
      <c r="E271" s="30" t="s">
        <v>983</v>
      </c>
      <c r="F271" s="30" t="s">
        <v>983</v>
      </c>
      <c r="G271" s="30" t="s">
        <v>983</v>
      </c>
      <c r="H271" s="30" t="s">
        <v>983</v>
      </c>
      <c r="I271" s="30" t="s">
        <v>983</v>
      </c>
      <c r="J271" s="30" t="s">
        <v>983</v>
      </c>
      <c r="L271" s="30" t="s">
        <v>983</v>
      </c>
      <c r="P271" s="30" t="s">
        <v>983</v>
      </c>
      <c r="Q271" s="30" t="s">
        <v>983</v>
      </c>
      <c r="R271" s="30" t="s">
        <v>983</v>
      </c>
      <c r="S271" s="30" t="s">
        <v>983</v>
      </c>
      <c r="T271" s="30" t="s">
        <v>983</v>
      </c>
      <c r="U271" s="30" t="s">
        <v>983</v>
      </c>
    </row>
    <row r="272" spans="1:21" x14ac:dyDescent="0.25">
      <c r="A272" s="10" t="s">
        <v>280</v>
      </c>
      <c r="C272" s="30" t="s">
        <v>983</v>
      </c>
      <c r="D272" s="30" t="s">
        <v>983</v>
      </c>
      <c r="E272" s="30" t="s">
        <v>983</v>
      </c>
      <c r="F272" s="30" t="s">
        <v>983</v>
      </c>
      <c r="G272" s="30" t="s">
        <v>983</v>
      </c>
      <c r="H272" s="30" t="s">
        <v>983</v>
      </c>
      <c r="I272" s="30" t="s">
        <v>983</v>
      </c>
      <c r="J272" s="30" t="s">
        <v>983</v>
      </c>
      <c r="L272" s="30" t="s">
        <v>983</v>
      </c>
      <c r="P272" s="30" t="s">
        <v>983</v>
      </c>
      <c r="Q272" s="30" t="s">
        <v>983</v>
      </c>
      <c r="R272" s="30" t="s">
        <v>983</v>
      </c>
      <c r="S272" s="30" t="s">
        <v>983</v>
      </c>
      <c r="T272" s="30" t="s">
        <v>983</v>
      </c>
      <c r="U272" s="30" t="s">
        <v>983</v>
      </c>
    </row>
    <row r="273" spans="1:21" x14ac:dyDescent="0.25">
      <c r="A273" s="10" t="s">
        <v>310</v>
      </c>
      <c r="C273" s="30" t="s">
        <v>983</v>
      </c>
      <c r="D273" s="30" t="s">
        <v>983</v>
      </c>
      <c r="E273" s="30" t="s">
        <v>983</v>
      </c>
      <c r="F273" s="30" t="s">
        <v>983</v>
      </c>
      <c r="G273" s="30" t="s">
        <v>983</v>
      </c>
      <c r="H273" s="30" t="s">
        <v>983</v>
      </c>
      <c r="I273" s="30" t="s">
        <v>983</v>
      </c>
      <c r="J273" s="30" t="s">
        <v>983</v>
      </c>
      <c r="L273" s="30" t="s">
        <v>983</v>
      </c>
      <c r="P273" s="30" t="s">
        <v>983</v>
      </c>
      <c r="Q273" s="30" t="s">
        <v>983</v>
      </c>
      <c r="R273" s="30" t="s">
        <v>983</v>
      </c>
      <c r="S273" s="30" t="s">
        <v>983</v>
      </c>
      <c r="T273" s="30" t="s">
        <v>983</v>
      </c>
      <c r="U273" s="30" t="s">
        <v>983</v>
      </c>
    </row>
    <row r="274" spans="1:21" x14ac:dyDescent="0.25">
      <c r="A274" s="10" t="s">
        <v>319</v>
      </c>
      <c r="C274" s="30" t="s">
        <v>983</v>
      </c>
      <c r="D274" s="30" t="s">
        <v>983</v>
      </c>
      <c r="E274" s="30" t="s">
        <v>983</v>
      </c>
      <c r="F274" s="30" t="s">
        <v>983</v>
      </c>
      <c r="G274" s="30" t="s">
        <v>983</v>
      </c>
      <c r="H274" s="30" t="s">
        <v>983</v>
      </c>
      <c r="I274" s="30" t="s">
        <v>983</v>
      </c>
      <c r="J274" s="30" t="s">
        <v>983</v>
      </c>
      <c r="L274" s="30" t="s">
        <v>983</v>
      </c>
      <c r="P274" s="30" t="s">
        <v>983</v>
      </c>
      <c r="Q274" s="30" t="s">
        <v>983</v>
      </c>
      <c r="R274" s="30" t="s">
        <v>983</v>
      </c>
      <c r="S274" s="30" t="s">
        <v>983</v>
      </c>
      <c r="T274" s="30" t="s">
        <v>983</v>
      </c>
      <c r="U274" s="30" t="s">
        <v>983</v>
      </c>
    </row>
    <row r="275" spans="1:21" x14ac:dyDescent="0.25">
      <c r="A275" s="10" t="s">
        <v>324</v>
      </c>
      <c r="C275" s="30" t="s">
        <v>983</v>
      </c>
      <c r="D275" s="30" t="s">
        <v>983</v>
      </c>
      <c r="E275" s="30" t="s">
        <v>983</v>
      </c>
      <c r="F275" s="30" t="s">
        <v>983</v>
      </c>
      <c r="G275" s="30" t="s">
        <v>983</v>
      </c>
      <c r="H275" s="30" t="s">
        <v>983</v>
      </c>
      <c r="I275" s="30" t="s">
        <v>983</v>
      </c>
      <c r="J275" s="30" t="s">
        <v>983</v>
      </c>
      <c r="L275" s="30" t="s">
        <v>983</v>
      </c>
      <c r="P275" s="30" t="s">
        <v>983</v>
      </c>
      <c r="Q275" s="30" t="s">
        <v>983</v>
      </c>
      <c r="R275" s="30" t="s">
        <v>983</v>
      </c>
      <c r="S275" s="30" t="s">
        <v>983</v>
      </c>
      <c r="T275" s="30" t="s">
        <v>983</v>
      </c>
      <c r="U275" s="30" t="s">
        <v>983</v>
      </c>
    </row>
    <row r="276" spans="1:21" x14ac:dyDescent="0.25">
      <c r="A276" s="10" t="s">
        <v>325</v>
      </c>
      <c r="C276" s="30" t="s">
        <v>983</v>
      </c>
      <c r="D276" s="30" t="s">
        <v>983</v>
      </c>
      <c r="E276" s="30" t="s">
        <v>983</v>
      </c>
      <c r="F276" s="30" t="s">
        <v>983</v>
      </c>
      <c r="G276" s="30" t="s">
        <v>983</v>
      </c>
      <c r="H276" s="30" t="s">
        <v>983</v>
      </c>
      <c r="I276" s="30" t="s">
        <v>983</v>
      </c>
      <c r="J276" s="30" t="s">
        <v>983</v>
      </c>
      <c r="L276" s="30" t="s">
        <v>983</v>
      </c>
      <c r="P276" s="30" t="s">
        <v>983</v>
      </c>
      <c r="Q276" s="30" t="s">
        <v>983</v>
      </c>
      <c r="R276" s="30" t="s">
        <v>983</v>
      </c>
      <c r="S276" s="30" t="s">
        <v>983</v>
      </c>
      <c r="T276" s="30" t="s">
        <v>983</v>
      </c>
      <c r="U276" s="30" t="s">
        <v>983</v>
      </c>
    </row>
    <row r="277" spans="1:21" x14ac:dyDescent="0.25">
      <c r="A277" s="10" t="s">
        <v>326</v>
      </c>
      <c r="C277" s="30" t="s">
        <v>983</v>
      </c>
      <c r="D277" s="30" t="s">
        <v>983</v>
      </c>
      <c r="E277" s="30" t="s">
        <v>983</v>
      </c>
      <c r="F277" s="30" t="s">
        <v>983</v>
      </c>
      <c r="G277" s="30" t="s">
        <v>983</v>
      </c>
      <c r="H277" s="30" t="s">
        <v>983</v>
      </c>
      <c r="I277" s="30" t="s">
        <v>983</v>
      </c>
      <c r="J277" s="30" t="s">
        <v>983</v>
      </c>
      <c r="L277" s="30" t="s">
        <v>983</v>
      </c>
      <c r="P277" s="30" t="s">
        <v>983</v>
      </c>
      <c r="Q277" s="30" t="s">
        <v>983</v>
      </c>
      <c r="R277" s="30" t="s">
        <v>983</v>
      </c>
      <c r="S277" s="30" t="s">
        <v>983</v>
      </c>
      <c r="T277" s="30" t="s">
        <v>983</v>
      </c>
      <c r="U277" s="30" t="s">
        <v>983</v>
      </c>
    </row>
    <row r="278" spans="1:21" x14ac:dyDescent="0.25">
      <c r="A278" s="10" t="s">
        <v>323</v>
      </c>
      <c r="B278" s="30" t="s">
        <v>918</v>
      </c>
      <c r="C278" s="30" t="s">
        <v>983</v>
      </c>
      <c r="D278" s="30" t="s">
        <v>983</v>
      </c>
      <c r="E278" s="30" t="s">
        <v>983</v>
      </c>
      <c r="F278" s="30" t="s">
        <v>983</v>
      </c>
      <c r="G278" s="30" t="s">
        <v>983</v>
      </c>
      <c r="H278" s="30" t="s">
        <v>983</v>
      </c>
      <c r="I278" s="30" t="s">
        <v>983</v>
      </c>
      <c r="J278" s="30" t="s">
        <v>983</v>
      </c>
      <c r="K278" s="30">
        <v>3.34</v>
      </c>
      <c r="L278" s="30" t="s">
        <v>983</v>
      </c>
      <c r="M278" s="30">
        <v>1.5</v>
      </c>
      <c r="N278" s="30">
        <v>0.18</v>
      </c>
      <c r="O278" s="30">
        <v>44</v>
      </c>
      <c r="P278" s="30" t="s">
        <v>983</v>
      </c>
      <c r="Q278" s="30" t="s">
        <v>983</v>
      </c>
      <c r="R278" s="30" t="s">
        <v>983</v>
      </c>
      <c r="S278" s="30" t="s">
        <v>983</v>
      </c>
      <c r="T278" s="30" t="s">
        <v>983</v>
      </c>
      <c r="U278" s="30" t="s">
        <v>983</v>
      </c>
    </row>
    <row r="279" spans="1:21" x14ac:dyDescent="0.25">
      <c r="A279" s="10" t="s">
        <v>329</v>
      </c>
      <c r="C279" s="30" t="s">
        <v>983</v>
      </c>
      <c r="D279" s="30" t="s">
        <v>983</v>
      </c>
      <c r="E279" s="30" t="s">
        <v>983</v>
      </c>
      <c r="F279" s="30" t="s">
        <v>983</v>
      </c>
      <c r="G279" s="30" t="s">
        <v>983</v>
      </c>
      <c r="H279" s="30" t="s">
        <v>983</v>
      </c>
      <c r="I279" s="30" t="s">
        <v>983</v>
      </c>
      <c r="J279" s="30" t="s">
        <v>983</v>
      </c>
      <c r="L279" s="30" t="s">
        <v>983</v>
      </c>
      <c r="P279" s="30" t="s">
        <v>983</v>
      </c>
      <c r="Q279" s="30" t="s">
        <v>983</v>
      </c>
      <c r="R279" s="30" t="s">
        <v>983</v>
      </c>
      <c r="S279" s="30" t="s">
        <v>983</v>
      </c>
      <c r="T279" s="30" t="s">
        <v>983</v>
      </c>
      <c r="U279" s="30" t="s">
        <v>983</v>
      </c>
    </row>
    <row r="280" spans="1:21" x14ac:dyDescent="0.25">
      <c r="A280" s="10" t="s">
        <v>328</v>
      </c>
      <c r="C280" s="30" t="s">
        <v>983</v>
      </c>
      <c r="D280" s="30" t="s">
        <v>983</v>
      </c>
      <c r="E280" s="30" t="s">
        <v>983</v>
      </c>
      <c r="F280" s="30" t="s">
        <v>983</v>
      </c>
      <c r="G280" s="30" t="s">
        <v>983</v>
      </c>
      <c r="H280" s="30" t="s">
        <v>983</v>
      </c>
      <c r="I280" s="30" t="s">
        <v>983</v>
      </c>
      <c r="J280" s="30" t="s">
        <v>983</v>
      </c>
      <c r="L280" s="30" t="s">
        <v>983</v>
      </c>
      <c r="P280" s="30" t="s">
        <v>983</v>
      </c>
      <c r="Q280" s="30" t="s">
        <v>983</v>
      </c>
      <c r="R280" s="30" t="s">
        <v>983</v>
      </c>
      <c r="S280" s="30" t="s">
        <v>983</v>
      </c>
      <c r="T280" s="30" t="s">
        <v>983</v>
      </c>
      <c r="U280" s="30" t="s">
        <v>983</v>
      </c>
    </row>
    <row r="281" spans="1:21" x14ac:dyDescent="0.25">
      <c r="A281" s="10" t="s">
        <v>330</v>
      </c>
      <c r="C281" s="30" t="s">
        <v>983</v>
      </c>
      <c r="D281" s="30" t="s">
        <v>983</v>
      </c>
      <c r="E281" s="30" t="s">
        <v>983</v>
      </c>
      <c r="F281" s="30" t="s">
        <v>983</v>
      </c>
      <c r="G281" s="30" t="s">
        <v>983</v>
      </c>
      <c r="H281" s="30" t="s">
        <v>983</v>
      </c>
      <c r="I281" s="30" t="s">
        <v>983</v>
      </c>
      <c r="J281" s="30" t="s">
        <v>983</v>
      </c>
      <c r="L281" s="30" t="s">
        <v>983</v>
      </c>
      <c r="P281" s="30" t="s">
        <v>983</v>
      </c>
      <c r="Q281" s="30" t="s">
        <v>983</v>
      </c>
      <c r="R281" s="30" t="s">
        <v>983</v>
      </c>
      <c r="S281" s="30" t="s">
        <v>983</v>
      </c>
      <c r="T281" s="30" t="s">
        <v>983</v>
      </c>
      <c r="U281" s="30" t="s">
        <v>983</v>
      </c>
    </row>
    <row r="282" spans="1:21" x14ac:dyDescent="0.25">
      <c r="A282" s="10" t="s">
        <v>332</v>
      </c>
      <c r="C282" s="30" t="s">
        <v>983</v>
      </c>
      <c r="D282" s="30" t="s">
        <v>983</v>
      </c>
      <c r="E282" s="30" t="s">
        <v>983</v>
      </c>
      <c r="F282" s="30" t="s">
        <v>983</v>
      </c>
      <c r="G282" s="30" t="s">
        <v>983</v>
      </c>
      <c r="H282" s="30" t="s">
        <v>983</v>
      </c>
      <c r="I282" s="30" t="s">
        <v>983</v>
      </c>
      <c r="J282" s="30" t="s">
        <v>983</v>
      </c>
      <c r="L282" s="30" t="s">
        <v>983</v>
      </c>
      <c r="P282" s="30" t="s">
        <v>983</v>
      </c>
      <c r="Q282" s="30" t="s">
        <v>983</v>
      </c>
      <c r="R282" s="30" t="s">
        <v>983</v>
      </c>
      <c r="S282" s="30" t="s">
        <v>983</v>
      </c>
      <c r="T282" s="30" t="s">
        <v>983</v>
      </c>
      <c r="U282" s="30" t="s">
        <v>983</v>
      </c>
    </row>
    <row r="283" spans="1:21" x14ac:dyDescent="0.25">
      <c r="A283" s="10" t="s">
        <v>327</v>
      </c>
      <c r="C283" s="30" t="s">
        <v>983</v>
      </c>
      <c r="D283" s="30" t="s">
        <v>983</v>
      </c>
      <c r="E283" s="30" t="s">
        <v>983</v>
      </c>
      <c r="F283" s="30" t="s">
        <v>983</v>
      </c>
      <c r="G283" s="30" t="s">
        <v>983</v>
      </c>
      <c r="H283" s="30" t="s">
        <v>983</v>
      </c>
      <c r="I283" s="30" t="s">
        <v>983</v>
      </c>
      <c r="J283" s="30" t="s">
        <v>983</v>
      </c>
      <c r="L283" s="30" t="s">
        <v>983</v>
      </c>
      <c r="P283" s="30" t="s">
        <v>983</v>
      </c>
      <c r="Q283" s="30" t="s">
        <v>983</v>
      </c>
      <c r="R283" s="30" t="s">
        <v>983</v>
      </c>
      <c r="S283" s="30" t="s">
        <v>983</v>
      </c>
      <c r="T283" s="30" t="s">
        <v>983</v>
      </c>
      <c r="U283" s="30" t="s">
        <v>983</v>
      </c>
    </row>
    <row r="284" spans="1:21" x14ac:dyDescent="0.25">
      <c r="A284" s="10" t="s">
        <v>331</v>
      </c>
      <c r="C284" s="30" t="s">
        <v>983</v>
      </c>
      <c r="D284" s="30" t="s">
        <v>983</v>
      </c>
      <c r="E284" s="30" t="s">
        <v>983</v>
      </c>
      <c r="F284" s="30" t="s">
        <v>983</v>
      </c>
      <c r="G284" s="30" t="s">
        <v>983</v>
      </c>
      <c r="H284" s="30" t="s">
        <v>983</v>
      </c>
      <c r="I284" s="30" t="s">
        <v>983</v>
      </c>
      <c r="J284" s="30" t="s">
        <v>983</v>
      </c>
      <c r="L284" s="30" t="s">
        <v>983</v>
      </c>
      <c r="P284" s="30" t="s">
        <v>983</v>
      </c>
      <c r="Q284" s="30" t="s">
        <v>983</v>
      </c>
      <c r="R284" s="30" t="s">
        <v>983</v>
      </c>
      <c r="S284" s="30" t="s">
        <v>983</v>
      </c>
      <c r="T284" s="30" t="s">
        <v>983</v>
      </c>
      <c r="U284" s="30" t="s">
        <v>983</v>
      </c>
    </row>
    <row r="285" spans="1:21" x14ac:dyDescent="0.25">
      <c r="A285" s="10" t="s">
        <v>698</v>
      </c>
      <c r="B285" s="30" t="s">
        <v>1115</v>
      </c>
      <c r="C285" s="30" t="s">
        <v>983</v>
      </c>
      <c r="D285" s="30" t="s">
        <v>983</v>
      </c>
      <c r="E285" s="30" t="s">
        <v>983</v>
      </c>
      <c r="F285" s="30" t="s">
        <v>983</v>
      </c>
      <c r="G285" s="30" t="s">
        <v>983</v>
      </c>
      <c r="H285" s="30" t="s">
        <v>983</v>
      </c>
      <c r="I285" s="30" t="s">
        <v>983</v>
      </c>
      <c r="J285" s="30" t="s">
        <v>983</v>
      </c>
      <c r="K285" s="30">
        <v>0.72</v>
      </c>
      <c r="L285" s="30" t="s">
        <v>983</v>
      </c>
      <c r="M285" s="30">
        <v>1.75</v>
      </c>
      <c r="N285" s="30">
        <v>2.75</v>
      </c>
      <c r="O285" s="30">
        <v>2.5</v>
      </c>
      <c r="P285" s="30" t="s">
        <v>983</v>
      </c>
      <c r="Q285" s="30" t="s">
        <v>983</v>
      </c>
      <c r="R285" s="30" t="s">
        <v>983</v>
      </c>
      <c r="S285" s="30" t="s">
        <v>983</v>
      </c>
      <c r="T285" s="30" t="s">
        <v>983</v>
      </c>
      <c r="U285" s="30" t="s">
        <v>983</v>
      </c>
    </row>
    <row r="286" spans="1:21" x14ac:dyDescent="0.25">
      <c r="A286" s="10" t="s">
        <v>697</v>
      </c>
      <c r="C286" s="30" t="s">
        <v>983</v>
      </c>
      <c r="D286" s="30" t="s">
        <v>983</v>
      </c>
      <c r="E286" s="30" t="s">
        <v>983</v>
      </c>
      <c r="F286" s="30" t="s">
        <v>983</v>
      </c>
      <c r="G286" s="30" t="s">
        <v>983</v>
      </c>
      <c r="H286" s="30" t="s">
        <v>983</v>
      </c>
      <c r="I286" s="30" t="s">
        <v>983</v>
      </c>
      <c r="J286" s="30" t="s">
        <v>983</v>
      </c>
      <c r="L286" s="30" t="s">
        <v>983</v>
      </c>
      <c r="P286" s="30" t="s">
        <v>983</v>
      </c>
      <c r="Q286" s="30" t="s">
        <v>983</v>
      </c>
      <c r="R286" s="30" t="s">
        <v>983</v>
      </c>
      <c r="S286" s="30" t="s">
        <v>983</v>
      </c>
      <c r="T286" s="30" t="s">
        <v>983</v>
      </c>
      <c r="U286" s="30" t="s">
        <v>983</v>
      </c>
    </row>
    <row r="287" spans="1:21" x14ac:dyDescent="0.25">
      <c r="A287" s="10" t="s">
        <v>693</v>
      </c>
      <c r="C287" s="30" t="s">
        <v>983</v>
      </c>
      <c r="D287" s="30" t="s">
        <v>983</v>
      </c>
      <c r="E287" s="30" t="s">
        <v>983</v>
      </c>
      <c r="F287" s="30" t="s">
        <v>983</v>
      </c>
      <c r="G287" s="30" t="s">
        <v>983</v>
      </c>
      <c r="H287" s="30" t="s">
        <v>983</v>
      </c>
      <c r="I287" s="30" t="s">
        <v>983</v>
      </c>
      <c r="J287" s="30" t="s">
        <v>983</v>
      </c>
      <c r="L287" s="30" t="s">
        <v>983</v>
      </c>
      <c r="P287" s="30" t="s">
        <v>983</v>
      </c>
      <c r="Q287" s="30" t="s">
        <v>983</v>
      </c>
      <c r="R287" s="30" t="s">
        <v>983</v>
      </c>
      <c r="S287" s="30" t="s">
        <v>983</v>
      </c>
      <c r="T287" s="30" t="s">
        <v>983</v>
      </c>
      <c r="U287" s="30" t="s">
        <v>983</v>
      </c>
    </row>
    <row r="288" spans="1:21" x14ac:dyDescent="0.25">
      <c r="A288" s="10" t="s">
        <v>691</v>
      </c>
      <c r="C288" s="30" t="s">
        <v>983</v>
      </c>
      <c r="D288" s="30" t="s">
        <v>983</v>
      </c>
      <c r="E288" s="30" t="s">
        <v>983</v>
      </c>
      <c r="F288" s="30" t="s">
        <v>983</v>
      </c>
      <c r="G288" s="30" t="s">
        <v>983</v>
      </c>
      <c r="H288" s="30" t="s">
        <v>983</v>
      </c>
      <c r="I288" s="30" t="s">
        <v>983</v>
      </c>
      <c r="J288" s="30" t="s">
        <v>983</v>
      </c>
      <c r="L288" s="30" t="s">
        <v>983</v>
      </c>
      <c r="P288" s="30" t="s">
        <v>983</v>
      </c>
      <c r="Q288" s="30" t="s">
        <v>983</v>
      </c>
      <c r="R288" s="30" t="s">
        <v>983</v>
      </c>
      <c r="S288" s="30" t="s">
        <v>983</v>
      </c>
      <c r="T288" s="30" t="s">
        <v>983</v>
      </c>
      <c r="U288" s="30" t="s">
        <v>983</v>
      </c>
    </row>
    <row r="289" spans="1:21" x14ac:dyDescent="0.25">
      <c r="A289" s="10" t="s">
        <v>699</v>
      </c>
      <c r="C289" s="30" t="s">
        <v>983</v>
      </c>
      <c r="D289" s="30" t="s">
        <v>983</v>
      </c>
      <c r="E289" s="30" t="s">
        <v>983</v>
      </c>
      <c r="F289" s="30" t="s">
        <v>983</v>
      </c>
      <c r="G289" s="30" t="s">
        <v>983</v>
      </c>
      <c r="H289" s="30" t="s">
        <v>983</v>
      </c>
      <c r="I289" s="30" t="s">
        <v>983</v>
      </c>
      <c r="J289" s="30" t="s">
        <v>983</v>
      </c>
      <c r="L289" s="30" t="s">
        <v>983</v>
      </c>
      <c r="P289" s="30" t="s">
        <v>983</v>
      </c>
      <c r="Q289" s="30" t="s">
        <v>983</v>
      </c>
      <c r="R289" s="30" t="s">
        <v>983</v>
      </c>
      <c r="S289" s="30" t="s">
        <v>983</v>
      </c>
      <c r="T289" s="30" t="s">
        <v>983</v>
      </c>
      <c r="U289" s="30" t="s">
        <v>983</v>
      </c>
    </row>
    <row r="290" spans="1:21" x14ac:dyDescent="0.25">
      <c r="A290" s="10" t="s">
        <v>696</v>
      </c>
      <c r="C290" s="30" t="s">
        <v>983</v>
      </c>
      <c r="D290" s="30" t="s">
        <v>983</v>
      </c>
      <c r="E290" s="30" t="s">
        <v>983</v>
      </c>
      <c r="F290" s="30" t="s">
        <v>983</v>
      </c>
      <c r="G290" s="30" t="s">
        <v>983</v>
      </c>
      <c r="H290" s="30" t="s">
        <v>983</v>
      </c>
      <c r="I290" s="30" t="s">
        <v>983</v>
      </c>
      <c r="J290" s="30" t="s">
        <v>983</v>
      </c>
      <c r="L290" s="30" t="s">
        <v>983</v>
      </c>
      <c r="P290" s="30" t="s">
        <v>983</v>
      </c>
      <c r="Q290" s="30" t="s">
        <v>983</v>
      </c>
      <c r="R290" s="30" t="s">
        <v>983</v>
      </c>
      <c r="S290" s="30" t="s">
        <v>983</v>
      </c>
      <c r="T290" s="30" t="s">
        <v>983</v>
      </c>
      <c r="U290" s="30" t="s">
        <v>983</v>
      </c>
    </row>
    <row r="291" spans="1:21" x14ac:dyDescent="0.25">
      <c r="A291" s="10" t="s">
        <v>695</v>
      </c>
      <c r="C291" s="30" t="s">
        <v>983</v>
      </c>
      <c r="D291" s="30" t="s">
        <v>983</v>
      </c>
      <c r="E291" s="30" t="s">
        <v>983</v>
      </c>
      <c r="F291" s="30" t="s">
        <v>983</v>
      </c>
      <c r="G291" s="30" t="s">
        <v>983</v>
      </c>
      <c r="H291" s="30" t="s">
        <v>983</v>
      </c>
      <c r="I291" s="30" t="s">
        <v>983</v>
      </c>
      <c r="J291" s="30" t="s">
        <v>983</v>
      </c>
      <c r="L291" s="30" t="s">
        <v>983</v>
      </c>
      <c r="P291" s="30" t="s">
        <v>983</v>
      </c>
      <c r="Q291" s="30" t="s">
        <v>983</v>
      </c>
      <c r="R291" s="30" t="s">
        <v>983</v>
      </c>
      <c r="S291" s="30" t="s">
        <v>983</v>
      </c>
      <c r="T291" s="30" t="s">
        <v>983</v>
      </c>
      <c r="U291" s="30" t="s">
        <v>983</v>
      </c>
    </row>
    <row r="292" spans="1:21" x14ac:dyDescent="0.25">
      <c r="A292" s="10" t="s">
        <v>694</v>
      </c>
      <c r="C292" s="30" t="s">
        <v>983</v>
      </c>
      <c r="D292" s="30" t="s">
        <v>983</v>
      </c>
      <c r="E292" s="30" t="s">
        <v>983</v>
      </c>
      <c r="F292" s="30" t="s">
        <v>983</v>
      </c>
      <c r="G292" s="30" t="s">
        <v>983</v>
      </c>
      <c r="H292" s="30" t="s">
        <v>983</v>
      </c>
      <c r="I292" s="30" t="s">
        <v>983</v>
      </c>
      <c r="J292" s="30" t="s">
        <v>983</v>
      </c>
      <c r="L292" s="30" t="s">
        <v>983</v>
      </c>
      <c r="P292" s="30" t="s">
        <v>983</v>
      </c>
      <c r="Q292" s="30" t="s">
        <v>983</v>
      </c>
      <c r="R292" s="30" t="s">
        <v>983</v>
      </c>
      <c r="S292" s="30" t="s">
        <v>983</v>
      </c>
      <c r="T292" s="30" t="s">
        <v>983</v>
      </c>
      <c r="U292" s="30" t="s">
        <v>983</v>
      </c>
    </row>
    <row r="293" spans="1:21" x14ac:dyDescent="0.25">
      <c r="A293" s="10" t="s">
        <v>692</v>
      </c>
      <c r="C293" s="30" t="s">
        <v>983</v>
      </c>
      <c r="D293" s="30" t="s">
        <v>983</v>
      </c>
      <c r="E293" s="30" t="s">
        <v>983</v>
      </c>
      <c r="F293" s="30" t="s">
        <v>983</v>
      </c>
      <c r="G293" s="30" t="s">
        <v>983</v>
      </c>
      <c r="H293" s="30" t="s">
        <v>983</v>
      </c>
      <c r="I293" s="30" t="s">
        <v>983</v>
      </c>
      <c r="J293" s="30" t="s">
        <v>983</v>
      </c>
      <c r="L293" s="30" t="s">
        <v>983</v>
      </c>
      <c r="P293" s="30" t="s">
        <v>983</v>
      </c>
      <c r="Q293" s="30" t="s">
        <v>983</v>
      </c>
      <c r="R293" s="30" t="s">
        <v>983</v>
      </c>
      <c r="S293" s="30" t="s">
        <v>983</v>
      </c>
      <c r="T293" s="30" t="s">
        <v>983</v>
      </c>
      <c r="U293" s="30" t="s">
        <v>983</v>
      </c>
    </row>
    <row r="294" spans="1:21" x14ac:dyDescent="0.25">
      <c r="A294" s="10" t="s">
        <v>701</v>
      </c>
      <c r="C294" s="30" t="s">
        <v>983</v>
      </c>
      <c r="D294" s="30" t="s">
        <v>983</v>
      </c>
      <c r="E294" s="30" t="s">
        <v>983</v>
      </c>
      <c r="F294" s="30" t="s">
        <v>983</v>
      </c>
      <c r="G294" s="30" t="s">
        <v>983</v>
      </c>
      <c r="H294" s="30" t="s">
        <v>983</v>
      </c>
      <c r="I294" s="30" t="s">
        <v>983</v>
      </c>
      <c r="J294" s="30" t="s">
        <v>983</v>
      </c>
      <c r="L294" s="30" t="s">
        <v>983</v>
      </c>
      <c r="P294" s="30" t="s">
        <v>983</v>
      </c>
      <c r="Q294" s="30" t="s">
        <v>983</v>
      </c>
      <c r="R294" s="30" t="s">
        <v>983</v>
      </c>
      <c r="S294" s="30" t="s">
        <v>983</v>
      </c>
      <c r="T294" s="30" t="s">
        <v>983</v>
      </c>
      <c r="U294" s="30" t="s">
        <v>983</v>
      </c>
    </row>
    <row r="295" spans="1:21" x14ac:dyDescent="0.25">
      <c r="A295" s="10" t="s">
        <v>700</v>
      </c>
      <c r="C295" s="30" t="s">
        <v>983</v>
      </c>
      <c r="D295" s="30" t="s">
        <v>983</v>
      </c>
      <c r="E295" s="30" t="s">
        <v>983</v>
      </c>
      <c r="F295" s="30" t="s">
        <v>983</v>
      </c>
      <c r="G295" s="30" t="s">
        <v>983</v>
      </c>
      <c r="H295" s="30" t="s">
        <v>983</v>
      </c>
      <c r="I295" s="30" t="s">
        <v>983</v>
      </c>
      <c r="J295" s="30" t="s">
        <v>983</v>
      </c>
      <c r="L295" s="30" t="s">
        <v>983</v>
      </c>
      <c r="P295" s="30" t="s">
        <v>983</v>
      </c>
      <c r="Q295" s="30" t="s">
        <v>983</v>
      </c>
      <c r="R295" s="30" t="s">
        <v>983</v>
      </c>
      <c r="S295" s="30" t="s">
        <v>983</v>
      </c>
      <c r="T295" s="30" t="s">
        <v>983</v>
      </c>
      <c r="U295" s="30" t="s">
        <v>983</v>
      </c>
    </row>
    <row r="296" spans="1:21" x14ac:dyDescent="0.25">
      <c r="A296" s="10" t="s">
        <v>702</v>
      </c>
      <c r="B296" s="30" t="s">
        <v>1116</v>
      </c>
      <c r="C296" s="30" t="s">
        <v>983</v>
      </c>
      <c r="D296" s="30" t="s">
        <v>983</v>
      </c>
      <c r="E296" s="30" t="s">
        <v>983</v>
      </c>
      <c r="F296" s="30" t="s">
        <v>983</v>
      </c>
      <c r="G296" s="30" t="s">
        <v>983</v>
      </c>
      <c r="H296" s="30" t="s">
        <v>983</v>
      </c>
      <c r="I296" s="30" t="s">
        <v>983</v>
      </c>
      <c r="J296" s="30" t="s">
        <v>983</v>
      </c>
      <c r="K296" s="30">
        <v>15.15</v>
      </c>
      <c r="L296" s="30" t="s">
        <v>983</v>
      </c>
      <c r="M296" s="30">
        <v>12.6</v>
      </c>
      <c r="N296" s="30">
        <v>13.42</v>
      </c>
      <c r="O296" s="30">
        <v>9.83</v>
      </c>
      <c r="P296" s="30" t="s">
        <v>983</v>
      </c>
      <c r="Q296" s="30" t="s">
        <v>983</v>
      </c>
      <c r="R296" s="30" t="s">
        <v>983</v>
      </c>
      <c r="S296" s="30" t="s">
        <v>983</v>
      </c>
      <c r="T296" s="30" t="s">
        <v>983</v>
      </c>
      <c r="U296" s="30" t="s">
        <v>983</v>
      </c>
    </row>
    <row r="297" spans="1:21" x14ac:dyDescent="0.25">
      <c r="A297" s="10" t="s">
        <v>703</v>
      </c>
      <c r="B297" s="30" t="s">
        <v>1117</v>
      </c>
      <c r="C297" s="30" t="s">
        <v>983</v>
      </c>
      <c r="D297" s="30" t="s">
        <v>983</v>
      </c>
      <c r="E297" s="30" t="s">
        <v>983</v>
      </c>
      <c r="F297" s="30" t="s">
        <v>983</v>
      </c>
      <c r="G297" s="30" t="s">
        <v>983</v>
      </c>
      <c r="H297" s="30" t="s">
        <v>983</v>
      </c>
      <c r="I297" s="30" t="s">
        <v>983</v>
      </c>
      <c r="J297" s="30" t="s">
        <v>983</v>
      </c>
      <c r="K297" s="30">
        <v>7.77</v>
      </c>
      <c r="L297" s="30" t="s">
        <v>983</v>
      </c>
      <c r="M297" s="30">
        <v>13.33</v>
      </c>
      <c r="N297" s="30">
        <v>3.63</v>
      </c>
      <c r="O297" s="30">
        <v>6.72</v>
      </c>
      <c r="P297" s="30" t="s">
        <v>983</v>
      </c>
      <c r="Q297" s="30" t="s">
        <v>983</v>
      </c>
      <c r="R297" s="30" t="s">
        <v>983</v>
      </c>
      <c r="S297" s="30" t="s">
        <v>983</v>
      </c>
      <c r="T297" s="30" t="s">
        <v>983</v>
      </c>
      <c r="U297" s="30" t="s">
        <v>983</v>
      </c>
    </row>
    <row r="298" spans="1:21" x14ac:dyDescent="0.25">
      <c r="A298" s="10" t="s">
        <v>704</v>
      </c>
      <c r="B298" s="30" t="s">
        <v>1118</v>
      </c>
      <c r="C298" s="30" t="s">
        <v>983</v>
      </c>
      <c r="D298" s="30" t="s">
        <v>983</v>
      </c>
      <c r="E298" s="30" t="s">
        <v>983</v>
      </c>
      <c r="F298" s="30" t="s">
        <v>983</v>
      </c>
      <c r="G298" s="30" t="s">
        <v>983</v>
      </c>
      <c r="H298" s="30" t="s">
        <v>983</v>
      </c>
      <c r="I298" s="30" t="s">
        <v>983</v>
      </c>
      <c r="J298" s="30" t="s">
        <v>983</v>
      </c>
      <c r="K298" s="30">
        <v>8.2100000000000009</v>
      </c>
      <c r="L298" s="30" t="s">
        <v>983</v>
      </c>
      <c r="M298" s="30">
        <v>12.75</v>
      </c>
      <c r="N298" s="30">
        <v>4.9800000000000004</v>
      </c>
      <c r="O298" s="30">
        <v>6.61</v>
      </c>
      <c r="P298" s="30" t="s">
        <v>983</v>
      </c>
      <c r="Q298" s="30" t="s">
        <v>983</v>
      </c>
      <c r="R298" s="30" t="s">
        <v>983</v>
      </c>
      <c r="S298" s="30" t="s">
        <v>983</v>
      </c>
      <c r="T298" s="30" t="s">
        <v>983</v>
      </c>
      <c r="U298" s="30" t="s">
        <v>983</v>
      </c>
    </row>
    <row r="299" spans="1:21" x14ac:dyDescent="0.25">
      <c r="A299" s="10" t="s">
        <v>705</v>
      </c>
      <c r="B299" s="30" t="s">
        <v>1119</v>
      </c>
      <c r="C299" s="30" t="s">
        <v>983</v>
      </c>
      <c r="D299" s="30" t="s">
        <v>983</v>
      </c>
      <c r="E299" s="30" t="s">
        <v>983</v>
      </c>
      <c r="F299" s="30" t="s">
        <v>983</v>
      </c>
      <c r="G299" s="30" t="s">
        <v>983</v>
      </c>
      <c r="H299" s="30" t="s">
        <v>983</v>
      </c>
      <c r="I299" s="30" t="s">
        <v>983</v>
      </c>
      <c r="J299" s="30" t="s">
        <v>983</v>
      </c>
      <c r="K299" s="30">
        <v>7.86</v>
      </c>
      <c r="L299" s="30" t="s">
        <v>983</v>
      </c>
      <c r="M299" s="30">
        <v>12.35</v>
      </c>
      <c r="N299" s="30">
        <v>14.23</v>
      </c>
      <c r="O299" s="30">
        <v>0.5</v>
      </c>
      <c r="P299" s="30" t="s">
        <v>983</v>
      </c>
      <c r="Q299" s="30" t="s">
        <v>983</v>
      </c>
      <c r="R299" s="30" t="s">
        <v>983</v>
      </c>
      <c r="S299" s="30" t="s">
        <v>983</v>
      </c>
      <c r="T299" s="30" t="s">
        <v>983</v>
      </c>
      <c r="U299" s="30" t="s">
        <v>983</v>
      </c>
    </row>
    <row r="300" spans="1:21" x14ac:dyDescent="0.25">
      <c r="A300" s="10" t="s">
        <v>706</v>
      </c>
      <c r="B300" s="30" t="s">
        <v>1120</v>
      </c>
      <c r="C300" s="30" t="s">
        <v>983</v>
      </c>
      <c r="D300" s="30" t="s">
        <v>983</v>
      </c>
      <c r="E300" s="30" t="s">
        <v>983</v>
      </c>
      <c r="F300" s="30" t="s">
        <v>983</v>
      </c>
      <c r="G300" s="30" t="s">
        <v>983</v>
      </c>
      <c r="H300" s="30" t="s">
        <v>983</v>
      </c>
      <c r="I300" s="30" t="s">
        <v>983</v>
      </c>
      <c r="J300" s="30" t="s">
        <v>983</v>
      </c>
      <c r="K300" s="30">
        <v>20.6</v>
      </c>
      <c r="L300" s="30" t="s">
        <v>983</v>
      </c>
      <c r="M300" s="30">
        <v>23.5</v>
      </c>
      <c r="N300" s="30">
        <v>0.37</v>
      </c>
      <c r="O300" s="30">
        <v>12.52</v>
      </c>
      <c r="P300" s="30" t="s">
        <v>983</v>
      </c>
      <c r="Q300" s="30" t="s">
        <v>983</v>
      </c>
      <c r="R300" s="30" t="s">
        <v>983</v>
      </c>
      <c r="S300" s="30" t="s">
        <v>983</v>
      </c>
      <c r="T300" s="30" t="s">
        <v>983</v>
      </c>
      <c r="U300" s="30" t="s">
        <v>983</v>
      </c>
    </row>
    <row r="301" spans="1:21" x14ac:dyDescent="0.25">
      <c r="A301" s="10" t="s">
        <v>707</v>
      </c>
      <c r="B301" s="30" t="s">
        <v>1121</v>
      </c>
      <c r="C301" s="30" t="s">
        <v>983</v>
      </c>
      <c r="D301" s="30" t="s">
        <v>983</v>
      </c>
      <c r="E301" s="30" t="s">
        <v>983</v>
      </c>
      <c r="F301" s="30" t="s">
        <v>983</v>
      </c>
      <c r="G301" s="30" t="s">
        <v>983</v>
      </c>
      <c r="H301" s="30" t="s">
        <v>983</v>
      </c>
      <c r="I301" s="30" t="s">
        <v>983</v>
      </c>
      <c r="J301" s="30" t="s">
        <v>983</v>
      </c>
      <c r="K301" s="30">
        <v>9.64</v>
      </c>
      <c r="L301" s="30" t="s">
        <v>983</v>
      </c>
      <c r="M301" s="30">
        <v>12.75</v>
      </c>
      <c r="N301" s="30">
        <v>6</v>
      </c>
      <c r="O301" s="30">
        <v>0.5</v>
      </c>
      <c r="P301" s="30" t="s">
        <v>983</v>
      </c>
      <c r="Q301" s="30" t="s">
        <v>983</v>
      </c>
      <c r="R301" s="30" t="s">
        <v>983</v>
      </c>
      <c r="S301" s="30" t="s">
        <v>983</v>
      </c>
      <c r="T301" s="30" t="s">
        <v>983</v>
      </c>
      <c r="U301" s="30" t="s">
        <v>983</v>
      </c>
    </row>
    <row r="302" spans="1:21" x14ac:dyDescent="0.25">
      <c r="A302" s="10" t="s">
        <v>708</v>
      </c>
      <c r="B302" s="30" t="s">
        <v>1022</v>
      </c>
      <c r="C302" s="30" t="s">
        <v>983</v>
      </c>
      <c r="D302" s="30" t="s">
        <v>983</v>
      </c>
      <c r="E302" s="30" t="s">
        <v>983</v>
      </c>
      <c r="F302" s="30" t="s">
        <v>983</v>
      </c>
      <c r="G302" s="30" t="s">
        <v>983</v>
      </c>
      <c r="H302" s="30" t="s">
        <v>983</v>
      </c>
      <c r="I302" s="30" t="s">
        <v>983</v>
      </c>
      <c r="J302" s="30" t="s">
        <v>983</v>
      </c>
      <c r="K302" s="30">
        <v>1.77</v>
      </c>
      <c r="L302" s="30" t="s">
        <v>983</v>
      </c>
      <c r="M302" s="30">
        <v>8.35</v>
      </c>
      <c r="N302" s="30">
        <v>1.5</v>
      </c>
      <c r="O302" s="30">
        <v>0.5</v>
      </c>
      <c r="P302" s="30" t="s">
        <v>983</v>
      </c>
      <c r="Q302" s="30" t="s">
        <v>983</v>
      </c>
      <c r="R302" s="30" t="s">
        <v>983</v>
      </c>
      <c r="S302" s="30" t="s">
        <v>983</v>
      </c>
      <c r="T302" s="30" t="s">
        <v>983</v>
      </c>
      <c r="U302" s="30" t="s">
        <v>983</v>
      </c>
    </row>
    <row r="303" spans="1:21" x14ac:dyDescent="0.25">
      <c r="A303" s="10" t="s">
        <v>709</v>
      </c>
      <c r="B303" s="30" t="s">
        <v>1022</v>
      </c>
      <c r="C303" s="30" t="s">
        <v>983</v>
      </c>
      <c r="D303" s="30" t="s">
        <v>983</v>
      </c>
      <c r="E303" s="30" t="s">
        <v>983</v>
      </c>
      <c r="F303" s="30" t="s">
        <v>983</v>
      </c>
      <c r="G303" s="30" t="s">
        <v>983</v>
      </c>
      <c r="H303" s="30" t="s">
        <v>983</v>
      </c>
      <c r="I303" s="30" t="s">
        <v>983</v>
      </c>
      <c r="J303" s="30" t="s">
        <v>983</v>
      </c>
      <c r="K303" s="30">
        <v>1.91</v>
      </c>
      <c r="L303" s="30" t="s">
        <v>983</v>
      </c>
      <c r="M303" s="30">
        <v>1.5</v>
      </c>
      <c r="N303" s="30">
        <v>9</v>
      </c>
      <c r="O303" s="30">
        <v>0.5</v>
      </c>
      <c r="P303" s="30" t="s">
        <v>983</v>
      </c>
      <c r="Q303" s="30" t="s">
        <v>983</v>
      </c>
      <c r="R303" s="30" t="s">
        <v>983</v>
      </c>
      <c r="S303" s="30" t="s">
        <v>983</v>
      </c>
      <c r="T303" s="30" t="s">
        <v>983</v>
      </c>
      <c r="U303" s="30" t="s">
        <v>983</v>
      </c>
    </row>
    <row r="304" spans="1:21" x14ac:dyDescent="0.25">
      <c r="A304" s="10" t="s">
        <v>333</v>
      </c>
      <c r="B304" s="30" t="s">
        <v>967</v>
      </c>
      <c r="C304" s="30" t="s">
        <v>983</v>
      </c>
      <c r="D304" s="30" t="s">
        <v>983</v>
      </c>
      <c r="E304" s="30" t="s">
        <v>983</v>
      </c>
      <c r="F304" s="30" t="s">
        <v>983</v>
      </c>
      <c r="G304" s="30" t="s">
        <v>983</v>
      </c>
      <c r="H304" s="30" t="s">
        <v>983</v>
      </c>
      <c r="I304" s="30" t="s">
        <v>983</v>
      </c>
      <c r="J304" s="30" t="s">
        <v>983</v>
      </c>
      <c r="K304" s="30">
        <v>4.95</v>
      </c>
      <c r="L304" s="30" t="s">
        <v>983</v>
      </c>
      <c r="M304" s="30">
        <v>21.08</v>
      </c>
      <c r="N304" s="30">
        <v>5.7</v>
      </c>
      <c r="O304" s="30">
        <v>0.25</v>
      </c>
      <c r="P304" s="30" t="s">
        <v>983</v>
      </c>
      <c r="Q304" s="30" t="s">
        <v>983</v>
      </c>
      <c r="R304" s="30" t="s">
        <v>983</v>
      </c>
      <c r="S304" s="30" t="s">
        <v>983</v>
      </c>
      <c r="T304" s="30" t="s">
        <v>983</v>
      </c>
      <c r="U304" s="30" t="s">
        <v>983</v>
      </c>
    </row>
    <row r="305" spans="1:21" x14ac:dyDescent="0.25">
      <c r="A305" s="10" t="s">
        <v>222</v>
      </c>
      <c r="B305" s="30" t="s">
        <v>1122</v>
      </c>
      <c r="C305" s="30" t="s">
        <v>947</v>
      </c>
      <c r="D305" s="30">
        <v>8</v>
      </c>
      <c r="E305" s="30">
        <v>0</v>
      </c>
      <c r="F305" s="30">
        <v>0.27091633466135456</v>
      </c>
      <c r="G305" s="30">
        <v>8</v>
      </c>
      <c r="H305" s="30">
        <v>15</v>
      </c>
      <c r="I305" s="30" t="s">
        <v>902</v>
      </c>
      <c r="J305" s="30" t="s">
        <v>902</v>
      </c>
      <c r="K305" s="30">
        <v>19.670000000000002</v>
      </c>
      <c r="L305" s="30">
        <v>19.670000000000002</v>
      </c>
      <c r="M305" s="30" t="s">
        <v>983</v>
      </c>
      <c r="N305" s="30">
        <v>0</v>
      </c>
      <c r="O305" s="30">
        <v>0</v>
      </c>
      <c r="P305" s="30">
        <v>9</v>
      </c>
      <c r="Q305" s="30">
        <v>177.03000000000003</v>
      </c>
      <c r="R305" s="30" t="e">
        <v>#VALUE!</v>
      </c>
      <c r="S305" s="30">
        <v>0</v>
      </c>
      <c r="T305" s="30">
        <v>0</v>
      </c>
      <c r="U305" s="30" t="e">
        <v>#VALUE!</v>
      </c>
    </row>
    <row r="306" spans="1:21" x14ac:dyDescent="0.25">
      <c r="A306" s="10" t="s">
        <v>334</v>
      </c>
      <c r="B306" s="30" t="s">
        <v>917</v>
      </c>
      <c r="C306" s="30" t="s">
        <v>983</v>
      </c>
      <c r="D306" s="30" t="s">
        <v>983</v>
      </c>
      <c r="E306" s="30" t="s">
        <v>983</v>
      </c>
      <c r="F306" s="30" t="s">
        <v>983</v>
      </c>
      <c r="G306" s="30" t="s">
        <v>983</v>
      </c>
      <c r="H306" s="30" t="s">
        <v>983</v>
      </c>
      <c r="I306" s="30" t="s">
        <v>983</v>
      </c>
      <c r="J306" s="30" t="s">
        <v>983</v>
      </c>
      <c r="K306" s="30">
        <v>8.6</v>
      </c>
      <c r="L306" s="30" t="s">
        <v>983</v>
      </c>
      <c r="M306" s="30">
        <v>22.5</v>
      </c>
      <c r="N306" s="30">
        <v>1.75</v>
      </c>
      <c r="O306" s="30">
        <v>3.66</v>
      </c>
      <c r="P306" s="30" t="s">
        <v>983</v>
      </c>
      <c r="Q306" s="30" t="s">
        <v>983</v>
      </c>
      <c r="R306" s="30" t="s">
        <v>983</v>
      </c>
      <c r="S306" s="30" t="s">
        <v>983</v>
      </c>
      <c r="T306" s="30" t="s">
        <v>983</v>
      </c>
      <c r="U306" s="30" t="s">
        <v>983</v>
      </c>
    </row>
    <row r="307" spans="1:21" x14ac:dyDescent="0.25">
      <c r="A307" s="10" t="s">
        <v>711</v>
      </c>
      <c r="C307" s="30" t="s">
        <v>983</v>
      </c>
      <c r="D307" s="30" t="s">
        <v>983</v>
      </c>
      <c r="E307" s="30" t="s">
        <v>983</v>
      </c>
      <c r="F307" s="30" t="s">
        <v>983</v>
      </c>
      <c r="G307" s="30" t="s">
        <v>983</v>
      </c>
      <c r="H307" s="30" t="s">
        <v>983</v>
      </c>
      <c r="I307" s="30" t="s">
        <v>983</v>
      </c>
      <c r="J307" s="30" t="s">
        <v>983</v>
      </c>
      <c r="L307" s="30" t="s">
        <v>983</v>
      </c>
      <c r="P307" s="30" t="s">
        <v>983</v>
      </c>
      <c r="Q307" s="30" t="s">
        <v>983</v>
      </c>
      <c r="R307" s="30" t="s">
        <v>983</v>
      </c>
      <c r="S307" s="30" t="s">
        <v>983</v>
      </c>
      <c r="T307" s="30" t="s">
        <v>983</v>
      </c>
      <c r="U307" s="30" t="s">
        <v>983</v>
      </c>
    </row>
    <row r="308" spans="1:21" x14ac:dyDescent="0.25">
      <c r="A308" s="10" t="s">
        <v>712</v>
      </c>
      <c r="B308" s="30" t="s">
        <v>1022</v>
      </c>
      <c r="C308" s="30" t="s">
        <v>983</v>
      </c>
      <c r="D308" s="30" t="s">
        <v>983</v>
      </c>
      <c r="E308" s="30" t="s">
        <v>983</v>
      </c>
      <c r="F308" s="30" t="s">
        <v>983</v>
      </c>
      <c r="G308" s="30" t="s">
        <v>983</v>
      </c>
      <c r="H308" s="30" t="s">
        <v>983</v>
      </c>
      <c r="I308" s="30" t="s">
        <v>983</v>
      </c>
      <c r="J308" s="30" t="s">
        <v>983</v>
      </c>
      <c r="K308" s="30">
        <v>2.39</v>
      </c>
      <c r="L308" s="30" t="s">
        <v>983</v>
      </c>
      <c r="M308" s="30">
        <v>1.5</v>
      </c>
      <c r="N308" s="30">
        <v>15</v>
      </c>
      <c r="O308" s="30">
        <v>0.37</v>
      </c>
      <c r="P308" s="30" t="s">
        <v>983</v>
      </c>
      <c r="Q308" s="30" t="s">
        <v>983</v>
      </c>
      <c r="R308" s="30" t="s">
        <v>983</v>
      </c>
      <c r="S308" s="30" t="s">
        <v>983</v>
      </c>
      <c r="T308" s="30" t="s">
        <v>983</v>
      </c>
      <c r="U308" s="30" t="s">
        <v>983</v>
      </c>
    </row>
    <row r="309" spans="1:21" x14ac:dyDescent="0.25">
      <c r="A309" s="10" t="s">
        <v>713</v>
      </c>
      <c r="C309" s="30" t="s">
        <v>983</v>
      </c>
      <c r="D309" s="30" t="s">
        <v>983</v>
      </c>
      <c r="E309" s="30" t="s">
        <v>983</v>
      </c>
      <c r="F309" s="30" t="s">
        <v>983</v>
      </c>
      <c r="G309" s="30" t="s">
        <v>983</v>
      </c>
      <c r="H309" s="30" t="s">
        <v>983</v>
      </c>
      <c r="I309" s="30" t="s">
        <v>983</v>
      </c>
      <c r="J309" s="30" t="s">
        <v>983</v>
      </c>
      <c r="L309" s="30" t="s">
        <v>983</v>
      </c>
      <c r="P309" s="30" t="s">
        <v>983</v>
      </c>
      <c r="Q309" s="30" t="s">
        <v>983</v>
      </c>
      <c r="R309" s="30" t="s">
        <v>983</v>
      </c>
      <c r="S309" s="30" t="s">
        <v>983</v>
      </c>
      <c r="T309" s="30" t="s">
        <v>983</v>
      </c>
      <c r="U309" s="30" t="s">
        <v>983</v>
      </c>
    </row>
    <row r="310" spans="1:21" x14ac:dyDescent="0.25">
      <c r="A310" s="10" t="s">
        <v>714</v>
      </c>
      <c r="C310" s="30" t="s">
        <v>983</v>
      </c>
      <c r="D310" s="30" t="s">
        <v>983</v>
      </c>
      <c r="E310" s="30" t="s">
        <v>983</v>
      </c>
      <c r="F310" s="30" t="s">
        <v>983</v>
      </c>
      <c r="G310" s="30" t="s">
        <v>983</v>
      </c>
      <c r="H310" s="30" t="s">
        <v>983</v>
      </c>
      <c r="I310" s="30" t="s">
        <v>983</v>
      </c>
      <c r="J310" s="30" t="s">
        <v>983</v>
      </c>
      <c r="L310" s="30" t="s">
        <v>983</v>
      </c>
      <c r="P310" s="30" t="s">
        <v>983</v>
      </c>
      <c r="Q310" s="30" t="s">
        <v>983</v>
      </c>
      <c r="R310" s="30" t="s">
        <v>983</v>
      </c>
      <c r="S310" s="30" t="s">
        <v>983</v>
      </c>
      <c r="T310" s="30" t="s">
        <v>983</v>
      </c>
      <c r="U310" s="30" t="s">
        <v>983</v>
      </c>
    </row>
    <row r="311" spans="1:21" x14ac:dyDescent="0.25">
      <c r="A311" s="10" t="s">
        <v>715</v>
      </c>
      <c r="B311" s="30" t="s">
        <v>1123</v>
      </c>
      <c r="C311" s="30" t="s">
        <v>983</v>
      </c>
      <c r="D311" s="30" t="s">
        <v>983</v>
      </c>
      <c r="E311" s="30" t="s">
        <v>983</v>
      </c>
      <c r="F311" s="30" t="s">
        <v>983</v>
      </c>
      <c r="G311" s="30" t="s">
        <v>983</v>
      </c>
      <c r="H311" s="30" t="s">
        <v>983</v>
      </c>
      <c r="I311" s="30" t="s">
        <v>983</v>
      </c>
      <c r="J311" s="30" t="s">
        <v>983</v>
      </c>
      <c r="K311" s="30">
        <v>14.31</v>
      </c>
      <c r="L311" s="30" t="s">
        <v>983</v>
      </c>
      <c r="M311" s="30">
        <v>18.75</v>
      </c>
      <c r="N311" s="30">
        <v>6</v>
      </c>
      <c r="O311" s="30">
        <v>0.5</v>
      </c>
      <c r="P311" s="30" t="s">
        <v>983</v>
      </c>
      <c r="Q311" s="30" t="s">
        <v>983</v>
      </c>
      <c r="R311" s="30" t="s">
        <v>983</v>
      </c>
      <c r="S311" s="30" t="s">
        <v>983</v>
      </c>
      <c r="T311" s="30" t="s">
        <v>983</v>
      </c>
      <c r="U311" s="30" t="s">
        <v>983</v>
      </c>
    </row>
    <row r="312" spans="1:21" x14ac:dyDescent="0.25">
      <c r="A312" s="10" t="s">
        <v>710</v>
      </c>
      <c r="B312" s="30" t="s">
        <v>1124</v>
      </c>
      <c r="C312" s="30" t="s">
        <v>983</v>
      </c>
      <c r="D312" s="30" t="s">
        <v>983</v>
      </c>
      <c r="E312" s="30" t="s">
        <v>983</v>
      </c>
      <c r="F312" s="30" t="s">
        <v>983</v>
      </c>
      <c r="G312" s="30" t="s">
        <v>983</v>
      </c>
      <c r="H312" s="30" t="s">
        <v>983</v>
      </c>
      <c r="I312" s="30" t="s">
        <v>983</v>
      </c>
      <c r="J312" s="30" t="s">
        <v>983</v>
      </c>
      <c r="K312" s="30">
        <v>3.4649999999999999</v>
      </c>
      <c r="L312" s="30" t="s">
        <v>983</v>
      </c>
      <c r="M312" s="30">
        <v>2</v>
      </c>
      <c r="N312" s="30">
        <v>7.55</v>
      </c>
      <c r="O312" s="30">
        <v>2.0499999999999998</v>
      </c>
      <c r="P312" s="30" t="s">
        <v>983</v>
      </c>
      <c r="Q312" s="30" t="s">
        <v>983</v>
      </c>
      <c r="R312" s="30" t="s">
        <v>983</v>
      </c>
      <c r="S312" s="30" t="s">
        <v>983</v>
      </c>
      <c r="T312" s="30" t="s">
        <v>983</v>
      </c>
      <c r="U312" s="30" t="s">
        <v>983</v>
      </c>
    </row>
    <row r="313" spans="1:21" x14ac:dyDescent="0.25">
      <c r="A313" s="10" t="s">
        <v>232</v>
      </c>
      <c r="B313" s="30" t="s">
        <v>1125</v>
      </c>
      <c r="C313" s="30" t="s">
        <v>983</v>
      </c>
      <c r="D313" s="30" t="s">
        <v>983</v>
      </c>
      <c r="E313" s="30" t="s">
        <v>983</v>
      </c>
      <c r="F313" s="30" t="s">
        <v>983</v>
      </c>
      <c r="G313" s="30" t="s">
        <v>983</v>
      </c>
      <c r="H313" s="30" t="s">
        <v>983</v>
      </c>
      <c r="I313" s="30" t="s">
        <v>983</v>
      </c>
      <c r="J313" s="30" t="s">
        <v>983</v>
      </c>
      <c r="K313" s="30">
        <v>0.28999999999999998</v>
      </c>
      <c r="L313" s="30" t="s">
        <v>983</v>
      </c>
      <c r="M313" s="30">
        <v>0</v>
      </c>
      <c r="N313" s="30">
        <v>0</v>
      </c>
      <c r="O313" s="30">
        <v>0</v>
      </c>
      <c r="P313" s="30" t="s">
        <v>983</v>
      </c>
      <c r="Q313" s="30" t="s">
        <v>983</v>
      </c>
      <c r="R313" s="30" t="s">
        <v>983</v>
      </c>
      <c r="S313" s="30" t="s">
        <v>983</v>
      </c>
      <c r="T313" s="30" t="s">
        <v>983</v>
      </c>
      <c r="U313" s="30" t="s">
        <v>983</v>
      </c>
    </row>
    <row r="314" spans="1:21" x14ac:dyDescent="0.25">
      <c r="A314" s="10" t="s">
        <v>716</v>
      </c>
      <c r="B314" s="30" t="s">
        <v>1071</v>
      </c>
      <c r="C314" s="30" t="s">
        <v>983</v>
      </c>
      <c r="D314" s="30" t="s">
        <v>983</v>
      </c>
      <c r="E314" s="30" t="s">
        <v>983</v>
      </c>
      <c r="F314" s="30" t="s">
        <v>983</v>
      </c>
      <c r="G314" s="30" t="s">
        <v>983</v>
      </c>
      <c r="H314" s="30" t="s">
        <v>983</v>
      </c>
      <c r="I314" s="30" t="s">
        <v>983</v>
      </c>
      <c r="J314" s="30" t="s">
        <v>983</v>
      </c>
      <c r="K314" s="30">
        <v>1.448</v>
      </c>
      <c r="L314" s="30" t="s">
        <v>983</v>
      </c>
      <c r="M314" s="30">
        <v>1.5</v>
      </c>
      <c r="N314" s="30">
        <v>2.5</v>
      </c>
      <c r="O314" s="30">
        <v>2.5</v>
      </c>
      <c r="P314" s="30" t="s">
        <v>983</v>
      </c>
      <c r="Q314" s="30" t="s">
        <v>983</v>
      </c>
      <c r="R314" s="30" t="s">
        <v>983</v>
      </c>
      <c r="S314" s="30" t="s">
        <v>983</v>
      </c>
      <c r="T314" s="30" t="s">
        <v>983</v>
      </c>
      <c r="U314" s="30" t="s">
        <v>983</v>
      </c>
    </row>
    <row r="315" spans="1:21" x14ac:dyDescent="0.25">
      <c r="A315" s="10" t="s">
        <v>717</v>
      </c>
      <c r="B315" s="30" t="s">
        <v>1126</v>
      </c>
      <c r="C315" s="30" t="s">
        <v>983</v>
      </c>
      <c r="D315" s="30" t="s">
        <v>983</v>
      </c>
      <c r="E315" s="30" t="s">
        <v>983</v>
      </c>
      <c r="F315" s="30" t="s">
        <v>983</v>
      </c>
      <c r="G315" s="30" t="s">
        <v>983</v>
      </c>
      <c r="H315" s="30" t="s">
        <v>983</v>
      </c>
      <c r="I315" s="30" t="s">
        <v>983</v>
      </c>
      <c r="J315" s="30" t="s">
        <v>983</v>
      </c>
      <c r="K315" s="30">
        <v>1.5780000000000001</v>
      </c>
      <c r="L315" s="30" t="s">
        <v>983</v>
      </c>
      <c r="M315" s="30">
        <v>1.5</v>
      </c>
      <c r="N315" s="30">
        <v>2.5</v>
      </c>
      <c r="O315" s="30">
        <v>2.5</v>
      </c>
      <c r="P315" s="30" t="s">
        <v>983</v>
      </c>
      <c r="Q315" s="30" t="s">
        <v>983</v>
      </c>
      <c r="R315" s="30" t="s">
        <v>983</v>
      </c>
      <c r="S315" s="30" t="s">
        <v>983</v>
      </c>
      <c r="T315" s="30" t="s">
        <v>983</v>
      </c>
      <c r="U315" s="30" t="s">
        <v>983</v>
      </c>
    </row>
    <row r="316" spans="1:21" x14ac:dyDescent="0.25">
      <c r="A316" s="10" t="s">
        <v>719</v>
      </c>
      <c r="B316" s="30" t="s">
        <v>1127</v>
      </c>
      <c r="C316" s="30" t="s">
        <v>983</v>
      </c>
      <c r="D316" s="30" t="s">
        <v>983</v>
      </c>
      <c r="E316" s="30" t="s">
        <v>983</v>
      </c>
      <c r="F316" s="30" t="s">
        <v>983</v>
      </c>
      <c r="G316" s="30" t="s">
        <v>983</v>
      </c>
      <c r="H316" s="30" t="s">
        <v>983</v>
      </c>
      <c r="I316" s="30" t="s">
        <v>983</v>
      </c>
      <c r="J316" s="30" t="s">
        <v>983</v>
      </c>
      <c r="K316" s="30">
        <v>6.33</v>
      </c>
      <c r="L316" s="30" t="s">
        <v>983</v>
      </c>
      <c r="M316" s="30">
        <v>9.5500000000000007</v>
      </c>
      <c r="N316" s="30">
        <v>14.34</v>
      </c>
      <c r="O316" s="30">
        <v>0.5</v>
      </c>
      <c r="P316" s="30" t="s">
        <v>983</v>
      </c>
      <c r="Q316" s="30" t="s">
        <v>983</v>
      </c>
      <c r="R316" s="30" t="s">
        <v>983</v>
      </c>
      <c r="S316" s="30" t="s">
        <v>983</v>
      </c>
      <c r="T316" s="30" t="s">
        <v>983</v>
      </c>
      <c r="U316" s="30" t="s">
        <v>983</v>
      </c>
    </row>
    <row r="317" spans="1:21" x14ac:dyDescent="0.25">
      <c r="A317" s="10" t="s">
        <v>720</v>
      </c>
      <c r="B317" s="30" t="s">
        <v>1128</v>
      </c>
      <c r="C317" s="30" t="s">
        <v>983</v>
      </c>
      <c r="D317" s="30" t="s">
        <v>983</v>
      </c>
      <c r="E317" s="30" t="s">
        <v>983</v>
      </c>
      <c r="F317" s="30" t="s">
        <v>983</v>
      </c>
      <c r="G317" s="30" t="s">
        <v>983</v>
      </c>
      <c r="H317" s="30" t="s">
        <v>983</v>
      </c>
      <c r="I317" s="30" t="s">
        <v>983</v>
      </c>
      <c r="J317" s="30" t="s">
        <v>983</v>
      </c>
      <c r="K317" s="30">
        <v>25.52</v>
      </c>
      <c r="L317" s="30" t="s">
        <v>983</v>
      </c>
      <c r="M317" s="30">
        <v>26.17</v>
      </c>
      <c r="N317" s="30">
        <v>13.9</v>
      </c>
      <c r="O317" s="30">
        <v>0.37</v>
      </c>
      <c r="P317" s="30" t="s">
        <v>983</v>
      </c>
      <c r="Q317" s="30" t="s">
        <v>983</v>
      </c>
      <c r="R317" s="30" t="s">
        <v>983</v>
      </c>
      <c r="S317" s="30" t="s">
        <v>983</v>
      </c>
      <c r="T317" s="30" t="s">
        <v>983</v>
      </c>
      <c r="U317" s="30" t="s">
        <v>983</v>
      </c>
    </row>
    <row r="318" spans="1:21" x14ac:dyDescent="0.25">
      <c r="A318" s="10" t="s">
        <v>718</v>
      </c>
      <c r="B318" s="30" t="s">
        <v>1129</v>
      </c>
      <c r="C318" s="30" t="s">
        <v>983</v>
      </c>
      <c r="D318" s="30" t="s">
        <v>983</v>
      </c>
      <c r="E318" s="30" t="s">
        <v>983</v>
      </c>
      <c r="F318" s="30" t="s">
        <v>983</v>
      </c>
      <c r="G318" s="30" t="s">
        <v>983</v>
      </c>
      <c r="H318" s="30" t="s">
        <v>983</v>
      </c>
      <c r="I318" s="30" t="s">
        <v>983</v>
      </c>
      <c r="J318" s="30" t="s">
        <v>983</v>
      </c>
      <c r="K318" s="30">
        <v>0</v>
      </c>
      <c r="L318" s="30" t="s">
        <v>983</v>
      </c>
      <c r="M318" s="30">
        <v>0</v>
      </c>
      <c r="N318" s="30">
        <v>0</v>
      </c>
      <c r="O318" s="30">
        <v>0</v>
      </c>
      <c r="P318" s="30" t="s">
        <v>983</v>
      </c>
      <c r="Q318" s="30" t="s">
        <v>983</v>
      </c>
      <c r="R318" s="30" t="s">
        <v>983</v>
      </c>
      <c r="S318" s="30" t="s">
        <v>983</v>
      </c>
      <c r="T318" s="30" t="s">
        <v>983</v>
      </c>
      <c r="U318" s="30" t="s">
        <v>983</v>
      </c>
    </row>
    <row r="319" spans="1:21" x14ac:dyDescent="0.25">
      <c r="A319" s="10" t="s">
        <v>721</v>
      </c>
      <c r="B319" s="30" t="s">
        <v>1130</v>
      </c>
      <c r="C319" s="30" t="s">
        <v>983</v>
      </c>
      <c r="D319" s="30" t="s">
        <v>983</v>
      </c>
      <c r="E319" s="30" t="s">
        <v>983</v>
      </c>
      <c r="F319" s="30" t="s">
        <v>983</v>
      </c>
      <c r="G319" s="30" t="s">
        <v>983</v>
      </c>
      <c r="H319" s="30" t="s">
        <v>983</v>
      </c>
      <c r="I319" s="30" t="s">
        <v>983</v>
      </c>
      <c r="J319" s="30" t="s">
        <v>983</v>
      </c>
      <c r="K319" s="30">
        <v>14.06</v>
      </c>
      <c r="L319" s="30" t="s">
        <v>983</v>
      </c>
      <c r="M319" s="30">
        <v>18.79</v>
      </c>
      <c r="N319" s="30">
        <v>5.34</v>
      </c>
      <c r="O319" s="30">
        <v>7.63</v>
      </c>
      <c r="P319" s="30" t="s">
        <v>983</v>
      </c>
      <c r="Q319" s="30" t="s">
        <v>983</v>
      </c>
      <c r="R319" s="30" t="s">
        <v>983</v>
      </c>
      <c r="S319" s="30" t="s">
        <v>983</v>
      </c>
      <c r="T319" s="30" t="s">
        <v>983</v>
      </c>
      <c r="U319" s="30" t="s">
        <v>983</v>
      </c>
    </row>
    <row r="320" spans="1:21" x14ac:dyDescent="0.25">
      <c r="A320" s="10" t="s">
        <v>722</v>
      </c>
      <c r="B320" s="30" t="s">
        <v>1131</v>
      </c>
      <c r="C320" s="30" t="s">
        <v>983</v>
      </c>
      <c r="D320" s="30" t="s">
        <v>983</v>
      </c>
      <c r="E320" s="30" t="s">
        <v>983</v>
      </c>
      <c r="F320" s="30" t="s">
        <v>983</v>
      </c>
      <c r="G320" s="30" t="s">
        <v>983</v>
      </c>
      <c r="H320" s="30" t="s">
        <v>983</v>
      </c>
      <c r="I320" s="30" t="s">
        <v>983</v>
      </c>
      <c r="J320" s="30" t="s">
        <v>983</v>
      </c>
      <c r="K320" s="30">
        <v>13.55</v>
      </c>
      <c r="L320" s="30" t="s">
        <v>983</v>
      </c>
      <c r="M320" s="30">
        <v>19.41</v>
      </c>
      <c r="N320" s="30">
        <v>4.12</v>
      </c>
      <c r="O320" s="30">
        <v>7.72</v>
      </c>
      <c r="P320" s="30" t="s">
        <v>983</v>
      </c>
      <c r="Q320" s="30" t="s">
        <v>983</v>
      </c>
      <c r="R320" s="30" t="s">
        <v>983</v>
      </c>
      <c r="S320" s="30" t="s">
        <v>983</v>
      </c>
      <c r="T320" s="30" t="s">
        <v>983</v>
      </c>
      <c r="U320" s="30" t="s">
        <v>983</v>
      </c>
    </row>
    <row r="321" spans="1:21" x14ac:dyDescent="0.25">
      <c r="A321" s="10" t="s">
        <v>723</v>
      </c>
      <c r="B321" s="30" t="s">
        <v>1132</v>
      </c>
      <c r="C321" s="30" t="s">
        <v>983</v>
      </c>
      <c r="D321" s="30" t="s">
        <v>983</v>
      </c>
      <c r="E321" s="30" t="s">
        <v>983</v>
      </c>
      <c r="F321" s="30" t="s">
        <v>983</v>
      </c>
      <c r="G321" s="30" t="s">
        <v>983</v>
      </c>
      <c r="H321" s="30" t="s">
        <v>983</v>
      </c>
      <c r="I321" s="30" t="s">
        <v>983</v>
      </c>
      <c r="J321" s="30" t="s">
        <v>983</v>
      </c>
      <c r="K321" s="30">
        <v>27.47</v>
      </c>
      <c r="L321" s="30" t="s">
        <v>983</v>
      </c>
      <c r="M321" s="30">
        <v>18.600000000000001</v>
      </c>
      <c r="N321" s="30">
        <v>15.64</v>
      </c>
      <c r="O321" s="30">
        <v>11.23</v>
      </c>
      <c r="P321" s="30" t="s">
        <v>983</v>
      </c>
      <c r="Q321" s="30" t="s">
        <v>983</v>
      </c>
      <c r="R321" s="30" t="s">
        <v>983</v>
      </c>
      <c r="S321" s="30" t="s">
        <v>983</v>
      </c>
      <c r="T321" s="30" t="s">
        <v>983</v>
      </c>
      <c r="U321" s="30" t="s">
        <v>983</v>
      </c>
    </row>
    <row r="322" spans="1:21" x14ac:dyDescent="0.25">
      <c r="A322" s="10" t="s">
        <v>724</v>
      </c>
      <c r="B322" s="30" t="s">
        <v>1022</v>
      </c>
      <c r="C322" s="30" t="s">
        <v>983</v>
      </c>
      <c r="D322" s="30" t="s">
        <v>983</v>
      </c>
      <c r="E322" s="30" t="s">
        <v>983</v>
      </c>
      <c r="F322" s="30" t="s">
        <v>983</v>
      </c>
      <c r="G322" s="30" t="s">
        <v>983</v>
      </c>
      <c r="H322" s="30" t="s">
        <v>983</v>
      </c>
      <c r="I322" s="30" t="s">
        <v>983</v>
      </c>
      <c r="J322" s="30" t="s">
        <v>983</v>
      </c>
      <c r="K322" s="30">
        <v>3.05</v>
      </c>
      <c r="L322" s="30" t="s">
        <v>983</v>
      </c>
      <c r="M322" s="30">
        <v>14.35</v>
      </c>
      <c r="N322" s="30">
        <v>1.5</v>
      </c>
      <c r="O322" s="30">
        <v>0.5</v>
      </c>
      <c r="P322" s="30" t="s">
        <v>983</v>
      </c>
      <c r="Q322" s="30" t="s">
        <v>983</v>
      </c>
      <c r="R322" s="30" t="s">
        <v>983</v>
      </c>
      <c r="S322" s="30" t="s">
        <v>983</v>
      </c>
      <c r="T322" s="30" t="s">
        <v>983</v>
      </c>
      <c r="U322" s="30" t="s">
        <v>983</v>
      </c>
    </row>
    <row r="323" spans="1:21" x14ac:dyDescent="0.25">
      <c r="A323" s="10" t="s">
        <v>725</v>
      </c>
      <c r="B323" s="30" t="s">
        <v>1133</v>
      </c>
      <c r="C323" s="30" t="s">
        <v>983</v>
      </c>
      <c r="D323" s="30" t="s">
        <v>983</v>
      </c>
      <c r="E323" s="30" t="s">
        <v>983</v>
      </c>
      <c r="F323" s="30" t="s">
        <v>983</v>
      </c>
      <c r="G323" s="30" t="s">
        <v>983</v>
      </c>
      <c r="H323" s="30" t="s">
        <v>983</v>
      </c>
      <c r="I323" s="30" t="s">
        <v>983</v>
      </c>
      <c r="J323" s="30" t="s">
        <v>983</v>
      </c>
      <c r="K323" s="30">
        <v>2.27</v>
      </c>
      <c r="L323" s="30" t="s">
        <v>983</v>
      </c>
      <c r="M323" s="30">
        <v>3.34</v>
      </c>
      <c r="N323" s="30">
        <v>9.32</v>
      </c>
      <c r="O323" s="30">
        <v>1.64</v>
      </c>
      <c r="P323" s="30" t="s">
        <v>983</v>
      </c>
      <c r="Q323" s="30" t="s">
        <v>983</v>
      </c>
      <c r="R323" s="30" t="s">
        <v>983</v>
      </c>
      <c r="S323" s="30" t="s">
        <v>983</v>
      </c>
      <c r="T323" s="30" t="s">
        <v>983</v>
      </c>
      <c r="U323" s="30" t="s">
        <v>983</v>
      </c>
    </row>
    <row r="324" spans="1:21" x14ac:dyDescent="0.25">
      <c r="A324" s="10" t="s">
        <v>726</v>
      </c>
      <c r="B324" s="30" t="s">
        <v>1134</v>
      </c>
      <c r="C324" s="30" t="s">
        <v>983</v>
      </c>
      <c r="D324" s="30" t="s">
        <v>983</v>
      </c>
      <c r="E324" s="30" t="s">
        <v>983</v>
      </c>
      <c r="F324" s="30" t="s">
        <v>983</v>
      </c>
      <c r="G324" s="30" t="s">
        <v>983</v>
      </c>
      <c r="H324" s="30" t="s">
        <v>983</v>
      </c>
      <c r="I324" s="30" t="s">
        <v>983</v>
      </c>
      <c r="J324" s="30" t="s">
        <v>983</v>
      </c>
      <c r="K324" s="30">
        <v>5.65</v>
      </c>
      <c r="L324" s="30" t="s">
        <v>983</v>
      </c>
      <c r="M324" s="30">
        <v>5.5</v>
      </c>
      <c r="N324" s="30">
        <v>0.75</v>
      </c>
      <c r="O324" s="30">
        <v>6.62</v>
      </c>
      <c r="P324" s="30" t="s">
        <v>983</v>
      </c>
      <c r="Q324" s="30" t="s">
        <v>983</v>
      </c>
      <c r="R324" s="30" t="s">
        <v>983</v>
      </c>
      <c r="S324" s="30" t="s">
        <v>983</v>
      </c>
      <c r="T324" s="30" t="s">
        <v>983</v>
      </c>
      <c r="U324" s="30" t="s">
        <v>983</v>
      </c>
    </row>
    <row r="325" spans="1:21" x14ac:dyDescent="0.25">
      <c r="A325" s="10" t="s">
        <v>727</v>
      </c>
      <c r="B325" s="30" t="s">
        <v>961</v>
      </c>
      <c r="C325" s="30" t="s">
        <v>983</v>
      </c>
      <c r="D325" s="30" t="s">
        <v>983</v>
      </c>
      <c r="E325" s="30" t="s">
        <v>983</v>
      </c>
      <c r="F325" s="30" t="s">
        <v>983</v>
      </c>
      <c r="G325" s="30" t="s">
        <v>983</v>
      </c>
      <c r="H325" s="30" t="s">
        <v>983</v>
      </c>
      <c r="I325" s="30" t="s">
        <v>983</v>
      </c>
      <c r="J325" s="30" t="s">
        <v>983</v>
      </c>
      <c r="K325" s="30">
        <v>0.44</v>
      </c>
      <c r="L325" s="30" t="s">
        <v>983</v>
      </c>
      <c r="M325" s="30">
        <v>0.37</v>
      </c>
      <c r="N325" s="30">
        <v>4.17</v>
      </c>
      <c r="O325" s="30">
        <v>1</v>
      </c>
      <c r="P325" s="30" t="s">
        <v>983</v>
      </c>
      <c r="Q325" s="30" t="s">
        <v>983</v>
      </c>
      <c r="R325" s="30" t="s">
        <v>983</v>
      </c>
      <c r="S325" s="30" t="s">
        <v>983</v>
      </c>
      <c r="T325" s="30" t="s">
        <v>983</v>
      </c>
      <c r="U325" s="30" t="s">
        <v>983</v>
      </c>
    </row>
    <row r="326" spans="1:21" x14ac:dyDescent="0.25">
      <c r="A326" s="10" t="s">
        <v>728</v>
      </c>
      <c r="B326" s="30" t="s">
        <v>1135</v>
      </c>
      <c r="C326" s="30" t="s">
        <v>983</v>
      </c>
      <c r="D326" s="30" t="s">
        <v>983</v>
      </c>
      <c r="E326" s="30" t="s">
        <v>983</v>
      </c>
      <c r="F326" s="30" t="s">
        <v>983</v>
      </c>
      <c r="G326" s="30" t="s">
        <v>983</v>
      </c>
      <c r="H326" s="30" t="s">
        <v>983</v>
      </c>
      <c r="I326" s="30" t="s">
        <v>983</v>
      </c>
      <c r="J326" s="30" t="s">
        <v>983</v>
      </c>
      <c r="K326" s="30">
        <v>4.18</v>
      </c>
      <c r="L326" s="30" t="s">
        <v>983</v>
      </c>
      <c r="M326" s="30">
        <v>5.25</v>
      </c>
      <c r="N326" s="30">
        <v>3.75</v>
      </c>
      <c r="O326" s="30">
        <v>3.25</v>
      </c>
      <c r="P326" s="30" t="s">
        <v>983</v>
      </c>
      <c r="Q326" s="30" t="s">
        <v>983</v>
      </c>
      <c r="R326" s="30" t="s">
        <v>983</v>
      </c>
      <c r="S326" s="30" t="s">
        <v>983</v>
      </c>
      <c r="T326" s="30" t="s">
        <v>983</v>
      </c>
      <c r="U326" s="30" t="s">
        <v>983</v>
      </c>
    </row>
    <row r="327" spans="1:21" x14ac:dyDescent="0.25">
      <c r="A327" s="10" t="s">
        <v>339</v>
      </c>
      <c r="B327" s="30" t="s">
        <v>1136</v>
      </c>
      <c r="C327" s="30" t="s">
        <v>983</v>
      </c>
      <c r="D327" s="30" t="s">
        <v>983</v>
      </c>
      <c r="E327" s="30" t="s">
        <v>983</v>
      </c>
      <c r="F327" s="30" t="s">
        <v>983</v>
      </c>
      <c r="G327" s="30" t="s">
        <v>983</v>
      </c>
      <c r="H327" s="30" t="s">
        <v>983</v>
      </c>
      <c r="I327" s="30" t="s">
        <v>983</v>
      </c>
      <c r="J327" s="30" t="s">
        <v>983</v>
      </c>
      <c r="K327" s="30">
        <v>2.2200000000000002</v>
      </c>
      <c r="L327" s="30" t="s">
        <v>983</v>
      </c>
      <c r="M327" s="30">
        <v>6.4</v>
      </c>
      <c r="N327" s="30">
        <v>1.5</v>
      </c>
      <c r="O327" s="30">
        <v>1.5</v>
      </c>
      <c r="P327" s="30" t="s">
        <v>983</v>
      </c>
      <c r="Q327" s="30" t="s">
        <v>983</v>
      </c>
      <c r="R327" s="30" t="s">
        <v>983</v>
      </c>
      <c r="S327" s="30" t="s">
        <v>983</v>
      </c>
      <c r="T327" s="30" t="s">
        <v>983</v>
      </c>
      <c r="U327" s="30" t="s">
        <v>983</v>
      </c>
    </row>
    <row r="328" spans="1:21" x14ac:dyDescent="0.25">
      <c r="A328" s="10" t="s">
        <v>729</v>
      </c>
      <c r="B328" s="30" t="s">
        <v>1137</v>
      </c>
      <c r="C328" s="30" t="s">
        <v>983</v>
      </c>
      <c r="D328" s="30" t="s">
        <v>983</v>
      </c>
      <c r="E328" s="30" t="s">
        <v>983</v>
      </c>
      <c r="F328" s="30" t="s">
        <v>983</v>
      </c>
      <c r="G328" s="30" t="s">
        <v>983</v>
      </c>
      <c r="H328" s="30" t="s">
        <v>983</v>
      </c>
      <c r="I328" s="30" t="s">
        <v>983</v>
      </c>
      <c r="J328" s="30" t="s">
        <v>983</v>
      </c>
      <c r="K328" s="30">
        <v>9.32</v>
      </c>
      <c r="L328" s="30" t="s">
        <v>983</v>
      </c>
      <c r="M328" s="30">
        <v>1</v>
      </c>
      <c r="N328" s="30">
        <v>15.5</v>
      </c>
      <c r="O328" s="30">
        <v>4.51</v>
      </c>
      <c r="P328" s="30" t="s">
        <v>983</v>
      </c>
      <c r="Q328" s="30" t="s">
        <v>983</v>
      </c>
      <c r="R328" s="30" t="s">
        <v>983</v>
      </c>
      <c r="S328" s="30" t="s">
        <v>983</v>
      </c>
      <c r="T328" s="30" t="s">
        <v>983</v>
      </c>
      <c r="U328" s="30" t="s">
        <v>983</v>
      </c>
    </row>
    <row r="329" spans="1:21" x14ac:dyDescent="0.25">
      <c r="A329" s="10" t="s">
        <v>799</v>
      </c>
      <c r="C329" s="30" t="s">
        <v>983</v>
      </c>
      <c r="D329" s="30" t="s">
        <v>983</v>
      </c>
      <c r="E329" s="30" t="s">
        <v>983</v>
      </c>
      <c r="F329" s="30" t="s">
        <v>983</v>
      </c>
      <c r="G329" s="30" t="s">
        <v>983</v>
      </c>
      <c r="H329" s="30" t="s">
        <v>983</v>
      </c>
      <c r="I329" s="30" t="s">
        <v>983</v>
      </c>
      <c r="J329" s="30" t="s">
        <v>983</v>
      </c>
      <c r="L329" s="30" t="s">
        <v>983</v>
      </c>
      <c r="P329" s="30" t="s">
        <v>983</v>
      </c>
      <c r="Q329" s="30" t="s">
        <v>983</v>
      </c>
      <c r="R329" s="30" t="s">
        <v>983</v>
      </c>
      <c r="S329" s="30" t="s">
        <v>983</v>
      </c>
      <c r="T329" s="30" t="s">
        <v>983</v>
      </c>
      <c r="U329" s="30" t="s">
        <v>983</v>
      </c>
    </row>
    <row r="330" spans="1:21" x14ac:dyDescent="0.25">
      <c r="A330" s="10" t="s">
        <v>336</v>
      </c>
      <c r="B330" s="30" t="s">
        <v>1138</v>
      </c>
      <c r="C330" s="30" t="s">
        <v>983</v>
      </c>
      <c r="D330" s="30" t="s">
        <v>983</v>
      </c>
      <c r="E330" s="30" t="s">
        <v>983</v>
      </c>
      <c r="F330" s="30" t="s">
        <v>983</v>
      </c>
      <c r="G330" s="30" t="s">
        <v>983</v>
      </c>
      <c r="H330" s="30" t="s">
        <v>983</v>
      </c>
      <c r="I330" s="30" t="s">
        <v>983</v>
      </c>
      <c r="J330" s="30" t="s">
        <v>983</v>
      </c>
      <c r="K330" s="30">
        <v>0.59</v>
      </c>
      <c r="L330" s="30" t="s">
        <v>983</v>
      </c>
      <c r="M330" s="30">
        <v>3.5</v>
      </c>
      <c r="N330" s="30">
        <v>0.25</v>
      </c>
      <c r="O330" s="30">
        <v>3.5</v>
      </c>
      <c r="P330" s="30" t="s">
        <v>983</v>
      </c>
      <c r="Q330" s="30" t="s">
        <v>983</v>
      </c>
      <c r="R330" s="30" t="s">
        <v>983</v>
      </c>
      <c r="S330" s="30" t="s">
        <v>983</v>
      </c>
      <c r="T330" s="30" t="s">
        <v>983</v>
      </c>
      <c r="U330" s="30" t="s">
        <v>983</v>
      </c>
    </row>
    <row r="331" spans="1:21" x14ac:dyDescent="0.25">
      <c r="A331" s="10" t="s">
        <v>337</v>
      </c>
      <c r="B331" s="30" t="s">
        <v>1081</v>
      </c>
      <c r="C331" s="30" t="s">
        <v>983</v>
      </c>
      <c r="D331" s="30" t="s">
        <v>983</v>
      </c>
      <c r="E331" s="30" t="s">
        <v>983</v>
      </c>
      <c r="F331" s="30" t="s">
        <v>983</v>
      </c>
      <c r="G331" s="30" t="s">
        <v>983</v>
      </c>
      <c r="H331" s="30" t="s">
        <v>983</v>
      </c>
      <c r="I331" s="30" t="s">
        <v>983</v>
      </c>
      <c r="J331" s="30" t="s">
        <v>983</v>
      </c>
      <c r="K331" s="30">
        <v>0.63</v>
      </c>
      <c r="L331" s="30" t="s">
        <v>983</v>
      </c>
      <c r="M331" s="30">
        <v>3.5</v>
      </c>
      <c r="N331" s="30">
        <v>3.5</v>
      </c>
      <c r="O331" s="30">
        <v>0.5</v>
      </c>
      <c r="P331" s="30" t="s">
        <v>983</v>
      </c>
      <c r="Q331" s="30" t="s">
        <v>983</v>
      </c>
      <c r="R331" s="30" t="s">
        <v>983</v>
      </c>
      <c r="S331" s="30" t="s">
        <v>983</v>
      </c>
      <c r="T331" s="30" t="s">
        <v>983</v>
      </c>
      <c r="U331" s="30" t="s">
        <v>983</v>
      </c>
    </row>
    <row r="332" spans="1:21" x14ac:dyDescent="0.25">
      <c r="A332" s="10" t="s">
        <v>626</v>
      </c>
      <c r="B332" s="30" t="s">
        <v>1045</v>
      </c>
      <c r="C332" s="30" t="s">
        <v>983</v>
      </c>
      <c r="D332" s="30" t="s">
        <v>983</v>
      </c>
      <c r="E332" s="30" t="s">
        <v>983</v>
      </c>
      <c r="F332" s="30" t="s">
        <v>983</v>
      </c>
      <c r="G332" s="30" t="s">
        <v>983</v>
      </c>
      <c r="H332" s="30" t="s">
        <v>983</v>
      </c>
      <c r="I332" s="30" t="s">
        <v>983</v>
      </c>
      <c r="J332" s="30" t="s">
        <v>983</v>
      </c>
      <c r="K332" s="30">
        <v>6.5</v>
      </c>
      <c r="L332" s="30" t="s">
        <v>983</v>
      </c>
      <c r="M332" s="30">
        <v>4</v>
      </c>
      <c r="N332" s="30">
        <v>4</v>
      </c>
      <c r="O332" s="30">
        <v>9</v>
      </c>
      <c r="P332" s="30" t="s">
        <v>983</v>
      </c>
      <c r="Q332" s="30" t="s">
        <v>983</v>
      </c>
      <c r="R332" s="30" t="s">
        <v>983</v>
      </c>
      <c r="S332" s="30" t="s">
        <v>983</v>
      </c>
      <c r="T332" s="30" t="s">
        <v>983</v>
      </c>
      <c r="U332" s="30" t="s">
        <v>983</v>
      </c>
    </row>
    <row r="333" spans="1:21" x14ac:dyDescent="0.25">
      <c r="A333" s="10" t="s">
        <v>245</v>
      </c>
      <c r="B333" s="30" t="s">
        <v>1078</v>
      </c>
      <c r="C333" s="30" t="s">
        <v>983</v>
      </c>
      <c r="D333" s="30" t="s">
        <v>983</v>
      </c>
      <c r="E333" s="30" t="s">
        <v>983</v>
      </c>
      <c r="F333" s="30" t="s">
        <v>983</v>
      </c>
      <c r="G333" s="30" t="s">
        <v>983</v>
      </c>
      <c r="H333" s="30" t="s">
        <v>983</v>
      </c>
      <c r="I333" s="30" t="s">
        <v>983</v>
      </c>
      <c r="J333" s="30" t="s">
        <v>983</v>
      </c>
      <c r="K333" s="30">
        <v>14.84</v>
      </c>
      <c r="L333" s="30" t="s">
        <v>983</v>
      </c>
      <c r="M333" s="30">
        <v>17.29</v>
      </c>
      <c r="N333" s="30">
        <v>17.7</v>
      </c>
      <c r="O333" s="30">
        <v>8.8699999999999992</v>
      </c>
      <c r="P333" s="30" t="s">
        <v>983</v>
      </c>
      <c r="Q333" s="30" t="s">
        <v>983</v>
      </c>
      <c r="R333" s="30" t="s">
        <v>983</v>
      </c>
      <c r="S333" s="30" t="s">
        <v>983</v>
      </c>
      <c r="T333" s="30" t="s">
        <v>983</v>
      </c>
      <c r="U333" s="30" t="s">
        <v>983</v>
      </c>
    </row>
    <row r="334" spans="1:21" x14ac:dyDescent="0.25">
      <c r="A334" s="10" t="s">
        <v>346</v>
      </c>
      <c r="B334" s="30" t="s">
        <v>1139</v>
      </c>
      <c r="C334" s="30" t="s">
        <v>983</v>
      </c>
      <c r="D334" s="30" t="s">
        <v>983</v>
      </c>
      <c r="E334" s="30" t="s">
        <v>983</v>
      </c>
      <c r="F334" s="30" t="s">
        <v>983</v>
      </c>
      <c r="G334" s="30" t="s">
        <v>983</v>
      </c>
      <c r="H334" s="30" t="s">
        <v>983</v>
      </c>
      <c r="I334" s="30" t="s">
        <v>983</v>
      </c>
      <c r="J334" s="30" t="s">
        <v>983</v>
      </c>
      <c r="K334" s="30">
        <v>0.81</v>
      </c>
      <c r="L334" s="30" t="s">
        <v>983</v>
      </c>
      <c r="M334" s="30">
        <v>2.5</v>
      </c>
      <c r="N334" s="30">
        <v>2</v>
      </c>
      <c r="O334" s="30">
        <v>2.5</v>
      </c>
      <c r="P334" s="30" t="s">
        <v>983</v>
      </c>
      <c r="Q334" s="30" t="s">
        <v>983</v>
      </c>
      <c r="R334" s="30" t="s">
        <v>983</v>
      </c>
      <c r="S334" s="30" t="s">
        <v>983</v>
      </c>
      <c r="T334" s="30" t="s">
        <v>983</v>
      </c>
      <c r="U334" s="30" t="s">
        <v>983</v>
      </c>
    </row>
    <row r="335" spans="1:21" x14ac:dyDescent="0.25">
      <c r="A335" s="10" t="s">
        <v>460</v>
      </c>
      <c r="B335" s="30" t="s">
        <v>905</v>
      </c>
      <c r="C335" s="30" t="s">
        <v>983</v>
      </c>
      <c r="D335" s="30" t="s">
        <v>983</v>
      </c>
      <c r="E335" s="30" t="s">
        <v>983</v>
      </c>
      <c r="F335" s="30" t="s">
        <v>983</v>
      </c>
      <c r="G335" s="30" t="s">
        <v>983</v>
      </c>
      <c r="H335" s="30" t="s">
        <v>983</v>
      </c>
      <c r="I335" s="30" t="s">
        <v>983</v>
      </c>
      <c r="J335" s="30" t="s">
        <v>983</v>
      </c>
      <c r="K335" s="30">
        <v>0.94</v>
      </c>
      <c r="L335" s="30" t="s">
        <v>983</v>
      </c>
      <c r="M335" s="30">
        <v>3.5</v>
      </c>
      <c r="N335" s="30">
        <v>1.35</v>
      </c>
      <c r="O335" s="30">
        <v>3.5</v>
      </c>
      <c r="P335" s="30" t="s">
        <v>983</v>
      </c>
      <c r="Q335" s="30" t="s">
        <v>983</v>
      </c>
      <c r="R335" s="30" t="s">
        <v>983</v>
      </c>
      <c r="S335" s="30" t="s">
        <v>983</v>
      </c>
      <c r="T335" s="30" t="s">
        <v>983</v>
      </c>
      <c r="U335" s="30" t="s">
        <v>983</v>
      </c>
    </row>
    <row r="336" spans="1:21" x14ac:dyDescent="0.25">
      <c r="A336" s="10" t="s">
        <v>344</v>
      </c>
      <c r="C336" s="30" t="s">
        <v>983</v>
      </c>
      <c r="D336" s="30" t="s">
        <v>983</v>
      </c>
      <c r="E336" s="30" t="s">
        <v>983</v>
      </c>
      <c r="F336" s="30" t="s">
        <v>983</v>
      </c>
      <c r="G336" s="30" t="s">
        <v>983</v>
      </c>
      <c r="H336" s="30" t="s">
        <v>983</v>
      </c>
      <c r="I336" s="30" t="s">
        <v>983</v>
      </c>
      <c r="J336" s="30" t="s">
        <v>983</v>
      </c>
      <c r="L336" s="30" t="s">
        <v>983</v>
      </c>
      <c r="P336" s="30" t="s">
        <v>983</v>
      </c>
      <c r="Q336" s="30" t="s">
        <v>983</v>
      </c>
      <c r="R336" s="30" t="s">
        <v>983</v>
      </c>
      <c r="S336" s="30" t="s">
        <v>983</v>
      </c>
      <c r="T336" s="30" t="s">
        <v>983</v>
      </c>
      <c r="U336" s="30" t="s">
        <v>983</v>
      </c>
    </row>
    <row r="337" spans="1:21" x14ac:dyDescent="0.25">
      <c r="A337" s="10" t="s">
        <v>347</v>
      </c>
      <c r="C337" s="30" t="s">
        <v>983</v>
      </c>
      <c r="D337" s="30" t="s">
        <v>983</v>
      </c>
      <c r="E337" s="30" t="s">
        <v>983</v>
      </c>
      <c r="F337" s="30" t="s">
        <v>983</v>
      </c>
      <c r="G337" s="30" t="s">
        <v>983</v>
      </c>
      <c r="H337" s="30" t="s">
        <v>983</v>
      </c>
      <c r="I337" s="30" t="s">
        <v>983</v>
      </c>
      <c r="J337" s="30" t="s">
        <v>983</v>
      </c>
      <c r="L337" s="30" t="s">
        <v>983</v>
      </c>
      <c r="P337" s="30" t="s">
        <v>983</v>
      </c>
      <c r="Q337" s="30" t="s">
        <v>983</v>
      </c>
      <c r="R337" s="30" t="s">
        <v>983</v>
      </c>
      <c r="S337" s="30" t="s">
        <v>983</v>
      </c>
      <c r="T337" s="30" t="s">
        <v>983</v>
      </c>
      <c r="U337" s="30" t="s">
        <v>983</v>
      </c>
    </row>
    <row r="338" spans="1:21" x14ac:dyDescent="0.25">
      <c r="A338" s="10" t="s">
        <v>345</v>
      </c>
      <c r="C338" s="30" t="s">
        <v>983</v>
      </c>
      <c r="D338" s="30" t="s">
        <v>983</v>
      </c>
      <c r="E338" s="30" t="s">
        <v>983</v>
      </c>
      <c r="F338" s="30" t="s">
        <v>983</v>
      </c>
      <c r="G338" s="30" t="s">
        <v>983</v>
      </c>
      <c r="H338" s="30" t="s">
        <v>983</v>
      </c>
      <c r="I338" s="30" t="s">
        <v>983</v>
      </c>
      <c r="J338" s="30" t="s">
        <v>983</v>
      </c>
      <c r="L338" s="30" t="s">
        <v>983</v>
      </c>
      <c r="P338" s="30" t="s">
        <v>983</v>
      </c>
      <c r="Q338" s="30" t="s">
        <v>983</v>
      </c>
      <c r="R338" s="30" t="s">
        <v>983</v>
      </c>
      <c r="S338" s="30" t="s">
        <v>983</v>
      </c>
      <c r="T338" s="30" t="s">
        <v>983</v>
      </c>
      <c r="U338" s="30" t="s">
        <v>983</v>
      </c>
    </row>
    <row r="339" spans="1:21" x14ac:dyDescent="0.25">
      <c r="A339" s="10" t="s">
        <v>355</v>
      </c>
      <c r="C339" s="30" t="s">
        <v>983</v>
      </c>
      <c r="D339" s="30" t="s">
        <v>983</v>
      </c>
      <c r="E339" s="30" t="s">
        <v>983</v>
      </c>
      <c r="F339" s="30" t="s">
        <v>983</v>
      </c>
      <c r="G339" s="30" t="s">
        <v>983</v>
      </c>
      <c r="H339" s="30" t="s">
        <v>983</v>
      </c>
      <c r="I339" s="30" t="s">
        <v>983</v>
      </c>
      <c r="J339" s="30" t="s">
        <v>983</v>
      </c>
      <c r="L339" s="30" t="s">
        <v>983</v>
      </c>
      <c r="P339" s="30" t="s">
        <v>983</v>
      </c>
      <c r="Q339" s="30" t="s">
        <v>983</v>
      </c>
      <c r="R339" s="30" t="s">
        <v>983</v>
      </c>
      <c r="S339" s="30" t="s">
        <v>983</v>
      </c>
      <c r="T339" s="30" t="s">
        <v>983</v>
      </c>
      <c r="U339" s="30" t="s">
        <v>983</v>
      </c>
    </row>
    <row r="340" spans="1:21" x14ac:dyDescent="0.25">
      <c r="A340" s="10" t="s">
        <v>181</v>
      </c>
      <c r="B340" s="30" t="s">
        <v>1140</v>
      </c>
      <c r="C340" s="30" t="s">
        <v>1005</v>
      </c>
      <c r="D340" s="30">
        <v>22</v>
      </c>
      <c r="E340" s="30">
        <v>0</v>
      </c>
      <c r="F340" s="30">
        <v>0.58964143426294824</v>
      </c>
      <c r="G340" s="30">
        <v>22</v>
      </c>
      <c r="H340" s="30">
        <v>15</v>
      </c>
      <c r="I340" s="30" t="s">
        <v>902</v>
      </c>
      <c r="J340" s="30" t="s">
        <v>902</v>
      </c>
      <c r="K340" s="30">
        <v>3.15</v>
      </c>
      <c r="L340" s="30">
        <v>3.15</v>
      </c>
      <c r="M340" s="30">
        <v>4.5934908129999998</v>
      </c>
      <c r="N340" s="30">
        <v>6.7782998974075044</v>
      </c>
      <c r="O340" s="30">
        <v>4.0599918799999992</v>
      </c>
      <c r="P340" s="30">
        <v>25</v>
      </c>
      <c r="Q340" s="30">
        <v>78.75</v>
      </c>
      <c r="R340" s="30">
        <v>114.83727032499999</v>
      </c>
      <c r="S340" s="30">
        <v>169.45749743518761</v>
      </c>
      <c r="T340" s="30">
        <v>101.49979699999999</v>
      </c>
      <c r="U340" s="30">
        <v>2</v>
      </c>
    </row>
    <row r="341" spans="1:21" x14ac:dyDescent="0.25">
      <c r="A341" s="10" t="s">
        <v>182</v>
      </c>
      <c r="B341" s="30" t="s">
        <v>1141</v>
      </c>
      <c r="C341" s="30" t="s">
        <v>1005</v>
      </c>
      <c r="D341" s="30">
        <v>13.200000000000001</v>
      </c>
      <c r="E341" s="30">
        <v>0</v>
      </c>
      <c r="F341" s="30">
        <v>0.58964143426294824</v>
      </c>
      <c r="G341" s="30">
        <v>13.200000000000001</v>
      </c>
      <c r="H341" s="30">
        <v>15</v>
      </c>
      <c r="I341" s="30" t="s">
        <v>902</v>
      </c>
      <c r="J341" s="30" t="s">
        <v>902</v>
      </c>
      <c r="K341" s="30">
        <v>23.7</v>
      </c>
      <c r="L341" s="30">
        <v>23.7</v>
      </c>
      <c r="M341" s="30">
        <v>15.574968849999999</v>
      </c>
      <c r="N341" s="30">
        <v>19.2495941007348</v>
      </c>
      <c r="O341" s="30">
        <v>0.49999900000000175</v>
      </c>
      <c r="P341" s="30">
        <v>16</v>
      </c>
      <c r="Q341" s="30">
        <v>379.2</v>
      </c>
      <c r="R341" s="30">
        <v>249.19950159999999</v>
      </c>
      <c r="S341" s="30">
        <v>307.9935056117568</v>
      </c>
      <c r="T341" s="30">
        <v>7.999984000000028</v>
      </c>
      <c r="U341" s="30">
        <v>2</v>
      </c>
    </row>
    <row r="342" spans="1:21" x14ac:dyDescent="0.25">
      <c r="A342" s="10" t="s">
        <v>183</v>
      </c>
      <c r="B342" s="30" t="s">
        <v>1141</v>
      </c>
      <c r="C342" s="30" t="s">
        <v>1005</v>
      </c>
      <c r="D342" s="30">
        <v>13.200000000000001</v>
      </c>
      <c r="E342" s="30">
        <v>0</v>
      </c>
      <c r="F342" s="30">
        <v>0.58964143426294824</v>
      </c>
      <c r="G342" s="30">
        <v>13.200000000000001</v>
      </c>
      <c r="H342" s="30">
        <v>15</v>
      </c>
      <c r="I342" s="30" t="s">
        <v>902</v>
      </c>
      <c r="J342" s="30" t="s">
        <v>902</v>
      </c>
      <c r="K342" s="30">
        <v>19.61</v>
      </c>
      <c r="L342" s="30">
        <v>19.61</v>
      </c>
      <c r="M342" s="30">
        <v>11.749976500000001</v>
      </c>
      <c r="N342" s="30">
        <v>19.2495941007348</v>
      </c>
      <c r="O342" s="30">
        <v>0.49999900000000175</v>
      </c>
      <c r="P342" s="30">
        <v>16</v>
      </c>
      <c r="Q342" s="30">
        <v>313.76</v>
      </c>
      <c r="R342" s="30">
        <v>187.99962400000001</v>
      </c>
      <c r="S342" s="30">
        <v>307.9935056117568</v>
      </c>
      <c r="T342" s="30">
        <v>7.999984000000028</v>
      </c>
      <c r="U342" s="30">
        <v>2</v>
      </c>
    </row>
    <row r="343" spans="1:21" x14ac:dyDescent="0.25">
      <c r="A343" s="10" t="s">
        <v>214</v>
      </c>
      <c r="B343" s="30" t="s">
        <v>1142</v>
      </c>
      <c r="C343" s="30" t="s">
        <v>1005</v>
      </c>
      <c r="D343" s="30">
        <v>13.200000000000001</v>
      </c>
      <c r="E343" s="30">
        <v>0</v>
      </c>
      <c r="F343" s="30">
        <v>0.58964143426294824</v>
      </c>
      <c r="G343" s="30">
        <v>13.200000000000001</v>
      </c>
      <c r="H343" s="30">
        <v>15</v>
      </c>
      <c r="I343" s="30" t="s">
        <v>902</v>
      </c>
      <c r="J343" s="30" t="s">
        <v>902</v>
      </c>
      <c r="K343" s="30">
        <v>2.0099999999999998</v>
      </c>
      <c r="L343" s="30">
        <v>4.0199999999999996</v>
      </c>
      <c r="M343" s="30">
        <v>4.0599918799999992</v>
      </c>
      <c r="N343" s="30">
        <v>0.25</v>
      </c>
      <c r="O343" s="30">
        <v>6.9999859999999989</v>
      </c>
      <c r="P343" s="30">
        <v>8</v>
      </c>
      <c r="Q343" s="30">
        <v>32.159999999999997</v>
      </c>
      <c r="R343" s="30">
        <v>32.479935039999994</v>
      </c>
      <c r="S343" s="30">
        <v>2</v>
      </c>
      <c r="T343" s="30">
        <v>55.999887999999991</v>
      </c>
      <c r="U343" s="30">
        <v>1</v>
      </c>
    </row>
    <row r="344" spans="1:21" x14ac:dyDescent="0.25">
      <c r="A344" s="10" t="s">
        <v>177</v>
      </c>
      <c r="B344" s="30" t="s">
        <v>1143</v>
      </c>
      <c r="C344" s="30" t="s">
        <v>1005</v>
      </c>
      <c r="D344" s="30">
        <v>16.799999999999997</v>
      </c>
      <c r="E344" s="30">
        <v>0</v>
      </c>
      <c r="F344" s="30">
        <v>0.56573705179282874</v>
      </c>
      <c r="G344" s="30">
        <v>16.799999999999997</v>
      </c>
      <c r="H344" s="30">
        <v>11</v>
      </c>
      <c r="I344" s="30" t="s">
        <v>924</v>
      </c>
      <c r="J344" s="30" t="s">
        <v>924</v>
      </c>
      <c r="K344" s="30">
        <v>2.2200000000000002</v>
      </c>
      <c r="L344" s="30">
        <v>2.2200000000000002</v>
      </c>
      <c r="M344" s="30">
        <v>0.37499925000000028</v>
      </c>
      <c r="N344" s="30">
        <v>5.4999890000000002</v>
      </c>
      <c r="O344" s="30">
        <v>4.9199901599999993</v>
      </c>
      <c r="P344" s="30">
        <v>0</v>
      </c>
      <c r="Q344" s="30">
        <v>0</v>
      </c>
      <c r="R344" s="30">
        <v>0</v>
      </c>
      <c r="S344" s="30">
        <v>0</v>
      </c>
      <c r="T344" s="30">
        <v>0</v>
      </c>
      <c r="U344" s="30">
        <v>0</v>
      </c>
    </row>
    <row r="345" spans="1:21" x14ac:dyDescent="0.25">
      <c r="A345" s="10" t="s">
        <v>178</v>
      </c>
      <c r="B345" s="30" t="s">
        <v>1144</v>
      </c>
      <c r="C345" s="30" t="s">
        <v>1005</v>
      </c>
      <c r="D345" s="30">
        <v>14</v>
      </c>
      <c r="E345" s="30">
        <v>0</v>
      </c>
      <c r="F345" s="30">
        <v>0.28286852589641437</v>
      </c>
      <c r="G345" s="30">
        <v>14</v>
      </c>
      <c r="H345" s="30">
        <v>11</v>
      </c>
      <c r="I345" s="30" t="s">
        <v>924</v>
      </c>
      <c r="J345" s="30" t="s">
        <v>924</v>
      </c>
      <c r="K345" s="30">
        <v>108.18</v>
      </c>
      <c r="L345" s="30">
        <v>108.18</v>
      </c>
      <c r="M345" s="30">
        <v>24.209951580000002</v>
      </c>
      <c r="N345" s="30">
        <v>22.000234791543846</v>
      </c>
      <c r="O345" s="30">
        <v>0.99999800000000005</v>
      </c>
      <c r="P345" s="30">
        <v>0</v>
      </c>
      <c r="Q345" s="30">
        <v>0</v>
      </c>
      <c r="R345" s="30">
        <v>0</v>
      </c>
      <c r="S345" s="30">
        <v>0</v>
      </c>
      <c r="T345" s="30">
        <v>0</v>
      </c>
      <c r="U345" s="30">
        <v>0</v>
      </c>
    </row>
    <row r="346" spans="1:21" x14ac:dyDescent="0.25">
      <c r="A346" s="10" t="s">
        <v>179</v>
      </c>
      <c r="B346" s="30" t="s">
        <v>1145</v>
      </c>
      <c r="C346" s="30" t="s">
        <v>1005</v>
      </c>
      <c r="D346" s="30">
        <v>8.3999999999999986</v>
      </c>
      <c r="E346" s="30">
        <v>0</v>
      </c>
      <c r="F346" s="30">
        <v>0.28286852589641437</v>
      </c>
      <c r="G346" s="30">
        <v>8.3999999999999986</v>
      </c>
      <c r="H346" s="30">
        <v>11</v>
      </c>
      <c r="I346" s="30" t="s">
        <v>924</v>
      </c>
      <c r="J346" s="30" t="s">
        <v>924</v>
      </c>
      <c r="K346" s="30">
        <v>24.48</v>
      </c>
      <c r="L346" s="30">
        <v>24.48</v>
      </c>
      <c r="M346" s="30">
        <v>24.199951599999999</v>
      </c>
      <c r="N346" s="30">
        <v>7.7499844999999992</v>
      </c>
      <c r="O346" s="30">
        <v>0.74999850000000035</v>
      </c>
      <c r="P346" s="30">
        <v>0</v>
      </c>
      <c r="Q346" s="30">
        <v>0</v>
      </c>
      <c r="R346" s="30">
        <v>0</v>
      </c>
      <c r="S346" s="30">
        <v>0</v>
      </c>
      <c r="T346" s="30">
        <v>0</v>
      </c>
      <c r="U346" s="30">
        <v>0</v>
      </c>
    </row>
    <row r="347" spans="1:21" x14ac:dyDescent="0.25">
      <c r="A347" s="10" t="s">
        <v>180</v>
      </c>
      <c r="B347" s="30" t="s">
        <v>1146</v>
      </c>
      <c r="C347" s="30" t="s">
        <v>1005</v>
      </c>
      <c r="D347" s="30">
        <v>8.3999999999999986</v>
      </c>
      <c r="E347" s="30">
        <v>0</v>
      </c>
      <c r="F347" s="30">
        <v>0.28286852589641437</v>
      </c>
      <c r="G347" s="30">
        <v>8.3999999999999986</v>
      </c>
      <c r="H347" s="30">
        <v>11</v>
      </c>
      <c r="I347" s="30" t="s">
        <v>924</v>
      </c>
      <c r="J347" s="30" t="s">
        <v>924</v>
      </c>
      <c r="K347" s="30">
        <v>16.66</v>
      </c>
      <c r="L347" s="30">
        <v>16.66</v>
      </c>
      <c r="M347" s="30">
        <v>0.49999900000000141</v>
      </c>
      <c r="N347" s="30">
        <v>24.124951749999997</v>
      </c>
      <c r="O347" s="30">
        <v>4.8799902400000041</v>
      </c>
      <c r="P347" s="30">
        <v>0</v>
      </c>
      <c r="Q347" s="30">
        <v>0</v>
      </c>
      <c r="R347" s="30">
        <v>0</v>
      </c>
      <c r="S347" s="30">
        <v>0</v>
      </c>
      <c r="T347" s="30">
        <v>0</v>
      </c>
      <c r="U347" s="30">
        <v>0</v>
      </c>
    </row>
    <row r="348" spans="1:21" x14ac:dyDescent="0.25">
      <c r="A348" s="10" t="s">
        <v>184</v>
      </c>
      <c r="B348" s="30" t="s">
        <v>1147</v>
      </c>
      <c r="C348" s="30" t="s">
        <v>1005</v>
      </c>
      <c r="D348" s="30">
        <v>14</v>
      </c>
      <c r="E348" s="30">
        <v>0</v>
      </c>
      <c r="F348" s="30">
        <v>0.28286852589641437</v>
      </c>
      <c r="G348" s="30">
        <v>14</v>
      </c>
      <c r="H348" s="30">
        <v>11</v>
      </c>
      <c r="I348" s="30" t="s">
        <v>924</v>
      </c>
      <c r="J348" s="30" t="s">
        <v>924</v>
      </c>
      <c r="K348" s="30">
        <v>23.89</v>
      </c>
      <c r="L348" s="30">
        <v>23.89</v>
      </c>
      <c r="M348" s="30">
        <v>24.209951579999998</v>
      </c>
      <c r="N348" s="30">
        <v>4.4999910000000041</v>
      </c>
      <c r="O348" s="30">
        <v>0.99999799999999994</v>
      </c>
      <c r="P348" s="30">
        <v>0</v>
      </c>
      <c r="Q348" s="30">
        <v>0</v>
      </c>
      <c r="R348" s="30">
        <v>0</v>
      </c>
      <c r="S348" s="30">
        <v>0</v>
      </c>
      <c r="T348" s="30">
        <v>0</v>
      </c>
      <c r="U348" s="30">
        <v>0</v>
      </c>
    </row>
    <row r="349" spans="1:21" x14ac:dyDescent="0.25">
      <c r="A349" s="10" t="s">
        <v>185</v>
      </c>
      <c r="B349" s="30" t="s">
        <v>1143</v>
      </c>
      <c r="C349" s="30" t="s">
        <v>1005</v>
      </c>
      <c r="D349" s="30">
        <v>16.799999999999997</v>
      </c>
      <c r="E349" s="30">
        <v>0</v>
      </c>
      <c r="F349" s="30">
        <v>0.56573705179282874</v>
      </c>
      <c r="G349" s="30">
        <v>16.799999999999997</v>
      </c>
      <c r="H349" s="30">
        <v>11</v>
      </c>
      <c r="I349" s="30" t="s">
        <v>924</v>
      </c>
      <c r="J349" s="30" t="s">
        <v>924</v>
      </c>
      <c r="K349" s="30">
        <v>1.36</v>
      </c>
      <c r="L349" s="30">
        <v>1.36</v>
      </c>
      <c r="M349" s="30">
        <v>4.2499915000000001</v>
      </c>
      <c r="N349" s="30">
        <v>0.37499924999999995</v>
      </c>
      <c r="O349" s="30">
        <v>3.1069937860000003</v>
      </c>
      <c r="P349" s="30">
        <v>0</v>
      </c>
      <c r="Q349" s="30">
        <v>0</v>
      </c>
      <c r="R349" s="30">
        <v>0</v>
      </c>
      <c r="S349" s="30">
        <v>0</v>
      </c>
      <c r="T349" s="30">
        <v>0</v>
      </c>
      <c r="U349" s="30">
        <v>0</v>
      </c>
    </row>
    <row r="350" spans="1:21" x14ac:dyDescent="0.25">
      <c r="A350" s="10" t="s">
        <v>258</v>
      </c>
      <c r="B350" s="30" t="s">
        <v>1148</v>
      </c>
      <c r="C350" s="30" t="s">
        <v>983</v>
      </c>
      <c r="D350" s="30" t="s">
        <v>983</v>
      </c>
      <c r="E350" s="30" t="s">
        <v>983</v>
      </c>
      <c r="F350" s="30" t="s">
        <v>983</v>
      </c>
      <c r="G350" s="30" t="s">
        <v>983</v>
      </c>
      <c r="H350" s="30" t="s">
        <v>983</v>
      </c>
      <c r="I350" s="30" t="s">
        <v>983</v>
      </c>
      <c r="J350" s="30" t="s">
        <v>983</v>
      </c>
      <c r="K350" s="30">
        <v>0.56999999999999995</v>
      </c>
      <c r="L350" s="30" t="s">
        <v>983</v>
      </c>
      <c r="M350" s="30">
        <v>8</v>
      </c>
      <c r="N350" s="30">
        <v>0.25</v>
      </c>
      <c r="O350" s="30">
        <v>1</v>
      </c>
      <c r="P350" s="30" t="s">
        <v>983</v>
      </c>
      <c r="Q350" s="30" t="s">
        <v>983</v>
      </c>
      <c r="R350" s="30" t="s">
        <v>983</v>
      </c>
      <c r="S350" s="30" t="s">
        <v>983</v>
      </c>
      <c r="T350" s="30" t="s">
        <v>983</v>
      </c>
      <c r="U350" s="30" t="s">
        <v>983</v>
      </c>
    </row>
    <row r="351" spans="1:21" x14ac:dyDescent="0.25">
      <c r="A351" s="10" t="s">
        <v>349</v>
      </c>
      <c r="B351" s="30" t="s">
        <v>1149</v>
      </c>
      <c r="C351" s="30" t="s">
        <v>983</v>
      </c>
      <c r="D351" s="30" t="s">
        <v>983</v>
      </c>
      <c r="E351" s="30" t="s">
        <v>983</v>
      </c>
      <c r="F351" s="30" t="s">
        <v>983</v>
      </c>
      <c r="G351" s="30" t="s">
        <v>983</v>
      </c>
      <c r="H351" s="30" t="s">
        <v>983</v>
      </c>
      <c r="I351" s="30" t="s">
        <v>983</v>
      </c>
      <c r="J351" s="30" t="s">
        <v>983</v>
      </c>
      <c r="K351" s="30">
        <v>5.38</v>
      </c>
      <c r="L351" s="30" t="s">
        <v>983</v>
      </c>
      <c r="M351" s="30">
        <v>6.41</v>
      </c>
      <c r="N351" s="30">
        <v>8.6</v>
      </c>
      <c r="O351" s="30">
        <v>0.5</v>
      </c>
      <c r="P351" s="30" t="s">
        <v>983</v>
      </c>
      <c r="Q351" s="30" t="s">
        <v>983</v>
      </c>
      <c r="R351" s="30" t="s">
        <v>983</v>
      </c>
      <c r="S351" s="30" t="s">
        <v>983</v>
      </c>
      <c r="T351" s="30" t="s">
        <v>983</v>
      </c>
      <c r="U351" s="30" t="s">
        <v>983</v>
      </c>
    </row>
    <row r="352" spans="1:21" x14ac:dyDescent="0.25">
      <c r="A352" s="10" t="s">
        <v>350</v>
      </c>
      <c r="B352" s="30" t="s">
        <v>1150</v>
      </c>
      <c r="C352" s="30" t="s">
        <v>983</v>
      </c>
      <c r="D352" s="30" t="s">
        <v>983</v>
      </c>
      <c r="E352" s="30" t="s">
        <v>983</v>
      </c>
      <c r="F352" s="30" t="s">
        <v>983</v>
      </c>
      <c r="G352" s="30" t="s">
        <v>983</v>
      </c>
      <c r="H352" s="30" t="s">
        <v>983</v>
      </c>
      <c r="I352" s="30" t="s">
        <v>983</v>
      </c>
      <c r="J352" s="30" t="s">
        <v>983</v>
      </c>
      <c r="K352" s="30">
        <v>4.3499999999999996</v>
      </c>
      <c r="L352" s="30" t="s">
        <v>983</v>
      </c>
      <c r="M352" s="30">
        <v>8.5</v>
      </c>
      <c r="N352" s="30">
        <v>0.37</v>
      </c>
      <c r="O352" s="30">
        <v>6.65</v>
      </c>
      <c r="P352" s="30" t="s">
        <v>983</v>
      </c>
      <c r="Q352" s="30" t="s">
        <v>983</v>
      </c>
      <c r="R352" s="30" t="s">
        <v>983</v>
      </c>
      <c r="S352" s="30" t="s">
        <v>983</v>
      </c>
      <c r="T352" s="30" t="s">
        <v>983</v>
      </c>
      <c r="U352" s="30" t="s">
        <v>983</v>
      </c>
    </row>
    <row r="353" spans="1:21" x14ac:dyDescent="0.25">
      <c r="A353" s="10" t="s">
        <v>356</v>
      </c>
      <c r="B353" s="30" t="s">
        <v>1151</v>
      </c>
      <c r="C353" s="30" t="s">
        <v>983</v>
      </c>
      <c r="D353" s="30" t="s">
        <v>983</v>
      </c>
      <c r="E353" s="30" t="s">
        <v>983</v>
      </c>
      <c r="F353" s="30" t="s">
        <v>983</v>
      </c>
      <c r="G353" s="30" t="s">
        <v>983</v>
      </c>
      <c r="H353" s="30" t="s">
        <v>983</v>
      </c>
      <c r="I353" s="30" t="s">
        <v>983</v>
      </c>
      <c r="J353" s="30" t="s">
        <v>983</v>
      </c>
      <c r="K353" s="30">
        <v>11.46</v>
      </c>
      <c r="L353" s="30" t="s">
        <v>983</v>
      </c>
      <c r="M353" s="30">
        <v>10.91</v>
      </c>
      <c r="N353" s="30">
        <v>0.5</v>
      </c>
      <c r="O353" s="30">
        <v>10.25</v>
      </c>
      <c r="P353" s="30" t="s">
        <v>983</v>
      </c>
      <c r="Q353" s="30" t="s">
        <v>983</v>
      </c>
      <c r="R353" s="30" t="s">
        <v>983</v>
      </c>
      <c r="S353" s="30" t="s">
        <v>983</v>
      </c>
      <c r="T353" s="30" t="s">
        <v>983</v>
      </c>
      <c r="U353" s="30" t="s">
        <v>983</v>
      </c>
    </row>
    <row r="354" spans="1:21" x14ac:dyDescent="0.25">
      <c r="A354" s="10" t="s">
        <v>257</v>
      </c>
      <c r="B354" s="30" t="s">
        <v>1152</v>
      </c>
      <c r="C354" s="30" t="s">
        <v>983</v>
      </c>
      <c r="D354" s="30" t="s">
        <v>983</v>
      </c>
      <c r="E354" s="30" t="s">
        <v>983</v>
      </c>
      <c r="F354" s="30" t="s">
        <v>983</v>
      </c>
      <c r="G354" s="30" t="s">
        <v>983</v>
      </c>
      <c r="H354" s="30" t="s">
        <v>983</v>
      </c>
      <c r="I354" s="30" t="s">
        <v>983</v>
      </c>
      <c r="J354" s="30" t="s">
        <v>983</v>
      </c>
      <c r="K354" s="30">
        <v>0.66900000000000004</v>
      </c>
      <c r="L354" s="30" t="s">
        <v>983</v>
      </c>
      <c r="M354" s="30">
        <v>2</v>
      </c>
      <c r="N354" s="30">
        <v>1.2</v>
      </c>
      <c r="O354" s="30">
        <v>2</v>
      </c>
      <c r="P354" s="30" t="s">
        <v>983</v>
      </c>
      <c r="Q354" s="30" t="s">
        <v>983</v>
      </c>
      <c r="R354" s="30" t="s">
        <v>983</v>
      </c>
      <c r="S354" s="30" t="s">
        <v>983</v>
      </c>
      <c r="T354" s="30" t="s">
        <v>983</v>
      </c>
      <c r="U354" s="30" t="s">
        <v>983</v>
      </c>
    </row>
    <row r="355" spans="1:21" x14ac:dyDescent="0.25">
      <c r="A355" s="10" t="s">
        <v>276</v>
      </c>
      <c r="B355" s="30" t="s">
        <v>1042</v>
      </c>
      <c r="C355" s="30" t="s">
        <v>983</v>
      </c>
      <c r="D355" s="30" t="s">
        <v>983</v>
      </c>
      <c r="E355" s="30" t="s">
        <v>983</v>
      </c>
      <c r="F355" s="30" t="s">
        <v>983</v>
      </c>
      <c r="G355" s="30" t="s">
        <v>983</v>
      </c>
      <c r="H355" s="30" t="s">
        <v>983</v>
      </c>
      <c r="I355" s="30" t="s">
        <v>983</v>
      </c>
      <c r="J355" s="30" t="s">
        <v>983</v>
      </c>
      <c r="K355" s="30">
        <v>1.151</v>
      </c>
      <c r="L355" s="30" t="s">
        <v>983</v>
      </c>
      <c r="M355" s="30">
        <v>1.5</v>
      </c>
      <c r="N355" s="30">
        <v>2.25</v>
      </c>
      <c r="O355" s="30">
        <v>2.25</v>
      </c>
      <c r="P355" s="30" t="s">
        <v>983</v>
      </c>
      <c r="Q355" s="30" t="s">
        <v>983</v>
      </c>
      <c r="R355" s="30" t="s">
        <v>983</v>
      </c>
      <c r="S355" s="30" t="s">
        <v>983</v>
      </c>
      <c r="T355" s="30" t="s">
        <v>983</v>
      </c>
      <c r="U355" s="30" t="s">
        <v>983</v>
      </c>
    </row>
    <row r="356" spans="1:21" x14ac:dyDescent="0.25">
      <c r="A356" s="10" t="s">
        <v>351</v>
      </c>
      <c r="B356" s="30" t="s">
        <v>1153</v>
      </c>
      <c r="C356" s="30" t="s">
        <v>983</v>
      </c>
      <c r="D356" s="30" t="s">
        <v>983</v>
      </c>
      <c r="E356" s="30" t="s">
        <v>983</v>
      </c>
      <c r="F356" s="30" t="s">
        <v>983</v>
      </c>
      <c r="G356" s="30" t="s">
        <v>983</v>
      </c>
      <c r="H356" s="30" t="s">
        <v>983</v>
      </c>
      <c r="I356" s="30" t="s">
        <v>983</v>
      </c>
      <c r="J356" s="30" t="s">
        <v>983</v>
      </c>
      <c r="K356" s="30">
        <v>13.04</v>
      </c>
      <c r="L356" s="30" t="s">
        <v>983</v>
      </c>
      <c r="M356" s="30">
        <v>3.53</v>
      </c>
      <c r="N356" s="30">
        <v>3.46</v>
      </c>
      <c r="O356" s="30">
        <v>30.75</v>
      </c>
      <c r="P356" s="30" t="s">
        <v>983</v>
      </c>
      <c r="Q356" s="30" t="s">
        <v>983</v>
      </c>
      <c r="R356" s="30" t="s">
        <v>983</v>
      </c>
      <c r="S356" s="30" t="s">
        <v>983</v>
      </c>
      <c r="T356" s="30" t="s">
        <v>983</v>
      </c>
      <c r="U356" s="30" t="s">
        <v>983</v>
      </c>
    </row>
    <row r="357" spans="1:21" x14ac:dyDescent="0.25">
      <c r="A357" s="10" t="s">
        <v>352</v>
      </c>
      <c r="B357" s="30" t="s">
        <v>1154</v>
      </c>
      <c r="C357" s="30" t="s">
        <v>983</v>
      </c>
      <c r="D357" s="30" t="s">
        <v>983</v>
      </c>
      <c r="E357" s="30" t="s">
        <v>983</v>
      </c>
      <c r="F357" s="30" t="s">
        <v>983</v>
      </c>
      <c r="G357" s="30" t="s">
        <v>983</v>
      </c>
      <c r="H357" s="30" t="s">
        <v>983</v>
      </c>
      <c r="I357" s="30" t="s">
        <v>983</v>
      </c>
      <c r="J357" s="30" t="s">
        <v>983</v>
      </c>
      <c r="K357" s="30">
        <v>23.35</v>
      </c>
      <c r="L357" s="30" t="s">
        <v>983</v>
      </c>
      <c r="M357" s="30">
        <v>6.46</v>
      </c>
      <c r="N357" s="30">
        <v>26</v>
      </c>
      <c r="O357" s="30">
        <v>0.5</v>
      </c>
      <c r="P357" s="30" t="s">
        <v>983</v>
      </c>
      <c r="Q357" s="30" t="s">
        <v>983</v>
      </c>
      <c r="R357" s="30" t="s">
        <v>983</v>
      </c>
      <c r="S357" s="30" t="s">
        <v>983</v>
      </c>
      <c r="T357" s="30" t="s">
        <v>983</v>
      </c>
      <c r="U357" s="30" t="s">
        <v>983</v>
      </c>
    </row>
    <row r="358" spans="1:21" x14ac:dyDescent="0.25">
      <c r="A358" s="10" t="s">
        <v>353</v>
      </c>
      <c r="B358" s="30" t="s">
        <v>1155</v>
      </c>
      <c r="C358" s="30" t="s">
        <v>983</v>
      </c>
      <c r="D358" s="30" t="s">
        <v>983</v>
      </c>
      <c r="E358" s="30" t="s">
        <v>983</v>
      </c>
      <c r="F358" s="30" t="s">
        <v>983</v>
      </c>
      <c r="G358" s="30" t="s">
        <v>983</v>
      </c>
      <c r="H358" s="30" t="s">
        <v>983</v>
      </c>
      <c r="I358" s="30" t="s">
        <v>983</v>
      </c>
      <c r="J358" s="30" t="s">
        <v>983</v>
      </c>
      <c r="K358" s="30">
        <v>4.7699999999999996</v>
      </c>
      <c r="L358" s="30" t="s">
        <v>983</v>
      </c>
      <c r="M358" s="30">
        <v>8.77</v>
      </c>
      <c r="N358" s="30">
        <v>9.6999999999999993</v>
      </c>
      <c r="O358" s="30">
        <v>0.37</v>
      </c>
      <c r="P358" s="30" t="s">
        <v>983</v>
      </c>
      <c r="Q358" s="30" t="s">
        <v>983</v>
      </c>
      <c r="R358" s="30" t="s">
        <v>983</v>
      </c>
      <c r="S358" s="30" t="s">
        <v>983</v>
      </c>
      <c r="T358" s="30" t="s">
        <v>983</v>
      </c>
      <c r="U358" s="30" t="s">
        <v>983</v>
      </c>
    </row>
    <row r="359" spans="1:21" x14ac:dyDescent="0.25">
      <c r="A359" s="10" t="s">
        <v>633</v>
      </c>
      <c r="B359" s="30" t="s">
        <v>1156</v>
      </c>
      <c r="C359" s="30" t="s">
        <v>983</v>
      </c>
      <c r="D359" s="30" t="s">
        <v>983</v>
      </c>
      <c r="E359" s="30" t="s">
        <v>983</v>
      </c>
      <c r="F359" s="30" t="s">
        <v>983</v>
      </c>
      <c r="G359" s="30" t="s">
        <v>983</v>
      </c>
      <c r="H359" s="30" t="s">
        <v>983</v>
      </c>
      <c r="I359" s="30" t="s">
        <v>983</v>
      </c>
      <c r="J359" s="30" t="s">
        <v>983</v>
      </c>
      <c r="K359" s="30">
        <v>12.91</v>
      </c>
      <c r="L359" s="30" t="s">
        <v>983</v>
      </c>
      <c r="M359" s="30">
        <v>3.53</v>
      </c>
      <c r="N359" s="30">
        <v>3.46</v>
      </c>
      <c r="O359" s="30">
        <v>30.75</v>
      </c>
      <c r="P359" s="30" t="s">
        <v>983</v>
      </c>
      <c r="Q359" s="30" t="s">
        <v>983</v>
      </c>
      <c r="R359" s="30" t="s">
        <v>983</v>
      </c>
      <c r="S359" s="30" t="s">
        <v>983</v>
      </c>
      <c r="T359" s="30" t="s">
        <v>983</v>
      </c>
      <c r="U359" s="30" t="s">
        <v>983</v>
      </c>
    </row>
    <row r="360" spans="1:21" x14ac:dyDescent="0.25">
      <c r="A360" s="10" t="s">
        <v>354</v>
      </c>
      <c r="B360" s="30" t="s">
        <v>905</v>
      </c>
      <c r="C360" s="30" t="s">
        <v>983</v>
      </c>
      <c r="D360" s="30" t="s">
        <v>983</v>
      </c>
      <c r="E360" s="30" t="s">
        <v>983</v>
      </c>
      <c r="F360" s="30" t="s">
        <v>983</v>
      </c>
      <c r="G360" s="30" t="s">
        <v>983</v>
      </c>
      <c r="H360" s="30" t="s">
        <v>983</v>
      </c>
      <c r="I360" s="30" t="s">
        <v>983</v>
      </c>
      <c r="J360" s="30" t="s">
        <v>983</v>
      </c>
      <c r="K360" s="30">
        <v>2.29</v>
      </c>
      <c r="L360" s="30" t="s">
        <v>983</v>
      </c>
      <c r="M360" s="30">
        <v>2.75</v>
      </c>
      <c r="N360" s="30">
        <v>2.75</v>
      </c>
      <c r="O360" s="30">
        <v>5.35</v>
      </c>
      <c r="P360" s="30" t="s">
        <v>983</v>
      </c>
      <c r="Q360" s="30" t="s">
        <v>983</v>
      </c>
      <c r="R360" s="30" t="s">
        <v>983</v>
      </c>
      <c r="S360" s="30" t="s">
        <v>983</v>
      </c>
      <c r="T360" s="30" t="s">
        <v>983</v>
      </c>
      <c r="U360" s="30" t="s">
        <v>983</v>
      </c>
    </row>
    <row r="361" spans="1:21" x14ac:dyDescent="0.25">
      <c r="A361" s="10" t="s">
        <v>584</v>
      </c>
      <c r="B361" s="30" t="s">
        <v>917</v>
      </c>
      <c r="C361" s="30" t="s">
        <v>983</v>
      </c>
      <c r="D361" s="30" t="s">
        <v>983</v>
      </c>
      <c r="E361" s="30" t="s">
        <v>983</v>
      </c>
      <c r="F361" s="30" t="s">
        <v>983</v>
      </c>
      <c r="G361" s="30" t="s">
        <v>983</v>
      </c>
      <c r="H361" s="30" t="s">
        <v>983</v>
      </c>
      <c r="I361" s="30" t="s">
        <v>983</v>
      </c>
      <c r="J361" s="30" t="s">
        <v>983</v>
      </c>
      <c r="K361" s="30">
        <v>4.01</v>
      </c>
      <c r="L361" s="30" t="s">
        <v>983</v>
      </c>
      <c r="M361" s="30">
        <v>7.48</v>
      </c>
      <c r="N361" s="30">
        <v>7.48</v>
      </c>
      <c r="O361" s="30">
        <v>0.37</v>
      </c>
      <c r="P361" s="30" t="s">
        <v>983</v>
      </c>
      <c r="Q361" s="30" t="s">
        <v>983</v>
      </c>
      <c r="R361" s="30" t="s">
        <v>983</v>
      </c>
      <c r="S361" s="30" t="s">
        <v>983</v>
      </c>
      <c r="T361" s="30" t="s">
        <v>983</v>
      </c>
      <c r="U361" s="30" t="s">
        <v>983</v>
      </c>
    </row>
    <row r="362" spans="1:21" x14ac:dyDescent="0.25">
      <c r="A362" s="10" t="s">
        <v>585</v>
      </c>
      <c r="B362" s="30" t="s">
        <v>917</v>
      </c>
      <c r="C362" s="30" t="s">
        <v>983</v>
      </c>
      <c r="D362" s="30" t="s">
        <v>983</v>
      </c>
      <c r="E362" s="30" t="s">
        <v>983</v>
      </c>
      <c r="F362" s="30" t="s">
        <v>983</v>
      </c>
      <c r="G362" s="30" t="s">
        <v>983</v>
      </c>
      <c r="H362" s="30" t="s">
        <v>983</v>
      </c>
      <c r="I362" s="30" t="s">
        <v>983</v>
      </c>
      <c r="J362" s="30" t="s">
        <v>983</v>
      </c>
      <c r="K362" s="30">
        <v>1.64</v>
      </c>
      <c r="L362" s="30" t="s">
        <v>983</v>
      </c>
      <c r="M362" s="30">
        <v>6.12</v>
      </c>
      <c r="N362" s="30">
        <v>6.12</v>
      </c>
      <c r="O362" s="30">
        <v>0.25</v>
      </c>
      <c r="P362" s="30" t="s">
        <v>983</v>
      </c>
      <c r="Q362" s="30" t="s">
        <v>983</v>
      </c>
      <c r="R362" s="30" t="s">
        <v>983</v>
      </c>
      <c r="S362" s="30" t="s">
        <v>983</v>
      </c>
      <c r="T362" s="30" t="s">
        <v>983</v>
      </c>
      <c r="U362" s="30" t="s">
        <v>983</v>
      </c>
    </row>
    <row r="363" spans="1:21" x14ac:dyDescent="0.25">
      <c r="A363" s="10" t="s">
        <v>634</v>
      </c>
      <c r="B363" s="30" t="s">
        <v>1157</v>
      </c>
      <c r="C363" s="30" t="s">
        <v>983</v>
      </c>
      <c r="D363" s="30" t="s">
        <v>983</v>
      </c>
      <c r="E363" s="30" t="s">
        <v>983</v>
      </c>
      <c r="F363" s="30" t="s">
        <v>983</v>
      </c>
      <c r="G363" s="30" t="s">
        <v>983</v>
      </c>
      <c r="H363" s="30" t="s">
        <v>983</v>
      </c>
      <c r="I363" s="30" t="s">
        <v>983</v>
      </c>
      <c r="J363" s="30" t="s">
        <v>983</v>
      </c>
      <c r="K363" s="30">
        <v>4</v>
      </c>
      <c r="L363" s="30" t="s">
        <v>983</v>
      </c>
      <c r="M363" s="30">
        <v>6.75</v>
      </c>
      <c r="N363" s="30">
        <v>6.75</v>
      </c>
      <c r="O363" s="30">
        <v>4.72</v>
      </c>
      <c r="P363" s="30" t="s">
        <v>983</v>
      </c>
      <c r="Q363" s="30" t="s">
        <v>983</v>
      </c>
      <c r="R363" s="30" t="s">
        <v>983</v>
      </c>
      <c r="S363" s="30" t="s">
        <v>983</v>
      </c>
      <c r="T363" s="30" t="s">
        <v>983</v>
      </c>
      <c r="U363" s="30" t="s">
        <v>983</v>
      </c>
    </row>
    <row r="364" spans="1:21" x14ac:dyDescent="0.25">
      <c r="A364" s="10" t="s">
        <v>357</v>
      </c>
      <c r="B364" s="30" t="s">
        <v>1158</v>
      </c>
      <c r="C364" s="30" t="s">
        <v>983</v>
      </c>
      <c r="D364" s="30" t="s">
        <v>983</v>
      </c>
      <c r="E364" s="30" t="s">
        <v>983</v>
      </c>
      <c r="F364" s="30" t="s">
        <v>983</v>
      </c>
      <c r="G364" s="30" t="s">
        <v>983</v>
      </c>
      <c r="H364" s="30" t="s">
        <v>983</v>
      </c>
      <c r="I364" s="30" t="s">
        <v>983</v>
      </c>
      <c r="J364" s="30" t="s">
        <v>983</v>
      </c>
      <c r="K364" s="30">
        <v>47.34</v>
      </c>
      <c r="L364" s="30" t="s">
        <v>983</v>
      </c>
      <c r="M364" s="30">
        <v>31.24</v>
      </c>
      <c r="N364" s="30">
        <v>19.100000000000001</v>
      </c>
      <c r="O364" s="30">
        <v>0.37</v>
      </c>
      <c r="P364" s="30" t="s">
        <v>983</v>
      </c>
      <c r="Q364" s="30" t="s">
        <v>983</v>
      </c>
      <c r="R364" s="30" t="s">
        <v>983</v>
      </c>
      <c r="S364" s="30" t="s">
        <v>983</v>
      </c>
      <c r="T364" s="30" t="s">
        <v>983</v>
      </c>
      <c r="U364" s="30" t="s">
        <v>983</v>
      </c>
    </row>
    <row r="365" spans="1:21" x14ac:dyDescent="0.25">
      <c r="A365" s="10" t="s">
        <v>358</v>
      </c>
      <c r="B365" s="30" t="s">
        <v>1159</v>
      </c>
      <c r="C365" s="30" t="s">
        <v>983</v>
      </c>
      <c r="D365" s="30" t="s">
        <v>983</v>
      </c>
      <c r="E365" s="30" t="s">
        <v>983</v>
      </c>
      <c r="F365" s="30" t="s">
        <v>983</v>
      </c>
      <c r="G365" s="30" t="s">
        <v>983</v>
      </c>
      <c r="H365" s="30" t="s">
        <v>983</v>
      </c>
      <c r="I365" s="30" t="s">
        <v>983</v>
      </c>
      <c r="J365" s="30" t="s">
        <v>983</v>
      </c>
      <c r="K365" s="30">
        <v>4.83</v>
      </c>
      <c r="L365" s="30" t="s">
        <v>983</v>
      </c>
      <c r="M365" s="30">
        <v>13.24</v>
      </c>
      <c r="N365" s="30">
        <v>8.61</v>
      </c>
      <c r="O365" s="30">
        <v>6.1</v>
      </c>
      <c r="P365" s="30" t="s">
        <v>983</v>
      </c>
      <c r="Q365" s="30" t="s">
        <v>983</v>
      </c>
      <c r="R365" s="30" t="s">
        <v>983</v>
      </c>
      <c r="S365" s="30" t="s">
        <v>983</v>
      </c>
      <c r="T365" s="30" t="s">
        <v>983</v>
      </c>
      <c r="U365" s="30" t="s">
        <v>983</v>
      </c>
    </row>
    <row r="366" spans="1:21" x14ac:dyDescent="0.25">
      <c r="A366" s="10" t="s">
        <v>359</v>
      </c>
      <c r="B366" s="30" t="s">
        <v>1160</v>
      </c>
      <c r="C366" s="30" t="s">
        <v>983</v>
      </c>
      <c r="D366" s="30" t="s">
        <v>983</v>
      </c>
      <c r="E366" s="30" t="s">
        <v>983</v>
      </c>
      <c r="F366" s="30" t="s">
        <v>983</v>
      </c>
      <c r="G366" s="30" t="s">
        <v>983</v>
      </c>
      <c r="H366" s="30" t="s">
        <v>983</v>
      </c>
      <c r="I366" s="30" t="s">
        <v>983</v>
      </c>
      <c r="J366" s="30" t="s">
        <v>983</v>
      </c>
      <c r="K366" s="30">
        <v>4.83</v>
      </c>
      <c r="L366" s="30" t="s">
        <v>983</v>
      </c>
      <c r="M366" s="30">
        <v>13.24</v>
      </c>
      <c r="N366" s="30">
        <v>8.61</v>
      </c>
      <c r="O366" s="30">
        <v>6.1</v>
      </c>
      <c r="P366" s="30" t="s">
        <v>983</v>
      </c>
      <c r="Q366" s="30" t="s">
        <v>983</v>
      </c>
      <c r="R366" s="30" t="s">
        <v>983</v>
      </c>
      <c r="S366" s="30" t="s">
        <v>983</v>
      </c>
      <c r="T366" s="30" t="s">
        <v>983</v>
      </c>
      <c r="U366" s="30" t="s">
        <v>983</v>
      </c>
    </row>
    <row r="367" spans="1:21" x14ac:dyDescent="0.25">
      <c r="A367" s="10" t="s">
        <v>360</v>
      </c>
      <c r="B367" s="30" t="s">
        <v>1161</v>
      </c>
      <c r="C367" s="30" t="s">
        <v>983</v>
      </c>
      <c r="D367" s="30" t="s">
        <v>983</v>
      </c>
      <c r="E367" s="30" t="s">
        <v>983</v>
      </c>
      <c r="F367" s="30" t="s">
        <v>983</v>
      </c>
      <c r="G367" s="30" t="s">
        <v>983</v>
      </c>
      <c r="H367" s="30" t="s">
        <v>983</v>
      </c>
      <c r="I367" s="30" t="s">
        <v>983</v>
      </c>
      <c r="J367" s="30" t="s">
        <v>983</v>
      </c>
      <c r="K367" s="30">
        <v>0.76</v>
      </c>
      <c r="L367" s="30" t="s">
        <v>983</v>
      </c>
      <c r="M367" s="30">
        <v>15.84</v>
      </c>
      <c r="N367" s="30">
        <v>11.25</v>
      </c>
      <c r="O367" s="30">
        <v>0.25</v>
      </c>
      <c r="P367" s="30" t="s">
        <v>983</v>
      </c>
      <c r="Q367" s="30" t="s">
        <v>983</v>
      </c>
      <c r="R367" s="30" t="s">
        <v>983</v>
      </c>
      <c r="S367" s="30" t="s">
        <v>983</v>
      </c>
      <c r="T367" s="30" t="s">
        <v>983</v>
      </c>
      <c r="U367" s="30" t="s">
        <v>983</v>
      </c>
    </row>
    <row r="368" spans="1:21" x14ac:dyDescent="0.25">
      <c r="A368" s="10" t="s">
        <v>361</v>
      </c>
      <c r="B368" s="30" t="s">
        <v>1162</v>
      </c>
      <c r="C368" s="30" t="s">
        <v>983</v>
      </c>
      <c r="D368" s="30" t="s">
        <v>983</v>
      </c>
      <c r="E368" s="30" t="s">
        <v>983</v>
      </c>
      <c r="F368" s="30" t="s">
        <v>983</v>
      </c>
      <c r="G368" s="30" t="s">
        <v>983</v>
      </c>
      <c r="H368" s="30" t="s">
        <v>983</v>
      </c>
      <c r="I368" s="30" t="s">
        <v>983</v>
      </c>
      <c r="J368" s="30" t="s">
        <v>983</v>
      </c>
      <c r="K368" s="30">
        <v>2.41</v>
      </c>
      <c r="L368" s="30" t="s">
        <v>983</v>
      </c>
      <c r="M368" s="30">
        <v>4.71</v>
      </c>
      <c r="N368" s="30">
        <v>8.5</v>
      </c>
      <c r="O368" s="30">
        <v>3</v>
      </c>
      <c r="P368" s="30" t="s">
        <v>983</v>
      </c>
      <c r="Q368" s="30" t="s">
        <v>983</v>
      </c>
      <c r="R368" s="30" t="s">
        <v>983</v>
      </c>
      <c r="S368" s="30" t="s">
        <v>983</v>
      </c>
      <c r="T368" s="30" t="s">
        <v>983</v>
      </c>
      <c r="U368" s="30" t="s">
        <v>983</v>
      </c>
    </row>
    <row r="369" spans="1:21" x14ac:dyDescent="0.25">
      <c r="A369" s="10" t="s">
        <v>362</v>
      </c>
      <c r="B369" s="30" t="s">
        <v>1163</v>
      </c>
      <c r="C369" s="30" t="s">
        <v>983</v>
      </c>
      <c r="D369" s="30" t="s">
        <v>983</v>
      </c>
      <c r="E369" s="30" t="s">
        <v>983</v>
      </c>
      <c r="F369" s="30" t="s">
        <v>983</v>
      </c>
      <c r="G369" s="30" t="s">
        <v>983</v>
      </c>
      <c r="H369" s="30" t="s">
        <v>983</v>
      </c>
      <c r="I369" s="30" t="s">
        <v>983</v>
      </c>
      <c r="J369" s="30" t="s">
        <v>983</v>
      </c>
      <c r="K369" s="30">
        <v>6.76</v>
      </c>
      <c r="L369" s="30" t="s">
        <v>983</v>
      </c>
      <c r="M369" s="30">
        <v>11</v>
      </c>
      <c r="N369" s="30">
        <v>11</v>
      </c>
      <c r="O369" s="30">
        <v>0.37</v>
      </c>
      <c r="P369" s="30" t="s">
        <v>983</v>
      </c>
      <c r="Q369" s="30" t="s">
        <v>983</v>
      </c>
      <c r="R369" s="30" t="s">
        <v>983</v>
      </c>
      <c r="S369" s="30" t="s">
        <v>983</v>
      </c>
      <c r="T369" s="30" t="s">
        <v>983</v>
      </c>
      <c r="U369" s="30" t="s">
        <v>983</v>
      </c>
    </row>
    <row r="370" spans="1:21" x14ac:dyDescent="0.25">
      <c r="A370" s="10" t="s">
        <v>253</v>
      </c>
      <c r="B370" s="30" t="s">
        <v>1164</v>
      </c>
      <c r="C370" s="30" t="s">
        <v>983</v>
      </c>
      <c r="D370" s="30" t="s">
        <v>983</v>
      </c>
      <c r="E370" s="30" t="s">
        <v>983</v>
      </c>
      <c r="F370" s="30" t="s">
        <v>983</v>
      </c>
      <c r="G370" s="30" t="s">
        <v>983</v>
      </c>
      <c r="H370" s="30" t="s">
        <v>983</v>
      </c>
      <c r="I370" s="30" t="s">
        <v>983</v>
      </c>
      <c r="J370" s="30" t="s">
        <v>983</v>
      </c>
      <c r="K370" s="30">
        <v>2.19</v>
      </c>
      <c r="L370" s="30" t="s">
        <v>983</v>
      </c>
      <c r="M370" s="30">
        <v>6</v>
      </c>
      <c r="N370" s="30">
        <v>6</v>
      </c>
      <c r="O370" s="30">
        <v>6.1</v>
      </c>
      <c r="P370" s="30" t="s">
        <v>983</v>
      </c>
      <c r="Q370" s="30" t="s">
        <v>983</v>
      </c>
      <c r="R370" s="30" t="s">
        <v>983</v>
      </c>
      <c r="S370" s="30" t="s">
        <v>983</v>
      </c>
      <c r="T370" s="30" t="s">
        <v>983</v>
      </c>
      <c r="U370" s="30" t="s">
        <v>983</v>
      </c>
    </row>
    <row r="371" spans="1:21" x14ac:dyDescent="0.25">
      <c r="A371" s="10" t="s">
        <v>365</v>
      </c>
      <c r="B371" s="30" t="s">
        <v>1149</v>
      </c>
      <c r="C371" s="30" t="s">
        <v>983</v>
      </c>
      <c r="D371" s="30" t="s">
        <v>983</v>
      </c>
      <c r="E371" s="30" t="s">
        <v>983</v>
      </c>
      <c r="F371" s="30" t="s">
        <v>983</v>
      </c>
      <c r="G371" s="30" t="s">
        <v>983</v>
      </c>
      <c r="H371" s="30" t="s">
        <v>983</v>
      </c>
      <c r="I371" s="30" t="s">
        <v>983</v>
      </c>
      <c r="J371" s="30" t="s">
        <v>983</v>
      </c>
      <c r="K371" s="30">
        <v>6.1</v>
      </c>
      <c r="L371" s="30" t="s">
        <v>983</v>
      </c>
      <c r="M371" s="30">
        <v>7.25</v>
      </c>
      <c r="N371" s="30">
        <v>8.93</v>
      </c>
      <c r="O371" s="30">
        <v>0.5</v>
      </c>
      <c r="P371" s="30" t="s">
        <v>983</v>
      </c>
      <c r="Q371" s="30" t="s">
        <v>983</v>
      </c>
      <c r="R371" s="30" t="s">
        <v>983</v>
      </c>
      <c r="S371" s="30" t="s">
        <v>983</v>
      </c>
      <c r="T371" s="30" t="s">
        <v>983</v>
      </c>
      <c r="U371" s="30" t="s">
        <v>983</v>
      </c>
    </row>
    <row r="372" spans="1:21" x14ac:dyDescent="0.25">
      <c r="A372" s="10" t="s">
        <v>366</v>
      </c>
      <c r="C372" s="30" t="s">
        <v>983</v>
      </c>
      <c r="D372" s="30" t="s">
        <v>983</v>
      </c>
      <c r="E372" s="30" t="s">
        <v>983</v>
      </c>
      <c r="F372" s="30" t="s">
        <v>983</v>
      </c>
      <c r="G372" s="30" t="s">
        <v>983</v>
      </c>
      <c r="H372" s="30" t="s">
        <v>983</v>
      </c>
      <c r="I372" s="30" t="s">
        <v>983</v>
      </c>
      <c r="J372" s="30" t="s">
        <v>983</v>
      </c>
      <c r="L372" s="30" t="s">
        <v>983</v>
      </c>
      <c r="P372" s="30" t="s">
        <v>983</v>
      </c>
      <c r="Q372" s="30" t="s">
        <v>983</v>
      </c>
      <c r="R372" s="30" t="s">
        <v>983</v>
      </c>
      <c r="S372" s="30" t="s">
        <v>983</v>
      </c>
      <c r="T372" s="30" t="s">
        <v>983</v>
      </c>
      <c r="U372" s="30" t="s">
        <v>983</v>
      </c>
    </row>
    <row r="373" spans="1:21" x14ac:dyDescent="0.25">
      <c r="A373" s="10" t="s">
        <v>342</v>
      </c>
      <c r="B373" s="30" t="s">
        <v>1147</v>
      </c>
      <c r="C373" s="30" t="s">
        <v>983</v>
      </c>
      <c r="D373" s="30" t="s">
        <v>983</v>
      </c>
      <c r="E373" s="30" t="s">
        <v>983</v>
      </c>
      <c r="F373" s="30" t="s">
        <v>983</v>
      </c>
      <c r="G373" s="30" t="s">
        <v>983</v>
      </c>
      <c r="H373" s="30" t="s">
        <v>983</v>
      </c>
      <c r="I373" s="30" t="s">
        <v>983</v>
      </c>
      <c r="J373" s="30" t="s">
        <v>983</v>
      </c>
      <c r="K373" s="30">
        <v>11.92</v>
      </c>
      <c r="L373" s="30" t="s">
        <v>983</v>
      </c>
      <c r="M373" s="30">
        <v>0.5</v>
      </c>
      <c r="N373" s="30">
        <v>16</v>
      </c>
      <c r="O373" s="30">
        <v>8.5</v>
      </c>
      <c r="P373" s="30" t="s">
        <v>983</v>
      </c>
      <c r="Q373" s="30" t="s">
        <v>983</v>
      </c>
      <c r="R373" s="30" t="s">
        <v>983</v>
      </c>
      <c r="S373" s="30" t="s">
        <v>983</v>
      </c>
      <c r="T373" s="30" t="s">
        <v>983</v>
      </c>
      <c r="U373" s="30" t="s">
        <v>983</v>
      </c>
    </row>
    <row r="374" spans="1:21" x14ac:dyDescent="0.25">
      <c r="A374" s="10" t="s">
        <v>368</v>
      </c>
      <c r="B374" s="30" t="s">
        <v>970</v>
      </c>
      <c r="C374" s="30" t="s">
        <v>983</v>
      </c>
      <c r="D374" s="30" t="s">
        <v>983</v>
      </c>
      <c r="E374" s="30" t="s">
        <v>983</v>
      </c>
      <c r="F374" s="30" t="s">
        <v>983</v>
      </c>
      <c r="G374" s="30" t="s">
        <v>983</v>
      </c>
      <c r="H374" s="30" t="s">
        <v>983</v>
      </c>
      <c r="I374" s="30" t="s">
        <v>983</v>
      </c>
      <c r="J374" s="30" t="s">
        <v>983</v>
      </c>
      <c r="K374" s="30">
        <v>0.98</v>
      </c>
      <c r="L374" s="30" t="s">
        <v>983</v>
      </c>
      <c r="M374" s="30">
        <v>0</v>
      </c>
      <c r="N374" s="30">
        <v>0</v>
      </c>
      <c r="O374" s="30">
        <v>0</v>
      </c>
      <c r="P374" s="30" t="s">
        <v>983</v>
      </c>
      <c r="Q374" s="30" t="s">
        <v>983</v>
      </c>
      <c r="R374" s="30" t="s">
        <v>983</v>
      </c>
      <c r="S374" s="30" t="s">
        <v>983</v>
      </c>
      <c r="T374" s="30" t="s">
        <v>983</v>
      </c>
      <c r="U374" s="30" t="s">
        <v>983</v>
      </c>
    </row>
    <row r="375" spans="1:21" x14ac:dyDescent="0.25">
      <c r="A375" s="10" t="s">
        <v>187</v>
      </c>
      <c r="B375" s="30" t="s">
        <v>1165</v>
      </c>
      <c r="C375" s="30" t="s">
        <v>1001</v>
      </c>
      <c r="D375" s="30">
        <v>485</v>
      </c>
      <c r="E375" s="30">
        <v>0</v>
      </c>
      <c r="F375" s="30">
        <v>13.294820717131474</v>
      </c>
      <c r="G375" s="30">
        <v>485</v>
      </c>
      <c r="H375" s="30">
        <v>40</v>
      </c>
      <c r="I375" s="30" t="s">
        <v>900</v>
      </c>
      <c r="J375" s="30" t="s">
        <v>900</v>
      </c>
      <c r="K375" s="30">
        <v>2.46</v>
      </c>
      <c r="L375" s="30">
        <v>2.46</v>
      </c>
      <c r="M375" s="30">
        <v>0.37499925000000028</v>
      </c>
      <c r="N375" s="30">
        <v>4.7642291041907088</v>
      </c>
      <c r="O375" s="30">
        <v>7.3008702320895269</v>
      </c>
      <c r="P375" s="30">
        <v>579</v>
      </c>
      <c r="Q375" s="30">
        <v>1424.34</v>
      </c>
      <c r="R375" s="30">
        <v>217.12456575000016</v>
      </c>
      <c r="S375" s="30">
        <v>2758.4886513264205</v>
      </c>
      <c r="T375" s="30">
        <v>4227.203864379836</v>
      </c>
      <c r="U375" s="30">
        <v>5</v>
      </c>
    </row>
    <row r="376" spans="1:21" x14ac:dyDescent="0.25">
      <c r="A376" s="10" t="s">
        <v>188</v>
      </c>
      <c r="B376" s="30" t="s">
        <v>1016</v>
      </c>
      <c r="C376" s="30" t="s">
        <v>1001</v>
      </c>
      <c r="D376" s="30">
        <v>164</v>
      </c>
      <c r="E376" s="30">
        <v>0</v>
      </c>
      <c r="F376" s="30">
        <v>13.294820717131474</v>
      </c>
      <c r="G376" s="30">
        <v>164</v>
      </c>
      <c r="H376" s="30">
        <v>40</v>
      </c>
      <c r="I376" s="30" t="s">
        <v>900</v>
      </c>
      <c r="J376" s="30" t="s">
        <v>900</v>
      </c>
      <c r="K376" s="30">
        <v>3.03</v>
      </c>
      <c r="L376" s="30">
        <v>3.03</v>
      </c>
      <c r="M376" s="30">
        <v>10.0999798</v>
      </c>
      <c r="N376" s="30">
        <v>4.55999088</v>
      </c>
      <c r="O376" s="30">
        <v>0.37499924999999995</v>
      </c>
      <c r="P376" s="30">
        <v>211</v>
      </c>
      <c r="Q376" s="30">
        <v>639.32999999999993</v>
      </c>
      <c r="R376" s="30">
        <v>2131.0957377999998</v>
      </c>
      <c r="S376" s="30">
        <v>962.15807568000002</v>
      </c>
      <c r="T376" s="30">
        <v>79.124841749999987</v>
      </c>
      <c r="U376" s="30">
        <v>3</v>
      </c>
    </row>
    <row r="377" spans="1:21" x14ac:dyDescent="0.25">
      <c r="A377" s="10" t="s">
        <v>189</v>
      </c>
      <c r="B377" s="30" t="s">
        <v>1166</v>
      </c>
      <c r="C377" s="30" t="s">
        <v>1001</v>
      </c>
      <c r="D377" s="30">
        <v>247</v>
      </c>
      <c r="E377" s="30">
        <v>0</v>
      </c>
      <c r="F377" s="30">
        <v>6.6892430278884465</v>
      </c>
      <c r="G377" s="30">
        <v>247</v>
      </c>
      <c r="H377" s="30">
        <v>33</v>
      </c>
      <c r="I377" s="30" t="s">
        <v>900</v>
      </c>
      <c r="J377" s="30" t="s">
        <v>900</v>
      </c>
      <c r="K377" s="30">
        <v>20.14</v>
      </c>
      <c r="L377" s="30">
        <v>20.14</v>
      </c>
      <c r="M377" s="30">
        <v>23.867367194266684</v>
      </c>
      <c r="N377" s="30">
        <v>4.5999927684999991</v>
      </c>
      <c r="O377" s="30">
        <v>29.277929169409788</v>
      </c>
      <c r="P377" s="30">
        <v>296</v>
      </c>
      <c r="Q377" s="30">
        <v>5961.4400000000005</v>
      </c>
      <c r="R377" s="30">
        <v>7064.7406895029389</v>
      </c>
      <c r="S377" s="30">
        <v>1361.5978594759997</v>
      </c>
      <c r="T377" s="30">
        <v>8666.2670341452977</v>
      </c>
      <c r="U377" s="30">
        <v>551</v>
      </c>
    </row>
    <row r="378" spans="1:21" x14ac:dyDescent="0.25">
      <c r="A378" s="10" t="s">
        <v>190</v>
      </c>
      <c r="B378" s="30" t="s">
        <v>915</v>
      </c>
      <c r="C378" s="30" t="s">
        <v>1001</v>
      </c>
      <c r="D378" s="30">
        <v>485</v>
      </c>
      <c r="E378" s="30">
        <v>0</v>
      </c>
      <c r="F378" s="30">
        <v>13.294820717131474</v>
      </c>
      <c r="G378" s="30">
        <v>485</v>
      </c>
      <c r="H378" s="30">
        <v>40</v>
      </c>
      <c r="I378" s="30" t="s">
        <v>900</v>
      </c>
      <c r="J378" s="30" t="s">
        <v>900</v>
      </c>
      <c r="K378" s="30">
        <v>16.63</v>
      </c>
      <c r="L378" s="30">
        <v>16.63</v>
      </c>
      <c r="M378" s="30">
        <v>9.9137440543250328</v>
      </c>
      <c r="N378" s="30">
        <v>22.600077511191714</v>
      </c>
      <c r="O378" s="30">
        <v>0.37499925000000017</v>
      </c>
      <c r="P378" s="30">
        <v>579</v>
      </c>
      <c r="Q378" s="30">
        <v>9628.7699999999986</v>
      </c>
      <c r="R378" s="30">
        <v>5740.0578074541936</v>
      </c>
      <c r="S378" s="30">
        <v>13085.444878980003</v>
      </c>
      <c r="T378" s="30">
        <v>217.1245657500001</v>
      </c>
      <c r="U378" s="30">
        <v>29</v>
      </c>
    </row>
    <row r="379" spans="1:21" x14ac:dyDescent="0.25">
      <c r="A379" s="10" t="s">
        <v>191</v>
      </c>
      <c r="B379" s="30" t="s">
        <v>1166</v>
      </c>
      <c r="C379" s="30" t="s">
        <v>1001</v>
      </c>
      <c r="D379" s="30">
        <v>246</v>
      </c>
      <c r="E379" s="30">
        <v>0</v>
      </c>
      <c r="F379" s="30">
        <v>6.6055776892430282</v>
      </c>
      <c r="G379" s="30">
        <v>246</v>
      </c>
      <c r="H379" s="30">
        <v>31</v>
      </c>
      <c r="I379" s="30" t="s">
        <v>900</v>
      </c>
      <c r="J379" s="30" t="s">
        <v>900</v>
      </c>
      <c r="K379" s="30">
        <v>19.829999999999998</v>
      </c>
      <c r="L379" s="30">
        <v>19.829999999999998</v>
      </c>
      <c r="M379" s="30">
        <v>23.867367194266684</v>
      </c>
      <c r="N379" s="30">
        <v>4.5999927684999991</v>
      </c>
      <c r="O379" s="30">
        <v>29.277929169409788</v>
      </c>
      <c r="P379" s="30">
        <v>293</v>
      </c>
      <c r="Q379" s="30">
        <v>5810.19</v>
      </c>
      <c r="R379" s="30">
        <v>6993.1385879201389</v>
      </c>
      <c r="S379" s="30">
        <v>1347.7978811704997</v>
      </c>
      <c r="T379" s="30">
        <v>8578.433246637067</v>
      </c>
      <c r="U379" s="30">
        <v>546</v>
      </c>
    </row>
    <row r="380" spans="1:21" x14ac:dyDescent="0.25">
      <c r="A380" s="10" t="s">
        <v>341</v>
      </c>
      <c r="B380" s="30" t="s">
        <v>1147</v>
      </c>
      <c r="C380" s="30" t="s">
        <v>983</v>
      </c>
      <c r="D380" s="30" t="s">
        <v>983</v>
      </c>
      <c r="E380" s="30" t="s">
        <v>983</v>
      </c>
      <c r="F380" s="30" t="s">
        <v>983</v>
      </c>
      <c r="G380" s="30" t="s">
        <v>983</v>
      </c>
      <c r="H380" s="30" t="s">
        <v>983</v>
      </c>
      <c r="I380" s="30" t="s">
        <v>983</v>
      </c>
      <c r="J380" s="30" t="s">
        <v>983</v>
      </c>
      <c r="K380" s="30">
        <v>16.829999999999998</v>
      </c>
      <c r="L380" s="30" t="s">
        <v>983</v>
      </c>
      <c r="M380" s="30">
        <v>0.5</v>
      </c>
      <c r="N380" s="30">
        <v>16</v>
      </c>
      <c r="O380" s="30">
        <v>10.75</v>
      </c>
      <c r="P380" s="30" t="s">
        <v>983</v>
      </c>
      <c r="Q380" s="30" t="s">
        <v>983</v>
      </c>
      <c r="R380" s="30" t="s">
        <v>983</v>
      </c>
      <c r="S380" s="30" t="s">
        <v>983</v>
      </c>
      <c r="T380" s="30" t="s">
        <v>983</v>
      </c>
      <c r="U380" s="30" t="s">
        <v>983</v>
      </c>
    </row>
    <row r="381" spans="1:21" x14ac:dyDescent="0.25">
      <c r="A381" s="10" t="s">
        <v>343</v>
      </c>
      <c r="B381" s="30" t="s">
        <v>1167</v>
      </c>
      <c r="C381" s="30" t="s">
        <v>983</v>
      </c>
      <c r="D381" s="30" t="s">
        <v>983</v>
      </c>
      <c r="E381" s="30" t="s">
        <v>983</v>
      </c>
      <c r="F381" s="30" t="s">
        <v>983</v>
      </c>
      <c r="G381" s="30" t="s">
        <v>983</v>
      </c>
      <c r="H381" s="30" t="s">
        <v>983</v>
      </c>
      <c r="I381" s="30" t="s">
        <v>983</v>
      </c>
      <c r="J381" s="30" t="s">
        <v>983</v>
      </c>
      <c r="K381" s="30">
        <v>6.46</v>
      </c>
      <c r="L381" s="30" t="s">
        <v>983</v>
      </c>
      <c r="M381" s="30">
        <v>1.5</v>
      </c>
      <c r="N381" s="30">
        <v>11</v>
      </c>
      <c r="O381" s="30">
        <v>1.5</v>
      </c>
      <c r="P381" s="30" t="s">
        <v>983</v>
      </c>
      <c r="Q381" s="30" t="s">
        <v>983</v>
      </c>
      <c r="R381" s="30" t="s">
        <v>983</v>
      </c>
      <c r="S381" s="30" t="s">
        <v>983</v>
      </c>
      <c r="T381" s="30" t="s">
        <v>983</v>
      </c>
      <c r="U381" s="30" t="s">
        <v>983</v>
      </c>
    </row>
    <row r="382" spans="1:21" x14ac:dyDescent="0.25">
      <c r="A382" s="10" t="s">
        <v>363</v>
      </c>
      <c r="B382" s="30" t="s">
        <v>1042</v>
      </c>
      <c r="C382" s="30" t="s">
        <v>983</v>
      </c>
      <c r="D382" s="30" t="s">
        <v>983</v>
      </c>
      <c r="E382" s="30" t="s">
        <v>983</v>
      </c>
      <c r="F382" s="30" t="s">
        <v>983</v>
      </c>
      <c r="G382" s="30" t="s">
        <v>983</v>
      </c>
      <c r="H382" s="30" t="s">
        <v>983</v>
      </c>
      <c r="I382" s="30" t="s">
        <v>983</v>
      </c>
      <c r="J382" s="30" t="s">
        <v>983</v>
      </c>
      <c r="K382" s="30">
        <v>6.68</v>
      </c>
      <c r="L382" s="30" t="s">
        <v>983</v>
      </c>
      <c r="M382" s="30">
        <v>2.14</v>
      </c>
      <c r="N382" s="30">
        <v>6.25</v>
      </c>
      <c r="O382" s="30">
        <v>6.25</v>
      </c>
      <c r="P382" s="30" t="s">
        <v>983</v>
      </c>
      <c r="Q382" s="30" t="s">
        <v>983</v>
      </c>
      <c r="R382" s="30" t="s">
        <v>983</v>
      </c>
      <c r="S382" s="30" t="s">
        <v>983</v>
      </c>
      <c r="T382" s="30" t="s">
        <v>983</v>
      </c>
      <c r="U382" s="30" t="s">
        <v>983</v>
      </c>
    </row>
    <row r="383" spans="1:21" x14ac:dyDescent="0.25">
      <c r="A383" s="10" t="s">
        <v>364</v>
      </c>
      <c r="B383" s="30" t="s">
        <v>1042</v>
      </c>
      <c r="C383" s="30" t="s">
        <v>983</v>
      </c>
      <c r="D383" s="30" t="s">
        <v>983</v>
      </c>
      <c r="E383" s="30" t="s">
        <v>983</v>
      </c>
      <c r="F383" s="30" t="s">
        <v>983</v>
      </c>
      <c r="G383" s="30" t="s">
        <v>983</v>
      </c>
      <c r="H383" s="30" t="s">
        <v>983</v>
      </c>
      <c r="I383" s="30" t="s">
        <v>983</v>
      </c>
      <c r="J383" s="30" t="s">
        <v>983</v>
      </c>
      <c r="K383" s="30">
        <v>6.68</v>
      </c>
      <c r="L383" s="30" t="s">
        <v>983</v>
      </c>
      <c r="M383" s="30">
        <v>2.14</v>
      </c>
      <c r="N383" s="30">
        <v>6.25</v>
      </c>
      <c r="O383" s="30">
        <v>6.25</v>
      </c>
      <c r="P383" s="30" t="s">
        <v>983</v>
      </c>
      <c r="Q383" s="30" t="s">
        <v>983</v>
      </c>
      <c r="R383" s="30" t="s">
        <v>983</v>
      </c>
      <c r="S383" s="30" t="s">
        <v>983</v>
      </c>
      <c r="T383" s="30" t="s">
        <v>983</v>
      </c>
      <c r="U383" s="30" t="s">
        <v>983</v>
      </c>
    </row>
    <row r="384" spans="1:21" x14ac:dyDescent="0.25">
      <c r="A384" s="10" t="s">
        <v>612</v>
      </c>
      <c r="B384" s="30" t="s">
        <v>970</v>
      </c>
      <c r="C384" s="30" t="s">
        <v>983</v>
      </c>
      <c r="D384" s="30" t="s">
        <v>983</v>
      </c>
      <c r="E384" s="30" t="s">
        <v>983</v>
      </c>
      <c r="F384" s="30" t="s">
        <v>983</v>
      </c>
      <c r="G384" s="30" t="s">
        <v>983</v>
      </c>
      <c r="H384" s="30" t="s">
        <v>983</v>
      </c>
      <c r="I384" s="30" t="s">
        <v>983</v>
      </c>
      <c r="J384" s="30" t="s">
        <v>983</v>
      </c>
      <c r="K384" s="30">
        <v>1.01</v>
      </c>
      <c r="L384" s="30" t="s">
        <v>983</v>
      </c>
      <c r="M384" s="30">
        <v>0.13</v>
      </c>
      <c r="N384" s="30">
        <v>5.8</v>
      </c>
      <c r="O384" s="30">
        <v>5.8</v>
      </c>
      <c r="P384" s="30" t="s">
        <v>983</v>
      </c>
      <c r="Q384" s="30" t="s">
        <v>983</v>
      </c>
      <c r="R384" s="30" t="s">
        <v>983</v>
      </c>
      <c r="S384" s="30" t="s">
        <v>983</v>
      </c>
      <c r="T384" s="30" t="s">
        <v>983</v>
      </c>
      <c r="U384" s="30" t="s">
        <v>983</v>
      </c>
    </row>
    <row r="385" spans="1:21" x14ac:dyDescent="0.25">
      <c r="A385" s="10" t="s">
        <v>377</v>
      </c>
      <c r="B385" s="30" t="s">
        <v>1168</v>
      </c>
      <c r="C385" s="30" t="s">
        <v>983</v>
      </c>
      <c r="D385" s="30" t="s">
        <v>983</v>
      </c>
      <c r="E385" s="30" t="s">
        <v>983</v>
      </c>
      <c r="F385" s="30" t="s">
        <v>983</v>
      </c>
      <c r="G385" s="30" t="s">
        <v>983</v>
      </c>
      <c r="H385" s="30" t="s">
        <v>983</v>
      </c>
      <c r="I385" s="30" t="s">
        <v>983</v>
      </c>
      <c r="J385" s="30" t="s">
        <v>983</v>
      </c>
      <c r="K385" s="30">
        <v>4.99</v>
      </c>
      <c r="L385" s="30" t="s">
        <v>983</v>
      </c>
      <c r="M385" s="30">
        <v>0.37</v>
      </c>
      <c r="N385" s="30">
        <v>2.62</v>
      </c>
      <c r="O385" s="30">
        <v>20.25</v>
      </c>
      <c r="P385" s="30" t="s">
        <v>983</v>
      </c>
      <c r="Q385" s="30" t="s">
        <v>983</v>
      </c>
      <c r="R385" s="30" t="s">
        <v>983</v>
      </c>
      <c r="S385" s="30" t="s">
        <v>983</v>
      </c>
      <c r="T385" s="30" t="s">
        <v>983</v>
      </c>
      <c r="U385" s="30" t="s">
        <v>983</v>
      </c>
    </row>
    <row r="386" spans="1:21" x14ac:dyDescent="0.25">
      <c r="A386" s="10" t="s">
        <v>378</v>
      </c>
      <c r="B386" s="30" t="s">
        <v>959</v>
      </c>
      <c r="C386" s="30" t="s">
        <v>983</v>
      </c>
      <c r="D386" s="30" t="s">
        <v>983</v>
      </c>
      <c r="E386" s="30" t="s">
        <v>983</v>
      </c>
      <c r="F386" s="30" t="s">
        <v>983</v>
      </c>
      <c r="G386" s="30" t="s">
        <v>983</v>
      </c>
      <c r="H386" s="30" t="s">
        <v>983</v>
      </c>
      <c r="I386" s="30" t="s">
        <v>983</v>
      </c>
      <c r="J386" s="30" t="s">
        <v>983</v>
      </c>
      <c r="K386" s="30">
        <v>19.48</v>
      </c>
      <c r="L386" s="30" t="s">
        <v>983</v>
      </c>
      <c r="M386" s="30">
        <v>4.22</v>
      </c>
      <c r="N386" s="30">
        <v>19.25</v>
      </c>
      <c r="O386" s="30">
        <v>8.4600000000000009</v>
      </c>
      <c r="P386" s="30" t="s">
        <v>983</v>
      </c>
      <c r="Q386" s="30" t="s">
        <v>983</v>
      </c>
      <c r="R386" s="30" t="s">
        <v>983</v>
      </c>
      <c r="S386" s="30" t="s">
        <v>983</v>
      </c>
      <c r="T386" s="30" t="s">
        <v>983</v>
      </c>
      <c r="U386" s="30" t="s">
        <v>983</v>
      </c>
    </row>
    <row r="387" spans="1:21" x14ac:dyDescent="0.25">
      <c r="A387" s="10" t="s">
        <v>554</v>
      </c>
      <c r="B387" s="30" t="s">
        <v>1169</v>
      </c>
      <c r="C387" s="30" t="s">
        <v>983</v>
      </c>
      <c r="D387" s="30" t="s">
        <v>983</v>
      </c>
      <c r="E387" s="30" t="s">
        <v>983</v>
      </c>
      <c r="F387" s="30" t="s">
        <v>983</v>
      </c>
      <c r="G387" s="30" t="s">
        <v>983</v>
      </c>
      <c r="H387" s="30" t="s">
        <v>983</v>
      </c>
      <c r="I387" s="30" t="s">
        <v>983</v>
      </c>
      <c r="J387" s="30" t="s">
        <v>983</v>
      </c>
      <c r="K387" s="30">
        <v>0.43</v>
      </c>
      <c r="L387" s="30" t="s">
        <v>983</v>
      </c>
      <c r="M387" s="30">
        <v>0.5</v>
      </c>
      <c r="N387" s="30">
        <v>0.5</v>
      </c>
      <c r="O387" s="30">
        <v>7.7</v>
      </c>
      <c r="P387" s="30" t="s">
        <v>983</v>
      </c>
      <c r="Q387" s="30" t="s">
        <v>983</v>
      </c>
      <c r="R387" s="30" t="s">
        <v>983</v>
      </c>
      <c r="S387" s="30" t="s">
        <v>983</v>
      </c>
      <c r="T387" s="30" t="s">
        <v>983</v>
      </c>
      <c r="U387" s="30" t="s">
        <v>983</v>
      </c>
    </row>
    <row r="388" spans="1:21" x14ac:dyDescent="0.25">
      <c r="A388" s="10" t="s">
        <v>555</v>
      </c>
      <c r="B388" s="30" t="s">
        <v>961</v>
      </c>
      <c r="C388" s="30" t="s">
        <v>983</v>
      </c>
      <c r="D388" s="30" t="s">
        <v>983</v>
      </c>
      <c r="E388" s="30" t="s">
        <v>983</v>
      </c>
      <c r="F388" s="30" t="s">
        <v>983</v>
      </c>
      <c r="G388" s="30" t="s">
        <v>983</v>
      </c>
      <c r="H388" s="30" t="s">
        <v>983</v>
      </c>
      <c r="I388" s="30" t="s">
        <v>983</v>
      </c>
      <c r="J388" s="30" t="s">
        <v>983</v>
      </c>
      <c r="K388" s="30">
        <v>0.69</v>
      </c>
      <c r="L388" s="30" t="s">
        <v>983</v>
      </c>
      <c r="M388" s="30">
        <v>5.18</v>
      </c>
      <c r="N388" s="30">
        <v>0.37</v>
      </c>
      <c r="O388" s="30">
        <v>1.25</v>
      </c>
      <c r="P388" s="30" t="s">
        <v>983</v>
      </c>
      <c r="Q388" s="30" t="s">
        <v>983</v>
      </c>
      <c r="R388" s="30" t="s">
        <v>983</v>
      </c>
      <c r="S388" s="30" t="s">
        <v>983</v>
      </c>
      <c r="T388" s="30" t="s">
        <v>983</v>
      </c>
      <c r="U388" s="30" t="s">
        <v>983</v>
      </c>
    </row>
    <row r="389" spans="1:21" x14ac:dyDescent="0.25">
      <c r="A389" s="10" t="s">
        <v>563</v>
      </c>
      <c r="B389" s="30" t="s">
        <v>1170</v>
      </c>
      <c r="C389" s="30" t="s">
        <v>983</v>
      </c>
      <c r="D389" s="30" t="s">
        <v>983</v>
      </c>
      <c r="E389" s="30" t="s">
        <v>983</v>
      </c>
      <c r="F389" s="30" t="s">
        <v>983</v>
      </c>
      <c r="G389" s="30" t="s">
        <v>983</v>
      </c>
      <c r="H389" s="30" t="s">
        <v>983</v>
      </c>
      <c r="I389" s="30" t="s">
        <v>983</v>
      </c>
      <c r="J389" s="30" t="s">
        <v>983</v>
      </c>
      <c r="K389" s="30">
        <v>1.29</v>
      </c>
      <c r="L389" s="30" t="s">
        <v>983</v>
      </c>
      <c r="M389" s="30">
        <v>9.4600000000000009</v>
      </c>
      <c r="N389" s="30">
        <v>0.37</v>
      </c>
      <c r="O389" s="30">
        <v>4.7</v>
      </c>
      <c r="P389" s="30" t="s">
        <v>983</v>
      </c>
      <c r="Q389" s="30" t="s">
        <v>983</v>
      </c>
      <c r="R389" s="30" t="s">
        <v>983</v>
      </c>
      <c r="S389" s="30" t="s">
        <v>983</v>
      </c>
      <c r="T389" s="30" t="s">
        <v>983</v>
      </c>
      <c r="U389" s="30" t="s">
        <v>983</v>
      </c>
    </row>
    <row r="390" spans="1:21" x14ac:dyDescent="0.25">
      <c r="A390" s="10" t="s">
        <v>215</v>
      </c>
      <c r="B390" s="30" t="s">
        <v>1171</v>
      </c>
      <c r="C390" s="30" t="s">
        <v>985</v>
      </c>
      <c r="D390" s="30">
        <v>98</v>
      </c>
      <c r="E390" s="30">
        <v>0</v>
      </c>
      <c r="F390" s="30">
        <v>7.3944223107569718</v>
      </c>
      <c r="G390" s="30">
        <v>98</v>
      </c>
      <c r="H390" s="30">
        <v>46</v>
      </c>
      <c r="I390" s="30" t="s">
        <v>900</v>
      </c>
      <c r="J390" s="30" t="s">
        <v>900</v>
      </c>
      <c r="K390" s="30">
        <v>0.36</v>
      </c>
      <c r="L390" s="30">
        <v>0.36</v>
      </c>
      <c r="M390" s="30">
        <v>1.8868973474770676</v>
      </c>
      <c r="N390" s="30">
        <v>1.9999959999999999</v>
      </c>
      <c r="O390" s="30">
        <v>1.0699978599999997</v>
      </c>
      <c r="P390" s="30">
        <v>124</v>
      </c>
      <c r="Q390" s="30">
        <v>44.64</v>
      </c>
      <c r="R390" s="30">
        <v>233.97527108715639</v>
      </c>
      <c r="S390" s="30">
        <v>247.99950399999997</v>
      </c>
      <c r="T390" s="30">
        <v>132.67973463999996</v>
      </c>
      <c r="U390" s="30">
        <v>1</v>
      </c>
    </row>
    <row r="391" spans="1:21" x14ac:dyDescent="0.25">
      <c r="A391" s="10" t="s">
        <v>800</v>
      </c>
      <c r="B391" s="30" t="s">
        <v>1170</v>
      </c>
      <c r="C391" s="30" t="s">
        <v>983</v>
      </c>
      <c r="D391" s="30" t="s">
        <v>983</v>
      </c>
      <c r="E391" s="30" t="s">
        <v>983</v>
      </c>
      <c r="F391" s="30" t="s">
        <v>983</v>
      </c>
      <c r="G391" s="30" t="s">
        <v>983</v>
      </c>
      <c r="H391" s="30" t="s">
        <v>983</v>
      </c>
      <c r="I391" s="30" t="s">
        <v>983</v>
      </c>
      <c r="J391" s="30" t="s">
        <v>983</v>
      </c>
      <c r="K391" s="30">
        <v>0.93</v>
      </c>
      <c r="L391" s="30" t="s">
        <v>983</v>
      </c>
      <c r="M391" s="30">
        <v>6.93</v>
      </c>
      <c r="N391" s="30">
        <v>0.37</v>
      </c>
      <c r="O391" s="30">
        <v>3.53</v>
      </c>
      <c r="P391" s="30" t="s">
        <v>983</v>
      </c>
      <c r="Q391" s="30" t="s">
        <v>983</v>
      </c>
      <c r="R391" s="30" t="s">
        <v>983</v>
      </c>
      <c r="S391" s="30" t="s">
        <v>983</v>
      </c>
      <c r="T391" s="30" t="s">
        <v>983</v>
      </c>
      <c r="U391" s="30" t="s">
        <v>983</v>
      </c>
    </row>
    <row r="392" spans="1:21" x14ac:dyDescent="0.25">
      <c r="A392" s="10" t="s">
        <v>801</v>
      </c>
      <c r="B392" s="30" t="s">
        <v>961</v>
      </c>
      <c r="C392" s="30" t="s">
        <v>983</v>
      </c>
      <c r="D392" s="30" t="s">
        <v>983</v>
      </c>
      <c r="E392" s="30" t="s">
        <v>983</v>
      </c>
      <c r="F392" s="30" t="s">
        <v>983</v>
      </c>
      <c r="G392" s="30" t="s">
        <v>983</v>
      </c>
      <c r="H392" s="30" t="s">
        <v>983</v>
      </c>
      <c r="I392" s="30" t="s">
        <v>983</v>
      </c>
      <c r="J392" s="30" t="s">
        <v>983</v>
      </c>
      <c r="K392" s="30">
        <v>1.62</v>
      </c>
      <c r="L392" s="30" t="s">
        <v>983</v>
      </c>
      <c r="M392" s="30">
        <v>12.18</v>
      </c>
      <c r="N392" s="30">
        <v>0.37</v>
      </c>
      <c r="O392" s="30">
        <v>1.25</v>
      </c>
      <c r="P392" s="30" t="s">
        <v>983</v>
      </c>
      <c r="Q392" s="30" t="s">
        <v>983</v>
      </c>
      <c r="R392" s="30" t="s">
        <v>983</v>
      </c>
      <c r="S392" s="30" t="s">
        <v>983</v>
      </c>
      <c r="T392" s="30" t="s">
        <v>983</v>
      </c>
      <c r="U392" s="30" t="s">
        <v>983</v>
      </c>
    </row>
    <row r="393" spans="1:21" x14ac:dyDescent="0.25">
      <c r="A393" s="10" t="s">
        <v>383</v>
      </c>
      <c r="B393" s="30" t="s">
        <v>1172</v>
      </c>
      <c r="C393" s="30" t="s">
        <v>983</v>
      </c>
      <c r="D393" s="30" t="s">
        <v>983</v>
      </c>
      <c r="E393" s="30" t="s">
        <v>983</v>
      </c>
      <c r="F393" s="30" t="s">
        <v>983</v>
      </c>
      <c r="G393" s="30" t="s">
        <v>983</v>
      </c>
      <c r="H393" s="30" t="s">
        <v>983</v>
      </c>
      <c r="I393" s="30" t="s">
        <v>983</v>
      </c>
      <c r="J393" s="30" t="s">
        <v>983</v>
      </c>
      <c r="K393" s="30">
        <v>6.2</v>
      </c>
      <c r="L393" s="30" t="s">
        <v>983</v>
      </c>
      <c r="M393" s="30">
        <v>0</v>
      </c>
      <c r="N393" s="30">
        <v>0</v>
      </c>
      <c r="O393" s="30">
        <v>0</v>
      </c>
      <c r="P393" s="30" t="s">
        <v>983</v>
      </c>
      <c r="Q393" s="30" t="s">
        <v>983</v>
      </c>
      <c r="R393" s="30" t="s">
        <v>983</v>
      </c>
      <c r="S393" s="30" t="s">
        <v>983</v>
      </c>
      <c r="T393" s="30" t="s">
        <v>983</v>
      </c>
      <c r="U393" s="30" t="s">
        <v>983</v>
      </c>
    </row>
    <row r="394" spans="1:21" x14ac:dyDescent="0.25">
      <c r="A394" s="10" t="s">
        <v>384</v>
      </c>
      <c r="B394" s="30" t="s">
        <v>1173</v>
      </c>
      <c r="C394" s="30" t="s">
        <v>983</v>
      </c>
      <c r="D394" s="30" t="s">
        <v>983</v>
      </c>
      <c r="E394" s="30" t="s">
        <v>983</v>
      </c>
      <c r="F394" s="30" t="s">
        <v>983</v>
      </c>
      <c r="G394" s="30" t="s">
        <v>983</v>
      </c>
      <c r="H394" s="30" t="s">
        <v>983</v>
      </c>
      <c r="I394" s="30" t="s">
        <v>983</v>
      </c>
      <c r="J394" s="30" t="s">
        <v>983</v>
      </c>
      <c r="K394" s="30">
        <v>3.4950000000000001</v>
      </c>
      <c r="L394" s="30" t="s">
        <v>983</v>
      </c>
      <c r="M394" s="30">
        <v>0</v>
      </c>
      <c r="N394" s="30">
        <v>0</v>
      </c>
      <c r="O394" s="30">
        <v>0</v>
      </c>
      <c r="P394" s="30" t="s">
        <v>983</v>
      </c>
      <c r="Q394" s="30" t="s">
        <v>983</v>
      </c>
      <c r="R394" s="30" t="s">
        <v>983</v>
      </c>
      <c r="S394" s="30" t="s">
        <v>983</v>
      </c>
      <c r="T394" s="30" t="s">
        <v>983</v>
      </c>
      <c r="U394" s="30" t="s">
        <v>983</v>
      </c>
    </row>
    <row r="395" spans="1:21" x14ac:dyDescent="0.25">
      <c r="A395" s="10" t="s">
        <v>447</v>
      </c>
      <c r="B395" s="30" t="s">
        <v>1174</v>
      </c>
      <c r="C395" s="30" t="s">
        <v>983</v>
      </c>
      <c r="D395" s="30" t="s">
        <v>983</v>
      </c>
      <c r="E395" s="30" t="s">
        <v>983</v>
      </c>
      <c r="F395" s="30" t="s">
        <v>983</v>
      </c>
      <c r="G395" s="30" t="s">
        <v>983</v>
      </c>
      <c r="H395" s="30" t="s">
        <v>983</v>
      </c>
      <c r="I395" s="30" t="s">
        <v>983</v>
      </c>
      <c r="J395" s="30" t="s">
        <v>983</v>
      </c>
      <c r="K395" s="30">
        <v>3.26</v>
      </c>
      <c r="L395" s="30" t="s">
        <v>983</v>
      </c>
      <c r="M395" s="30">
        <v>0</v>
      </c>
      <c r="N395" s="30">
        <v>0</v>
      </c>
      <c r="O395" s="30">
        <v>0</v>
      </c>
      <c r="P395" s="30" t="s">
        <v>983</v>
      </c>
      <c r="Q395" s="30" t="s">
        <v>983</v>
      </c>
      <c r="R395" s="30" t="s">
        <v>983</v>
      </c>
      <c r="S395" s="30" t="s">
        <v>983</v>
      </c>
      <c r="T395" s="30" t="s">
        <v>983</v>
      </c>
      <c r="U395" s="30" t="s">
        <v>983</v>
      </c>
    </row>
    <row r="396" spans="1:21" x14ac:dyDescent="0.25">
      <c r="A396" s="13" t="s">
        <v>802</v>
      </c>
      <c r="C396" s="30" t="s">
        <v>983</v>
      </c>
      <c r="D396" s="30" t="s">
        <v>983</v>
      </c>
      <c r="E396" s="30" t="s">
        <v>983</v>
      </c>
      <c r="F396" s="30" t="s">
        <v>983</v>
      </c>
      <c r="G396" s="30" t="s">
        <v>983</v>
      </c>
      <c r="H396" s="30" t="s">
        <v>983</v>
      </c>
      <c r="I396" s="30" t="s">
        <v>983</v>
      </c>
      <c r="J396" s="30" t="s">
        <v>983</v>
      </c>
      <c r="L396" s="30" t="s">
        <v>983</v>
      </c>
      <c r="P396" s="30" t="s">
        <v>983</v>
      </c>
      <c r="Q396" s="30" t="s">
        <v>983</v>
      </c>
      <c r="R396" s="30" t="s">
        <v>983</v>
      </c>
      <c r="S396" s="30" t="s">
        <v>983</v>
      </c>
      <c r="T396" s="30" t="s">
        <v>983</v>
      </c>
      <c r="U396" s="30" t="s">
        <v>983</v>
      </c>
    </row>
    <row r="397" spans="1:21" x14ac:dyDescent="0.25">
      <c r="A397" s="10" t="s">
        <v>379</v>
      </c>
      <c r="B397" s="30" t="s">
        <v>961</v>
      </c>
      <c r="C397" s="30" t="s">
        <v>983</v>
      </c>
      <c r="D397" s="30" t="s">
        <v>983</v>
      </c>
      <c r="E397" s="30" t="s">
        <v>983</v>
      </c>
      <c r="F397" s="30" t="s">
        <v>983</v>
      </c>
      <c r="G397" s="30" t="s">
        <v>983</v>
      </c>
      <c r="H397" s="30" t="s">
        <v>983</v>
      </c>
      <c r="I397" s="30" t="s">
        <v>983</v>
      </c>
      <c r="J397" s="30" t="s">
        <v>983</v>
      </c>
      <c r="K397" s="30">
        <v>38.17</v>
      </c>
      <c r="L397" s="30" t="s">
        <v>983</v>
      </c>
      <c r="M397" s="30">
        <v>5.27</v>
      </c>
      <c r="N397" s="30">
        <v>33</v>
      </c>
      <c r="O397" s="30">
        <v>49.77</v>
      </c>
      <c r="P397" s="30" t="s">
        <v>983</v>
      </c>
      <c r="Q397" s="30" t="s">
        <v>983</v>
      </c>
      <c r="R397" s="30" t="s">
        <v>983</v>
      </c>
      <c r="S397" s="30" t="s">
        <v>983</v>
      </c>
      <c r="T397" s="30" t="s">
        <v>983</v>
      </c>
      <c r="U397" s="30" t="s">
        <v>983</v>
      </c>
    </row>
    <row r="398" spans="1:21" x14ac:dyDescent="0.25">
      <c r="A398" s="10" t="s">
        <v>380</v>
      </c>
      <c r="B398" s="30" t="s">
        <v>920</v>
      </c>
      <c r="C398" s="30" t="s">
        <v>983</v>
      </c>
      <c r="D398" s="30" t="s">
        <v>983</v>
      </c>
      <c r="E398" s="30" t="s">
        <v>983</v>
      </c>
      <c r="F398" s="30" t="s">
        <v>983</v>
      </c>
      <c r="G398" s="30" t="s">
        <v>983</v>
      </c>
      <c r="H398" s="30" t="s">
        <v>983</v>
      </c>
      <c r="I398" s="30" t="s">
        <v>983</v>
      </c>
      <c r="J398" s="30" t="s">
        <v>983</v>
      </c>
      <c r="K398" s="30">
        <v>1.25</v>
      </c>
      <c r="L398" s="30" t="s">
        <v>983</v>
      </c>
      <c r="M398" s="30">
        <v>32.75</v>
      </c>
      <c r="N398" s="30">
        <v>0.13</v>
      </c>
      <c r="O398" s="30">
        <v>1</v>
      </c>
      <c r="P398" s="30" t="s">
        <v>983</v>
      </c>
      <c r="Q398" s="30" t="s">
        <v>983</v>
      </c>
      <c r="R398" s="30" t="s">
        <v>983</v>
      </c>
      <c r="S398" s="30" t="s">
        <v>983</v>
      </c>
      <c r="T398" s="30" t="s">
        <v>983</v>
      </c>
      <c r="U398" s="30" t="s">
        <v>983</v>
      </c>
    </row>
    <row r="399" spans="1:21" x14ac:dyDescent="0.25">
      <c r="A399" s="10" t="s">
        <v>381</v>
      </c>
      <c r="B399" s="30" t="s">
        <v>920</v>
      </c>
      <c r="C399" s="30" t="s">
        <v>983</v>
      </c>
      <c r="D399" s="30" t="s">
        <v>983</v>
      </c>
      <c r="E399" s="30" t="s">
        <v>983</v>
      </c>
      <c r="F399" s="30" t="s">
        <v>983</v>
      </c>
      <c r="G399" s="30" t="s">
        <v>983</v>
      </c>
      <c r="H399" s="30" t="s">
        <v>983</v>
      </c>
      <c r="I399" s="30" t="s">
        <v>983</v>
      </c>
      <c r="J399" s="30" t="s">
        <v>983</v>
      </c>
      <c r="K399" s="30">
        <v>0.71</v>
      </c>
      <c r="L399" s="30" t="s">
        <v>983</v>
      </c>
      <c r="M399" s="30">
        <v>1.25</v>
      </c>
      <c r="N399" s="30">
        <v>0.13</v>
      </c>
      <c r="O399" s="30">
        <v>18.649999999999999</v>
      </c>
      <c r="P399" s="30" t="s">
        <v>983</v>
      </c>
      <c r="Q399" s="30" t="s">
        <v>983</v>
      </c>
      <c r="R399" s="30" t="s">
        <v>983</v>
      </c>
      <c r="S399" s="30" t="s">
        <v>983</v>
      </c>
      <c r="T399" s="30" t="s">
        <v>983</v>
      </c>
      <c r="U399" s="30" t="s">
        <v>983</v>
      </c>
    </row>
    <row r="400" spans="1:21" x14ac:dyDescent="0.25">
      <c r="A400" s="10" t="s">
        <v>382</v>
      </c>
      <c r="B400" s="30" t="s">
        <v>1175</v>
      </c>
      <c r="C400" s="30" t="s">
        <v>983</v>
      </c>
      <c r="D400" s="30" t="s">
        <v>983</v>
      </c>
      <c r="E400" s="30" t="s">
        <v>983</v>
      </c>
      <c r="F400" s="30" t="s">
        <v>983</v>
      </c>
      <c r="G400" s="30" t="s">
        <v>983</v>
      </c>
      <c r="H400" s="30" t="s">
        <v>983</v>
      </c>
      <c r="I400" s="30" t="s">
        <v>983</v>
      </c>
      <c r="J400" s="30" t="s">
        <v>983</v>
      </c>
      <c r="K400" s="30">
        <v>0.1</v>
      </c>
      <c r="L400" s="30" t="s">
        <v>983</v>
      </c>
      <c r="M400" s="30">
        <v>0.75</v>
      </c>
      <c r="N400" s="30">
        <v>0.37</v>
      </c>
      <c r="O400" s="30">
        <v>1.5</v>
      </c>
      <c r="P400" s="30" t="s">
        <v>983</v>
      </c>
      <c r="Q400" s="30" t="s">
        <v>983</v>
      </c>
      <c r="R400" s="30" t="s">
        <v>983</v>
      </c>
      <c r="S400" s="30" t="s">
        <v>983</v>
      </c>
      <c r="T400" s="30" t="s">
        <v>983</v>
      </c>
      <c r="U400" s="30" t="s">
        <v>983</v>
      </c>
    </row>
    <row r="401" spans="1:21" x14ac:dyDescent="0.25">
      <c r="A401" s="10" t="s">
        <v>386</v>
      </c>
      <c r="B401" s="30" t="s">
        <v>1176</v>
      </c>
      <c r="C401" s="30" t="s">
        <v>983</v>
      </c>
      <c r="D401" s="30" t="s">
        <v>983</v>
      </c>
      <c r="E401" s="30" t="s">
        <v>983</v>
      </c>
      <c r="F401" s="30" t="s">
        <v>983</v>
      </c>
      <c r="G401" s="30" t="s">
        <v>983</v>
      </c>
      <c r="H401" s="30" t="s">
        <v>983</v>
      </c>
      <c r="I401" s="30" t="s">
        <v>983</v>
      </c>
      <c r="J401" s="30" t="s">
        <v>983</v>
      </c>
      <c r="K401" s="30">
        <v>0.05</v>
      </c>
      <c r="L401" s="30" t="s">
        <v>983</v>
      </c>
      <c r="M401" s="30">
        <v>1.29</v>
      </c>
      <c r="N401" s="30">
        <v>1.1000000000000001</v>
      </c>
      <c r="O401" s="30">
        <v>0.75</v>
      </c>
      <c r="P401" s="30" t="s">
        <v>983</v>
      </c>
      <c r="Q401" s="30" t="s">
        <v>983</v>
      </c>
      <c r="R401" s="30" t="s">
        <v>983</v>
      </c>
      <c r="S401" s="30" t="s">
        <v>983</v>
      </c>
      <c r="T401" s="30" t="s">
        <v>983</v>
      </c>
      <c r="U401" s="30" t="s">
        <v>983</v>
      </c>
    </row>
    <row r="402" spans="1:21" x14ac:dyDescent="0.25">
      <c r="A402" s="10" t="s">
        <v>407</v>
      </c>
      <c r="B402" s="30" t="s">
        <v>1177</v>
      </c>
      <c r="C402" s="30" t="s">
        <v>983</v>
      </c>
      <c r="D402" s="30" t="s">
        <v>983</v>
      </c>
      <c r="E402" s="30" t="s">
        <v>983</v>
      </c>
      <c r="F402" s="30" t="s">
        <v>983</v>
      </c>
      <c r="G402" s="30" t="s">
        <v>983</v>
      </c>
      <c r="H402" s="30" t="s">
        <v>983</v>
      </c>
      <c r="I402" s="30" t="s">
        <v>983</v>
      </c>
      <c r="J402" s="30" t="s">
        <v>983</v>
      </c>
      <c r="K402" s="30">
        <v>0.91</v>
      </c>
      <c r="L402" s="30" t="s">
        <v>983</v>
      </c>
      <c r="M402" s="30">
        <v>6.5</v>
      </c>
      <c r="N402" s="30">
        <v>2.5499999999999998</v>
      </c>
      <c r="O402" s="30">
        <v>1.18</v>
      </c>
      <c r="P402" s="30" t="s">
        <v>983</v>
      </c>
      <c r="Q402" s="30" t="s">
        <v>983</v>
      </c>
      <c r="R402" s="30" t="s">
        <v>983</v>
      </c>
      <c r="S402" s="30" t="s">
        <v>983</v>
      </c>
      <c r="T402" s="30" t="s">
        <v>983</v>
      </c>
      <c r="U402" s="30" t="s">
        <v>983</v>
      </c>
    </row>
    <row r="403" spans="1:21" x14ac:dyDescent="0.25">
      <c r="A403" s="10" t="s">
        <v>225</v>
      </c>
      <c r="B403" s="30" t="s">
        <v>952</v>
      </c>
      <c r="C403" s="30" t="s">
        <v>983</v>
      </c>
      <c r="D403" s="30" t="s">
        <v>983</v>
      </c>
      <c r="E403" s="30" t="s">
        <v>983</v>
      </c>
      <c r="F403" s="30" t="s">
        <v>983</v>
      </c>
      <c r="G403" s="30" t="s">
        <v>983</v>
      </c>
      <c r="H403" s="30" t="s">
        <v>983</v>
      </c>
      <c r="I403" s="30" t="s">
        <v>983</v>
      </c>
      <c r="J403" s="30" t="s">
        <v>983</v>
      </c>
      <c r="K403" s="30">
        <v>2.13</v>
      </c>
      <c r="L403" s="30" t="s">
        <v>983</v>
      </c>
      <c r="M403" s="30">
        <v>6.62</v>
      </c>
      <c r="N403" s="30">
        <v>6.62</v>
      </c>
      <c r="O403" s="30">
        <v>0.25</v>
      </c>
      <c r="P403" s="30" t="s">
        <v>983</v>
      </c>
      <c r="Q403" s="30" t="s">
        <v>983</v>
      </c>
      <c r="R403" s="30" t="s">
        <v>983</v>
      </c>
      <c r="S403" s="30" t="s">
        <v>983</v>
      </c>
      <c r="T403" s="30" t="s">
        <v>983</v>
      </c>
      <c r="U403" s="30" t="s">
        <v>983</v>
      </c>
    </row>
    <row r="404" spans="1:21" x14ac:dyDescent="0.25">
      <c r="A404" s="10" t="s">
        <v>226</v>
      </c>
      <c r="B404" s="30" t="s">
        <v>1071</v>
      </c>
      <c r="C404" s="30" t="s">
        <v>983</v>
      </c>
      <c r="D404" s="30" t="s">
        <v>983</v>
      </c>
      <c r="E404" s="30" t="s">
        <v>983</v>
      </c>
      <c r="F404" s="30" t="s">
        <v>983</v>
      </c>
      <c r="G404" s="30" t="s">
        <v>983</v>
      </c>
      <c r="H404" s="30" t="s">
        <v>983</v>
      </c>
      <c r="I404" s="30" t="s">
        <v>983</v>
      </c>
      <c r="J404" s="30" t="s">
        <v>983</v>
      </c>
      <c r="K404" s="30">
        <v>0.71599999999999997</v>
      </c>
      <c r="L404" s="30" t="s">
        <v>983</v>
      </c>
      <c r="M404" s="30">
        <v>2.25</v>
      </c>
      <c r="N404" s="30">
        <v>2.25</v>
      </c>
      <c r="O404" s="30">
        <v>1.1200000000000001</v>
      </c>
      <c r="P404" s="30" t="s">
        <v>983</v>
      </c>
      <c r="Q404" s="30" t="s">
        <v>983</v>
      </c>
      <c r="R404" s="30" t="s">
        <v>983</v>
      </c>
      <c r="S404" s="30" t="s">
        <v>983</v>
      </c>
      <c r="T404" s="30" t="s">
        <v>983</v>
      </c>
      <c r="U404" s="30" t="s">
        <v>983</v>
      </c>
    </row>
    <row r="405" spans="1:21" x14ac:dyDescent="0.25">
      <c r="A405" s="10" t="s">
        <v>227</v>
      </c>
      <c r="B405" s="30" t="s">
        <v>1016</v>
      </c>
      <c r="C405" s="30" t="s">
        <v>983</v>
      </c>
      <c r="D405" s="30" t="s">
        <v>983</v>
      </c>
      <c r="E405" s="30" t="s">
        <v>983</v>
      </c>
      <c r="F405" s="30" t="s">
        <v>983</v>
      </c>
      <c r="G405" s="30" t="s">
        <v>983</v>
      </c>
      <c r="H405" s="30" t="s">
        <v>983</v>
      </c>
      <c r="I405" s="30" t="s">
        <v>983</v>
      </c>
      <c r="J405" s="30" t="s">
        <v>983</v>
      </c>
      <c r="K405" s="30">
        <v>2.46</v>
      </c>
      <c r="L405" s="30" t="s">
        <v>983</v>
      </c>
      <c r="M405" s="30">
        <v>7.12</v>
      </c>
      <c r="N405" s="30">
        <v>0.5</v>
      </c>
      <c r="O405" s="30">
        <v>4.25</v>
      </c>
      <c r="P405" s="30" t="s">
        <v>983</v>
      </c>
      <c r="Q405" s="30" t="s">
        <v>983</v>
      </c>
      <c r="R405" s="30" t="s">
        <v>983</v>
      </c>
      <c r="S405" s="30" t="s">
        <v>983</v>
      </c>
      <c r="T405" s="30" t="s">
        <v>983</v>
      </c>
      <c r="U405" s="30" t="s">
        <v>983</v>
      </c>
    </row>
    <row r="406" spans="1:21" x14ac:dyDescent="0.25">
      <c r="A406" s="10" t="s">
        <v>89</v>
      </c>
      <c r="B406" s="30" t="s">
        <v>1178</v>
      </c>
      <c r="C406" s="30" t="s">
        <v>1001</v>
      </c>
      <c r="D406" s="30">
        <v>1829</v>
      </c>
      <c r="E406" s="30">
        <v>21</v>
      </c>
      <c r="F406" s="30">
        <v>15.091633466135459</v>
      </c>
      <c r="G406" s="30">
        <v>1808</v>
      </c>
      <c r="H406" s="30">
        <v>52</v>
      </c>
      <c r="I406" s="30" t="s">
        <v>900</v>
      </c>
      <c r="J406" s="30" t="s">
        <v>900</v>
      </c>
      <c r="K406" s="30">
        <v>3.41</v>
      </c>
      <c r="L406" s="30">
        <v>3.41</v>
      </c>
      <c r="M406" s="30">
        <v>6</v>
      </c>
      <c r="N406" s="30">
        <v>1</v>
      </c>
      <c r="O406" s="30">
        <v>5</v>
      </c>
      <c r="P406" s="30">
        <v>1905</v>
      </c>
      <c r="Q406" s="30">
        <v>6496.05</v>
      </c>
      <c r="R406" s="30">
        <v>11430</v>
      </c>
      <c r="S406" s="30">
        <v>1905</v>
      </c>
      <c r="T406" s="30">
        <v>9525</v>
      </c>
      <c r="U406" s="30">
        <v>34</v>
      </c>
    </row>
    <row r="407" spans="1:21" x14ac:dyDescent="0.25">
      <c r="A407" s="10" t="s">
        <v>385</v>
      </c>
      <c r="B407" s="30" t="s">
        <v>905</v>
      </c>
      <c r="C407" s="30" t="s">
        <v>983</v>
      </c>
      <c r="D407" s="30" t="s">
        <v>983</v>
      </c>
      <c r="E407" s="30" t="s">
        <v>983</v>
      </c>
      <c r="F407" s="30" t="s">
        <v>983</v>
      </c>
      <c r="G407" s="30" t="s">
        <v>983</v>
      </c>
      <c r="H407" s="30" t="s">
        <v>983</v>
      </c>
      <c r="I407" s="30" t="s">
        <v>983</v>
      </c>
      <c r="J407" s="30" t="s">
        <v>983</v>
      </c>
      <c r="K407" s="30">
        <v>7.97</v>
      </c>
      <c r="L407" s="30" t="s">
        <v>983</v>
      </c>
      <c r="M407" s="30">
        <v>2.12</v>
      </c>
      <c r="N407" s="30">
        <v>17.25</v>
      </c>
      <c r="O407" s="30">
        <v>2.12</v>
      </c>
      <c r="P407" s="30" t="s">
        <v>983</v>
      </c>
      <c r="Q407" s="30" t="s">
        <v>983</v>
      </c>
      <c r="R407" s="30" t="s">
        <v>983</v>
      </c>
      <c r="S407" s="30" t="s">
        <v>983</v>
      </c>
      <c r="T407" s="30" t="s">
        <v>983</v>
      </c>
      <c r="U407" s="30" t="s">
        <v>983</v>
      </c>
    </row>
    <row r="408" spans="1:21" x14ac:dyDescent="0.25">
      <c r="A408" s="10" t="s">
        <v>238</v>
      </c>
      <c r="B408" s="30" t="s">
        <v>1179</v>
      </c>
      <c r="C408" s="30" t="s">
        <v>983</v>
      </c>
      <c r="D408" s="30" t="s">
        <v>983</v>
      </c>
      <c r="E408" s="30" t="s">
        <v>983</v>
      </c>
      <c r="F408" s="30" t="s">
        <v>983</v>
      </c>
      <c r="G408" s="30" t="s">
        <v>983</v>
      </c>
      <c r="H408" s="30" t="s">
        <v>983</v>
      </c>
      <c r="I408" s="30" t="s">
        <v>983</v>
      </c>
      <c r="J408" s="30" t="s">
        <v>983</v>
      </c>
      <c r="K408" s="30">
        <v>2.29</v>
      </c>
      <c r="L408" s="30" t="s">
        <v>983</v>
      </c>
      <c r="M408" s="30">
        <v>3.42</v>
      </c>
      <c r="N408" s="30">
        <v>1.62</v>
      </c>
      <c r="O408" s="30">
        <v>1.62</v>
      </c>
      <c r="P408" s="30" t="s">
        <v>983</v>
      </c>
      <c r="Q408" s="30" t="s">
        <v>983</v>
      </c>
      <c r="R408" s="30" t="s">
        <v>983</v>
      </c>
      <c r="S408" s="30" t="s">
        <v>983</v>
      </c>
      <c r="T408" s="30" t="s">
        <v>983</v>
      </c>
      <c r="U408" s="30" t="s">
        <v>983</v>
      </c>
    </row>
    <row r="409" spans="1:21" x14ac:dyDescent="0.25">
      <c r="A409" s="10" t="s">
        <v>277</v>
      </c>
      <c r="B409" s="30" t="s">
        <v>1071</v>
      </c>
      <c r="C409" s="30" t="s">
        <v>983</v>
      </c>
      <c r="D409" s="30" t="s">
        <v>983</v>
      </c>
      <c r="E409" s="30" t="s">
        <v>983</v>
      </c>
      <c r="F409" s="30" t="s">
        <v>983</v>
      </c>
      <c r="G409" s="30" t="s">
        <v>983</v>
      </c>
      <c r="H409" s="30" t="s">
        <v>983</v>
      </c>
      <c r="I409" s="30" t="s">
        <v>983</v>
      </c>
      <c r="J409" s="30" t="s">
        <v>983</v>
      </c>
      <c r="K409" s="30">
        <v>4.7E-2</v>
      </c>
      <c r="L409" s="30" t="s">
        <v>983</v>
      </c>
      <c r="M409" s="30">
        <v>1</v>
      </c>
      <c r="N409" s="30">
        <v>0.5</v>
      </c>
      <c r="O409" s="30">
        <v>1</v>
      </c>
      <c r="P409" s="30" t="s">
        <v>983</v>
      </c>
      <c r="Q409" s="30" t="s">
        <v>983</v>
      </c>
      <c r="R409" s="30" t="s">
        <v>983</v>
      </c>
      <c r="S409" s="30" t="s">
        <v>983</v>
      </c>
      <c r="T409" s="30" t="s">
        <v>983</v>
      </c>
      <c r="U409" s="30" t="s">
        <v>983</v>
      </c>
    </row>
    <row r="410" spans="1:21" x14ac:dyDescent="0.25">
      <c r="A410" s="10" t="s">
        <v>335</v>
      </c>
      <c r="B410" s="30" t="s">
        <v>919</v>
      </c>
      <c r="C410" s="30" t="s">
        <v>983</v>
      </c>
      <c r="D410" s="30" t="s">
        <v>983</v>
      </c>
      <c r="E410" s="30" t="s">
        <v>983</v>
      </c>
      <c r="F410" s="30" t="s">
        <v>983</v>
      </c>
      <c r="G410" s="30" t="s">
        <v>983</v>
      </c>
      <c r="H410" s="30" t="s">
        <v>983</v>
      </c>
      <c r="I410" s="30" t="s">
        <v>983</v>
      </c>
      <c r="J410" s="30" t="s">
        <v>983</v>
      </c>
      <c r="K410" s="30">
        <v>7.0000000000000007E-2</v>
      </c>
      <c r="L410" s="30" t="s">
        <v>983</v>
      </c>
      <c r="M410" s="30">
        <v>1.6</v>
      </c>
      <c r="N410" s="30">
        <v>0.18</v>
      </c>
      <c r="O410" s="30">
        <v>0.9</v>
      </c>
      <c r="P410" s="30" t="s">
        <v>983</v>
      </c>
      <c r="Q410" s="30" t="s">
        <v>983</v>
      </c>
      <c r="R410" s="30" t="s">
        <v>983</v>
      </c>
      <c r="S410" s="30" t="s">
        <v>983</v>
      </c>
      <c r="T410" s="30" t="s">
        <v>983</v>
      </c>
      <c r="U410" s="30" t="s">
        <v>983</v>
      </c>
    </row>
    <row r="411" spans="1:21" x14ac:dyDescent="0.25">
      <c r="A411" s="10" t="s">
        <v>369</v>
      </c>
      <c r="B411" s="30" t="s">
        <v>1180</v>
      </c>
      <c r="C411" s="30" t="s">
        <v>983</v>
      </c>
      <c r="D411" s="30" t="s">
        <v>983</v>
      </c>
      <c r="E411" s="30" t="s">
        <v>983</v>
      </c>
      <c r="F411" s="30" t="s">
        <v>983</v>
      </c>
      <c r="G411" s="30" t="s">
        <v>983</v>
      </c>
      <c r="H411" s="30" t="s">
        <v>983</v>
      </c>
      <c r="I411" s="30" t="s">
        <v>983</v>
      </c>
      <c r="J411" s="30" t="s">
        <v>983</v>
      </c>
      <c r="K411" s="30">
        <v>0.62</v>
      </c>
      <c r="L411" s="30" t="s">
        <v>983</v>
      </c>
      <c r="M411" s="30">
        <v>1.76</v>
      </c>
      <c r="N411" s="30">
        <v>7.98</v>
      </c>
      <c r="O411" s="30">
        <v>1.84</v>
      </c>
      <c r="P411" s="30" t="s">
        <v>983</v>
      </c>
      <c r="Q411" s="30" t="s">
        <v>983</v>
      </c>
      <c r="R411" s="30" t="s">
        <v>983</v>
      </c>
      <c r="S411" s="30" t="s">
        <v>983</v>
      </c>
      <c r="T411" s="30" t="s">
        <v>983</v>
      </c>
      <c r="U411" s="30" t="s">
        <v>983</v>
      </c>
    </row>
    <row r="412" spans="1:21" x14ac:dyDescent="0.25">
      <c r="A412" s="10" t="s">
        <v>387</v>
      </c>
      <c r="B412" s="30" t="s">
        <v>1181</v>
      </c>
      <c r="C412" s="30" t="s">
        <v>983</v>
      </c>
      <c r="D412" s="30" t="s">
        <v>983</v>
      </c>
      <c r="E412" s="30" t="s">
        <v>983</v>
      </c>
      <c r="F412" s="30" t="s">
        <v>983</v>
      </c>
      <c r="G412" s="30" t="s">
        <v>983</v>
      </c>
      <c r="H412" s="30" t="s">
        <v>983</v>
      </c>
      <c r="I412" s="30" t="s">
        <v>983</v>
      </c>
      <c r="J412" s="30" t="s">
        <v>983</v>
      </c>
      <c r="K412" s="30">
        <v>0.6</v>
      </c>
      <c r="L412" s="30" t="s">
        <v>983</v>
      </c>
      <c r="M412" s="30">
        <v>1.92</v>
      </c>
      <c r="N412" s="30">
        <v>0.7</v>
      </c>
      <c r="O412" s="30">
        <v>4.4000000000000004</v>
      </c>
      <c r="P412" s="30" t="s">
        <v>983</v>
      </c>
      <c r="Q412" s="30" t="s">
        <v>983</v>
      </c>
      <c r="R412" s="30" t="s">
        <v>983</v>
      </c>
      <c r="S412" s="30" t="s">
        <v>983</v>
      </c>
      <c r="T412" s="30" t="s">
        <v>983</v>
      </c>
      <c r="U412" s="30" t="s">
        <v>983</v>
      </c>
    </row>
    <row r="413" spans="1:21" x14ac:dyDescent="0.25">
      <c r="A413" s="10" t="s">
        <v>388</v>
      </c>
      <c r="B413" s="30" t="s">
        <v>1041</v>
      </c>
      <c r="C413" s="30" t="s">
        <v>983</v>
      </c>
      <c r="D413" s="30" t="s">
        <v>983</v>
      </c>
      <c r="E413" s="30" t="s">
        <v>983</v>
      </c>
      <c r="F413" s="30" t="s">
        <v>983</v>
      </c>
      <c r="G413" s="30" t="s">
        <v>983</v>
      </c>
      <c r="H413" s="30" t="s">
        <v>983</v>
      </c>
      <c r="I413" s="30" t="s">
        <v>983</v>
      </c>
      <c r="J413" s="30" t="s">
        <v>983</v>
      </c>
      <c r="K413" s="30">
        <v>13.45</v>
      </c>
      <c r="L413" s="30" t="s">
        <v>983</v>
      </c>
      <c r="M413" s="30">
        <v>0.37</v>
      </c>
      <c r="N413" s="30">
        <v>3</v>
      </c>
      <c r="O413" s="30">
        <v>42.25</v>
      </c>
      <c r="P413" s="30" t="s">
        <v>983</v>
      </c>
      <c r="Q413" s="30" t="s">
        <v>983</v>
      </c>
      <c r="R413" s="30" t="s">
        <v>983</v>
      </c>
      <c r="S413" s="30" t="s">
        <v>983</v>
      </c>
      <c r="T413" s="30" t="s">
        <v>983</v>
      </c>
      <c r="U413" s="30" t="s">
        <v>983</v>
      </c>
    </row>
    <row r="414" spans="1:21" x14ac:dyDescent="0.25">
      <c r="A414" s="10" t="s">
        <v>389</v>
      </c>
      <c r="C414" s="30" t="s">
        <v>983</v>
      </c>
      <c r="D414" s="30" t="s">
        <v>983</v>
      </c>
      <c r="E414" s="30" t="s">
        <v>983</v>
      </c>
      <c r="F414" s="30" t="s">
        <v>983</v>
      </c>
      <c r="G414" s="30" t="s">
        <v>983</v>
      </c>
      <c r="H414" s="30" t="s">
        <v>983</v>
      </c>
      <c r="I414" s="30" t="s">
        <v>983</v>
      </c>
      <c r="J414" s="30" t="s">
        <v>983</v>
      </c>
      <c r="L414" s="30" t="s">
        <v>983</v>
      </c>
      <c r="P414" s="30" t="s">
        <v>983</v>
      </c>
      <c r="Q414" s="30" t="s">
        <v>983</v>
      </c>
      <c r="R414" s="30" t="s">
        <v>983</v>
      </c>
      <c r="S414" s="30" t="s">
        <v>983</v>
      </c>
      <c r="T414" s="30" t="s">
        <v>983</v>
      </c>
      <c r="U414" s="30" t="s">
        <v>983</v>
      </c>
    </row>
    <row r="415" spans="1:21" x14ac:dyDescent="0.25">
      <c r="A415" s="10" t="s">
        <v>390</v>
      </c>
      <c r="B415" s="30" t="s">
        <v>1041</v>
      </c>
      <c r="C415" s="30" t="s">
        <v>983</v>
      </c>
      <c r="D415" s="30" t="s">
        <v>983</v>
      </c>
      <c r="E415" s="30" t="s">
        <v>983</v>
      </c>
      <c r="F415" s="30" t="s">
        <v>983</v>
      </c>
      <c r="G415" s="30" t="s">
        <v>983</v>
      </c>
      <c r="H415" s="30" t="s">
        <v>983</v>
      </c>
      <c r="I415" s="30" t="s">
        <v>983</v>
      </c>
      <c r="J415" s="30" t="s">
        <v>983</v>
      </c>
      <c r="K415" s="30">
        <v>9.23</v>
      </c>
      <c r="L415" s="30" t="s">
        <v>983</v>
      </c>
      <c r="M415" s="30">
        <v>0.37</v>
      </c>
      <c r="N415" s="30">
        <v>3</v>
      </c>
      <c r="O415" s="30">
        <v>29</v>
      </c>
      <c r="P415" s="30" t="s">
        <v>983</v>
      </c>
      <c r="Q415" s="30" t="s">
        <v>983</v>
      </c>
      <c r="R415" s="30" t="s">
        <v>983</v>
      </c>
      <c r="S415" s="30" t="s">
        <v>983</v>
      </c>
      <c r="T415" s="30" t="s">
        <v>983</v>
      </c>
      <c r="U415" s="30" t="s">
        <v>983</v>
      </c>
    </row>
    <row r="416" spans="1:21" x14ac:dyDescent="0.25">
      <c r="A416" s="10" t="s">
        <v>391</v>
      </c>
      <c r="B416" s="30" t="s">
        <v>1043</v>
      </c>
      <c r="C416" s="30" t="s">
        <v>983</v>
      </c>
      <c r="D416" s="30" t="s">
        <v>983</v>
      </c>
      <c r="E416" s="30" t="s">
        <v>983</v>
      </c>
      <c r="F416" s="30" t="s">
        <v>983</v>
      </c>
      <c r="G416" s="30" t="s">
        <v>983</v>
      </c>
      <c r="H416" s="30" t="s">
        <v>983</v>
      </c>
      <c r="I416" s="30" t="s">
        <v>983</v>
      </c>
      <c r="J416" s="30" t="s">
        <v>983</v>
      </c>
      <c r="K416" s="30">
        <v>8.07</v>
      </c>
      <c r="L416" s="30" t="s">
        <v>983</v>
      </c>
      <c r="M416" s="30">
        <v>34.25</v>
      </c>
      <c r="N416" s="30">
        <v>0.25</v>
      </c>
      <c r="O416" s="30">
        <v>4.6100000000000003</v>
      </c>
      <c r="P416" s="30" t="s">
        <v>983</v>
      </c>
      <c r="Q416" s="30" t="s">
        <v>983</v>
      </c>
      <c r="R416" s="30" t="s">
        <v>983</v>
      </c>
      <c r="S416" s="30" t="s">
        <v>983</v>
      </c>
      <c r="T416" s="30" t="s">
        <v>983</v>
      </c>
      <c r="U416" s="30" t="s">
        <v>983</v>
      </c>
    </row>
    <row r="417" spans="1:21" x14ac:dyDescent="0.25">
      <c r="A417" s="10" t="s">
        <v>392</v>
      </c>
      <c r="B417" s="30" t="s">
        <v>1044</v>
      </c>
      <c r="C417" s="30" t="s">
        <v>983</v>
      </c>
      <c r="D417" s="30" t="s">
        <v>983</v>
      </c>
      <c r="E417" s="30" t="s">
        <v>983</v>
      </c>
      <c r="F417" s="30" t="s">
        <v>983</v>
      </c>
      <c r="G417" s="30" t="s">
        <v>983</v>
      </c>
      <c r="H417" s="30" t="s">
        <v>983</v>
      </c>
      <c r="I417" s="30" t="s">
        <v>983</v>
      </c>
      <c r="J417" s="30" t="s">
        <v>983</v>
      </c>
      <c r="K417" s="30">
        <v>8.24</v>
      </c>
      <c r="L417" s="30" t="s">
        <v>983</v>
      </c>
      <c r="M417" s="30">
        <v>34.25</v>
      </c>
      <c r="N417" s="30">
        <v>0.25</v>
      </c>
      <c r="O417" s="30">
        <v>4.6100000000000003</v>
      </c>
      <c r="P417" s="30" t="s">
        <v>983</v>
      </c>
      <c r="Q417" s="30" t="s">
        <v>983</v>
      </c>
      <c r="R417" s="30" t="s">
        <v>983</v>
      </c>
      <c r="S417" s="30" t="s">
        <v>983</v>
      </c>
      <c r="T417" s="30" t="s">
        <v>983</v>
      </c>
      <c r="U417" s="30" t="s">
        <v>983</v>
      </c>
    </row>
    <row r="418" spans="1:21" x14ac:dyDescent="0.25">
      <c r="A418" s="10" t="s">
        <v>393</v>
      </c>
      <c r="B418" s="30" t="s">
        <v>1041</v>
      </c>
      <c r="C418" s="30" t="s">
        <v>983</v>
      </c>
      <c r="D418" s="30" t="s">
        <v>983</v>
      </c>
      <c r="E418" s="30" t="s">
        <v>983</v>
      </c>
      <c r="F418" s="30" t="s">
        <v>983</v>
      </c>
      <c r="G418" s="30" t="s">
        <v>983</v>
      </c>
      <c r="H418" s="30" t="s">
        <v>983</v>
      </c>
      <c r="I418" s="30" t="s">
        <v>983</v>
      </c>
      <c r="J418" s="30" t="s">
        <v>983</v>
      </c>
      <c r="K418" s="30">
        <v>10.86</v>
      </c>
      <c r="L418" s="30" t="s">
        <v>983</v>
      </c>
      <c r="M418" s="30">
        <v>0.37</v>
      </c>
      <c r="N418" s="30">
        <v>3</v>
      </c>
      <c r="O418" s="30">
        <v>34.1</v>
      </c>
      <c r="P418" s="30" t="s">
        <v>983</v>
      </c>
      <c r="Q418" s="30" t="s">
        <v>983</v>
      </c>
      <c r="R418" s="30" t="s">
        <v>983</v>
      </c>
      <c r="S418" s="30" t="s">
        <v>983</v>
      </c>
      <c r="T418" s="30" t="s">
        <v>983</v>
      </c>
      <c r="U418" s="30" t="s">
        <v>983</v>
      </c>
    </row>
    <row r="419" spans="1:21" x14ac:dyDescent="0.25">
      <c r="A419" s="10" t="s">
        <v>394</v>
      </c>
      <c r="B419" s="30" t="s">
        <v>1043</v>
      </c>
      <c r="C419" s="30" t="s">
        <v>983</v>
      </c>
      <c r="D419" s="30" t="s">
        <v>983</v>
      </c>
      <c r="E419" s="30" t="s">
        <v>983</v>
      </c>
      <c r="F419" s="30" t="s">
        <v>983</v>
      </c>
      <c r="G419" s="30" t="s">
        <v>983</v>
      </c>
      <c r="H419" s="30" t="s">
        <v>983</v>
      </c>
      <c r="I419" s="30" t="s">
        <v>983</v>
      </c>
      <c r="J419" s="30" t="s">
        <v>983</v>
      </c>
      <c r="K419" s="30">
        <v>0.125</v>
      </c>
      <c r="L419" s="30" t="s">
        <v>983</v>
      </c>
      <c r="M419" s="30">
        <v>0</v>
      </c>
      <c r="N419" s="30">
        <v>0</v>
      </c>
      <c r="O419" s="30">
        <v>0</v>
      </c>
      <c r="P419" s="30" t="s">
        <v>983</v>
      </c>
      <c r="Q419" s="30" t="s">
        <v>983</v>
      </c>
      <c r="R419" s="30" t="s">
        <v>983</v>
      </c>
      <c r="S419" s="30" t="s">
        <v>983</v>
      </c>
      <c r="T419" s="30" t="s">
        <v>983</v>
      </c>
      <c r="U419" s="30" t="s">
        <v>983</v>
      </c>
    </row>
    <row r="420" spans="1:21" x14ac:dyDescent="0.25">
      <c r="A420" s="10" t="s">
        <v>395</v>
      </c>
      <c r="B420" s="30" t="s">
        <v>1044</v>
      </c>
      <c r="C420" s="30" t="s">
        <v>983</v>
      </c>
      <c r="D420" s="30" t="s">
        <v>983</v>
      </c>
      <c r="E420" s="30" t="s">
        <v>983</v>
      </c>
      <c r="F420" s="30" t="s">
        <v>983</v>
      </c>
      <c r="G420" s="30" t="s">
        <v>983</v>
      </c>
      <c r="H420" s="30" t="s">
        <v>983</v>
      </c>
      <c r="I420" s="30" t="s">
        <v>983</v>
      </c>
      <c r="J420" s="30" t="s">
        <v>983</v>
      </c>
      <c r="K420" s="30">
        <v>0</v>
      </c>
      <c r="L420" s="30" t="s">
        <v>983</v>
      </c>
      <c r="M420" s="30">
        <v>0</v>
      </c>
      <c r="N420" s="30">
        <v>0</v>
      </c>
      <c r="O420" s="30">
        <v>0</v>
      </c>
      <c r="P420" s="30" t="s">
        <v>983</v>
      </c>
      <c r="Q420" s="30" t="s">
        <v>983</v>
      </c>
      <c r="R420" s="30" t="s">
        <v>983</v>
      </c>
      <c r="S420" s="30" t="s">
        <v>983</v>
      </c>
      <c r="T420" s="30" t="s">
        <v>983</v>
      </c>
      <c r="U420" s="30" t="s">
        <v>983</v>
      </c>
    </row>
    <row r="421" spans="1:21" x14ac:dyDescent="0.25">
      <c r="A421" s="10" t="s">
        <v>396</v>
      </c>
      <c r="B421" s="30" t="s">
        <v>1041</v>
      </c>
      <c r="C421" s="30" t="s">
        <v>983</v>
      </c>
      <c r="D421" s="30" t="s">
        <v>983</v>
      </c>
      <c r="E421" s="30" t="s">
        <v>983</v>
      </c>
      <c r="F421" s="30" t="s">
        <v>983</v>
      </c>
      <c r="G421" s="30" t="s">
        <v>983</v>
      </c>
      <c r="H421" s="30" t="s">
        <v>983</v>
      </c>
      <c r="I421" s="30" t="s">
        <v>983</v>
      </c>
      <c r="J421" s="30" t="s">
        <v>983</v>
      </c>
      <c r="K421" s="30">
        <v>6.81</v>
      </c>
      <c r="L421" s="30" t="s">
        <v>983</v>
      </c>
      <c r="M421" s="30">
        <v>0.37</v>
      </c>
      <c r="N421" s="30">
        <v>3</v>
      </c>
      <c r="O421" s="30">
        <v>21.37</v>
      </c>
      <c r="P421" s="30" t="s">
        <v>983</v>
      </c>
      <c r="Q421" s="30" t="s">
        <v>983</v>
      </c>
      <c r="R421" s="30" t="s">
        <v>983</v>
      </c>
      <c r="S421" s="30" t="s">
        <v>983</v>
      </c>
      <c r="T421" s="30" t="s">
        <v>983</v>
      </c>
      <c r="U421" s="30" t="s">
        <v>983</v>
      </c>
    </row>
    <row r="422" spans="1:21" x14ac:dyDescent="0.25">
      <c r="A422" s="10" t="s">
        <v>397</v>
      </c>
      <c r="B422" s="30" t="s">
        <v>1043</v>
      </c>
      <c r="C422" s="30" t="s">
        <v>983</v>
      </c>
      <c r="D422" s="30" t="s">
        <v>983</v>
      </c>
      <c r="E422" s="30" t="s">
        <v>983</v>
      </c>
      <c r="F422" s="30" t="s">
        <v>983</v>
      </c>
      <c r="G422" s="30" t="s">
        <v>983</v>
      </c>
      <c r="H422" s="30" t="s">
        <v>983</v>
      </c>
      <c r="I422" s="30" t="s">
        <v>983</v>
      </c>
      <c r="J422" s="30" t="s">
        <v>983</v>
      </c>
      <c r="K422" s="30">
        <v>5.77</v>
      </c>
      <c r="L422" s="30" t="s">
        <v>983</v>
      </c>
      <c r="M422" s="30">
        <v>26.51</v>
      </c>
      <c r="N422" s="30">
        <v>0.25</v>
      </c>
      <c r="O422" s="30">
        <v>4.58</v>
      </c>
      <c r="P422" s="30" t="s">
        <v>983</v>
      </c>
      <c r="Q422" s="30" t="s">
        <v>983</v>
      </c>
      <c r="R422" s="30" t="s">
        <v>983</v>
      </c>
      <c r="S422" s="30" t="s">
        <v>983</v>
      </c>
      <c r="T422" s="30" t="s">
        <v>983</v>
      </c>
      <c r="U422" s="30" t="s">
        <v>983</v>
      </c>
    </row>
    <row r="423" spans="1:21" x14ac:dyDescent="0.25">
      <c r="A423" s="10" t="s">
        <v>398</v>
      </c>
      <c r="B423" s="30" t="s">
        <v>1044</v>
      </c>
      <c r="C423" s="30" t="s">
        <v>983</v>
      </c>
      <c r="D423" s="30" t="s">
        <v>983</v>
      </c>
      <c r="E423" s="30" t="s">
        <v>983</v>
      </c>
      <c r="F423" s="30" t="s">
        <v>983</v>
      </c>
      <c r="G423" s="30" t="s">
        <v>983</v>
      </c>
      <c r="H423" s="30" t="s">
        <v>983</v>
      </c>
      <c r="I423" s="30" t="s">
        <v>983</v>
      </c>
      <c r="J423" s="30" t="s">
        <v>983</v>
      </c>
      <c r="K423" s="30">
        <v>5.94</v>
      </c>
      <c r="L423" s="30" t="s">
        <v>983</v>
      </c>
      <c r="M423" s="30">
        <v>26.51</v>
      </c>
      <c r="N423" s="30">
        <v>0.25</v>
      </c>
      <c r="O423" s="30">
        <v>4.58</v>
      </c>
      <c r="P423" s="30" t="s">
        <v>983</v>
      </c>
      <c r="Q423" s="30" t="s">
        <v>983</v>
      </c>
      <c r="R423" s="30" t="s">
        <v>983</v>
      </c>
      <c r="S423" s="30" t="s">
        <v>983</v>
      </c>
      <c r="T423" s="30" t="s">
        <v>983</v>
      </c>
      <c r="U423" s="30" t="s">
        <v>983</v>
      </c>
    </row>
    <row r="424" spans="1:21" x14ac:dyDescent="0.25">
      <c r="A424" s="10" t="s">
        <v>406</v>
      </c>
      <c r="B424" s="30" t="s">
        <v>1182</v>
      </c>
      <c r="C424" s="30" t="s">
        <v>983</v>
      </c>
      <c r="D424" s="30" t="s">
        <v>983</v>
      </c>
      <c r="E424" s="30" t="s">
        <v>983</v>
      </c>
      <c r="F424" s="30" t="s">
        <v>983</v>
      </c>
      <c r="G424" s="30" t="s">
        <v>983</v>
      </c>
      <c r="H424" s="30" t="s">
        <v>983</v>
      </c>
      <c r="I424" s="30" t="s">
        <v>983</v>
      </c>
      <c r="J424" s="30" t="s">
        <v>983</v>
      </c>
      <c r="K424" s="30">
        <v>3.45</v>
      </c>
      <c r="L424" s="30" t="s">
        <v>983</v>
      </c>
      <c r="M424" s="30">
        <v>7.8</v>
      </c>
      <c r="N424" s="30">
        <v>0.37</v>
      </c>
      <c r="O424" s="30">
        <v>7.8</v>
      </c>
      <c r="P424" s="30" t="s">
        <v>983</v>
      </c>
      <c r="Q424" s="30" t="s">
        <v>983</v>
      </c>
      <c r="R424" s="30" t="s">
        <v>983</v>
      </c>
      <c r="S424" s="30" t="s">
        <v>983</v>
      </c>
      <c r="T424" s="30" t="s">
        <v>983</v>
      </c>
      <c r="U424" s="30" t="s">
        <v>983</v>
      </c>
    </row>
    <row r="425" spans="1:21" x14ac:dyDescent="0.25">
      <c r="A425" s="10" t="s">
        <v>254</v>
      </c>
      <c r="B425" s="30" t="s">
        <v>1164</v>
      </c>
      <c r="C425" s="30" t="s">
        <v>983</v>
      </c>
      <c r="D425" s="30" t="s">
        <v>983</v>
      </c>
      <c r="E425" s="30" t="s">
        <v>983</v>
      </c>
      <c r="F425" s="30" t="s">
        <v>983</v>
      </c>
      <c r="G425" s="30" t="s">
        <v>983</v>
      </c>
      <c r="H425" s="30" t="s">
        <v>983</v>
      </c>
      <c r="I425" s="30" t="s">
        <v>983</v>
      </c>
      <c r="J425" s="30" t="s">
        <v>983</v>
      </c>
      <c r="K425" s="30">
        <v>1E-3</v>
      </c>
      <c r="L425" s="30" t="s">
        <v>983</v>
      </c>
      <c r="M425" s="30">
        <v>9</v>
      </c>
      <c r="N425" s="30">
        <v>6</v>
      </c>
      <c r="O425" s="30">
        <v>6</v>
      </c>
      <c r="P425" s="30" t="s">
        <v>983</v>
      </c>
      <c r="Q425" s="30" t="s">
        <v>983</v>
      </c>
      <c r="R425" s="30" t="s">
        <v>983</v>
      </c>
      <c r="S425" s="30" t="s">
        <v>983</v>
      </c>
      <c r="T425" s="30" t="s">
        <v>983</v>
      </c>
      <c r="U425" s="30" t="s">
        <v>983</v>
      </c>
    </row>
    <row r="426" spans="1:21" x14ac:dyDescent="0.25">
      <c r="A426" s="10" t="s">
        <v>410</v>
      </c>
      <c r="B426" s="30" t="s">
        <v>1069</v>
      </c>
      <c r="C426" s="30" t="s">
        <v>983</v>
      </c>
      <c r="D426" s="30" t="s">
        <v>983</v>
      </c>
      <c r="E426" s="30" t="s">
        <v>983</v>
      </c>
      <c r="F426" s="30" t="s">
        <v>983</v>
      </c>
      <c r="G426" s="30" t="s">
        <v>983</v>
      </c>
      <c r="H426" s="30" t="s">
        <v>983</v>
      </c>
      <c r="I426" s="30" t="s">
        <v>983</v>
      </c>
      <c r="J426" s="30" t="s">
        <v>983</v>
      </c>
      <c r="K426" s="30">
        <v>34.01</v>
      </c>
      <c r="L426" s="30" t="s">
        <v>983</v>
      </c>
      <c r="M426" s="30">
        <v>11.07</v>
      </c>
      <c r="N426" s="30">
        <v>0.75</v>
      </c>
      <c r="O426" s="30">
        <v>23.96</v>
      </c>
      <c r="P426" s="30" t="s">
        <v>983</v>
      </c>
      <c r="Q426" s="30" t="s">
        <v>983</v>
      </c>
      <c r="R426" s="30" t="s">
        <v>983</v>
      </c>
      <c r="S426" s="30" t="s">
        <v>983</v>
      </c>
      <c r="T426" s="30" t="s">
        <v>983</v>
      </c>
      <c r="U426" s="30" t="s">
        <v>983</v>
      </c>
    </row>
    <row r="427" spans="1:21" x14ac:dyDescent="0.25">
      <c r="A427" s="10" t="s">
        <v>413</v>
      </c>
      <c r="B427" s="30" t="s">
        <v>1183</v>
      </c>
      <c r="C427" s="30" t="s">
        <v>983</v>
      </c>
      <c r="D427" s="30" t="s">
        <v>983</v>
      </c>
      <c r="E427" s="30" t="s">
        <v>983</v>
      </c>
      <c r="F427" s="30" t="s">
        <v>983</v>
      </c>
      <c r="G427" s="30" t="s">
        <v>983</v>
      </c>
      <c r="H427" s="30" t="s">
        <v>983</v>
      </c>
      <c r="I427" s="30" t="s">
        <v>983</v>
      </c>
      <c r="J427" s="30" t="s">
        <v>983</v>
      </c>
      <c r="K427" s="30">
        <v>97.89</v>
      </c>
      <c r="L427" s="30" t="s">
        <v>983</v>
      </c>
      <c r="M427" s="30">
        <v>22.92</v>
      </c>
      <c r="N427" s="30">
        <v>22.32</v>
      </c>
      <c r="O427" s="30">
        <v>1</v>
      </c>
      <c r="P427" s="30" t="s">
        <v>983</v>
      </c>
      <c r="Q427" s="30" t="s">
        <v>983</v>
      </c>
      <c r="R427" s="30" t="s">
        <v>983</v>
      </c>
      <c r="S427" s="30" t="s">
        <v>983</v>
      </c>
      <c r="T427" s="30" t="s">
        <v>983</v>
      </c>
      <c r="U427" s="30" t="s">
        <v>983</v>
      </c>
    </row>
    <row r="428" spans="1:21" x14ac:dyDescent="0.25">
      <c r="A428" s="10" t="s">
        <v>411</v>
      </c>
      <c r="B428" s="30" t="s">
        <v>1184</v>
      </c>
      <c r="C428" s="30" t="s">
        <v>983</v>
      </c>
      <c r="D428" s="30" t="s">
        <v>983</v>
      </c>
      <c r="E428" s="30" t="s">
        <v>983</v>
      </c>
      <c r="F428" s="30" t="s">
        <v>983</v>
      </c>
      <c r="G428" s="30" t="s">
        <v>983</v>
      </c>
      <c r="H428" s="30" t="s">
        <v>983</v>
      </c>
      <c r="I428" s="30" t="s">
        <v>983</v>
      </c>
      <c r="J428" s="30" t="s">
        <v>983</v>
      </c>
      <c r="K428" s="30">
        <v>119.59</v>
      </c>
      <c r="L428" s="30" t="s">
        <v>983</v>
      </c>
      <c r="M428" s="30">
        <v>55.28</v>
      </c>
      <c r="N428" s="30">
        <v>2.5</v>
      </c>
      <c r="O428" s="30">
        <v>18.97</v>
      </c>
      <c r="P428" s="30" t="s">
        <v>983</v>
      </c>
      <c r="Q428" s="30" t="s">
        <v>983</v>
      </c>
      <c r="R428" s="30" t="s">
        <v>983</v>
      </c>
      <c r="S428" s="30" t="s">
        <v>983</v>
      </c>
      <c r="T428" s="30" t="s">
        <v>983</v>
      </c>
      <c r="U428" s="30" t="s">
        <v>983</v>
      </c>
    </row>
    <row r="429" spans="1:21" x14ac:dyDescent="0.25">
      <c r="A429" s="10" t="s">
        <v>213</v>
      </c>
      <c r="B429" s="30" t="s">
        <v>1185</v>
      </c>
      <c r="C429" s="30" t="s">
        <v>1001</v>
      </c>
      <c r="D429" s="30">
        <v>18</v>
      </c>
      <c r="E429" s="30">
        <v>0</v>
      </c>
      <c r="F429" s="30">
        <v>0.71314741035856577</v>
      </c>
      <c r="G429" s="30">
        <v>18</v>
      </c>
      <c r="H429" s="30">
        <v>26</v>
      </c>
      <c r="I429" s="30" t="s">
        <v>900</v>
      </c>
      <c r="J429" s="30" t="s">
        <v>900</v>
      </c>
      <c r="K429" s="30">
        <v>1.17</v>
      </c>
      <c r="L429" s="30">
        <v>1.17</v>
      </c>
      <c r="M429" s="30">
        <v>3.1499936999999996</v>
      </c>
      <c r="N429" s="30">
        <v>0.75</v>
      </c>
      <c r="O429" s="30">
        <v>1.9999959999999999</v>
      </c>
      <c r="P429" s="30">
        <v>21</v>
      </c>
      <c r="Q429" s="30">
        <v>24.57</v>
      </c>
      <c r="R429" s="30">
        <v>66.149867699999987</v>
      </c>
      <c r="S429" s="30">
        <v>15.75</v>
      </c>
      <c r="T429" s="30">
        <v>41.999915999999999</v>
      </c>
      <c r="U429" s="30">
        <v>1</v>
      </c>
    </row>
    <row r="430" spans="1:21" x14ac:dyDescent="0.25">
      <c r="A430" s="10" t="s">
        <v>409</v>
      </c>
      <c r="B430" s="30" t="s">
        <v>1186</v>
      </c>
      <c r="C430" s="30" t="s">
        <v>983</v>
      </c>
      <c r="D430" s="30" t="s">
        <v>983</v>
      </c>
      <c r="E430" s="30" t="s">
        <v>983</v>
      </c>
      <c r="F430" s="30" t="s">
        <v>983</v>
      </c>
      <c r="G430" s="30" t="s">
        <v>983</v>
      </c>
      <c r="H430" s="30" t="s">
        <v>983</v>
      </c>
      <c r="I430" s="30" t="s">
        <v>983</v>
      </c>
      <c r="J430" s="30" t="s">
        <v>983</v>
      </c>
      <c r="K430" s="30">
        <v>311.67</v>
      </c>
      <c r="L430" s="30" t="s">
        <v>983</v>
      </c>
      <c r="M430" s="30">
        <v>118</v>
      </c>
      <c r="N430" s="30">
        <v>0.5</v>
      </c>
      <c r="O430" s="30">
        <v>29.55</v>
      </c>
      <c r="P430" s="30" t="s">
        <v>983</v>
      </c>
      <c r="Q430" s="30" t="s">
        <v>983</v>
      </c>
      <c r="R430" s="30" t="s">
        <v>983</v>
      </c>
      <c r="S430" s="30" t="s">
        <v>983</v>
      </c>
      <c r="T430" s="30" t="s">
        <v>983</v>
      </c>
      <c r="U430" s="30" t="s">
        <v>983</v>
      </c>
    </row>
    <row r="431" spans="1:21" x14ac:dyDescent="0.25">
      <c r="A431" s="10" t="s">
        <v>172</v>
      </c>
      <c r="B431" s="30" t="s">
        <v>1187</v>
      </c>
      <c r="C431" s="30" t="s">
        <v>1001</v>
      </c>
      <c r="D431" s="30">
        <v>280</v>
      </c>
      <c r="E431" s="30">
        <v>0</v>
      </c>
      <c r="F431" s="30">
        <v>6.2470119521912348</v>
      </c>
      <c r="G431" s="30">
        <v>280</v>
      </c>
      <c r="H431" s="30">
        <v>31</v>
      </c>
      <c r="I431" s="30" t="s">
        <v>900</v>
      </c>
      <c r="J431" s="30" t="s">
        <v>900</v>
      </c>
      <c r="K431" s="30">
        <v>0.03</v>
      </c>
      <c r="L431" s="30">
        <v>6</v>
      </c>
      <c r="M431" s="30">
        <v>1.363816805879734</v>
      </c>
      <c r="N431" s="30">
        <v>0.70866000000000007</v>
      </c>
      <c r="O431" s="30">
        <v>1.1811</v>
      </c>
      <c r="P431" s="30">
        <v>2</v>
      </c>
      <c r="Q431" s="30">
        <v>12</v>
      </c>
      <c r="R431" s="30">
        <v>2.7276336117594679</v>
      </c>
      <c r="S431" s="30">
        <v>1.4173200000000001</v>
      </c>
      <c r="T431" s="30">
        <v>2.3622000000000001</v>
      </c>
      <c r="U431" s="30">
        <v>1</v>
      </c>
    </row>
    <row r="432" spans="1:21" x14ac:dyDescent="0.25">
      <c r="A432" s="10" t="s">
        <v>803</v>
      </c>
      <c r="C432" s="30" t="s">
        <v>983</v>
      </c>
      <c r="D432" s="30" t="s">
        <v>983</v>
      </c>
      <c r="E432" s="30" t="s">
        <v>983</v>
      </c>
      <c r="F432" s="30" t="s">
        <v>983</v>
      </c>
      <c r="G432" s="30" t="s">
        <v>983</v>
      </c>
      <c r="H432" s="30" t="s">
        <v>983</v>
      </c>
      <c r="I432" s="30" t="s">
        <v>983</v>
      </c>
      <c r="J432" s="30" t="s">
        <v>983</v>
      </c>
      <c r="L432" s="30" t="s">
        <v>983</v>
      </c>
      <c r="P432" s="30" t="s">
        <v>983</v>
      </c>
      <c r="Q432" s="30" t="s">
        <v>983</v>
      </c>
      <c r="R432" s="30" t="s">
        <v>983</v>
      </c>
      <c r="S432" s="30" t="s">
        <v>983</v>
      </c>
      <c r="T432" s="30" t="s">
        <v>983</v>
      </c>
      <c r="U432" s="30" t="s">
        <v>983</v>
      </c>
    </row>
    <row r="433" spans="1:21" x14ac:dyDescent="0.25">
      <c r="A433" s="10" t="s">
        <v>412</v>
      </c>
      <c r="B433" s="30" t="s">
        <v>1188</v>
      </c>
      <c r="C433" s="30" t="s">
        <v>983</v>
      </c>
      <c r="D433" s="30" t="s">
        <v>983</v>
      </c>
      <c r="E433" s="30" t="s">
        <v>983</v>
      </c>
      <c r="F433" s="30" t="s">
        <v>983</v>
      </c>
      <c r="G433" s="30" t="s">
        <v>983</v>
      </c>
      <c r="H433" s="30" t="s">
        <v>983</v>
      </c>
      <c r="I433" s="30" t="s">
        <v>983</v>
      </c>
      <c r="J433" s="30" t="s">
        <v>983</v>
      </c>
      <c r="K433" s="30">
        <v>309.2</v>
      </c>
      <c r="L433" s="30" t="s">
        <v>983</v>
      </c>
      <c r="M433" s="30">
        <v>118</v>
      </c>
      <c r="N433" s="30">
        <v>0.5</v>
      </c>
      <c r="O433" s="30">
        <v>29.55</v>
      </c>
      <c r="P433" s="30" t="s">
        <v>983</v>
      </c>
      <c r="Q433" s="30" t="s">
        <v>983</v>
      </c>
      <c r="R433" s="30" t="s">
        <v>983</v>
      </c>
      <c r="S433" s="30" t="s">
        <v>983</v>
      </c>
      <c r="T433" s="30" t="s">
        <v>983</v>
      </c>
      <c r="U433" s="30" t="s">
        <v>983</v>
      </c>
    </row>
    <row r="434" spans="1:21" x14ac:dyDescent="0.25">
      <c r="A434" s="10" t="s">
        <v>99</v>
      </c>
      <c r="B434" s="30" t="s">
        <v>1016</v>
      </c>
      <c r="C434" s="30" t="s">
        <v>1189</v>
      </c>
      <c r="D434" s="30">
        <v>90</v>
      </c>
      <c r="E434" s="30">
        <v>0</v>
      </c>
      <c r="F434" s="30">
        <v>5.2270916334661353</v>
      </c>
      <c r="G434" s="30">
        <v>90</v>
      </c>
      <c r="H434" s="30">
        <v>41</v>
      </c>
      <c r="I434" s="30" t="s">
        <v>900</v>
      </c>
      <c r="J434" s="30" t="s">
        <v>900</v>
      </c>
      <c r="K434" s="30">
        <v>0.28999999999999998</v>
      </c>
      <c r="L434" s="30">
        <v>0.28999999999999998</v>
      </c>
      <c r="M434" s="30">
        <v>3</v>
      </c>
      <c r="N434" s="30">
        <v>0.18</v>
      </c>
      <c r="O434" s="30">
        <v>3</v>
      </c>
      <c r="P434" s="30">
        <v>109</v>
      </c>
      <c r="Q434" s="30">
        <v>31.61</v>
      </c>
      <c r="R434" s="30">
        <v>327</v>
      </c>
      <c r="S434" s="30">
        <v>19.62</v>
      </c>
      <c r="T434" s="30">
        <v>327</v>
      </c>
      <c r="U434" s="30">
        <v>1</v>
      </c>
    </row>
    <row r="435" spans="1:21" x14ac:dyDescent="0.25">
      <c r="A435" s="10" t="s">
        <v>424</v>
      </c>
      <c r="B435" s="30" t="s">
        <v>967</v>
      </c>
      <c r="C435" s="30" t="s">
        <v>983</v>
      </c>
      <c r="D435" s="30" t="s">
        <v>983</v>
      </c>
      <c r="E435" s="30" t="s">
        <v>983</v>
      </c>
      <c r="F435" s="30" t="s">
        <v>983</v>
      </c>
      <c r="G435" s="30" t="s">
        <v>983</v>
      </c>
      <c r="H435" s="30" t="s">
        <v>983</v>
      </c>
      <c r="I435" s="30" t="s">
        <v>983</v>
      </c>
      <c r="J435" s="30" t="s">
        <v>983</v>
      </c>
      <c r="K435" s="30">
        <v>52.4</v>
      </c>
      <c r="L435" s="30" t="s">
        <v>983</v>
      </c>
      <c r="M435" s="30">
        <v>49.37</v>
      </c>
      <c r="N435" s="30">
        <v>0.75</v>
      </c>
      <c r="O435" s="30">
        <v>8.18</v>
      </c>
      <c r="P435" s="30" t="s">
        <v>983</v>
      </c>
      <c r="Q435" s="30" t="s">
        <v>983</v>
      </c>
      <c r="R435" s="30" t="s">
        <v>983</v>
      </c>
      <c r="S435" s="30" t="s">
        <v>983</v>
      </c>
      <c r="T435" s="30" t="s">
        <v>983</v>
      </c>
      <c r="U435" s="30" t="s">
        <v>983</v>
      </c>
    </row>
    <row r="436" spans="1:21" x14ac:dyDescent="0.25">
      <c r="A436" s="10" t="s">
        <v>416</v>
      </c>
      <c r="B436" s="30" t="s">
        <v>1190</v>
      </c>
      <c r="C436" s="30" t="s">
        <v>983</v>
      </c>
      <c r="D436" s="30" t="s">
        <v>983</v>
      </c>
      <c r="E436" s="30" t="s">
        <v>983</v>
      </c>
      <c r="F436" s="30" t="s">
        <v>983</v>
      </c>
      <c r="G436" s="30" t="s">
        <v>983</v>
      </c>
      <c r="H436" s="30" t="s">
        <v>983</v>
      </c>
      <c r="I436" s="30" t="s">
        <v>983</v>
      </c>
      <c r="J436" s="30" t="s">
        <v>983</v>
      </c>
      <c r="K436" s="30">
        <v>5.3</v>
      </c>
      <c r="L436" s="30" t="s">
        <v>983</v>
      </c>
      <c r="M436" s="30">
        <v>12.97</v>
      </c>
      <c r="N436" s="30">
        <v>0.25</v>
      </c>
      <c r="O436" s="30">
        <v>7.35</v>
      </c>
      <c r="P436" s="30" t="s">
        <v>983</v>
      </c>
      <c r="Q436" s="30" t="s">
        <v>983</v>
      </c>
      <c r="R436" s="30" t="s">
        <v>983</v>
      </c>
      <c r="S436" s="30" t="s">
        <v>983</v>
      </c>
      <c r="T436" s="30" t="s">
        <v>983</v>
      </c>
      <c r="U436" s="30" t="s">
        <v>983</v>
      </c>
    </row>
    <row r="437" spans="1:21" x14ac:dyDescent="0.25">
      <c r="A437" s="10" t="s">
        <v>417</v>
      </c>
      <c r="B437" s="30" t="s">
        <v>1190</v>
      </c>
      <c r="C437" s="30" t="s">
        <v>983</v>
      </c>
      <c r="D437" s="30" t="s">
        <v>983</v>
      </c>
      <c r="E437" s="30" t="s">
        <v>983</v>
      </c>
      <c r="F437" s="30" t="s">
        <v>983</v>
      </c>
      <c r="G437" s="30" t="s">
        <v>983</v>
      </c>
      <c r="H437" s="30" t="s">
        <v>983</v>
      </c>
      <c r="I437" s="30" t="s">
        <v>983</v>
      </c>
      <c r="J437" s="30" t="s">
        <v>983</v>
      </c>
      <c r="K437" s="30">
        <v>3.81</v>
      </c>
      <c r="L437" s="30" t="s">
        <v>983</v>
      </c>
      <c r="M437" s="30">
        <v>8.81</v>
      </c>
      <c r="N437" s="30">
        <v>0.25</v>
      </c>
      <c r="O437" s="30">
        <v>7.35</v>
      </c>
      <c r="P437" s="30" t="s">
        <v>983</v>
      </c>
      <c r="Q437" s="30" t="s">
        <v>983</v>
      </c>
      <c r="R437" s="30" t="s">
        <v>983</v>
      </c>
      <c r="S437" s="30" t="s">
        <v>983</v>
      </c>
      <c r="T437" s="30" t="s">
        <v>983</v>
      </c>
      <c r="U437" s="30" t="s">
        <v>983</v>
      </c>
    </row>
    <row r="438" spans="1:21" x14ac:dyDescent="0.25">
      <c r="A438" s="10" t="s">
        <v>418</v>
      </c>
      <c r="B438" s="30" t="s">
        <v>917</v>
      </c>
      <c r="C438" s="30" t="s">
        <v>983</v>
      </c>
      <c r="D438" s="30" t="s">
        <v>983</v>
      </c>
      <c r="E438" s="30" t="s">
        <v>983</v>
      </c>
      <c r="F438" s="30" t="s">
        <v>983</v>
      </c>
      <c r="G438" s="30" t="s">
        <v>983</v>
      </c>
      <c r="H438" s="30" t="s">
        <v>983</v>
      </c>
      <c r="I438" s="30" t="s">
        <v>983</v>
      </c>
      <c r="J438" s="30" t="s">
        <v>983</v>
      </c>
      <c r="K438" s="30">
        <v>0.38</v>
      </c>
      <c r="L438" s="30" t="s">
        <v>983</v>
      </c>
      <c r="M438" s="30">
        <v>2.62</v>
      </c>
      <c r="N438" s="30">
        <v>0.25</v>
      </c>
      <c r="O438" s="30">
        <v>2.62</v>
      </c>
      <c r="P438" s="30" t="s">
        <v>983</v>
      </c>
      <c r="Q438" s="30" t="s">
        <v>983</v>
      </c>
      <c r="R438" s="30" t="s">
        <v>983</v>
      </c>
      <c r="S438" s="30" t="s">
        <v>983</v>
      </c>
      <c r="T438" s="30" t="s">
        <v>983</v>
      </c>
      <c r="U438" s="30" t="s">
        <v>983</v>
      </c>
    </row>
    <row r="439" spans="1:21" x14ac:dyDescent="0.25">
      <c r="A439" s="10" t="s">
        <v>423</v>
      </c>
      <c r="B439" s="30" t="s">
        <v>967</v>
      </c>
      <c r="C439" s="30" t="s">
        <v>983</v>
      </c>
      <c r="D439" s="30" t="s">
        <v>983</v>
      </c>
      <c r="E439" s="30" t="s">
        <v>983</v>
      </c>
      <c r="F439" s="30" t="s">
        <v>983</v>
      </c>
      <c r="G439" s="30" t="s">
        <v>983</v>
      </c>
      <c r="H439" s="30" t="s">
        <v>983</v>
      </c>
      <c r="I439" s="30" t="s">
        <v>983</v>
      </c>
      <c r="J439" s="30" t="s">
        <v>983</v>
      </c>
      <c r="K439" s="30">
        <v>49.22</v>
      </c>
      <c r="L439" s="30" t="s">
        <v>983</v>
      </c>
      <c r="M439" s="30">
        <v>49.37</v>
      </c>
      <c r="N439" s="30">
        <v>0.5</v>
      </c>
      <c r="O439" s="30">
        <v>8.18</v>
      </c>
      <c r="P439" s="30" t="s">
        <v>983</v>
      </c>
      <c r="Q439" s="30" t="s">
        <v>983</v>
      </c>
      <c r="R439" s="30" t="s">
        <v>983</v>
      </c>
      <c r="S439" s="30" t="s">
        <v>983</v>
      </c>
      <c r="T439" s="30" t="s">
        <v>983</v>
      </c>
      <c r="U439" s="30" t="s">
        <v>983</v>
      </c>
    </row>
    <row r="440" spans="1:21" x14ac:dyDescent="0.25">
      <c r="A440" s="10" t="s">
        <v>425</v>
      </c>
      <c r="B440" s="30" t="s">
        <v>1016</v>
      </c>
      <c r="C440" s="30" t="s">
        <v>983</v>
      </c>
      <c r="D440" s="30" t="s">
        <v>983</v>
      </c>
      <c r="E440" s="30" t="s">
        <v>983</v>
      </c>
      <c r="F440" s="30" t="s">
        <v>983</v>
      </c>
      <c r="G440" s="30" t="s">
        <v>983</v>
      </c>
      <c r="H440" s="30" t="s">
        <v>983</v>
      </c>
      <c r="I440" s="30" t="s">
        <v>983</v>
      </c>
      <c r="J440" s="30" t="s">
        <v>983</v>
      </c>
      <c r="K440" s="30">
        <v>0.56999999999999995</v>
      </c>
      <c r="L440" s="30" t="s">
        <v>983</v>
      </c>
      <c r="M440" s="30">
        <v>2.2000000000000002</v>
      </c>
      <c r="N440" s="30">
        <v>0.25</v>
      </c>
      <c r="O440" s="30">
        <v>5.75</v>
      </c>
      <c r="P440" s="30" t="s">
        <v>983</v>
      </c>
      <c r="Q440" s="30" t="s">
        <v>983</v>
      </c>
      <c r="R440" s="30" t="s">
        <v>983</v>
      </c>
      <c r="S440" s="30" t="s">
        <v>983</v>
      </c>
      <c r="T440" s="30" t="s">
        <v>983</v>
      </c>
      <c r="U440" s="30" t="s">
        <v>983</v>
      </c>
    </row>
    <row r="441" spans="1:21" x14ac:dyDescent="0.25">
      <c r="A441" s="10" t="s">
        <v>426</v>
      </c>
      <c r="B441" s="30" t="s">
        <v>952</v>
      </c>
      <c r="C441" s="30" t="s">
        <v>983</v>
      </c>
      <c r="D441" s="30" t="s">
        <v>983</v>
      </c>
      <c r="E441" s="30" t="s">
        <v>983</v>
      </c>
      <c r="F441" s="30" t="s">
        <v>983</v>
      </c>
      <c r="G441" s="30" t="s">
        <v>983</v>
      </c>
      <c r="H441" s="30" t="s">
        <v>983</v>
      </c>
      <c r="I441" s="30" t="s">
        <v>983</v>
      </c>
      <c r="J441" s="30" t="s">
        <v>983</v>
      </c>
      <c r="K441" s="30">
        <v>292.86</v>
      </c>
      <c r="L441" s="30" t="s">
        <v>983</v>
      </c>
      <c r="M441" s="30">
        <v>20.77</v>
      </c>
      <c r="N441" s="30">
        <v>49.87</v>
      </c>
      <c r="O441" s="30">
        <v>1.5</v>
      </c>
      <c r="P441" s="30" t="s">
        <v>983</v>
      </c>
      <c r="Q441" s="30" t="s">
        <v>983</v>
      </c>
      <c r="R441" s="30" t="s">
        <v>983</v>
      </c>
      <c r="S441" s="30" t="s">
        <v>983</v>
      </c>
      <c r="T441" s="30" t="s">
        <v>983</v>
      </c>
      <c r="U441" s="30" t="s">
        <v>983</v>
      </c>
    </row>
    <row r="442" spans="1:21" x14ac:dyDescent="0.25">
      <c r="A442" s="10" t="s">
        <v>427</v>
      </c>
      <c r="B442" s="30" t="s">
        <v>967</v>
      </c>
      <c r="C442" s="30" t="s">
        <v>983</v>
      </c>
      <c r="D442" s="30" t="s">
        <v>983</v>
      </c>
      <c r="E442" s="30" t="s">
        <v>983</v>
      </c>
      <c r="F442" s="30" t="s">
        <v>983</v>
      </c>
      <c r="G442" s="30" t="s">
        <v>983</v>
      </c>
      <c r="H442" s="30" t="s">
        <v>983</v>
      </c>
      <c r="I442" s="30" t="s">
        <v>983</v>
      </c>
      <c r="J442" s="30" t="s">
        <v>983</v>
      </c>
      <c r="K442" s="30">
        <v>49.25</v>
      </c>
      <c r="L442" s="30" t="s">
        <v>983</v>
      </c>
      <c r="M442" s="30">
        <v>49.37</v>
      </c>
      <c r="N442" s="30">
        <v>0.5</v>
      </c>
      <c r="O442" s="30">
        <v>8.18</v>
      </c>
      <c r="P442" s="30" t="s">
        <v>983</v>
      </c>
      <c r="Q442" s="30" t="s">
        <v>983</v>
      </c>
      <c r="R442" s="30" t="s">
        <v>983</v>
      </c>
      <c r="S442" s="30" t="s">
        <v>983</v>
      </c>
      <c r="T442" s="30" t="s">
        <v>983</v>
      </c>
      <c r="U442" s="30" t="s">
        <v>983</v>
      </c>
    </row>
    <row r="443" spans="1:21" x14ac:dyDescent="0.25">
      <c r="A443" s="10" t="s">
        <v>428</v>
      </c>
      <c r="B443" s="30" t="s">
        <v>1016</v>
      </c>
      <c r="C443" s="30" t="s">
        <v>983</v>
      </c>
      <c r="D443" s="30" t="s">
        <v>983</v>
      </c>
      <c r="E443" s="30" t="s">
        <v>983</v>
      </c>
      <c r="F443" s="30" t="s">
        <v>983</v>
      </c>
      <c r="G443" s="30" t="s">
        <v>983</v>
      </c>
      <c r="H443" s="30" t="s">
        <v>983</v>
      </c>
      <c r="I443" s="30" t="s">
        <v>983</v>
      </c>
      <c r="J443" s="30" t="s">
        <v>983</v>
      </c>
      <c r="K443" s="30">
        <v>2.0099999999999998</v>
      </c>
      <c r="L443" s="30" t="s">
        <v>983</v>
      </c>
      <c r="M443" s="30">
        <v>4.4400000000000004</v>
      </c>
      <c r="N443" s="30">
        <v>0.5</v>
      </c>
      <c r="O443" s="30">
        <v>6.53</v>
      </c>
      <c r="P443" s="30" t="s">
        <v>983</v>
      </c>
      <c r="Q443" s="30" t="s">
        <v>983</v>
      </c>
      <c r="R443" s="30" t="s">
        <v>983</v>
      </c>
      <c r="S443" s="30" t="s">
        <v>983</v>
      </c>
      <c r="T443" s="30" t="s">
        <v>983</v>
      </c>
      <c r="U443" s="30" t="s">
        <v>983</v>
      </c>
    </row>
    <row r="444" spans="1:21" x14ac:dyDescent="0.25">
      <c r="A444" s="10" t="s">
        <v>436</v>
      </c>
      <c r="B444" s="30" t="s">
        <v>1191</v>
      </c>
      <c r="C444" s="30" t="s">
        <v>983</v>
      </c>
      <c r="D444" s="30" t="s">
        <v>983</v>
      </c>
      <c r="E444" s="30" t="s">
        <v>983</v>
      </c>
      <c r="F444" s="30" t="s">
        <v>983</v>
      </c>
      <c r="G444" s="30" t="s">
        <v>983</v>
      </c>
      <c r="H444" s="30" t="s">
        <v>983</v>
      </c>
      <c r="I444" s="30" t="s">
        <v>983</v>
      </c>
      <c r="J444" s="30" t="s">
        <v>983</v>
      </c>
      <c r="K444" s="30">
        <v>4.3899999999999997</v>
      </c>
      <c r="L444" s="30" t="s">
        <v>983</v>
      </c>
      <c r="M444" s="30">
        <v>4.25</v>
      </c>
      <c r="N444" s="30">
        <v>10</v>
      </c>
      <c r="O444" s="30">
        <v>2.37</v>
      </c>
      <c r="P444" s="30" t="s">
        <v>983</v>
      </c>
      <c r="Q444" s="30" t="s">
        <v>983</v>
      </c>
      <c r="R444" s="30" t="s">
        <v>983</v>
      </c>
      <c r="S444" s="30" t="s">
        <v>983</v>
      </c>
      <c r="T444" s="30" t="s">
        <v>983</v>
      </c>
      <c r="U444" s="30" t="s">
        <v>983</v>
      </c>
    </row>
    <row r="445" spans="1:21" x14ac:dyDescent="0.25">
      <c r="A445" s="10" t="s">
        <v>338</v>
      </c>
      <c r="B445" s="30" t="s">
        <v>919</v>
      </c>
      <c r="C445" s="30" t="s">
        <v>983</v>
      </c>
      <c r="D445" s="30" t="s">
        <v>983</v>
      </c>
      <c r="E445" s="30" t="s">
        <v>983</v>
      </c>
      <c r="F445" s="30" t="s">
        <v>983</v>
      </c>
      <c r="G445" s="30" t="s">
        <v>983</v>
      </c>
      <c r="H445" s="30" t="s">
        <v>983</v>
      </c>
      <c r="I445" s="30" t="s">
        <v>983</v>
      </c>
      <c r="J445" s="30" t="s">
        <v>983</v>
      </c>
      <c r="K445" s="30">
        <v>0.56000000000000005</v>
      </c>
      <c r="L445" s="30" t="s">
        <v>983</v>
      </c>
      <c r="M445" s="30">
        <v>1.75</v>
      </c>
      <c r="N445" s="30">
        <v>0.25</v>
      </c>
      <c r="O445" s="30">
        <v>4.5</v>
      </c>
      <c r="P445" s="30" t="s">
        <v>983</v>
      </c>
      <c r="Q445" s="30" t="s">
        <v>983</v>
      </c>
      <c r="R445" s="30" t="s">
        <v>983</v>
      </c>
      <c r="S445" s="30" t="s">
        <v>983</v>
      </c>
      <c r="T445" s="30" t="s">
        <v>983</v>
      </c>
      <c r="U445" s="30" t="s">
        <v>983</v>
      </c>
    </row>
    <row r="446" spans="1:21" x14ac:dyDescent="0.25">
      <c r="A446" s="10" t="s">
        <v>255</v>
      </c>
      <c r="B446" s="30" t="s">
        <v>1192</v>
      </c>
      <c r="C446" s="30" t="s">
        <v>983</v>
      </c>
      <c r="D446" s="30" t="s">
        <v>983</v>
      </c>
      <c r="E446" s="30" t="s">
        <v>983</v>
      </c>
      <c r="F446" s="30" t="s">
        <v>983</v>
      </c>
      <c r="G446" s="30" t="s">
        <v>983</v>
      </c>
      <c r="H446" s="30" t="s">
        <v>983</v>
      </c>
      <c r="I446" s="30" t="s">
        <v>983</v>
      </c>
      <c r="J446" s="30" t="s">
        <v>983</v>
      </c>
      <c r="K446" s="30">
        <v>0.03</v>
      </c>
      <c r="L446" s="30" t="s">
        <v>983</v>
      </c>
      <c r="M446" s="30">
        <v>2</v>
      </c>
      <c r="N446" s="30">
        <v>0.4</v>
      </c>
      <c r="O446" s="30">
        <v>0.4</v>
      </c>
      <c r="P446" s="30" t="s">
        <v>983</v>
      </c>
      <c r="Q446" s="30" t="s">
        <v>983</v>
      </c>
      <c r="R446" s="30" t="s">
        <v>983</v>
      </c>
      <c r="S446" s="30" t="s">
        <v>983</v>
      </c>
      <c r="T446" s="30" t="s">
        <v>983</v>
      </c>
      <c r="U446" s="30" t="s">
        <v>983</v>
      </c>
    </row>
    <row r="447" spans="1:21" x14ac:dyDescent="0.25">
      <c r="A447" s="10" t="s">
        <v>414</v>
      </c>
      <c r="B447" s="30" t="s">
        <v>961</v>
      </c>
      <c r="C447" s="30" t="s">
        <v>983</v>
      </c>
      <c r="D447" s="30" t="s">
        <v>983</v>
      </c>
      <c r="E447" s="30" t="s">
        <v>983</v>
      </c>
      <c r="F447" s="30" t="s">
        <v>983</v>
      </c>
      <c r="G447" s="30" t="s">
        <v>983</v>
      </c>
      <c r="H447" s="30" t="s">
        <v>983</v>
      </c>
      <c r="I447" s="30" t="s">
        <v>983</v>
      </c>
      <c r="J447" s="30" t="s">
        <v>983</v>
      </c>
      <c r="K447" s="30">
        <v>0.41</v>
      </c>
      <c r="L447" s="30" t="s">
        <v>983</v>
      </c>
      <c r="M447" s="30">
        <v>3</v>
      </c>
      <c r="N447" s="30">
        <v>5</v>
      </c>
      <c r="O447" s="30">
        <v>1.81</v>
      </c>
      <c r="P447" s="30" t="s">
        <v>983</v>
      </c>
      <c r="Q447" s="30" t="s">
        <v>983</v>
      </c>
      <c r="R447" s="30" t="s">
        <v>983</v>
      </c>
      <c r="S447" s="30" t="s">
        <v>983</v>
      </c>
      <c r="T447" s="30" t="s">
        <v>983</v>
      </c>
      <c r="U447" s="30" t="s">
        <v>983</v>
      </c>
    </row>
    <row r="448" spans="1:21" x14ac:dyDescent="0.25">
      <c r="A448" s="10" t="s">
        <v>432</v>
      </c>
      <c r="B448" s="30" t="s">
        <v>1193</v>
      </c>
      <c r="C448" s="30" t="s">
        <v>983</v>
      </c>
      <c r="D448" s="30" t="s">
        <v>983</v>
      </c>
      <c r="E448" s="30" t="s">
        <v>983</v>
      </c>
      <c r="F448" s="30" t="s">
        <v>983</v>
      </c>
      <c r="G448" s="30" t="s">
        <v>983</v>
      </c>
      <c r="H448" s="30" t="s">
        <v>983</v>
      </c>
      <c r="I448" s="30" t="s">
        <v>983</v>
      </c>
      <c r="J448" s="30" t="s">
        <v>983</v>
      </c>
      <c r="K448" s="30">
        <v>0.13</v>
      </c>
      <c r="L448" s="30" t="s">
        <v>983</v>
      </c>
      <c r="M448" s="30">
        <v>0.18</v>
      </c>
      <c r="N448" s="30">
        <v>2.25</v>
      </c>
      <c r="O448" s="30">
        <v>2.25</v>
      </c>
      <c r="P448" s="30" t="s">
        <v>983</v>
      </c>
      <c r="Q448" s="30" t="s">
        <v>983</v>
      </c>
      <c r="R448" s="30" t="s">
        <v>983</v>
      </c>
      <c r="S448" s="30" t="s">
        <v>983</v>
      </c>
      <c r="T448" s="30" t="s">
        <v>983</v>
      </c>
      <c r="U448" s="30" t="s">
        <v>983</v>
      </c>
    </row>
    <row r="449" spans="1:21" x14ac:dyDescent="0.25">
      <c r="A449" s="10" t="s">
        <v>437</v>
      </c>
      <c r="B449" s="30" t="s">
        <v>1194</v>
      </c>
      <c r="C449" s="30" t="s">
        <v>983</v>
      </c>
      <c r="D449" s="30" t="s">
        <v>983</v>
      </c>
      <c r="E449" s="30" t="s">
        <v>983</v>
      </c>
      <c r="F449" s="30" t="s">
        <v>983</v>
      </c>
      <c r="G449" s="30" t="s">
        <v>983</v>
      </c>
      <c r="H449" s="30" t="s">
        <v>983</v>
      </c>
      <c r="I449" s="30" t="s">
        <v>983</v>
      </c>
      <c r="J449" s="30" t="s">
        <v>983</v>
      </c>
      <c r="K449" s="30">
        <v>18.59</v>
      </c>
      <c r="L449" s="30" t="s">
        <v>983</v>
      </c>
      <c r="M449" s="30">
        <v>33.5</v>
      </c>
      <c r="N449" s="30">
        <v>3</v>
      </c>
      <c r="O449" s="30">
        <v>3</v>
      </c>
      <c r="P449" s="30" t="s">
        <v>983</v>
      </c>
      <c r="Q449" s="30" t="s">
        <v>983</v>
      </c>
      <c r="R449" s="30" t="s">
        <v>983</v>
      </c>
      <c r="S449" s="30" t="s">
        <v>983</v>
      </c>
      <c r="T449" s="30" t="s">
        <v>983</v>
      </c>
      <c r="U449" s="30" t="s">
        <v>983</v>
      </c>
    </row>
    <row r="450" spans="1:21" x14ac:dyDescent="0.25">
      <c r="A450" s="10" t="s">
        <v>438</v>
      </c>
      <c r="B450" s="30" t="s">
        <v>1195</v>
      </c>
      <c r="C450" s="30" t="s">
        <v>983</v>
      </c>
      <c r="D450" s="30" t="s">
        <v>983</v>
      </c>
      <c r="E450" s="30" t="s">
        <v>983</v>
      </c>
      <c r="F450" s="30" t="s">
        <v>983</v>
      </c>
      <c r="G450" s="30" t="s">
        <v>983</v>
      </c>
      <c r="H450" s="30" t="s">
        <v>983</v>
      </c>
      <c r="I450" s="30" t="s">
        <v>983</v>
      </c>
      <c r="J450" s="30" t="s">
        <v>983</v>
      </c>
      <c r="K450" s="30">
        <v>10.89</v>
      </c>
      <c r="L450" s="30" t="s">
        <v>983</v>
      </c>
      <c r="M450" s="30">
        <v>19.3</v>
      </c>
      <c r="N450" s="30">
        <v>3</v>
      </c>
      <c r="O450" s="30">
        <v>3</v>
      </c>
      <c r="P450" s="30" t="s">
        <v>983</v>
      </c>
      <c r="Q450" s="30" t="s">
        <v>983</v>
      </c>
      <c r="R450" s="30" t="s">
        <v>983</v>
      </c>
      <c r="S450" s="30" t="s">
        <v>983</v>
      </c>
      <c r="T450" s="30" t="s">
        <v>983</v>
      </c>
      <c r="U450" s="30" t="s">
        <v>983</v>
      </c>
    </row>
    <row r="451" spans="1:21" x14ac:dyDescent="0.25">
      <c r="A451" s="10" t="s">
        <v>439</v>
      </c>
      <c r="B451" s="30" t="s">
        <v>1196</v>
      </c>
      <c r="C451" s="30" t="s">
        <v>983</v>
      </c>
      <c r="D451" s="30" t="s">
        <v>983</v>
      </c>
      <c r="E451" s="30" t="s">
        <v>983</v>
      </c>
      <c r="F451" s="30" t="s">
        <v>983</v>
      </c>
      <c r="G451" s="30" t="s">
        <v>983</v>
      </c>
      <c r="H451" s="30" t="s">
        <v>983</v>
      </c>
      <c r="I451" s="30" t="s">
        <v>983</v>
      </c>
      <c r="J451" s="30" t="s">
        <v>983</v>
      </c>
      <c r="K451" s="30">
        <v>6.9</v>
      </c>
      <c r="L451" s="30" t="s">
        <v>983</v>
      </c>
      <c r="M451" s="30">
        <v>2.5</v>
      </c>
      <c r="N451" s="30">
        <v>14.75</v>
      </c>
      <c r="O451" s="30">
        <v>2.5</v>
      </c>
      <c r="P451" s="30" t="s">
        <v>983</v>
      </c>
      <c r="Q451" s="30" t="s">
        <v>983</v>
      </c>
      <c r="R451" s="30" t="s">
        <v>983</v>
      </c>
      <c r="S451" s="30" t="s">
        <v>983</v>
      </c>
      <c r="T451" s="30" t="s">
        <v>983</v>
      </c>
      <c r="U451" s="30" t="s">
        <v>983</v>
      </c>
    </row>
    <row r="452" spans="1:21" x14ac:dyDescent="0.25">
      <c r="A452" s="10" t="s">
        <v>440</v>
      </c>
      <c r="B452" s="30" t="s">
        <v>918</v>
      </c>
      <c r="C452" s="30" t="s">
        <v>983</v>
      </c>
      <c r="D452" s="30" t="s">
        <v>983</v>
      </c>
      <c r="E452" s="30" t="s">
        <v>983</v>
      </c>
      <c r="F452" s="30" t="s">
        <v>983</v>
      </c>
      <c r="G452" s="30" t="s">
        <v>983</v>
      </c>
      <c r="H452" s="30" t="s">
        <v>983</v>
      </c>
      <c r="I452" s="30" t="s">
        <v>983</v>
      </c>
      <c r="J452" s="30" t="s">
        <v>983</v>
      </c>
      <c r="K452" s="30">
        <v>3.06</v>
      </c>
      <c r="L452" s="30" t="s">
        <v>983</v>
      </c>
      <c r="M452" s="30">
        <v>8.25</v>
      </c>
      <c r="N452" s="30">
        <v>6.51</v>
      </c>
      <c r="O452" s="30">
        <v>4.3099999999999996</v>
      </c>
      <c r="P452" s="30" t="s">
        <v>983</v>
      </c>
      <c r="Q452" s="30" t="s">
        <v>983</v>
      </c>
      <c r="R452" s="30" t="s">
        <v>983</v>
      </c>
      <c r="S452" s="30" t="s">
        <v>983</v>
      </c>
      <c r="T452" s="30" t="s">
        <v>983</v>
      </c>
      <c r="U452" s="30" t="s">
        <v>983</v>
      </c>
    </row>
    <row r="453" spans="1:21" x14ac:dyDescent="0.25">
      <c r="A453" s="10" t="s">
        <v>441</v>
      </c>
      <c r="B453" s="30" t="s">
        <v>918</v>
      </c>
      <c r="C453" s="30" t="s">
        <v>983</v>
      </c>
      <c r="D453" s="30" t="s">
        <v>983</v>
      </c>
      <c r="E453" s="30" t="s">
        <v>983</v>
      </c>
      <c r="F453" s="30" t="s">
        <v>983</v>
      </c>
      <c r="G453" s="30" t="s">
        <v>983</v>
      </c>
      <c r="H453" s="30" t="s">
        <v>983</v>
      </c>
      <c r="I453" s="30" t="s">
        <v>983</v>
      </c>
      <c r="J453" s="30" t="s">
        <v>983</v>
      </c>
      <c r="K453" s="30">
        <v>2.59</v>
      </c>
      <c r="L453" s="30" t="s">
        <v>983</v>
      </c>
      <c r="M453" s="30">
        <v>7.25</v>
      </c>
      <c r="N453" s="30">
        <v>6.51</v>
      </c>
      <c r="O453" s="30">
        <v>2.31</v>
      </c>
      <c r="P453" s="30" t="s">
        <v>983</v>
      </c>
      <c r="Q453" s="30" t="s">
        <v>983</v>
      </c>
      <c r="R453" s="30" t="s">
        <v>983</v>
      </c>
      <c r="S453" s="30" t="s">
        <v>983</v>
      </c>
      <c r="T453" s="30" t="s">
        <v>983</v>
      </c>
      <c r="U453" s="30" t="s">
        <v>983</v>
      </c>
    </row>
    <row r="454" spans="1:21" x14ac:dyDescent="0.25">
      <c r="A454" s="10" t="s">
        <v>442</v>
      </c>
      <c r="B454" s="30" t="s">
        <v>1197</v>
      </c>
      <c r="C454" s="30" t="s">
        <v>983</v>
      </c>
      <c r="D454" s="30" t="s">
        <v>983</v>
      </c>
      <c r="E454" s="30" t="s">
        <v>983</v>
      </c>
      <c r="F454" s="30" t="s">
        <v>983</v>
      </c>
      <c r="G454" s="30" t="s">
        <v>983</v>
      </c>
      <c r="H454" s="30" t="s">
        <v>983</v>
      </c>
      <c r="I454" s="30" t="s">
        <v>983</v>
      </c>
      <c r="J454" s="30" t="s">
        <v>983</v>
      </c>
      <c r="K454" s="30">
        <v>0.69</v>
      </c>
      <c r="L454" s="30" t="s">
        <v>983</v>
      </c>
      <c r="M454" s="30">
        <v>3.85</v>
      </c>
      <c r="N454" s="30">
        <v>3</v>
      </c>
      <c r="O454" s="30">
        <v>1.48</v>
      </c>
      <c r="P454" s="30" t="s">
        <v>983</v>
      </c>
      <c r="Q454" s="30" t="s">
        <v>983</v>
      </c>
      <c r="R454" s="30" t="s">
        <v>983</v>
      </c>
      <c r="S454" s="30" t="s">
        <v>983</v>
      </c>
      <c r="T454" s="30" t="s">
        <v>983</v>
      </c>
      <c r="U454" s="30" t="s">
        <v>983</v>
      </c>
    </row>
    <row r="455" spans="1:21" x14ac:dyDescent="0.25">
      <c r="A455" s="10" t="s">
        <v>443</v>
      </c>
      <c r="B455" s="30" t="s">
        <v>970</v>
      </c>
      <c r="C455" s="30" t="s">
        <v>983</v>
      </c>
      <c r="D455" s="30" t="s">
        <v>983</v>
      </c>
      <c r="E455" s="30" t="s">
        <v>983</v>
      </c>
      <c r="F455" s="30" t="s">
        <v>983</v>
      </c>
      <c r="G455" s="30" t="s">
        <v>983</v>
      </c>
      <c r="H455" s="30" t="s">
        <v>983</v>
      </c>
      <c r="I455" s="30" t="s">
        <v>983</v>
      </c>
      <c r="J455" s="30" t="s">
        <v>983</v>
      </c>
      <c r="K455" s="30">
        <v>0.39</v>
      </c>
      <c r="L455" s="30" t="s">
        <v>983</v>
      </c>
      <c r="M455" s="30">
        <v>2.81</v>
      </c>
      <c r="N455" s="30">
        <v>2.81</v>
      </c>
      <c r="O455" s="30">
        <v>0.18</v>
      </c>
      <c r="P455" s="30" t="s">
        <v>983</v>
      </c>
      <c r="Q455" s="30" t="s">
        <v>983</v>
      </c>
      <c r="R455" s="30" t="s">
        <v>983</v>
      </c>
      <c r="S455" s="30" t="s">
        <v>983</v>
      </c>
      <c r="T455" s="30" t="s">
        <v>983</v>
      </c>
      <c r="U455" s="30" t="s">
        <v>983</v>
      </c>
    </row>
    <row r="456" spans="1:21" x14ac:dyDescent="0.25">
      <c r="A456" s="10" t="s">
        <v>453</v>
      </c>
      <c r="B456" s="30" t="s">
        <v>1198</v>
      </c>
      <c r="C456" s="30" t="s">
        <v>983</v>
      </c>
      <c r="D456" s="30" t="s">
        <v>983</v>
      </c>
      <c r="E456" s="30" t="s">
        <v>983</v>
      </c>
      <c r="F456" s="30" t="s">
        <v>983</v>
      </c>
      <c r="G456" s="30" t="s">
        <v>983</v>
      </c>
      <c r="H456" s="30" t="s">
        <v>983</v>
      </c>
      <c r="I456" s="30" t="s">
        <v>983</v>
      </c>
      <c r="J456" s="30" t="s">
        <v>983</v>
      </c>
      <c r="K456" s="30">
        <v>0.23</v>
      </c>
      <c r="L456" s="30" t="s">
        <v>983</v>
      </c>
      <c r="M456" s="30">
        <v>3</v>
      </c>
      <c r="N456" s="30">
        <v>2.25</v>
      </c>
      <c r="O456" s="30">
        <v>0.25</v>
      </c>
      <c r="P456" s="30" t="s">
        <v>983</v>
      </c>
      <c r="Q456" s="30" t="s">
        <v>983</v>
      </c>
      <c r="R456" s="30" t="s">
        <v>983</v>
      </c>
      <c r="S456" s="30" t="s">
        <v>983</v>
      </c>
      <c r="T456" s="30" t="s">
        <v>983</v>
      </c>
      <c r="U456" s="30" t="s">
        <v>983</v>
      </c>
    </row>
    <row r="457" spans="1:21" x14ac:dyDescent="0.25">
      <c r="A457" s="10" t="s">
        <v>565</v>
      </c>
      <c r="B457" s="30" t="s">
        <v>1199</v>
      </c>
      <c r="C457" s="30" t="s">
        <v>983</v>
      </c>
      <c r="D457" s="30" t="s">
        <v>983</v>
      </c>
      <c r="E457" s="30" t="s">
        <v>983</v>
      </c>
      <c r="F457" s="30" t="s">
        <v>983</v>
      </c>
      <c r="G457" s="30" t="s">
        <v>983</v>
      </c>
      <c r="H457" s="30" t="s">
        <v>983</v>
      </c>
      <c r="I457" s="30" t="s">
        <v>983</v>
      </c>
      <c r="J457" s="30" t="s">
        <v>983</v>
      </c>
      <c r="K457" s="30">
        <v>0.82</v>
      </c>
      <c r="L457" s="30" t="s">
        <v>983</v>
      </c>
      <c r="M457" s="30">
        <v>4</v>
      </c>
      <c r="N457" s="30">
        <v>3.88</v>
      </c>
      <c r="O457" s="30">
        <v>2.86</v>
      </c>
      <c r="P457" s="30" t="s">
        <v>983</v>
      </c>
      <c r="Q457" s="30" t="s">
        <v>983</v>
      </c>
      <c r="R457" s="30" t="s">
        <v>983</v>
      </c>
      <c r="S457" s="30" t="s">
        <v>983</v>
      </c>
      <c r="T457" s="30" t="s">
        <v>983</v>
      </c>
      <c r="U457" s="30" t="s">
        <v>983</v>
      </c>
    </row>
    <row r="458" spans="1:21" x14ac:dyDescent="0.25">
      <c r="A458" s="10" t="s">
        <v>415</v>
      </c>
      <c r="B458" s="30" t="s">
        <v>961</v>
      </c>
      <c r="C458" s="30" t="s">
        <v>983</v>
      </c>
      <c r="D458" s="30" t="s">
        <v>983</v>
      </c>
      <c r="E458" s="30" t="s">
        <v>983</v>
      </c>
      <c r="F458" s="30" t="s">
        <v>983</v>
      </c>
      <c r="G458" s="30" t="s">
        <v>983</v>
      </c>
      <c r="H458" s="30" t="s">
        <v>983</v>
      </c>
      <c r="I458" s="30" t="s">
        <v>983</v>
      </c>
      <c r="J458" s="30" t="s">
        <v>983</v>
      </c>
      <c r="K458" s="30">
        <v>0.41</v>
      </c>
      <c r="L458" s="30" t="s">
        <v>983</v>
      </c>
      <c r="M458" s="30">
        <v>3</v>
      </c>
      <c r="N458" s="30">
        <v>5</v>
      </c>
      <c r="O458" s="30">
        <v>1.81</v>
      </c>
      <c r="P458" s="30" t="s">
        <v>983</v>
      </c>
      <c r="Q458" s="30" t="s">
        <v>983</v>
      </c>
      <c r="R458" s="30" t="s">
        <v>983</v>
      </c>
      <c r="S458" s="30" t="s">
        <v>983</v>
      </c>
      <c r="T458" s="30" t="s">
        <v>983</v>
      </c>
      <c r="U458" s="30" t="s">
        <v>983</v>
      </c>
    </row>
    <row r="459" spans="1:21" x14ac:dyDescent="0.25">
      <c r="A459" s="10" t="s">
        <v>431</v>
      </c>
      <c r="B459" s="30" t="s">
        <v>918</v>
      </c>
      <c r="C459" s="30" t="s">
        <v>983</v>
      </c>
      <c r="D459" s="30" t="s">
        <v>983</v>
      </c>
      <c r="E459" s="30" t="s">
        <v>983</v>
      </c>
      <c r="F459" s="30" t="s">
        <v>983</v>
      </c>
      <c r="G459" s="30" t="s">
        <v>983</v>
      </c>
      <c r="H459" s="30" t="s">
        <v>983</v>
      </c>
      <c r="I459" s="30" t="s">
        <v>983</v>
      </c>
      <c r="J459" s="30" t="s">
        <v>983</v>
      </c>
      <c r="K459" s="30">
        <v>3.06</v>
      </c>
      <c r="L459" s="30" t="s">
        <v>983</v>
      </c>
      <c r="M459" s="30">
        <v>8.25</v>
      </c>
      <c r="N459" s="30">
        <v>6.51</v>
      </c>
      <c r="O459" s="30">
        <v>4.3099999999999996</v>
      </c>
      <c r="P459" s="30" t="s">
        <v>983</v>
      </c>
      <c r="Q459" s="30" t="s">
        <v>983</v>
      </c>
      <c r="R459" s="30" t="s">
        <v>983</v>
      </c>
      <c r="S459" s="30" t="s">
        <v>983</v>
      </c>
      <c r="T459" s="30" t="s">
        <v>983</v>
      </c>
      <c r="U459" s="30" t="s">
        <v>983</v>
      </c>
    </row>
    <row r="460" spans="1:21" x14ac:dyDescent="0.25">
      <c r="A460" s="10" t="s">
        <v>444</v>
      </c>
      <c r="B460" s="30" t="s">
        <v>918</v>
      </c>
      <c r="C460" s="30" t="s">
        <v>983</v>
      </c>
      <c r="D460" s="30" t="s">
        <v>983</v>
      </c>
      <c r="E460" s="30" t="s">
        <v>983</v>
      </c>
      <c r="F460" s="30" t="s">
        <v>983</v>
      </c>
      <c r="G460" s="30" t="s">
        <v>983</v>
      </c>
      <c r="H460" s="30" t="s">
        <v>983</v>
      </c>
      <c r="I460" s="30" t="s">
        <v>983</v>
      </c>
      <c r="J460" s="30" t="s">
        <v>983</v>
      </c>
      <c r="K460" s="30">
        <v>2.59</v>
      </c>
      <c r="L460" s="30" t="s">
        <v>983</v>
      </c>
      <c r="M460" s="30">
        <v>7.25</v>
      </c>
      <c r="N460" s="30">
        <v>6.51</v>
      </c>
      <c r="O460" s="30">
        <v>2.31</v>
      </c>
      <c r="P460" s="30" t="s">
        <v>983</v>
      </c>
      <c r="Q460" s="30" t="s">
        <v>983</v>
      </c>
      <c r="R460" s="30" t="s">
        <v>983</v>
      </c>
      <c r="S460" s="30" t="s">
        <v>983</v>
      </c>
      <c r="T460" s="30" t="s">
        <v>983</v>
      </c>
      <c r="U460" s="30" t="s">
        <v>983</v>
      </c>
    </row>
    <row r="461" spans="1:21" x14ac:dyDescent="0.25">
      <c r="A461" s="10" t="s">
        <v>564</v>
      </c>
      <c r="B461" s="30" t="s">
        <v>1200</v>
      </c>
      <c r="C461" s="30" t="s">
        <v>983</v>
      </c>
      <c r="D461" s="30" t="s">
        <v>983</v>
      </c>
      <c r="E461" s="30" t="s">
        <v>983</v>
      </c>
      <c r="F461" s="30" t="s">
        <v>983</v>
      </c>
      <c r="G461" s="30" t="s">
        <v>983</v>
      </c>
      <c r="H461" s="30" t="s">
        <v>983</v>
      </c>
      <c r="I461" s="30" t="s">
        <v>983</v>
      </c>
      <c r="J461" s="30" t="s">
        <v>983</v>
      </c>
      <c r="K461" s="30">
        <v>0.82</v>
      </c>
      <c r="L461" s="30" t="s">
        <v>983</v>
      </c>
      <c r="M461" s="30">
        <v>4</v>
      </c>
      <c r="N461" s="30">
        <v>3.88</v>
      </c>
      <c r="O461" s="30">
        <v>2.86</v>
      </c>
      <c r="P461" s="30" t="s">
        <v>983</v>
      </c>
      <c r="Q461" s="30" t="s">
        <v>983</v>
      </c>
      <c r="R461" s="30" t="s">
        <v>983</v>
      </c>
      <c r="S461" s="30" t="s">
        <v>983</v>
      </c>
      <c r="T461" s="30" t="s">
        <v>983</v>
      </c>
      <c r="U461" s="30" t="s">
        <v>983</v>
      </c>
    </row>
    <row r="462" spans="1:21" x14ac:dyDescent="0.25">
      <c r="A462" s="10" t="s">
        <v>318</v>
      </c>
      <c r="B462" s="30" t="s">
        <v>1201</v>
      </c>
      <c r="C462" s="30" t="s">
        <v>983</v>
      </c>
      <c r="D462" s="30" t="s">
        <v>983</v>
      </c>
      <c r="E462" s="30" t="s">
        <v>983</v>
      </c>
      <c r="F462" s="30" t="s">
        <v>983</v>
      </c>
      <c r="G462" s="30" t="s">
        <v>983</v>
      </c>
      <c r="H462" s="30" t="s">
        <v>983</v>
      </c>
      <c r="I462" s="30" t="s">
        <v>983</v>
      </c>
      <c r="J462" s="30" t="s">
        <v>983</v>
      </c>
      <c r="K462" s="30">
        <v>0.41</v>
      </c>
      <c r="L462" s="30" t="s">
        <v>983</v>
      </c>
      <c r="M462" s="30">
        <v>2.5</v>
      </c>
      <c r="N462" s="30">
        <v>1.5</v>
      </c>
      <c r="O462" s="30">
        <v>0.5</v>
      </c>
      <c r="P462" s="30" t="s">
        <v>983</v>
      </c>
      <c r="Q462" s="30" t="s">
        <v>983</v>
      </c>
      <c r="R462" s="30" t="s">
        <v>983</v>
      </c>
      <c r="S462" s="30" t="s">
        <v>983</v>
      </c>
      <c r="T462" s="30" t="s">
        <v>983</v>
      </c>
      <c r="U462" s="30" t="s">
        <v>983</v>
      </c>
    </row>
    <row r="463" spans="1:21" x14ac:dyDescent="0.25">
      <c r="A463" s="10" t="s">
        <v>320</v>
      </c>
      <c r="B463" s="30" t="s">
        <v>1016</v>
      </c>
      <c r="C463" s="30" t="s">
        <v>983</v>
      </c>
      <c r="D463" s="30" t="s">
        <v>983</v>
      </c>
      <c r="E463" s="30" t="s">
        <v>983</v>
      </c>
      <c r="F463" s="30" t="s">
        <v>983</v>
      </c>
      <c r="G463" s="30" t="s">
        <v>983</v>
      </c>
      <c r="H463" s="30" t="s">
        <v>983</v>
      </c>
      <c r="I463" s="30" t="s">
        <v>983</v>
      </c>
      <c r="J463" s="30" t="s">
        <v>983</v>
      </c>
      <c r="K463" s="30">
        <v>0.4</v>
      </c>
      <c r="L463" s="30" t="s">
        <v>983</v>
      </c>
      <c r="M463" s="30">
        <v>2.38</v>
      </c>
      <c r="N463" s="30">
        <v>4</v>
      </c>
      <c r="O463" s="30">
        <v>0.25</v>
      </c>
      <c r="P463" s="30" t="s">
        <v>983</v>
      </c>
      <c r="Q463" s="30" t="s">
        <v>983</v>
      </c>
      <c r="R463" s="30" t="s">
        <v>983</v>
      </c>
      <c r="S463" s="30" t="s">
        <v>983</v>
      </c>
      <c r="T463" s="30" t="s">
        <v>983</v>
      </c>
      <c r="U463" s="30" t="s">
        <v>983</v>
      </c>
    </row>
    <row r="464" spans="1:21" x14ac:dyDescent="0.25">
      <c r="A464" s="10" t="s">
        <v>445</v>
      </c>
      <c r="B464" s="30" t="s">
        <v>958</v>
      </c>
      <c r="C464" s="30" t="s">
        <v>983</v>
      </c>
      <c r="D464" s="30" t="s">
        <v>983</v>
      </c>
      <c r="E464" s="30" t="s">
        <v>983</v>
      </c>
      <c r="F464" s="30" t="s">
        <v>983</v>
      </c>
      <c r="G464" s="30" t="s">
        <v>983</v>
      </c>
      <c r="H464" s="30" t="s">
        <v>983</v>
      </c>
      <c r="I464" s="30" t="s">
        <v>983</v>
      </c>
      <c r="J464" s="30" t="s">
        <v>983</v>
      </c>
      <c r="K464" s="30">
        <v>15.44</v>
      </c>
      <c r="L464" s="30" t="s">
        <v>983</v>
      </c>
      <c r="M464" s="30">
        <v>0.25</v>
      </c>
      <c r="N464" s="30">
        <v>23.18</v>
      </c>
      <c r="O464" s="30">
        <v>15.58</v>
      </c>
      <c r="P464" s="30" t="s">
        <v>983</v>
      </c>
      <c r="Q464" s="30" t="s">
        <v>983</v>
      </c>
      <c r="R464" s="30" t="s">
        <v>983</v>
      </c>
      <c r="S464" s="30" t="s">
        <v>983</v>
      </c>
      <c r="T464" s="30" t="s">
        <v>983</v>
      </c>
      <c r="U464" s="30" t="s">
        <v>983</v>
      </c>
    </row>
    <row r="465" spans="1:21" x14ac:dyDescent="0.25">
      <c r="A465" s="10" t="s">
        <v>446</v>
      </c>
      <c r="B465" s="30" t="s">
        <v>1202</v>
      </c>
      <c r="C465" s="30" t="s">
        <v>983</v>
      </c>
      <c r="D465" s="30" t="s">
        <v>983</v>
      </c>
      <c r="E465" s="30" t="s">
        <v>983</v>
      </c>
      <c r="F465" s="30" t="s">
        <v>983</v>
      </c>
      <c r="G465" s="30" t="s">
        <v>983</v>
      </c>
      <c r="H465" s="30" t="s">
        <v>983</v>
      </c>
      <c r="I465" s="30" t="s">
        <v>983</v>
      </c>
      <c r="J465" s="30" t="s">
        <v>983</v>
      </c>
      <c r="K465" s="30">
        <v>95.77</v>
      </c>
      <c r="L465" s="30" t="s">
        <v>983</v>
      </c>
      <c r="M465" s="30">
        <v>34</v>
      </c>
      <c r="N465" s="30">
        <v>22.94</v>
      </c>
      <c r="O465" s="30">
        <v>15.66</v>
      </c>
      <c r="P465" s="30" t="s">
        <v>983</v>
      </c>
      <c r="Q465" s="30" t="s">
        <v>983</v>
      </c>
      <c r="R465" s="30" t="s">
        <v>983</v>
      </c>
      <c r="S465" s="30" t="s">
        <v>983</v>
      </c>
      <c r="T465" s="30" t="s">
        <v>983</v>
      </c>
      <c r="U465" s="30" t="s">
        <v>983</v>
      </c>
    </row>
    <row r="466" spans="1:21" x14ac:dyDescent="0.25">
      <c r="A466" s="10" t="s">
        <v>452</v>
      </c>
      <c r="B466" s="30" t="s">
        <v>1203</v>
      </c>
      <c r="C466" s="30" t="s">
        <v>983</v>
      </c>
      <c r="D466" s="30" t="s">
        <v>983</v>
      </c>
      <c r="E466" s="30" t="s">
        <v>983</v>
      </c>
      <c r="F466" s="30" t="s">
        <v>983</v>
      </c>
      <c r="G466" s="30" t="s">
        <v>983</v>
      </c>
      <c r="H466" s="30" t="s">
        <v>983</v>
      </c>
      <c r="I466" s="30" t="s">
        <v>983</v>
      </c>
      <c r="J466" s="30" t="s">
        <v>983</v>
      </c>
      <c r="K466" s="30">
        <v>17.14</v>
      </c>
      <c r="L466" s="30" t="s">
        <v>983</v>
      </c>
      <c r="M466" s="30">
        <v>34.369999999999997</v>
      </c>
      <c r="N466" s="30">
        <v>4</v>
      </c>
      <c r="O466" s="30">
        <v>0.5</v>
      </c>
      <c r="P466" s="30" t="s">
        <v>983</v>
      </c>
      <c r="Q466" s="30" t="s">
        <v>983</v>
      </c>
      <c r="R466" s="30" t="s">
        <v>983</v>
      </c>
      <c r="S466" s="30" t="s">
        <v>983</v>
      </c>
      <c r="T466" s="30" t="s">
        <v>983</v>
      </c>
      <c r="U466" s="30" t="s">
        <v>983</v>
      </c>
    </row>
    <row r="467" spans="1:21" x14ac:dyDescent="0.25">
      <c r="A467" s="10" t="s">
        <v>628</v>
      </c>
      <c r="B467" s="30" t="s">
        <v>1204</v>
      </c>
      <c r="C467" s="30" t="s">
        <v>983</v>
      </c>
      <c r="D467" s="30" t="s">
        <v>983</v>
      </c>
      <c r="E467" s="30" t="s">
        <v>983</v>
      </c>
      <c r="F467" s="30" t="s">
        <v>983</v>
      </c>
      <c r="G467" s="30" t="s">
        <v>983</v>
      </c>
      <c r="H467" s="30" t="s">
        <v>983</v>
      </c>
      <c r="I467" s="30" t="s">
        <v>983</v>
      </c>
      <c r="J467" s="30" t="s">
        <v>983</v>
      </c>
      <c r="K467" s="30">
        <v>34</v>
      </c>
      <c r="L467" s="30" t="s">
        <v>983</v>
      </c>
      <c r="M467" s="30">
        <v>24.75</v>
      </c>
      <c r="N467" s="30">
        <v>3.84</v>
      </c>
      <c r="O467" s="30">
        <v>9.9499999999999993</v>
      </c>
      <c r="P467" s="30" t="s">
        <v>983</v>
      </c>
      <c r="Q467" s="30" t="s">
        <v>983</v>
      </c>
      <c r="R467" s="30" t="s">
        <v>983</v>
      </c>
      <c r="S467" s="30" t="s">
        <v>983</v>
      </c>
      <c r="T467" s="30" t="s">
        <v>983</v>
      </c>
      <c r="U467" s="30" t="s">
        <v>983</v>
      </c>
    </row>
    <row r="468" spans="1:21" x14ac:dyDescent="0.25">
      <c r="A468" s="10" t="s">
        <v>448</v>
      </c>
      <c r="B468" s="30" t="s">
        <v>905</v>
      </c>
      <c r="C468" s="30" t="s">
        <v>983</v>
      </c>
      <c r="D468" s="30" t="s">
        <v>983</v>
      </c>
      <c r="E468" s="30" t="s">
        <v>983</v>
      </c>
      <c r="F468" s="30" t="s">
        <v>983</v>
      </c>
      <c r="G468" s="30" t="s">
        <v>983</v>
      </c>
      <c r="H468" s="30" t="s">
        <v>983</v>
      </c>
      <c r="I468" s="30" t="s">
        <v>983</v>
      </c>
      <c r="J468" s="30" t="s">
        <v>983</v>
      </c>
      <c r="K468" s="30">
        <v>13.28</v>
      </c>
      <c r="L468" s="30" t="s">
        <v>983</v>
      </c>
      <c r="M468" s="30">
        <v>4.5</v>
      </c>
      <c r="N468" s="30">
        <v>4.5</v>
      </c>
      <c r="O468" s="30">
        <v>8.5</v>
      </c>
      <c r="P468" s="30" t="s">
        <v>983</v>
      </c>
      <c r="Q468" s="30" t="s">
        <v>983</v>
      </c>
      <c r="R468" s="30" t="s">
        <v>983</v>
      </c>
      <c r="S468" s="30" t="s">
        <v>983</v>
      </c>
      <c r="T468" s="30" t="s">
        <v>983</v>
      </c>
      <c r="U468" s="30" t="s">
        <v>983</v>
      </c>
    </row>
    <row r="469" spans="1:21" x14ac:dyDescent="0.25">
      <c r="A469" s="10" t="s">
        <v>449</v>
      </c>
      <c r="B469" s="30" t="s">
        <v>952</v>
      </c>
      <c r="C469" s="30" t="s">
        <v>983</v>
      </c>
      <c r="D469" s="30" t="s">
        <v>983</v>
      </c>
      <c r="E469" s="30" t="s">
        <v>983</v>
      </c>
      <c r="F469" s="30" t="s">
        <v>983</v>
      </c>
      <c r="G469" s="30" t="s">
        <v>983</v>
      </c>
      <c r="H469" s="30" t="s">
        <v>983</v>
      </c>
      <c r="I469" s="30" t="s">
        <v>983</v>
      </c>
      <c r="J469" s="30" t="s">
        <v>983</v>
      </c>
      <c r="K469" s="30">
        <v>2.72</v>
      </c>
      <c r="L469" s="30" t="s">
        <v>983</v>
      </c>
      <c r="M469" s="30">
        <v>7.75</v>
      </c>
      <c r="N469" s="30">
        <v>7.75</v>
      </c>
      <c r="O469" s="30">
        <v>0.31</v>
      </c>
      <c r="P469" s="30" t="s">
        <v>983</v>
      </c>
      <c r="Q469" s="30" t="s">
        <v>983</v>
      </c>
      <c r="R469" s="30" t="s">
        <v>983</v>
      </c>
      <c r="S469" s="30" t="s">
        <v>983</v>
      </c>
      <c r="T469" s="30" t="s">
        <v>983</v>
      </c>
      <c r="U469" s="30" t="s">
        <v>983</v>
      </c>
    </row>
    <row r="470" spans="1:21" x14ac:dyDescent="0.25">
      <c r="A470" s="10" t="s">
        <v>450</v>
      </c>
      <c r="B470" s="30" t="s">
        <v>1052</v>
      </c>
      <c r="C470" s="30" t="s">
        <v>983</v>
      </c>
      <c r="D470" s="30" t="s">
        <v>983</v>
      </c>
      <c r="E470" s="30" t="s">
        <v>983</v>
      </c>
      <c r="F470" s="30" t="s">
        <v>983</v>
      </c>
      <c r="G470" s="30" t="s">
        <v>983</v>
      </c>
      <c r="H470" s="30" t="s">
        <v>983</v>
      </c>
      <c r="I470" s="30" t="s">
        <v>983</v>
      </c>
      <c r="J470" s="30" t="s">
        <v>983</v>
      </c>
      <c r="K470" s="30">
        <v>8.92</v>
      </c>
      <c r="L470" s="30" t="s">
        <v>983</v>
      </c>
      <c r="M470" s="30">
        <v>10.06</v>
      </c>
      <c r="N470" s="30">
        <v>10.06</v>
      </c>
      <c r="O470" s="30">
        <v>0.5</v>
      </c>
      <c r="P470" s="30" t="s">
        <v>983</v>
      </c>
      <c r="Q470" s="30" t="s">
        <v>983</v>
      </c>
      <c r="R470" s="30" t="s">
        <v>983</v>
      </c>
      <c r="S470" s="30" t="s">
        <v>983</v>
      </c>
      <c r="T470" s="30" t="s">
        <v>983</v>
      </c>
      <c r="U470" s="30" t="s">
        <v>983</v>
      </c>
    </row>
    <row r="471" spans="1:21" x14ac:dyDescent="0.25">
      <c r="A471" s="10" t="s">
        <v>731</v>
      </c>
      <c r="B471" s="30" t="s">
        <v>1205</v>
      </c>
      <c r="C471" s="30" t="s">
        <v>983</v>
      </c>
      <c r="D471" s="30" t="s">
        <v>983</v>
      </c>
      <c r="E471" s="30" t="s">
        <v>983</v>
      </c>
      <c r="F471" s="30" t="s">
        <v>983</v>
      </c>
      <c r="G471" s="30" t="s">
        <v>983</v>
      </c>
      <c r="H471" s="30" t="s">
        <v>983</v>
      </c>
      <c r="I471" s="30" t="s">
        <v>983</v>
      </c>
      <c r="J471" s="30" t="s">
        <v>983</v>
      </c>
      <c r="K471" s="30">
        <v>17.75</v>
      </c>
      <c r="L471" s="30" t="s">
        <v>983</v>
      </c>
      <c r="M471" s="30">
        <v>4.67</v>
      </c>
      <c r="N471" s="30">
        <v>1.5</v>
      </c>
      <c r="O471" s="30">
        <v>13.79</v>
      </c>
      <c r="P471" s="30" t="s">
        <v>983</v>
      </c>
      <c r="Q471" s="30" t="s">
        <v>983</v>
      </c>
      <c r="R471" s="30" t="s">
        <v>983</v>
      </c>
      <c r="S471" s="30" t="s">
        <v>983</v>
      </c>
      <c r="T471" s="30" t="s">
        <v>983</v>
      </c>
      <c r="U471" s="30" t="s">
        <v>983</v>
      </c>
    </row>
    <row r="472" spans="1:21" x14ac:dyDescent="0.25">
      <c r="A472" s="10" t="s">
        <v>744</v>
      </c>
      <c r="B472" s="30" t="s">
        <v>1042</v>
      </c>
      <c r="C472" s="30" t="s">
        <v>983</v>
      </c>
      <c r="D472" s="30" t="s">
        <v>983</v>
      </c>
      <c r="E472" s="30" t="s">
        <v>983</v>
      </c>
      <c r="F472" s="30" t="s">
        <v>983</v>
      </c>
      <c r="G472" s="30" t="s">
        <v>983</v>
      </c>
      <c r="H472" s="30" t="s">
        <v>983</v>
      </c>
      <c r="I472" s="30" t="s">
        <v>983</v>
      </c>
      <c r="J472" s="30" t="s">
        <v>983</v>
      </c>
      <c r="K472" s="30">
        <v>2.4969999999999999</v>
      </c>
      <c r="L472" s="30" t="s">
        <v>983</v>
      </c>
      <c r="M472" s="30">
        <v>2.75</v>
      </c>
      <c r="N472" s="30">
        <v>2.75</v>
      </c>
      <c r="O472" s="30">
        <v>2.5</v>
      </c>
      <c r="P472" s="30" t="s">
        <v>983</v>
      </c>
      <c r="Q472" s="30" t="s">
        <v>983</v>
      </c>
      <c r="R472" s="30" t="s">
        <v>983</v>
      </c>
      <c r="S472" s="30" t="s">
        <v>983</v>
      </c>
      <c r="T472" s="30" t="s">
        <v>983</v>
      </c>
      <c r="U472" s="30" t="s">
        <v>983</v>
      </c>
    </row>
    <row r="473" spans="1:21" x14ac:dyDescent="0.25">
      <c r="A473" s="10" t="s">
        <v>74</v>
      </c>
      <c r="B473" s="30" t="s">
        <v>1206</v>
      </c>
      <c r="C473" s="30" t="s">
        <v>899</v>
      </c>
      <c r="D473" s="30">
        <v>48</v>
      </c>
      <c r="E473" s="30">
        <v>0</v>
      </c>
      <c r="F473" s="30">
        <v>2.1474103585657369</v>
      </c>
      <c r="G473" s="30">
        <v>48</v>
      </c>
      <c r="H473" s="30">
        <v>29</v>
      </c>
      <c r="I473" s="30" t="s">
        <v>900</v>
      </c>
      <c r="J473" s="30" t="s">
        <v>900</v>
      </c>
      <c r="K473" s="30">
        <v>68.97</v>
      </c>
      <c r="L473" s="30">
        <v>68.97</v>
      </c>
      <c r="M473" s="30">
        <v>7.75</v>
      </c>
      <c r="N473" s="30">
        <v>27.7</v>
      </c>
      <c r="O473" s="30">
        <v>10.86</v>
      </c>
      <c r="P473" s="30">
        <v>56</v>
      </c>
      <c r="Q473" s="30">
        <v>3862.3199999999997</v>
      </c>
      <c r="R473" s="30">
        <v>434</v>
      </c>
      <c r="S473" s="30">
        <v>1551.2</v>
      </c>
      <c r="T473" s="30">
        <v>608.16</v>
      </c>
      <c r="U473" s="30">
        <v>76</v>
      </c>
    </row>
    <row r="474" spans="1:21" x14ac:dyDescent="0.25">
      <c r="A474" s="10" t="s">
        <v>745</v>
      </c>
      <c r="B474" s="30" t="s">
        <v>1207</v>
      </c>
      <c r="C474" s="30" t="s">
        <v>983</v>
      </c>
      <c r="D474" s="30" t="s">
        <v>983</v>
      </c>
      <c r="E474" s="30" t="s">
        <v>983</v>
      </c>
      <c r="F474" s="30" t="s">
        <v>983</v>
      </c>
      <c r="G474" s="30" t="s">
        <v>983</v>
      </c>
      <c r="H474" s="30" t="s">
        <v>983</v>
      </c>
      <c r="I474" s="30" t="s">
        <v>983</v>
      </c>
      <c r="J474" s="30" t="s">
        <v>983</v>
      </c>
      <c r="K474" s="30">
        <v>6.92</v>
      </c>
      <c r="L474" s="30" t="s">
        <v>983</v>
      </c>
      <c r="M474" s="30">
        <v>8.4600000000000009</v>
      </c>
      <c r="N474" s="30">
        <v>12.88</v>
      </c>
      <c r="O474" s="30">
        <v>1.5</v>
      </c>
      <c r="P474" s="30" t="s">
        <v>983</v>
      </c>
      <c r="Q474" s="30" t="s">
        <v>983</v>
      </c>
      <c r="R474" s="30" t="s">
        <v>983</v>
      </c>
      <c r="S474" s="30" t="s">
        <v>983</v>
      </c>
      <c r="T474" s="30" t="s">
        <v>983</v>
      </c>
      <c r="U474" s="30" t="s">
        <v>983</v>
      </c>
    </row>
    <row r="475" spans="1:21" x14ac:dyDescent="0.25">
      <c r="A475" s="10" t="s">
        <v>746</v>
      </c>
      <c r="B475" s="30" t="s">
        <v>1208</v>
      </c>
      <c r="C475" s="30" t="s">
        <v>983</v>
      </c>
      <c r="D475" s="30" t="s">
        <v>983</v>
      </c>
      <c r="E475" s="30" t="s">
        <v>983</v>
      </c>
      <c r="F475" s="30" t="s">
        <v>983</v>
      </c>
      <c r="G475" s="30" t="s">
        <v>983</v>
      </c>
      <c r="H475" s="30" t="s">
        <v>983</v>
      </c>
      <c r="I475" s="30" t="s">
        <v>983</v>
      </c>
      <c r="J475" s="30" t="s">
        <v>983</v>
      </c>
      <c r="K475" s="30">
        <v>6.92</v>
      </c>
      <c r="L475" s="30" t="s">
        <v>983</v>
      </c>
      <c r="M475" s="30">
        <v>1.5</v>
      </c>
      <c r="N475" s="30">
        <v>12.88</v>
      </c>
      <c r="O475" s="30">
        <v>8.4600000000000009</v>
      </c>
      <c r="P475" s="30" t="s">
        <v>983</v>
      </c>
      <c r="Q475" s="30" t="s">
        <v>983</v>
      </c>
      <c r="R475" s="30" t="s">
        <v>983</v>
      </c>
      <c r="S475" s="30" t="s">
        <v>983</v>
      </c>
      <c r="T475" s="30" t="s">
        <v>983</v>
      </c>
      <c r="U475" s="30" t="s">
        <v>983</v>
      </c>
    </row>
    <row r="476" spans="1:21" x14ac:dyDescent="0.25">
      <c r="A476" s="10" t="s">
        <v>732</v>
      </c>
      <c r="B476" s="30" t="s">
        <v>1209</v>
      </c>
      <c r="C476" s="30" t="s">
        <v>983</v>
      </c>
      <c r="D476" s="30" t="s">
        <v>983</v>
      </c>
      <c r="E476" s="30" t="s">
        <v>983</v>
      </c>
      <c r="F476" s="30" t="s">
        <v>983</v>
      </c>
      <c r="G476" s="30" t="s">
        <v>983</v>
      </c>
      <c r="H476" s="30" t="s">
        <v>983</v>
      </c>
      <c r="I476" s="30" t="s">
        <v>983</v>
      </c>
      <c r="J476" s="30" t="s">
        <v>983</v>
      </c>
      <c r="K476" s="30">
        <v>4.51</v>
      </c>
      <c r="L476" s="30" t="s">
        <v>983</v>
      </c>
      <c r="M476" s="30">
        <v>7.97</v>
      </c>
      <c r="N476" s="30">
        <v>4</v>
      </c>
      <c r="O476" s="30">
        <v>5</v>
      </c>
      <c r="P476" s="30" t="s">
        <v>983</v>
      </c>
      <c r="Q476" s="30" t="s">
        <v>983</v>
      </c>
      <c r="R476" s="30" t="s">
        <v>983</v>
      </c>
      <c r="S476" s="30" t="s">
        <v>983</v>
      </c>
      <c r="T476" s="30" t="s">
        <v>983</v>
      </c>
      <c r="U476" s="30" t="s">
        <v>983</v>
      </c>
    </row>
    <row r="477" spans="1:21" x14ac:dyDescent="0.25">
      <c r="A477" s="10" t="s">
        <v>733</v>
      </c>
      <c r="B477" s="30" t="s">
        <v>1210</v>
      </c>
      <c r="C477" s="30" t="s">
        <v>983</v>
      </c>
      <c r="D477" s="30" t="s">
        <v>983</v>
      </c>
      <c r="E477" s="30" t="s">
        <v>983</v>
      </c>
      <c r="F477" s="30" t="s">
        <v>983</v>
      </c>
      <c r="G477" s="30" t="s">
        <v>983</v>
      </c>
      <c r="H477" s="30" t="s">
        <v>983</v>
      </c>
      <c r="I477" s="30" t="s">
        <v>983</v>
      </c>
      <c r="J477" s="30" t="s">
        <v>983</v>
      </c>
      <c r="K477" s="30">
        <v>5.85</v>
      </c>
      <c r="L477" s="30" t="s">
        <v>983</v>
      </c>
      <c r="M477" s="30">
        <v>8.4600000000000009</v>
      </c>
      <c r="N477" s="30">
        <v>0.5</v>
      </c>
      <c r="O477" s="30">
        <v>12.88</v>
      </c>
      <c r="P477" s="30" t="s">
        <v>983</v>
      </c>
      <c r="Q477" s="30" t="s">
        <v>983</v>
      </c>
      <c r="R477" s="30" t="s">
        <v>983</v>
      </c>
      <c r="S477" s="30" t="s">
        <v>983</v>
      </c>
      <c r="T477" s="30" t="s">
        <v>983</v>
      </c>
      <c r="U477" s="30" t="s">
        <v>983</v>
      </c>
    </row>
    <row r="478" spans="1:21" x14ac:dyDescent="0.25">
      <c r="A478" s="10" t="s">
        <v>734</v>
      </c>
      <c r="B478" s="30" t="s">
        <v>1211</v>
      </c>
      <c r="C478" s="30" t="s">
        <v>983</v>
      </c>
      <c r="D478" s="30" t="s">
        <v>983</v>
      </c>
      <c r="E478" s="30" t="s">
        <v>983</v>
      </c>
      <c r="F478" s="30" t="s">
        <v>983</v>
      </c>
      <c r="G478" s="30" t="s">
        <v>983</v>
      </c>
      <c r="H478" s="30" t="s">
        <v>983</v>
      </c>
      <c r="I478" s="30" t="s">
        <v>983</v>
      </c>
      <c r="J478" s="30" t="s">
        <v>983</v>
      </c>
      <c r="K478" s="30">
        <v>16.04</v>
      </c>
      <c r="L478" s="30" t="s">
        <v>983</v>
      </c>
      <c r="M478" s="30">
        <v>24.1</v>
      </c>
      <c r="N478" s="30">
        <v>5.37</v>
      </c>
      <c r="O478" s="30">
        <v>6</v>
      </c>
      <c r="P478" s="30" t="s">
        <v>983</v>
      </c>
      <c r="Q478" s="30" t="s">
        <v>983</v>
      </c>
      <c r="R478" s="30" t="s">
        <v>983</v>
      </c>
      <c r="S478" s="30" t="s">
        <v>983</v>
      </c>
      <c r="T478" s="30" t="s">
        <v>983</v>
      </c>
      <c r="U478" s="30" t="s">
        <v>983</v>
      </c>
    </row>
    <row r="479" spans="1:21" x14ac:dyDescent="0.25">
      <c r="A479" s="10" t="s">
        <v>735</v>
      </c>
      <c r="B479" s="30" t="s">
        <v>1212</v>
      </c>
      <c r="C479" s="30" t="s">
        <v>983</v>
      </c>
      <c r="D479" s="30" t="s">
        <v>983</v>
      </c>
      <c r="E479" s="30" t="s">
        <v>983</v>
      </c>
      <c r="F479" s="30" t="s">
        <v>983</v>
      </c>
      <c r="G479" s="30" t="s">
        <v>983</v>
      </c>
      <c r="H479" s="30" t="s">
        <v>983</v>
      </c>
      <c r="I479" s="30" t="s">
        <v>983</v>
      </c>
      <c r="J479" s="30" t="s">
        <v>983</v>
      </c>
      <c r="K479" s="30">
        <v>24.29</v>
      </c>
      <c r="L479" s="30" t="s">
        <v>983</v>
      </c>
      <c r="M479" s="30">
        <v>51.84</v>
      </c>
      <c r="N479" s="30">
        <v>3.65</v>
      </c>
      <c r="O479" s="30">
        <v>13.86</v>
      </c>
      <c r="P479" s="30" t="s">
        <v>983</v>
      </c>
      <c r="Q479" s="30" t="s">
        <v>983</v>
      </c>
      <c r="R479" s="30" t="s">
        <v>983</v>
      </c>
      <c r="S479" s="30" t="s">
        <v>983</v>
      </c>
      <c r="T479" s="30" t="s">
        <v>983</v>
      </c>
      <c r="U479" s="30" t="s">
        <v>983</v>
      </c>
    </row>
    <row r="480" spans="1:21" x14ac:dyDescent="0.25">
      <c r="A480" s="10" t="s">
        <v>736</v>
      </c>
      <c r="B480" s="30" t="s">
        <v>1213</v>
      </c>
      <c r="C480" s="30" t="s">
        <v>983</v>
      </c>
      <c r="D480" s="30" t="s">
        <v>983</v>
      </c>
      <c r="E480" s="30" t="s">
        <v>983</v>
      </c>
      <c r="F480" s="30" t="s">
        <v>983</v>
      </c>
      <c r="G480" s="30" t="s">
        <v>983</v>
      </c>
      <c r="H480" s="30" t="s">
        <v>983</v>
      </c>
      <c r="I480" s="30" t="s">
        <v>983</v>
      </c>
      <c r="J480" s="30" t="s">
        <v>983</v>
      </c>
      <c r="K480" s="30">
        <v>9.3680000000000003</v>
      </c>
      <c r="L480" s="30" t="s">
        <v>983</v>
      </c>
      <c r="M480" s="30">
        <v>4.25</v>
      </c>
      <c r="N480" s="30">
        <v>3</v>
      </c>
      <c r="O480" s="30">
        <v>4.25</v>
      </c>
      <c r="P480" s="30" t="s">
        <v>983</v>
      </c>
      <c r="Q480" s="30" t="s">
        <v>983</v>
      </c>
      <c r="R480" s="30" t="s">
        <v>983</v>
      </c>
      <c r="S480" s="30" t="s">
        <v>983</v>
      </c>
      <c r="T480" s="30" t="s">
        <v>983</v>
      </c>
      <c r="U480" s="30" t="s">
        <v>983</v>
      </c>
    </row>
    <row r="481" spans="1:21" x14ac:dyDescent="0.25">
      <c r="A481" s="10" t="s">
        <v>737</v>
      </c>
      <c r="B481" s="30" t="s">
        <v>1071</v>
      </c>
      <c r="C481" s="30" t="s">
        <v>983</v>
      </c>
      <c r="D481" s="30" t="s">
        <v>983</v>
      </c>
      <c r="E481" s="30" t="s">
        <v>983</v>
      </c>
      <c r="F481" s="30" t="s">
        <v>983</v>
      </c>
      <c r="G481" s="30" t="s">
        <v>983</v>
      </c>
      <c r="H481" s="30" t="s">
        <v>983</v>
      </c>
      <c r="I481" s="30" t="s">
        <v>983</v>
      </c>
      <c r="J481" s="30" t="s">
        <v>983</v>
      </c>
      <c r="K481" s="30">
        <v>1.0529999999999999</v>
      </c>
      <c r="L481" s="30" t="s">
        <v>983</v>
      </c>
      <c r="M481" s="30">
        <v>2.5</v>
      </c>
      <c r="N481" s="30">
        <v>2.5</v>
      </c>
      <c r="O481" s="30">
        <v>1.5</v>
      </c>
      <c r="P481" s="30" t="s">
        <v>983</v>
      </c>
      <c r="Q481" s="30" t="s">
        <v>983</v>
      </c>
      <c r="R481" s="30" t="s">
        <v>983</v>
      </c>
      <c r="S481" s="30" t="s">
        <v>983</v>
      </c>
      <c r="T481" s="30" t="s">
        <v>983</v>
      </c>
      <c r="U481" s="30" t="s">
        <v>983</v>
      </c>
    </row>
    <row r="482" spans="1:21" x14ac:dyDescent="0.25">
      <c r="A482" s="10" t="s">
        <v>738</v>
      </c>
      <c r="B482" s="30" t="s">
        <v>1214</v>
      </c>
      <c r="C482" s="30" t="s">
        <v>983</v>
      </c>
      <c r="D482" s="30" t="s">
        <v>983</v>
      </c>
      <c r="E482" s="30" t="s">
        <v>983</v>
      </c>
      <c r="F482" s="30" t="s">
        <v>983</v>
      </c>
      <c r="G482" s="30" t="s">
        <v>983</v>
      </c>
      <c r="H482" s="30" t="s">
        <v>983</v>
      </c>
      <c r="I482" s="30" t="s">
        <v>983</v>
      </c>
      <c r="J482" s="30" t="s">
        <v>983</v>
      </c>
      <c r="K482" s="30">
        <v>20.56</v>
      </c>
      <c r="L482" s="30" t="s">
        <v>983</v>
      </c>
      <c r="M482" s="30">
        <v>44.94</v>
      </c>
      <c r="N482" s="30">
        <v>1.21</v>
      </c>
      <c r="O482" s="30">
        <v>10.87</v>
      </c>
      <c r="P482" s="30" t="s">
        <v>983</v>
      </c>
      <c r="Q482" s="30" t="s">
        <v>983</v>
      </c>
      <c r="R482" s="30" t="s">
        <v>983</v>
      </c>
      <c r="S482" s="30" t="s">
        <v>983</v>
      </c>
      <c r="T482" s="30" t="s">
        <v>983</v>
      </c>
      <c r="U482" s="30" t="s">
        <v>983</v>
      </c>
    </row>
    <row r="483" spans="1:21" x14ac:dyDescent="0.25">
      <c r="A483" s="10" t="s">
        <v>739</v>
      </c>
      <c r="B483" s="30" t="s">
        <v>1215</v>
      </c>
      <c r="C483" s="30" t="s">
        <v>983</v>
      </c>
      <c r="D483" s="30" t="s">
        <v>983</v>
      </c>
      <c r="E483" s="30" t="s">
        <v>983</v>
      </c>
      <c r="F483" s="30" t="s">
        <v>983</v>
      </c>
      <c r="G483" s="30" t="s">
        <v>983</v>
      </c>
      <c r="H483" s="30" t="s">
        <v>983</v>
      </c>
      <c r="I483" s="30" t="s">
        <v>983</v>
      </c>
      <c r="J483" s="30" t="s">
        <v>983</v>
      </c>
      <c r="K483" s="30">
        <v>23.13</v>
      </c>
      <c r="L483" s="30" t="s">
        <v>983</v>
      </c>
      <c r="M483" s="30">
        <v>27.2</v>
      </c>
      <c r="N483" s="30">
        <v>5.38</v>
      </c>
      <c r="O483" s="30">
        <v>4.38</v>
      </c>
      <c r="P483" s="30" t="s">
        <v>983</v>
      </c>
      <c r="Q483" s="30" t="s">
        <v>983</v>
      </c>
      <c r="R483" s="30" t="s">
        <v>983</v>
      </c>
      <c r="S483" s="30" t="s">
        <v>983</v>
      </c>
      <c r="T483" s="30" t="s">
        <v>983</v>
      </c>
      <c r="U483" s="30" t="s">
        <v>983</v>
      </c>
    </row>
    <row r="484" spans="1:21" x14ac:dyDescent="0.25">
      <c r="A484" s="10" t="s">
        <v>740</v>
      </c>
      <c r="B484" s="30" t="s">
        <v>1216</v>
      </c>
      <c r="C484" s="30" t="s">
        <v>983</v>
      </c>
      <c r="D484" s="30" t="s">
        <v>983</v>
      </c>
      <c r="E484" s="30" t="s">
        <v>983</v>
      </c>
      <c r="F484" s="30" t="s">
        <v>983</v>
      </c>
      <c r="G484" s="30" t="s">
        <v>983</v>
      </c>
      <c r="H484" s="30" t="s">
        <v>983</v>
      </c>
      <c r="I484" s="30" t="s">
        <v>983</v>
      </c>
      <c r="J484" s="30" t="s">
        <v>983</v>
      </c>
      <c r="K484" s="30">
        <v>8.36</v>
      </c>
      <c r="L484" s="30" t="s">
        <v>983</v>
      </c>
      <c r="M484" s="30">
        <v>7.75</v>
      </c>
      <c r="N484" s="30">
        <v>6.73</v>
      </c>
      <c r="O484" s="30">
        <v>6.82</v>
      </c>
      <c r="P484" s="30" t="s">
        <v>983</v>
      </c>
      <c r="Q484" s="30" t="s">
        <v>983</v>
      </c>
      <c r="R484" s="30" t="s">
        <v>983</v>
      </c>
      <c r="S484" s="30" t="s">
        <v>983</v>
      </c>
      <c r="T484" s="30" t="s">
        <v>983</v>
      </c>
      <c r="U484" s="30" t="s">
        <v>983</v>
      </c>
    </row>
    <row r="485" spans="1:21" x14ac:dyDescent="0.25">
      <c r="A485" s="10" t="s">
        <v>741</v>
      </c>
      <c r="B485" s="30" t="s">
        <v>1217</v>
      </c>
      <c r="C485" s="30" t="s">
        <v>983</v>
      </c>
      <c r="D485" s="30" t="s">
        <v>983</v>
      </c>
      <c r="E485" s="30" t="s">
        <v>983</v>
      </c>
      <c r="F485" s="30" t="s">
        <v>983</v>
      </c>
      <c r="G485" s="30" t="s">
        <v>983</v>
      </c>
      <c r="H485" s="30" t="s">
        <v>983</v>
      </c>
      <c r="I485" s="30" t="s">
        <v>983</v>
      </c>
      <c r="J485" s="30" t="s">
        <v>983</v>
      </c>
      <c r="K485" s="30">
        <v>4.6900000000000004</v>
      </c>
      <c r="L485" s="30" t="s">
        <v>983</v>
      </c>
      <c r="M485" s="30">
        <v>10.039999999999999</v>
      </c>
      <c r="N485" s="30">
        <v>0.37</v>
      </c>
      <c r="O485" s="30">
        <v>6.83</v>
      </c>
      <c r="P485" s="30" t="s">
        <v>983</v>
      </c>
      <c r="Q485" s="30" t="s">
        <v>983</v>
      </c>
      <c r="R485" s="30" t="s">
        <v>983</v>
      </c>
      <c r="S485" s="30" t="s">
        <v>983</v>
      </c>
      <c r="T485" s="30" t="s">
        <v>983</v>
      </c>
      <c r="U485" s="30" t="s">
        <v>983</v>
      </c>
    </row>
    <row r="486" spans="1:21" x14ac:dyDescent="0.25">
      <c r="A486" s="10" t="s">
        <v>742</v>
      </c>
      <c r="B486" s="30" t="s">
        <v>1016</v>
      </c>
      <c r="C486" s="30" t="s">
        <v>983</v>
      </c>
      <c r="D486" s="30" t="s">
        <v>983</v>
      </c>
      <c r="E486" s="30" t="s">
        <v>983</v>
      </c>
      <c r="F486" s="30" t="s">
        <v>983</v>
      </c>
      <c r="G486" s="30" t="s">
        <v>983</v>
      </c>
      <c r="H486" s="30" t="s">
        <v>983</v>
      </c>
      <c r="I486" s="30" t="s">
        <v>983</v>
      </c>
      <c r="J486" s="30" t="s">
        <v>983</v>
      </c>
      <c r="K486" s="30">
        <v>2.0299999999999998</v>
      </c>
      <c r="L486" s="30" t="s">
        <v>983</v>
      </c>
      <c r="M486" s="30">
        <v>7.97</v>
      </c>
      <c r="N486" s="30">
        <v>0.37</v>
      </c>
      <c r="O486" s="30">
        <v>3.75</v>
      </c>
      <c r="P486" s="30" t="s">
        <v>983</v>
      </c>
      <c r="Q486" s="30" t="s">
        <v>983</v>
      </c>
      <c r="R486" s="30" t="s">
        <v>983</v>
      </c>
      <c r="S486" s="30" t="s">
        <v>983</v>
      </c>
      <c r="T486" s="30" t="s">
        <v>983</v>
      </c>
      <c r="U486" s="30" t="s">
        <v>983</v>
      </c>
    </row>
    <row r="487" spans="1:21" x14ac:dyDescent="0.25">
      <c r="A487" s="10" t="s">
        <v>743</v>
      </c>
      <c r="B487" s="30" t="s">
        <v>1218</v>
      </c>
      <c r="C487" s="30" t="s">
        <v>983</v>
      </c>
      <c r="D487" s="30" t="s">
        <v>983</v>
      </c>
      <c r="E487" s="30" t="s">
        <v>983</v>
      </c>
      <c r="F487" s="30" t="s">
        <v>983</v>
      </c>
      <c r="G487" s="30" t="s">
        <v>983</v>
      </c>
      <c r="H487" s="30" t="s">
        <v>983</v>
      </c>
      <c r="I487" s="30" t="s">
        <v>983</v>
      </c>
      <c r="J487" s="30" t="s">
        <v>983</v>
      </c>
      <c r="K487" s="30">
        <v>4.05</v>
      </c>
      <c r="L487" s="30" t="s">
        <v>983</v>
      </c>
      <c r="M487" s="30">
        <v>4.91</v>
      </c>
      <c r="N487" s="30">
        <v>4</v>
      </c>
      <c r="O487" s="30">
        <v>1.5</v>
      </c>
      <c r="P487" s="30" t="s">
        <v>983</v>
      </c>
      <c r="Q487" s="30" t="s">
        <v>983</v>
      </c>
      <c r="R487" s="30" t="s">
        <v>983</v>
      </c>
      <c r="S487" s="30" t="s">
        <v>983</v>
      </c>
      <c r="T487" s="30" t="s">
        <v>983</v>
      </c>
      <c r="U487" s="30" t="s">
        <v>983</v>
      </c>
    </row>
    <row r="488" spans="1:21" x14ac:dyDescent="0.25">
      <c r="A488" s="10" t="s">
        <v>461</v>
      </c>
      <c r="B488" s="30" t="s">
        <v>1219</v>
      </c>
      <c r="C488" s="30" t="s">
        <v>983</v>
      </c>
      <c r="D488" s="30" t="s">
        <v>983</v>
      </c>
      <c r="E488" s="30" t="s">
        <v>983</v>
      </c>
      <c r="F488" s="30" t="s">
        <v>983</v>
      </c>
      <c r="G488" s="30" t="s">
        <v>983</v>
      </c>
      <c r="H488" s="30" t="s">
        <v>983</v>
      </c>
      <c r="I488" s="30" t="s">
        <v>983</v>
      </c>
      <c r="J488" s="30" t="s">
        <v>983</v>
      </c>
      <c r="K488" s="30">
        <v>7.12</v>
      </c>
      <c r="L488" s="30" t="s">
        <v>983</v>
      </c>
      <c r="M488" s="30">
        <v>16.54</v>
      </c>
      <c r="N488" s="30">
        <v>8.86</v>
      </c>
      <c r="O488" s="30">
        <v>5.19</v>
      </c>
      <c r="P488" s="30" t="s">
        <v>983</v>
      </c>
      <c r="Q488" s="30" t="s">
        <v>983</v>
      </c>
      <c r="R488" s="30" t="s">
        <v>983</v>
      </c>
      <c r="S488" s="30" t="s">
        <v>983</v>
      </c>
      <c r="T488" s="30" t="s">
        <v>983</v>
      </c>
      <c r="U488" s="30" t="s">
        <v>983</v>
      </c>
    </row>
    <row r="489" spans="1:21" x14ac:dyDescent="0.25">
      <c r="A489" s="10" t="s">
        <v>462</v>
      </c>
      <c r="B489" s="30" t="s">
        <v>1219</v>
      </c>
      <c r="C489" s="30" t="s">
        <v>983</v>
      </c>
      <c r="D489" s="30" t="s">
        <v>983</v>
      </c>
      <c r="E489" s="30" t="s">
        <v>983</v>
      </c>
      <c r="F489" s="30" t="s">
        <v>983</v>
      </c>
      <c r="G489" s="30" t="s">
        <v>983</v>
      </c>
      <c r="H489" s="30" t="s">
        <v>983</v>
      </c>
      <c r="I489" s="30" t="s">
        <v>983</v>
      </c>
      <c r="J489" s="30" t="s">
        <v>983</v>
      </c>
      <c r="K489" s="30">
        <v>7.07</v>
      </c>
      <c r="L489" s="30" t="s">
        <v>983</v>
      </c>
      <c r="M489" s="30">
        <v>16.54</v>
      </c>
      <c r="N489" s="30">
        <v>8.61</v>
      </c>
      <c r="O489" s="30">
        <v>5.19</v>
      </c>
      <c r="P489" s="30" t="s">
        <v>983</v>
      </c>
      <c r="Q489" s="30" t="s">
        <v>983</v>
      </c>
      <c r="R489" s="30" t="s">
        <v>983</v>
      </c>
      <c r="S489" s="30" t="s">
        <v>983</v>
      </c>
      <c r="T489" s="30" t="s">
        <v>983</v>
      </c>
      <c r="U489" s="30" t="s">
        <v>983</v>
      </c>
    </row>
    <row r="490" spans="1:21" x14ac:dyDescent="0.25">
      <c r="A490" s="10" t="s">
        <v>463</v>
      </c>
      <c r="B490" s="30" t="s">
        <v>1158</v>
      </c>
      <c r="C490" s="30" t="s">
        <v>983</v>
      </c>
      <c r="D490" s="30" t="s">
        <v>983</v>
      </c>
      <c r="E490" s="30" t="s">
        <v>983</v>
      </c>
      <c r="F490" s="30" t="s">
        <v>983</v>
      </c>
      <c r="G490" s="30" t="s">
        <v>983</v>
      </c>
      <c r="H490" s="30" t="s">
        <v>983</v>
      </c>
      <c r="I490" s="30" t="s">
        <v>983</v>
      </c>
      <c r="J490" s="30" t="s">
        <v>983</v>
      </c>
      <c r="K490" s="30">
        <v>48.08</v>
      </c>
      <c r="L490" s="30" t="s">
        <v>983</v>
      </c>
      <c r="M490" s="30">
        <v>31.24</v>
      </c>
      <c r="N490" s="30">
        <v>18.62</v>
      </c>
      <c r="O490" s="30">
        <v>0.37</v>
      </c>
      <c r="P490" s="30" t="s">
        <v>983</v>
      </c>
      <c r="Q490" s="30" t="s">
        <v>983</v>
      </c>
      <c r="R490" s="30" t="s">
        <v>983</v>
      </c>
      <c r="S490" s="30" t="s">
        <v>983</v>
      </c>
      <c r="T490" s="30" t="s">
        <v>983</v>
      </c>
      <c r="U490" s="30" t="s">
        <v>983</v>
      </c>
    </row>
    <row r="491" spans="1:21" x14ac:dyDescent="0.25">
      <c r="A491" s="10" t="s">
        <v>464</v>
      </c>
      <c r="B491" s="30" t="s">
        <v>1220</v>
      </c>
      <c r="C491" s="30" t="s">
        <v>983</v>
      </c>
      <c r="D491" s="30" t="s">
        <v>983</v>
      </c>
      <c r="E491" s="30" t="s">
        <v>983</v>
      </c>
      <c r="F491" s="30" t="s">
        <v>983</v>
      </c>
      <c r="G491" s="30" t="s">
        <v>983</v>
      </c>
      <c r="H491" s="30" t="s">
        <v>983</v>
      </c>
      <c r="I491" s="30" t="s">
        <v>983</v>
      </c>
      <c r="J491" s="30" t="s">
        <v>983</v>
      </c>
      <c r="K491" s="30">
        <v>2.41</v>
      </c>
      <c r="L491" s="30" t="s">
        <v>983</v>
      </c>
      <c r="M491" s="30">
        <v>4.71</v>
      </c>
      <c r="N491" s="30">
        <v>8.5</v>
      </c>
      <c r="O491" s="30">
        <v>3</v>
      </c>
      <c r="P491" s="30" t="s">
        <v>983</v>
      </c>
      <c r="Q491" s="30" t="s">
        <v>983</v>
      </c>
      <c r="R491" s="30" t="s">
        <v>983</v>
      </c>
      <c r="S491" s="30" t="s">
        <v>983</v>
      </c>
      <c r="T491" s="30" t="s">
        <v>983</v>
      </c>
      <c r="U491" s="30" t="s">
        <v>983</v>
      </c>
    </row>
    <row r="492" spans="1:21" x14ac:dyDescent="0.25">
      <c r="A492" s="10" t="s">
        <v>482</v>
      </c>
      <c r="B492" s="30" t="s">
        <v>1221</v>
      </c>
      <c r="C492" s="30" t="s">
        <v>983</v>
      </c>
      <c r="D492" s="30" t="s">
        <v>983</v>
      </c>
      <c r="E492" s="30" t="s">
        <v>983</v>
      </c>
      <c r="F492" s="30" t="s">
        <v>983</v>
      </c>
      <c r="G492" s="30" t="s">
        <v>983</v>
      </c>
      <c r="H492" s="30" t="s">
        <v>983</v>
      </c>
      <c r="I492" s="30" t="s">
        <v>983</v>
      </c>
      <c r="J492" s="30" t="s">
        <v>983</v>
      </c>
      <c r="K492" s="30">
        <v>0.73</v>
      </c>
      <c r="L492" s="30" t="s">
        <v>983</v>
      </c>
      <c r="M492" s="30">
        <v>2.88</v>
      </c>
      <c r="N492" s="30">
        <v>3.38</v>
      </c>
      <c r="O492" s="30">
        <v>2.5</v>
      </c>
      <c r="P492" s="30" t="s">
        <v>983</v>
      </c>
      <c r="Q492" s="30" t="s">
        <v>983</v>
      </c>
      <c r="R492" s="30" t="s">
        <v>983</v>
      </c>
      <c r="S492" s="30" t="s">
        <v>983</v>
      </c>
      <c r="T492" s="30" t="s">
        <v>983</v>
      </c>
      <c r="U492" s="30" t="s">
        <v>983</v>
      </c>
    </row>
    <row r="493" spans="1:21" x14ac:dyDescent="0.25">
      <c r="A493" s="10" t="s">
        <v>466</v>
      </c>
      <c r="B493" s="30" t="s">
        <v>1202</v>
      </c>
      <c r="C493" s="30" t="s">
        <v>983</v>
      </c>
      <c r="D493" s="30" t="s">
        <v>983</v>
      </c>
      <c r="E493" s="30" t="s">
        <v>983</v>
      </c>
      <c r="F493" s="30" t="s">
        <v>983</v>
      </c>
      <c r="G493" s="30" t="s">
        <v>983</v>
      </c>
      <c r="H493" s="30" t="s">
        <v>983</v>
      </c>
      <c r="I493" s="30" t="s">
        <v>983</v>
      </c>
      <c r="J493" s="30" t="s">
        <v>983</v>
      </c>
      <c r="K493" s="30">
        <v>141.34</v>
      </c>
      <c r="L493" s="30" t="s">
        <v>983</v>
      </c>
      <c r="M493" s="30">
        <v>47.5</v>
      </c>
      <c r="N493" s="30">
        <v>20.13</v>
      </c>
      <c r="O493" s="30">
        <v>22.99</v>
      </c>
      <c r="P493" s="30" t="s">
        <v>983</v>
      </c>
      <c r="Q493" s="30" t="s">
        <v>983</v>
      </c>
      <c r="R493" s="30" t="s">
        <v>983</v>
      </c>
      <c r="S493" s="30" t="s">
        <v>983</v>
      </c>
      <c r="T493" s="30" t="s">
        <v>983</v>
      </c>
      <c r="U493" s="30" t="s">
        <v>983</v>
      </c>
    </row>
    <row r="494" spans="1:21" x14ac:dyDescent="0.25">
      <c r="A494" s="10" t="s">
        <v>467</v>
      </c>
      <c r="B494" s="30" t="s">
        <v>1222</v>
      </c>
      <c r="C494" s="30" t="s">
        <v>983</v>
      </c>
      <c r="D494" s="30" t="s">
        <v>983</v>
      </c>
      <c r="E494" s="30" t="s">
        <v>983</v>
      </c>
      <c r="F494" s="30" t="s">
        <v>983</v>
      </c>
      <c r="G494" s="30" t="s">
        <v>983</v>
      </c>
      <c r="H494" s="30" t="s">
        <v>983</v>
      </c>
      <c r="I494" s="30" t="s">
        <v>983</v>
      </c>
      <c r="J494" s="30" t="s">
        <v>983</v>
      </c>
      <c r="K494" s="30">
        <v>17.7</v>
      </c>
      <c r="L494" s="30" t="s">
        <v>983</v>
      </c>
      <c r="M494" s="30">
        <v>23.85</v>
      </c>
      <c r="N494" s="30">
        <v>0.25</v>
      </c>
      <c r="O494" s="30">
        <v>16.28</v>
      </c>
      <c r="P494" s="30" t="s">
        <v>983</v>
      </c>
      <c r="Q494" s="30" t="s">
        <v>983</v>
      </c>
      <c r="R494" s="30" t="s">
        <v>983</v>
      </c>
      <c r="S494" s="30" t="s">
        <v>983</v>
      </c>
      <c r="T494" s="30" t="s">
        <v>983</v>
      </c>
      <c r="U494" s="30" t="s">
        <v>983</v>
      </c>
    </row>
    <row r="495" spans="1:21" x14ac:dyDescent="0.25">
      <c r="A495" s="10" t="s">
        <v>468</v>
      </c>
      <c r="B495" s="30" t="s">
        <v>1223</v>
      </c>
      <c r="C495" s="30" t="s">
        <v>983</v>
      </c>
      <c r="D495" s="30" t="s">
        <v>983</v>
      </c>
      <c r="E495" s="30" t="s">
        <v>983</v>
      </c>
      <c r="F495" s="30" t="s">
        <v>983</v>
      </c>
      <c r="G495" s="30" t="s">
        <v>983</v>
      </c>
      <c r="H495" s="30" t="s">
        <v>983</v>
      </c>
      <c r="I495" s="30" t="s">
        <v>983</v>
      </c>
      <c r="J495" s="30" t="s">
        <v>983</v>
      </c>
      <c r="K495" s="30">
        <v>23.527000000000001</v>
      </c>
      <c r="L495" s="30" t="s">
        <v>983</v>
      </c>
      <c r="M495" s="30">
        <v>48</v>
      </c>
      <c r="N495" s="30">
        <v>4</v>
      </c>
      <c r="O495" s="30">
        <v>0.5</v>
      </c>
      <c r="P495" s="30" t="s">
        <v>983</v>
      </c>
      <c r="Q495" s="30" t="s">
        <v>983</v>
      </c>
      <c r="R495" s="30" t="s">
        <v>983</v>
      </c>
      <c r="S495" s="30" t="s">
        <v>983</v>
      </c>
      <c r="T495" s="30" t="s">
        <v>983</v>
      </c>
      <c r="U495" s="30" t="s">
        <v>983</v>
      </c>
    </row>
    <row r="496" spans="1:21" x14ac:dyDescent="0.25">
      <c r="A496" s="10" t="s">
        <v>469</v>
      </c>
      <c r="B496" s="30" t="s">
        <v>1224</v>
      </c>
      <c r="C496" s="30" t="s">
        <v>983</v>
      </c>
      <c r="D496" s="30" t="s">
        <v>983</v>
      </c>
      <c r="E496" s="30" t="s">
        <v>983</v>
      </c>
      <c r="F496" s="30" t="s">
        <v>983</v>
      </c>
      <c r="G496" s="30" t="s">
        <v>983</v>
      </c>
      <c r="H496" s="30" t="s">
        <v>983</v>
      </c>
      <c r="I496" s="30" t="s">
        <v>983</v>
      </c>
      <c r="J496" s="30" t="s">
        <v>983</v>
      </c>
      <c r="K496" s="30">
        <v>4.53</v>
      </c>
      <c r="L496" s="30" t="s">
        <v>983</v>
      </c>
      <c r="M496" s="30">
        <v>4.4000000000000004</v>
      </c>
      <c r="N496" s="30">
        <v>0.5</v>
      </c>
      <c r="O496" s="30">
        <v>18.170000000000002</v>
      </c>
      <c r="P496" s="30" t="s">
        <v>983</v>
      </c>
      <c r="Q496" s="30" t="s">
        <v>983</v>
      </c>
      <c r="R496" s="30" t="s">
        <v>983</v>
      </c>
      <c r="S496" s="30" t="s">
        <v>983</v>
      </c>
      <c r="T496" s="30" t="s">
        <v>983</v>
      </c>
      <c r="U496" s="30" t="s">
        <v>983</v>
      </c>
    </row>
    <row r="497" spans="1:21" x14ac:dyDescent="0.25">
      <c r="A497" s="10" t="s">
        <v>470</v>
      </c>
      <c r="B497" s="30" t="s">
        <v>1225</v>
      </c>
      <c r="C497" s="30" t="s">
        <v>983</v>
      </c>
      <c r="D497" s="30" t="s">
        <v>983</v>
      </c>
      <c r="E497" s="30" t="s">
        <v>983</v>
      </c>
      <c r="F497" s="30" t="s">
        <v>983</v>
      </c>
      <c r="G497" s="30" t="s">
        <v>983</v>
      </c>
      <c r="H497" s="30" t="s">
        <v>983</v>
      </c>
      <c r="I497" s="30" t="s">
        <v>983</v>
      </c>
      <c r="J497" s="30" t="s">
        <v>983</v>
      </c>
      <c r="K497" s="30">
        <v>14.58</v>
      </c>
      <c r="L497" s="30" t="s">
        <v>983</v>
      </c>
      <c r="M497" s="30">
        <v>47</v>
      </c>
      <c r="N497" s="30">
        <v>2.17</v>
      </c>
      <c r="O497" s="30">
        <v>3.57</v>
      </c>
      <c r="P497" s="30" t="s">
        <v>983</v>
      </c>
      <c r="Q497" s="30" t="s">
        <v>983</v>
      </c>
      <c r="R497" s="30" t="s">
        <v>983</v>
      </c>
      <c r="S497" s="30" t="s">
        <v>983</v>
      </c>
      <c r="T497" s="30" t="s">
        <v>983</v>
      </c>
      <c r="U497" s="30" t="s">
        <v>983</v>
      </c>
    </row>
    <row r="498" spans="1:21" x14ac:dyDescent="0.25">
      <c r="A498" s="10" t="s">
        <v>471</v>
      </c>
      <c r="B498" s="30" t="s">
        <v>931</v>
      </c>
      <c r="C498" s="30" t="s">
        <v>983</v>
      </c>
      <c r="D498" s="30" t="s">
        <v>983</v>
      </c>
      <c r="E498" s="30" t="s">
        <v>983</v>
      </c>
      <c r="F498" s="30" t="s">
        <v>983</v>
      </c>
      <c r="G498" s="30" t="s">
        <v>983</v>
      </c>
      <c r="H498" s="30" t="s">
        <v>983</v>
      </c>
      <c r="I498" s="30" t="s">
        <v>983</v>
      </c>
      <c r="J498" s="30" t="s">
        <v>983</v>
      </c>
      <c r="K498" s="30">
        <v>5.4</v>
      </c>
      <c r="L498" s="30" t="s">
        <v>983</v>
      </c>
      <c r="M498" s="30">
        <v>20.03</v>
      </c>
      <c r="N498" s="30">
        <v>16.170000000000002</v>
      </c>
      <c r="O498" s="30">
        <v>0.25</v>
      </c>
      <c r="P498" s="30" t="s">
        <v>983</v>
      </c>
      <c r="Q498" s="30" t="s">
        <v>983</v>
      </c>
      <c r="R498" s="30" t="s">
        <v>983</v>
      </c>
      <c r="S498" s="30" t="s">
        <v>983</v>
      </c>
      <c r="T498" s="30" t="s">
        <v>983</v>
      </c>
      <c r="U498" s="30" t="s">
        <v>983</v>
      </c>
    </row>
    <row r="499" spans="1:21" x14ac:dyDescent="0.25">
      <c r="A499" s="10" t="s">
        <v>455</v>
      </c>
      <c r="B499" s="30" t="s">
        <v>1226</v>
      </c>
      <c r="C499" s="30" t="s">
        <v>983</v>
      </c>
      <c r="D499" s="30" t="s">
        <v>983</v>
      </c>
      <c r="E499" s="30" t="s">
        <v>983</v>
      </c>
      <c r="F499" s="30" t="s">
        <v>983</v>
      </c>
      <c r="G499" s="30" t="s">
        <v>983</v>
      </c>
      <c r="H499" s="30" t="s">
        <v>983</v>
      </c>
      <c r="I499" s="30" t="s">
        <v>983</v>
      </c>
      <c r="J499" s="30" t="s">
        <v>983</v>
      </c>
      <c r="K499" s="30">
        <v>36.04</v>
      </c>
      <c r="L499" s="30" t="s">
        <v>983</v>
      </c>
      <c r="M499" s="30">
        <v>38.32</v>
      </c>
      <c r="N499" s="30">
        <v>6</v>
      </c>
      <c r="O499" s="30">
        <v>35.21</v>
      </c>
      <c r="P499" s="30" t="s">
        <v>983</v>
      </c>
      <c r="Q499" s="30" t="s">
        <v>983</v>
      </c>
      <c r="R499" s="30" t="s">
        <v>983</v>
      </c>
      <c r="S499" s="30" t="s">
        <v>983</v>
      </c>
      <c r="T499" s="30" t="s">
        <v>983</v>
      </c>
      <c r="U499" s="30" t="s">
        <v>983</v>
      </c>
    </row>
    <row r="500" spans="1:21" x14ac:dyDescent="0.25">
      <c r="A500" s="10" t="s">
        <v>456</v>
      </c>
      <c r="B500" s="30" t="s">
        <v>1227</v>
      </c>
      <c r="C500" s="30" t="s">
        <v>983</v>
      </c>
      <c r="D500" s="30" t="s">
        <v>983</v>
      </c>
      <c r="E500" s="30" t="s">
        <v>983</v>
      </c>
      <c r="F500" s="30" t="s">
        <v>983</v>
      </c>
      <c r="G500" s="30" t="s">
        <v>983</v>
      </c>
      <c r="H500" s="30" t="s">
        <v>983</v>
      </c>
      <c r="I500" s="30" t="s">
        <v>983</v>
      </c>
      <c r="J500" s="30" t="s">
        <v>983</v>
      </c>
      <c r="K500" s="30">
        <v>2.67</v>
      </c>
      <c r="L500" s="30" t="s">
        <v>983</v>
      </c>
      <c r="M500" s="30">
        <v>0.5</v>
      </c>
      <c r="N500" s="30">
        <v>3.88</v>
      </c>
      <c r="O500" s="30">
        <v>8.09</v>
      </c>
      <c r="P500" s="30" t="s">
        <v>983</v>
      </c>
      <c r="Q500" s="30" t="s">
        <v>983</v>
      </c>
      <c r="R500" s="30" t="s">
        <v>983</v>
      </c>
      <c r="S500" s="30" t="s">
        <v>983</v>
      </c>
      <c r="T500" s="30" t="s">
        <v>983</v>
      </c>
      <c r="U500" s="30" t="s">
        <v>983</v>
      </c>
    </row>
    <row r="501" spans="1:21" x14ac:dyDescent="0.25">
      <c r="A501" s="10" t="s">
        <v>457</v>
      </c>
      <c r="B501" s="30" t="s">
        <v>1228</v>
      </c>
      <c r="C501" s="30" t="s">
        <v>983</v>
      </c>
      <c r="D501" s="30" t="s">
        <v>983</v>
      </c>
      <c r="E501" s="30" t="s">
        <v>983</v>
      </c>
      <c r="F501" s="30" t="s">
        <v>983</v>
      </c>
      <c r="G501" s="30" t="s">
        <v>983</v>
      </c>
      <c r="H501" s="30" t="s">
        <v>983</v>
      </c>
      <c r="I501" s="30" t="s">
        <v>983</v>
      </c>
      <c r="J501" s="30" t="s">
        <v>983</v>
      </c>
      <c r="K501" s="30">
        <v>15.97</v>
      </c>
      <c r="L501" s="30" t="s">
        <v>983</v>
      </c>
      <c r="M501" s="30">
        <v>7</v>
      </c>
      <c r="N501" s="30">
        <v>6.3</v>
      </c>
      <c r="O501" s="30">
        <v>25.27</v>
      </c>
      <c r="P501" s="30" t="s">
        <v>983</v>
      </c>
      <c r="Q501" s="30" t="s">
        <v>983</v>
      </c>
      <c r="R501" s="30" t="s">
        <v>983</v>
      </c>
      <c r="S501" s="30" t="s">
        <v>983</v>
      </c>
      <c r="T501" s="30" t="s">
        <v>983</v>
      </c>
      <c r="U501" s="30" t="s">
        <v>983</v>
      </c>
    </row>
    <row r="502" spans="1:21" x14ac:dyDescent="0.25">
      <c r="A502" s="10" t="s">
        <v>459</v>
      </c>
      <c r="B502" s="30" t="s">
        <v>1229</v>
      </c>
      <c r="C502" s="30" t="s">
        <v>983</v>
      </c>
      <c r="D502" s="30" t="s">
        <v>983</v>
      </c>
      <c r="E502" s="30" t="s">
        <v>983</v>
      </c>
      <c r="F502" s="30" t="s">
        <v>983</v>
      </c>
      <c r="G502" s="30" t="s">
        <v>983</v>
      </c>
      <c r="H502" s="30" t="s">
        <v>983</v>
      </c>
      <c r="I502" s="30" t="s">
        <v>983</v>
      </c>
      <c r="J502" s="30" t="s">
        <v>983</v>
      </c>
      <c r="K502" s="30">
        <v>3.92</v>
      </c>
      <c r="L502" s="30" t="s">
        <v>983</v>
      </c>
      <c r="M502" s="30">
        <v>6.35</v>
      </c>
      <c r="N502" s="30">
        <v>0.37</v>
      </c>
      <c r="O502" s="30">
        <v>9</v>
      </c>
      <c r="P502" s="30" t="s">
        <v>983</v>
      </c>
      <c r="Q502" s="30" t="s">
        <v>983</v>
      </c>
      <c r="R502" s="30" t="s">
        <v>983</v>
      </c>
      <c r="S502" s="30" t="s">
        <v>983</v>
      </c>
      <c r="T502" s="30" t="s">
        <v>983</v>
      </c>
      <c r="U502" s="30" t="s">
        <v>983</v>
      </c>
    </row>
    <row r="503" spans="1:21" x14ac:dyDescent="0.25">
      <c r="A503" s="10" t="s">
        <v>454</v>
      </c>
      <c r="B503" s="30" t="s">
        <v>1226</v>
      </c>
      <c r="C503" s="30" t="s">
        <v>983</v>
      </c>
      <c r="D503" s="30" t="s">
        <v>983</v>
      </c>
      <c r="E503" s="30" t="s">
        <v>983</v>
      </c>
      <c r="F503" s="30" t="s">
        <v>983</v>
      </c>
      <c r="G503" s="30" t="s">
        <v>983</v>
      </c>
      <c r="H503" s="30" t="s">
        <v>983</v>
      </c>
      <c r="I503" s="30" t="s">
        <v>983</v>
      </c>
      <c r="J503" s="30" t="s">
        <v>983</v>
      </c>
      <c r="K503" s="30">
        <v>36.590000000000003</v>
      </c>
      <c r="L503" s="30" t="s">
        <v>983</v>
      </c>
      <c r="M503" s="30">
        <v>38.32</v>
      </c>
      <c r="N503" s="30">
        <v>6</v>
      </c>
      <c r="O503" s="30">
        <v>35.21</v>
      </c>
      <c r="P503" s="30" t="s">
        <v>983</v>
      </c>
      <c r="Q503" s="30" t="s">
        <v>983</v>
      </c>
      <c r="R503" s="30" t="s">
        <v>983</v>
      </c>
      <c r="S503" s="30" t="s">
        <v>983</v>
      </c>
      <c r="T503" s="30" t="s">
        <v>983</v>
      </c>
      <c r="U503" s="30" t="s">
        <v>983</v>
      </c>
    </row>
    <row r="504" spans="1:21" x14ac:dyDescent="0.25">
      <c r="A504" s="10" t="s">
        <v>458</v>
      </c>
      <c r="B504" s="30" t="s">
        <v>1230</v>
      </c>
      <c r="C504" s="30" t="s">
        <v>983</v>
      </c>
      <c r="D504" s="30" t="s">
        <v>983</v>
      </c>
      <c r="E504" s="30" t="s">
        <v>983</v>
      </c>
      <c r="F504" s="30" t="s">
        <v>983</v>
      </c>
      <c r="G504" s="30" t="s">
        <v>983</v>
      </c>
      <c r="H504" s="30" t="s">
        <v>983</v>
      </c>
      <c r="I504" s="30" t="s">
        <v>983</v>
      </c>
      <c r="J504" s="30" t="s">
        <v>983</v>
      </c>
      <c r="K504" s="30">
        <v>15.97</v>
      </c>
      <c r="L504" s="30" t="s">
        <v>983</v>
      </c>
      <c r="M504" s="30">
        <v>7</v>
      </c>
      <c r="N504" s="30">
        <v>6.3</v>
      </c>
      <c r="O504" s="30">
        <v>25.27</v>
      </c>
      <c r="P504" s="30" t="s">
        <v>983</v>
      </c>
      <c r="Q504" s="30" t="s">
        <v>983</v>
      </c>
      <c r="R504" s="30" t="s">
        <v>983</v>
      </c>
      <c r="S504" s="30" t="s">
        <v>983</v>
      </c>
      <c r="T504" s="30" t="s">
        <v>983</v>
      </c>
      <c r="U504" s="30" t="s">
        <v>983</v>
      </c>
    </row>
    <row r="505" spans="1:21" x14ac:dyDescent="0.25">
      <c r="A505" s="10" t="s">
        <v>175</v>
      </c>
      <c r="B505" s="30" t="s">
        <v>926</v>
      </c>
      <c r="C505" s="30" t="s">
        <v>1001</v>
      </c>
      <c r="D505" s="30">
        <v>5.4</v>
      </c>
      <c r="E505" s="30">
        <v>0</v>
      </c>
      <c r="F505" s="30">
        <v>0.35059760956175301</v>
      </c>
      <c r="G505" s="30">
        <v>5.4</v>
      </c>
      <c r="H505" s="30">
        <v>20</v>
      </c>
      <c r="I505" s="30" t="s">
        <v>902</v>
      </c>
      <c r="J505" s="30" t="s">
        <v>902</v>
      </c>
      <c r="K505" s="30">
        <v>2.02</v>
      </c>
      <c r="L505" s="30">
        <v>2.02</v>
      </c>
      <c r="M505" s="30">
        <v>0.50000293699999998</v>
      </c>
      <c r="N505" s="30">
        <v>4.9999899999999995</v>
      </c>
      <c r="O505" s="30">
        <v>3.7499924999999985</v>
      </c>
      <c r="P505" s="30">
        <v>7</v>
      </c>
      <c r="Q505" s="30">
        <v>14.14</v>
      </c>
      <c r="R505" s="30">
        <v>3.5000205589999998</v>
      </c>
      <c r="S505" s="30">
        <v>34.999929999999999</v>
      </c>
      <c r="T505" s="30">
        <v>26.24994749999999</v>
      </c>
      <c r="U505" s="30">
        <v>1</v>
      </c>
    </row>
    <row r="506" spans="1:21" x14ac:dyDescent="0.25">
      <c r="A506" s="10" t="s">
        <v>429</v>
      </c>
      <c r="B506" s="30" t="s">
        <v>1231</v>
      </c>
      <c r="C506" s="30" t="s">
        <v>983</v>
      </c>
      <c r="D506" s="30" t="s">
        <v>983</v>
      </c>
      <c r="E506" s="30" t="s">
        <v>983</v>
      </c>
      <c r="F506" s="30" t="s">
        <v>983</v>
      </c>
      <c r="G506" s="30" t="s">
        <v>983</v>
      </c>
      <c r="H506" s="30" t="s">
        <v>983</v>
      </c>
      <c r="I506" s="30" t="s">
        <v>983</v>
      </c>
      <c r="J506" s="30" t="s">
        <v>983</v>
      </c>
      <c r="K506" s="30">
        <v>39.11</v>
      </c>
      <c r="L506" s="30" t="s">
        <v>983</v>
      </c>
      <c r="M506" s="30">
        <v>9.4499999999999993</v>
      </c>
      <c r="N506" s="30">
        <v>24.96</v>
      </c>
      <c r="O506" s="30">
        <v>4.5</v>
      </c>
      <c r="P506" s="30" t="s">
        <v>983</v>
      </c>
      <c r="Q506" s="30" t="s">
        <v>983</v>
      </c>
      <c r="R506" s="30" t="s">
        <v>983</v>
      </c>
      <c r="S506" s="30" t="s">
        <v>983</v>
      </c>
      <c r="T506" s="30" t="s">
        <v>983</v>
      </c>
      <c r="U506" s="30" t="s">
        <v>983</v>
      </c>
    </row>
    <row r="507" spans="1:21" x14ac:dyDescent="0.25">
      <c r="A507" s="10" t="s">
        <v>435</v>
      </c>
      <c r="B507" s="30" t="s">
        <v>1232</v>
      </c>
      <c r="C507" s="30" t="s">
        <v>983</v>
      </c>
      <c r="D507" s="30" t="s">
        <v>983</v>
      </c>
      <c r="E507" s="30" t="s">
        <v>983</v>
      </c>
      <c r="F507" s="30" t="s">
        <v>983</v>
      </c>
      <c r="G507" s="30" t="s">
        <v>983</v>
      </c>
      <c r="H507" s="30" t="s">
        <v>983</v>
      </c>
      <c r="I507" s="30" t="s">
        <v>983</v>
      </c>
      <c r="J507" s="30" t="s">
        <v>983</v>
      </c>
      <c r="K507" s="30">
        <v>17.920000000000002</v>
      </c>
      <c r="L507" s="30" t="s">
        <v>983</v>
      </c>
      <c r="M507" s="30">
        <v>22.9</v>
      </c>
      <c r="N507" s="30">
        <v>4.25</v>
      </c>
      <c r="O507" s="30">
        <v>4.63</v>
      </c>
      <c r="P507" s="30" t="s">
        <v>983</v>
      </c>
      <c r="Q507" s="30" t="s">
        <v>983</v>
      </c>
      <c r="R507" s="30" t="s">
        <v>983</v>
      </c>
      <c r="S507" s="30" t="s">
        <v>983</v>
      </c>
      <c r="T507" s="30" t="s">
        <v>983</v>
      </c>
      <c r="U507" s="30" t="s">
        <v>983</v>
      </c>
    </row>
    <row r="508" spans="1:21" x14ac:dyDescent="0.25">
      <c r="A508" s="10" t="s">
        <v>451</v>
      </c>
      <c r="B508" s="30" t="s">
        <v>1233</v>
      </c>
      <c r="C508" s="30" t="s">
        <v>983</v>
      </c>
      <c r="D508" s="30" t="s">
        <v>983</v>
      </c>
      <c r="E508" s="30" t="s">
        <v>983</v>
      </c>
      <c r="F508" s="30" t="s">
        <v>983</v>
      </c>
      <c r="G508" s="30" t="s">
        <v>983</v>
      </c>
      <c r="H508" s="30" t="s">
        <v>983</v>
      </c>
      <c r="I508" s="30" t="s">
        <v>983</v>
      </c>
      <c r="J508" s="30" t="s">
        <v>983</v>
      </c>
      <c r="K508" s="30">
        <v>2.4</v>
      </c>
      <c r="L508" s="30" t="s">
        <v>983</v>
      </c>
      <c r="M508" s="30">
        <v>7.37</v>
      </c>
      <c r="N508" s="30">
        <v>2.5</v>
      </c>
      <c r="O508" s="30">
        <v>0.5</v>
      </c>
      <c r="P508" s="30" t="s">
        <v>983</v>
      </c>
      <c r="Q508" s="30" t="s">
        <v>983</v>
      </c>
      <c r="R508" s="30" t="s">
        <v>983</v>
      </c>
      <c r="S508" s="30" t="s">
        <v>983</v>
      </c>
      <c r="T508" s="30" t="s">
        <v>983</v>
      </c>
      <c r="U508" s="30" t="s">
        <v>983</v>
      </c>
    </row>
    <row r="509" spans="1:21" x14ac:dyDescent="0.25">
      <c r="A509" s="10" t="s">
        <v>483</v>
      </c>
      <c r="B509" s="30" t="s">
        <v>1234</v>
      </c>
      <c r="C509" s="30" t="s">
        <v>983</v>
      </c>
      <c r="D509" s="30" t="s">
        <v>983</v>
      </c>
      <c r="E509" s="30" t="s">
        <v>983</v>
      </c>
      <c r="F509" s="30" t="s">
        <v>983</v>
      </c>
      <c r="G509" s="30" t="s">
        <v>983</v>
      </c>
      <c r="H509" s="30" t="s">
        <v>983</v>
      </c>
      <c r="I509" s="30" t="s">
        <v>983</v>
      </c>
      <c r="J509" s="30" t="s">
        <v>983</v>
      </c>
      <c r="K509" s="30">
        <v>0.91</v>
      </c>
      <c r="L509" s="30" t="s">
        <v>983</v>
      </c>
      <c r="M509" s="30">
        <v>8.5</v>
      </c>
      <c r="N509" s="30">
        <v>3.02</v>
      </c>
      <c r="O509" s="30">
        <v>0.25</v>
      </c>
      <c r="P509" s="30" t="s">
        <v>983</v>
      </c>
      <c r="Q509" s="30" t="s">
        <v>983</v>
      </c>
      <c r="R509" s="30" t="s">
        <v>983</v>
      </c>
      <c r="S509" s="30" t="s">
        <v>983</v>
      </c>
      <c r="T509" s="30" t="s">
        <v>983</v>
      </c>
      <c r="U509" s="30" t="s">
        <v>983</v>
      </c>
    </row>
    <row r="510" spans="1:21" x14ac:dyDescent="0.25">
      <c r="A510" s="10" t="s">
        <v>484</v>
      </c>
      <c r="B510" s="30" t="s">
        <v>1235</v>
      </c>
      <c r="C510" s="30" t="s">
        <v>983</v>
      </c>
      <c r="D510" s="30" t="s">
        <v>983</v>
      </c>
      <c r="E510" s="30" t="s">
        <v>983</v>
      </c>
      <c r="F510" s="30" t="s">
        <v>983</v>
      </c>
      <c r="G510" s="30" t="s">
        <v>983</v>
      </c>
      <c r="H510" s="30" t="s">
        <v>983</v>
      </c>
      <c r="I510" s="30" t="s">
        <v>983</v>
      </c>
      <c r="J510" s="30" t="s">
        <v>983</v>
      </c>
      <c r="K510" s="30">
        <v>11.1</v>
      </c>
      <c r="L510" s="30" t="s">
        <v>983</v>
      </c>
      <c r="M510" s="30">
        <v>18.059999999999999</v>
      </c>
      <c r="N510" s="30">
        <v>14.58</v>
      </c>
      <c r="O510" s="30">
        <v>1.65</v>
      </c>
      <c r="P510" s="30" t="s">
        <v>983</v>
      </c>
      <c r="Q510" s="30" t="s">
        <v>983</v>
      </c>
      <c r="R510" s="30" t="s">
        <v>983</v>
      </c>
      <c r="S510" s="30" t="s">
        <v>983</v>
      </c>
      <c r="T510" s="30" t="s">
        <v>983</v>
      </c>
      <c r="U510" s="30" t="s">
        <v>983</v>
      </c>
    </row>
    <row r="511" spans="1:21" x14ac:dyDescent="0.25">
      <c r="A511" s="10" t="s">
        <v>485</v>
      </c>
      <c r="B511" s="30" t="s">
        <v>1236</v>
      </c>
      <c r="C511" s="30" t="s">
        <v>983</v>
      </c>
      <c r="D511" s="30" t="s">
        <v>983</v>
      </c>
      <c r="E511" s="30" t="s">
        <v>983</v>
      </c>
      <c r="F511" s="30" t="s">
        <v>983</v>
      </c>
      <c r="G511" s="30" t="s">
        <v>983</v>
      </c>
      <c r="H511" s="30" t="s">
        <v>983</v>
      </c>
      <c r="I511" s="30" t="s">
        <v>983</v>
      </c>
      <c r="J511" s="30" t="s">
        <v>983</v>
      </c>
      <c r="K511" s="30">
        <v>1.06</v>
      </c>
      <c r="L511" s="30" t="s">
        <v>983</v>
      </c>
      <c r="M511" s="30">
        <v>10.65</v>
      </c>
      <c r="N511" s="30">
        <v>2.88</v>
      </c>
      <c r="O511" s="30">
        <v>0.25</v>
      </c>
      <c r="P511" s="30" t="s">
        <v>983</v>
      </c>
      <c r="Q511" s="30" t="s">
        <v>983</v>
      </c>
      <c r="R511" s="30" t="s">
        <v>983</v>
      </c>
      <c r="S511" s="30" t="s">
        <v>983</v>
      </c>
      <c r="T511" s="30" t="s">
        <v>983</v>
      </c>
      <c r="U511" s="30" t="s">
        <v>983</v>
      </c>
    </row>
    <row r="512" spans="1:21" x14ac:dyDescent="0.25">
      <c r="A512" s="10" t="s">
        <v>228</v>
      </c>
      <c r="B512" s="30" t="s">
        <v>905</v>
      </c>
      <c r="C512" s="30" t="s">
        <v>983</v>
      </c>
      <c r="D512" s="30" t="s">
        <v>983</v>
      </c>
      <c r="E512" s="30" t="s">
        <v>983</v>
      </c>
      <c r="F512" s="30" t="s">
        <v>983</v>
      </c>
      <c r="G512" s="30" t="s">
        <v>983</v>
      </c>
      <c r="H512" s="30" t="s">
        <v>983</v>
      </c>
      <c r="I512" s="30" t="s">
        <v>983</v>
      </c>
      <c r="J512" s="30" t="s">
        <v>983</v>
      </c>
      <c r="K512" s="30">
        <v>8.14</v>
      </c>
      <c r="L512" s="30" t="s">
        <v>983</v>
      </c>
      <c r="M512" s="30">
        <v>2.12</v>
      </c>
      <c r="N512" s="30">
        <v>17.62</v>
      </c>
      <c r="O512" s="30">
        <v>2.12</v>
      </c>
      <c r="P512" s="30" t="s">
        <v>983</v>
      </c>
      <c r="Q512" s="30" t="s">
        <v>983</v>
      </c>
      <c r="R512" s="30" t="s">
        <v>983</v>
      </c>
      <c r="S512" s="30" t="s">
        <v>983</v>
      </c>
      <c r="T512" s="30" t="s">
        <v>983</v>
      </c>
      <c r="U512" s="30" t="s">
        <v>983</v>
      </c>
    </row>
    <row r="513" spans="1:21" x14ac:dyDescent="0.25">
      <c r="A513" s="10" t="s">
        <v>472</v>
      </c>
      <c r="B513" s="30" t="s">
        <v>1223</v>
      </c>
      <c r="C513" s="30" t="s">
        <v>983</v>
      </c>
      <c r="D513" s="30" t="s">
        <v>983</v>
      </c>
      <c r="E513" s="30" t="s">
        <v>983</v>
      </c>
      <c r="F513" s="30" t="s">
        <v>983</v>
      </c>
      <c r="G513" s="30" t="s">
        <v>983</v>
      </c>
      <c r="H513" s="30" t="s">
        <v>983</v>
      </c>
      <c r="I513" s="30" t="s">
        <v>983</v>
      </c>
      <c r="J513" s="30" t="s">
        <v>983</v>
      </c>
      <c r="K513" s="30">
        <v>40.67</v>
      </c>
      <c r="L513" s="30" t="s">
        <v>983</v>
      </c>
      <c r="M513" s="30">
        <v>59.5</v>
      </c>
      <c r="N513" s="30">
        <v>4</v>
      </c>
      <c r="O513" s="30">
        <v>0.75</v>
      </c>
      <c r="P513" s="30" t="s">
        <v>983</v>
      </c>
      <c r="Q513" s="30" t="s">
        <v>983</v>
      </c>
      <c r="R513" s="30" t="s">
        <v>983</v>
      </c>
      <c r="S513" s="30" t="s">
        <v>983</v>
      </c>
      <c r="T513" s="30" t="s">
        <v>983</v>
      </c>
      <c r="U513" s="30" t="s">
        <v>983</v>
      </c>
    </row>
    <row r="514" spans="1:21" x14ac:dyDescent="0.25">
      <c r="A514" s="10" t="s">
        <v>473</v>
      </c>
      <c r="B514" s="30" t="s">
        <v>1202</v>
      </c>
      <c r="C514" s="30" t="s">
        <v>983</v>
      </c>
      <c r="D514" s="30" t="s">
        <v>983</v>
      </c>
      <c r="E514" s="30" t="s">
        <v>983</v>
      </c>
      <c r="F514" s="30" t="s">
        <v>983</v>
      </c>
      <c r="G514" s="30" t="s">
        <v>983</v>
      </c>
      <c r="H514" s="30" t="s">
        <v>983</v>
      </c>
      <c r="I514" s="30" t="s">
        <v>983</v>
      </c>
      <c r="J514" s="30" t="s">
        <v>983</v>
      </c>
      <c r="K514" s="30">
        <v>210.6</v>
      </c>
      <c r="L514" s="30" t="s">
        <v>983</v>
      </c>
      <c r="M514" s="30">
        <v>59.5</v>
      </c>
      <c r="N514" s="30">
        <v>21.68</v>
      </c>
      <c r="O514" s="30">
        <v>28.78</v>
      </c>
      <c r="P514" s="30" t="s">
        <v>983</v>
      </c>
      <c r="Q514" s="30" t="s">
        <v>983</v>
      </c>
      <c r="R514" s="30" t="s">
        <v>983</v>
      </c>
      <c r="S514" s="30" t="s">
        <v>983</v>
      </c>
      <c r="T514" s="30" t="s">
        <v>983</v>
      </c>
      <c r="U514" s="30" t="s">
        <v>983</v>
      </c>
    </row>
    <row r="515" spans="1:21" x14ac:dyDescent="0.25">
      <c r="A515" s="10" t="s">
        <v>474</v>
      </c>
      <c r="B515" s="30" t="s">
        <v>1222</v>
      </c>
      <c r="C515" s="30" t="s">
        <v>983</v>
      </c>
      <c r="D515" s="30" t="s">
        <v>983</v>
      </c>
      <c r="E515" s="30" t="s">
        <v>983</v>
      </c>
      <c r="F515" s="30" t="s">
        <v>983</v>
      </c>
      <c r="G515" s="30" t="s">
        <v>983</v>
      </c>
      <c r="H515" s="30" t="s">
        <v>983</v>
      </c>
      <c r="I515" s="30" t="s">
        <v>983</v>
      </c>
      <c r="J515" s="30" t="s">
        <v>983</v>
      </c>
      <c r="K515" s="30">
        <v>36.020000000000003</v>
      </c>
      <c r="L515" s="30" t="s">
        <v>983</v>
      </c>
      <c r="M515" s="30">
        <v>29.85</v>
      </c>
      <c r="N515" s="30">
        <v>0.37</v>
      </c>
      <c r="O515" s="30">
        <v>16.8</v>
      </c>
      <c r="P515" s="30" t="s">
        <v>983</v>
      </c>
      <c r="Q515" s="30" t="s">
        <v>983</v>
      </c>
      <c r="R515" s="30" t="s">
        <v>983</v>
      </c>
      <c r="S515" s="30" t="s">
        <v>983</v>
      </c>
      <c r="T515" s="30" t="s">
        <v>983</v>
      </c>
      <c r="U515" s="30" t="s">
        <v>983</v>
      </c>
    </row>
    <row r="516" spans="1:21" x14ac:dyDescent="0.25">
      <c r="A516" s="10" t="s">
        <v>475</v>
      </c>
      <c r="B516" s="30" t="s">
        <v>1225</v>
      </c>
      <c r="C516" s="30" t="s">
        <v>983</v>
      </c>
      <c r="D516" s="30" t="s">
        <v>983</v>
      </c>
      <c r="E516" s="30" t="s">
        <v>983</v>
      </c>
      <c r="F516" s="30" t="s">
        <v>983</v>
      </c>
      <c r="G516" s="30" t="s">
        <v>983</v>
      </c>
      <c r="H516" s="30" t="s">
        <v>983</v>
      </c>
      <c r="I516" s="30" t="s">
        <v>983</v>
      </c>
      <c r="J516" s="30" t="s">
        <v>983</v>
      </c>
      <c r="K516" s="30">
        <v>32.03</v>
      </c>
      <c r="L516" s="30" t="s">
        <v>983</v>
      </c>
      <c r="M516" s="30">
        <v>59</v>
      </c>
      <c r="N516" s="30">
        <v>3.59</v>
      </c>
      <c r="O516" s="30">
        <v>6</v>
      </c>
      <c r="P516" s="30" t="s">
        <v>983</v>
      </c>
      <c r="Q516" s="30" t="s">
        <v>983</v>
      </c>
      <c r="R516" s="30" t="s">
        <v>983</v>
      </c>
      <c r="S516" s="30" t="s">
        <v>983</v>
      </c>
      <c r="T516" s="30" t="s">
        <v>983</v>
      </c>
      <c r="U516" s="30" t="s">
        <v>983</v>
      </c>
    </row>
    <row r="517" spans="1:21" x14ac:dyDescent="0.25">
      <c r="A517" s="10" t="s">
        <v>476</v>
      </c>
      <c r="B517" s="30" t="s">
        <v>931</v>
      </c>
      <c r="C517" s="30" t="s">
        <v>983</v>
      </c>
      <c r="D517" s="30" t="s">
        <v>983</v>
      </c>
      <c r="E517" s="30" t="s">
        <v>983</v>
      </c>
      <c r="F517" s="30" t="s">
        <v>983</v>
      </c>
      <c r="G517" s="30" t="s">
        <v>983</v>
      </c>
      <c r="H517" s="30" t="s">
        <v>983</v>
      </c>
      <c r="I517" s="30" t="s">
        <v>983</v>
      </c>
      <c r="J517" s="30" t="s">
        <v>983</v>
      </c>
      <c r="K517" s="30">
        <v>6.42</v>
      </c>
      <c r="L517" s="30" t="s">
        <v>983</v>
      </c>
      <c r="M517" s="30">
        <v>24.44</v>
      </c>
      <c r="N517" s="30">
        <v>16.75</v>
      </c>
      <c r="O517" s="30">
        <v>0.25</v>
      </c>
      <c r="P517" s="30" t="s">
        <v>983</v>
      </c>
      <c r="Q517" s="30" t="s">
        <v>983</v>
      </c>
      <c r="R517" s="30" t="s">
        <v>983</v>
      </c>
      <c r="S517" s="30" t="s">
        <v>983</v>
      </c>
      <c r="T517" s="30" t="s">
        <v>983</v>
      </c>
      <c r="U517" s="30" t="s">
        <v>983</v>
      </c>
    </row>
    <row r="518" spans="1:21" x14ac:dyDescent="0.25">
      <c r="A518" s="10" t="s">
        <v>477</v>
      </c>
      <c r="B518" s="30" t="s">
        <v>1237</v>
      </c>
      <c r="C518" s="30" t="s">
        <v>983</v>
      </c>
      <c r="D518" s="30" t="s">
        <v>983</v>
      </c>
      <c r="E518" s="30" t="s">
        <v>983</v>
      </c>
      <c r="F518" s="30" t="s">
        <v>983</v>
      </c>
      <c r="G518" s="30" t="s">
        <v>983</v>
      </c>
      <c r="H518" s="30" t="s">
        <v>983</v>
      </c>
      <c r="I518" s="30" t="s">
        <v>983</v>
      </c>
      <c r="J518" s="30" t="s">
        <v>983</v>
      </c>
      <c r="K518" s="30">
        <v>20.97</v>
      </c>
      <c r="L518" s="30" t="s">
        <v>983</v>
      </c>
      <c r="M518" s="30">
        <v>59.37</v>
      </c>
      <c r="N518" s="30">
        <v>0.25</v>
      </c>
      <c r="O518" s="30">
        <v>5</v>
      </c>
      <c r="P518" s="30" t="s">
        <v>983</v>
      </c>
      <c r="Q518" s="30" t="s">
        <v>983</v>
      </c>
      <c r="R518" s="30" t="s">
        <v>983</v>
      </c>
      <c r="S518" s="30" t="s">
        <v>983</v>
      </c>
      <c r="T518" s="30" t="s">
        <v>983</v>
      </c>
      <c r="U518" s="30" t="s">
        <v>983</v>
      </c>
    </row>
    <row r="519" spans="1:21" x14ac:dyDescent="0.25">
      <c r="A519" s="10" t="s">
        <v>478</v>
      </c>
      <c r="B519" s="30" t="s">
        <v>1238</v>
      </c>
      <c r="C519" s="30" t="s">
        <v>983</v>
      </c>
      <c r="D519" s="30" t="s">
        <v>983</v>
      </c>
      <c r="E519" s="30" t="s">
        <v>983</v>
      </c>
      <c r="F519" s="30" t="s">
        <v>983</v>
      </c>
      <c r="G519" s="30" t="s">
        <v>983</v>
      </c>
      <c r="H519" s="30" t="s">
        <v>983</v>
      </c>
      <c r="I519" s="30" t="s">
        <v>983</v>
      </c>
      <c r="J519" s="30" t="s">
        <v>983</v>
      </c>
      <c r="K519" s="30">
        <v>5.52</v>
      </c>
      <c r="L519" s="30" t="s">
        <v>983</v>
      </c>
      <c r="M519" s="30">
        <v>3</v>
      </c>
      <c r="N519" s="30">
        <v>0.25</v>
      </c>
      <c r="O519" s="30">
        <v>26</v>
      </c>
      <c r="P519" s="30" t="s">
        <v>983</v>
      </c>
      <c r="Q519" s="30" t="s">
        <v>983</v>
      </c>
      <c r="R519" s="30" t="s">
        <v>983</v>
      </c>
      <c r="S519" s="30" t="s">
        <v>983</v>
      </c>
      <c r="T519" s="30" t="s">
        <v>983</v>
      </c>
      <c r="U519" s="30" t="s">
        <v>983</v>
      </c>
    </row>
    <row r="520" spans="1:21" x14ac:dyDescent="0.25">
      <c r="A520" s="10" t="s">
        <v>489</v>
      </c>
      <c r="B520" s="30" t="s">
        <v>1239</v>
      </c>
      <c r="C520" s="30" t="s">
        <v>983</v>
      </c>
      <c r="D520" s="30" t="s">
        <v>983</v>
      </c>
      <c r="E520" s="30" t="s">
        <v>983</v>
      </c>
      <c r="F520" s="30" t="s">
        <v>983</v>
      </c>
      <c r="G520" s="30" t="s">
        <v>983</v>
      </c>
      <c r="H520" s="30" t="s">
        <v>983</v>
      </c>
      <c r="I520" s="30" t="s">
        <v>983</v>
      </c>
      <c r="J520" s="30" t="s">
        <v>983</v>
      </c>
      <c r="K520" s="30">
        <v>0</v>
      </c>
      <c r="L520" s="30" t="s">
        <v>983</v>
      </c>
      <c r="M520" s="30">
        <v>0</v>
      </c>
      <c r="N520" s="30">
        <v>0</v>
      </c>
      <c r="O520" s="30">
        <v>0</v>
      </c>
      <c r="P520" s="30" t="s">
        <v>983</v>
      </c>
      <c r="Q520" s="30" t="s">
        <v>983</v>
      </c>
      <c r="R520" s="30" t="s">
        <v>983</v>
      </c>
      <c r="S520" s="30" t="s">
        <v>983</v>
      </c>
      <c r="T520" s="30" t="s">
        <v>983</v>
      </c>
      <c r="U520" s="30" t="s">
        <v>983</v>
      </c>
    </row>
    <row r="521" spans="1:21" x14ac:dyDescent="0.25">
      <c r="A521" s="10" t="s">
        <v>490</v>
      </c>
      <c r="B521" s="30" t="s">
        <v>989</v>
      </c>
      <c r="C521" s="30" t="s">
        <v>983</v>
      </c>
      <c r="D521" s="30" t="s">
        <v>983</v>
      </c>
      <c r="E521" s="30" t="s">
        <v>983</v>
      </c>
      <c r="F521" s="30" t="s">
        <v>983</v>
      </c>
      <c r="G521" s="30" t="s">
        <v>983</v>
      </c>
      <c r="H521" s="30" t="s">
        <v>983</v>
      </c>
      <c r="I521" s="30" t="s">
        <v>983</v>
      </c>
      <c r="J521" s="30" t="s">
        <v>983</v>
      </c>
      <c r="K521" s="30">
        <v>0</v>
      </c>
      <c r="L521" s="30" t="s">
        <v>983</v>
      </c>
      <c r="M521" s="30">
        <v>0</v>
      </c>
      <c r="N521" s="30">
        <v>0</v>
      </c>
      <c r="O521" s="30">
        <v>0</v>
      </c>
      <c r="P521" s="30" t="s">
        <v>983</v>
      </c>
      <c r="Q521" s="30" t="s">
        <v>983</v>
      </c>
      <c r="R521" s="30" t="s">
        <v>983</v>
      </c>
      <c r="S521" s="30" t="s">
        <v>983</v>
      </c>
      <c r="T521" s="30" t="s">
        <v>983</v>
      </c>
      <c r="U521" s="30" t="s">
        <v>983</v>
      </c>
    </row>
    <row r="522" spans="1:21" x14ac:dyDescent="0.25">
      <c r="A522" s="10" t="s">
        <v>491</v>
      </c>
      <c r="B522" s="30" t="s">
        <v>1240</v>
      </c>
      <c r="C522" s="30" t="s">
        <v>983</v>
      </c>
      <c r="D522" s="30" t="s">
        <v>983</v>
      </c>
      <c r="E522" s="30" t="s">
        <v>983</v>
      </c>
      <c r="F522" s="30" t="s">
        <v>983</v>
      </c>
      <c r="G522" s="30" t="s">
        <v>983</v>
      </c>
      <c r="H522" s="30" t="s">
        <v>983</v>
      </c>
      <c r="I522" s="30" t="s">
        <v>983</v>
      </c>
      <c r="J522" s="30" t="s">
        <v>983</v>
      </c>
      <c r="K522" s="30">
        <v>0</v>
      </c>
      <c r="L522" s="30" t="s">
        <v>983</v>
      </c>
      <c r="M522" s="30">
        <v>0</v>
      </c>
      <c r="N522" s="30">
        <v>0</v>
      </c>
      <c r="O522" s="30">
        <v>0</v>
      </c>
      <c r="P522" s="30" t="s">
        <v>983</v>
      </c>
      <c r="Q522" s="30" t="s">
        <v>983</v>
      </c>
      <c r="R522" s="30" t="s">
        <v>983</v>
      </c>
      <c r="S522" s="30" t="s">
        <v>983</v>
      </c>
      <c r="T522" s="30" t="s">
        <v>983</v>
      </c>
      <c r="U522" s="30" t="s">
        <v>983</v>
      </c>
    </row>
    <row r="523" spans="1:21" x14ac:dyDescent="0.25">
      <c r="A523" s="10" t="s">
        <v>492</v>
      </c>
      <c r="B523" s="30" t="s">
        <v>1224</v>
      </c>
      <c r="C523" s="30" t="s">
        <v>983</v>
      </c>
      <c r="D523" s="30" t="s">
        <v>983</v>
      </c>
      <c r="E523" s="30" t="s">
        <v>983</v>
      </c>
      <c r="F523" s="30" t="s">
        <v>983</v>
      </c>
      <c r="G523" s="30" t="s">
        <v>983</v>
      </c>
      <c r="H523" s="30" t="s">
        <v>983</v>
      </c>
      <c r="I523" s="30" t="s">
        <v>983</v>
      </c>
      <c r="J523" s="30" t="s">
        <v>983</v>
      </c>
      <c r="K523" s="30">
        <v>0</v>
      </c>
      <c r="L523" s="30" t="s">
        <v>983</v>
      </c>
      <c r="M523" s="30">
        <v>0</v>
      </c>
      <c r="N523" s="30">
        <v>0</v>
      </c>
      <c r="O523" s="30">
        <v>0</v>
      </c>
      <c r="P523" s="30" t="s">
        <v>983</v>
      </c>
      <c r="Q523" s="30" t="s">
        <v>983</v>
      </c>
      <c r="R523" s="30" t="s">
        <v>983</v>
      </c>
      <c r="S523" s="30" t="s">
        <v>983</v>
      </c>
      <c r="T523" s="30" t="s">
        <v>983</v>
      </c>
      <c r="U523" s="30" t="s">
        <v>983</v>
      </c>
    </row>
    <row r="524" spans="1:21" x14ac:dyDescent="0.25">
      <c r="A524" s="10" t="s">
        <v>229</v>
      </c>
      <c r="B524" s="30" t="s">
        <v>1241</v>
      </c>
      <c r="C524" s="30" t="s">
        <v>983</v>
      </c>
      <c r="D524" s="30" t="s">
        <v>983</v>
      </c>
      <c r="E524" s="30" t="s">
        <v>983</v>
      </c>
      <c r="F524" s="30" t="s">
        <v>983</v>
      </c>
      <c r="G524" s="30" t="s">
        <v>983</v>
      </c>
      <c r="H524" s="30" t="s">
        <v>983</v>
      </c>
      <c r="I524" s="30" t="s">
        <v>983</v>
      </c>
      <c r="J524" s="30" t="s">
        <v>983</v>
      </c>
      <c r="K524" s="30">
        <v>0.27</v>
      </c>
      <c r="L524" s="30" t="s">
        <v>983</v>
      </c>
      <c r="M524" s="30">
        <v>2.63</v>
      </c>
      <c r="N524" s="30">
        <v>0.25</v>
      </c>
      <c r="O524" s="30">
        <v>2.35</v>
      </c>
      <c r="P524" s="30" t="s">
        <v>983</v>
      </c>
      <c r="Q524" s="30" t="s">
        <v>983</v>
      </c>
      <c r="R524" s="30" t="s">
        <v>983</v>
      </c>
      <c r="S524" s="30" t="s">
        <v>983</v>
      </c>
      <c r="T524" s="30" t="s">
        <v>983</v>
      </c>
      <c r="U524" s="30" t="s">
        <v>983</v>
      </c>
    </row>
    <row r="525" spans="1:21" x14ac:dyDescent="0.25">
      <c r="A525" s="10" t="s">
        <v>747</v>
      </c>
      <c r="B525" s="30" t="s">
        <v>1242</v>
      </c>
      <c r="C525" s="30" t="s">
        <v>983</v>
      </c>
      <c r="D525" s="30" t="s">
        <v>983</v>
      </c>
      <c r="E525" s="30" t="s">
        <v>983</v>
      </c>
      <c r="F525" s="30" t="s">
        <v>983</v>
      </c>
      <c r="G525" s="30" t="s">
        <v>983</v>
      </c>
      <c r="H525" s="30" t="s">
        <v>983</v>
      </c>
      <c r="I525" s="30" t="s">
        <v>983</v>
      </c>
      <c r="J525" s="30" t="s">
        <v>983</v>
      </c>
      <c r="K525" s="30">
        <v>0.89</v>
      </c>
      <c r="L525" s="30" t="s">
        <v>983</v>
      </c>
      <c r="M525" s="30">
        <v>4.8600000000000003</v>
      </c>
      <c r="N525" s="30">
        <v>4.88</v>
      </c>
      <c r="O525" s="30">
        <v>0.25</v>
      </c>
      <c r="P525" s="30" t="s">
        <v>983</v>
      </c>
      <c r="Q525" s="30" t="s">
        <v>983</v>
      </c>
      <c r="R525" s="30" t="s">
        <v>983</v>
      </c>
      <c r="S525" s="30" t="s">
        <v>983</v>
      </c>
      <c r="T525" s="30" t="s">
        <v>983</v>
      </c>
      <c r="U525" s="30" t="s">
        <v>983</v>
      </c>
    </row>
    <row r="526" spans="1:21" x14ac:dyDescent="0.25">
      <c r="A526" s="10" t="s">
        <v>748</v>
      </c>
      <c r="B526" s="30" t="s">
        <v>1243</v>
      </c>
      <c r="C526" s="30" t="s">
        <v>983</v>
      </c>
      <c r="D526" s="30" t="s">
        <v>983</v>
      </c>
      <c r="E526" s="30" t="s">
        <v>983</v>
      </c>
      <c r="F526" s="30" t="s">
        <v>983</v>
      </c>
      <c r="G526" s="30" t="s">
        <v>983</v>
      </c>
      <c r="H526" s="30" t="s">
        <v>983</v>
      </c>
      <c r="I526" s="30" t="s">
        <v>983</v>
      </c>
      <c r="J526" s="30" t="s">
        <v>983</v>
      </c>
      <c r="K526" s="30">
        <v>0.24</v>
      </c>
      <c r="L526" s="30" t="s">
        <v>983</v>
      </c>
      <c r="M526" s="30">
        <v>3.87</v>
      </c>
      <c r="N526" s="30">
        <v>3.45</v>
      </c>
      <c r="O526" s="30">
        <v>0.18</v>
      </c>
      <c r="P526" s="30" t="s">
        <v>983</v>
      </c>
      <c r="Q526" s="30" t="s">
        <v>983</v>
      </c>
      <c r="R526" s="30" t="s">
        <v>983</v>
      </c>
      <c r="S526" s="30" t="s">
        <v>983</v>
      </c>
      <c r="T526" s="30" t="s">
        <v>983</v>
      </c>
      <c r="U526" s="30" t="s">
        <v>983</v>
      </c>
    </row>
    <row r="527" spans="1:21" x14ac:dyDescent="0.25">
      <c r="A527" s="10" t="s">
        <v>749</v>
      </c>
      <c r="B527" s="30" t="s">
        <v>917</v>
      </c>
      <c r="C527" s="30" t="s">
        <v>983</v>
      </c>
      <c r="D527" s="30" t="s">
        <v>983</v>
      </c>
      <c r="E527" s="30" t="s">
        <v>983</v>
      </c>
      <c r="F527" s="30" t="s">
        <v>983</v>
      </c>
      <c r="G527" s="30" t="s">
        <v>983</v>
      </c>
      <c r="H527" s="30" t="s">
        <v>983</v>
      </c>
      <c r="I527" s="30" t="s">
        <v>983</v>
      </c>
      <c r="J527" s="30" t="s">
        <v>983</v>
      </c>
      <c r="K527" s="30">
        <v>1.54</v>
      </c>
      <c r="L527" s="30" t="s">
        <v>983</v>
      </c>
      <c r="M527" s="30">
        <v>0.37</v>
      </c>
      <c r="N527" s="30">
        <v>3.5</v>
      </c>
      <c r="O527" s="30">
        <v>4.37</v>
      </c>
      <c r="P527" s="30" t="s">
        <v>983</v>
      </c>
      <c r="Q527" s="30" t="s">
        <v>983</v>
      </c>
      <c r="R527" s="30" t="s">
        <v>983</v>
      </c>
      <c r="S527" s="30" t="s">
        <v>983</v>
      </c>
      <c r="T527" s="30" t="s">
        <v>983</v>
      </c>
      <c r="U527" s="30" t="s">
        <v>983</v>
      </c>
    </row>
    <row r="528" spans="1:21" x14ac:dyDescent="0.25">
      <c r="A528" s="10" t="s">
        <v>750</v>
      </c>
      <c r="B528" s="30" t="s">
        <v>1244</v>
      </c>
      <c r="C528" s="30" t="s">
        <v>983</v>
      </c>
      <c r="D528" s="30" t="s">
        <v>983</v>
      </c>
      <c r="E528" s="30" t="s">
        <v>983</v>
      </c>
      <c r="F528" s="30" t="s">
        <v>983</v>
      </c>
      <c r="G528" s="30" t="s">
        <v>983</v>
      </c>
      <c r="H528" s="30" t="s">
        <v>983</v>
      </c>
      <c r="I528" s="30" t="s">
        <v>983</v>
      </c>
      <c r="J528" s="30" t="s">
        <v>983</v>
      </c>
      <c r="K528" s="30">
        <v>1.37</v>
      </c>
      <c r="L528" s="30" t="s">
        <v>983</v>
      </c>
      <c r="M528" s="30">
        <v>2</v>
      </c>
      <c r="N528" s="30">
        <v>3.82</v>
      </c>
      <c r="O528" s="30">
        <v>2</v>
      </c>
      <c r="P528" s="30" t="s">
        <v>983</v>
      </c>
      <c r="Q528" s="30" t="s">
        <v>983</v>
      </c>
      <c r="R528" s="30" t="s">
        <v>983</v>
      </c>
      <c r="S528" s="30" t="s">
        <v>983</v>
      </c>
      <c r="T528" s="30" t="s">
        <v>983</v>
      </c>
      <c r="U528" s="30" t="s">
        <v>983</v>
      </c>
    </row>
    <row r="529" spans="1:21" x14ac:dyDescent="0.25">
      <c r="A529" s="10" t="s">
        <v>493</v>
      </c>
      <c r="B529" s="30" t="s">
        <v>1071</v>
      </c>
      <c r="C529" s="30" t="s">
        <v>983</v>
      </c>
      <c r="D529" s="30" t="s">
        <v>983</v>
      </c>
      <c r="E529" s="30" t="s">
        <v>983</v>
      </c>
      <c r="F529" s="30" t="s">
        <v>983</v>
      </c>
      <c r="G529" s="30" t="s">
        <v>983</v>
      </c>
      <c r="H529" s="30" t="s">
        <v>983</v>
      </c>
      <c r="I529" s="30" t="s">
        <v>983</v>
      </c>
      <c r="J529" s="30" t="s">
        <v>983</v>
      </c>
      <c r="K529" s="30">
        <v>2.6179999999999999</v>
      </c>
      <c r="L529" s="30" t="s">
        <v>983</v>
      </c>
      <c r="M529" s="30">
        <v>3</v>
      </c>
      <c r="N529" s="30">
        <v>3.25</v>
      </c>
      <c r="O529" s="30">
        <v>3.25</v>
      </c>
      <c r="P529" s="30" t="s">
        <v>983</v>
      </c>
      <c r="Q529" s="30" t="s">
        <v>983</v>
      </c>
      <c r="R529" s="30" t="s">
        <v>983</v>
      </c>
      <c r="S529" s="30" t="s">
        <v>983</v>
      </c>
      <c r="T529" s="30" t="s">
        <v>983</v>
      </c>
      <c r="U529" s="30" t="s">
        <v>983</v>
      </c>
    </row>
    <row r="530" spans="1:21" x14ac:dyDescent="0.25">
      <c r="A530" s="10" t="s">
        <v>494</v>
      </c>
      <c r="B530" s="30" t="s">
        <v>952</v>
      </c>
      <c r="C530" s="30" t="s">
        <v>983</v>
      </c>
      <c r="D530" s="30" t="s">
        <v>983</v>
      </c>
      <c r="E530" s="30" t="s">
        <v>983</v>
      </c>
      <c r="F530" s="30" t="s">
        <v>983</v>
      </c>
      <c r="G530" s="30" t="s">
        <v>983</v>
      </c>
      <c r="H530" s="30" t="s">
        <v>983</v>
      </c>
      <c r="I530" s="30" t="s">
        <v>983</v>
      </c>
      <c r="J530" s="30" t="s">
        <v>983</v>
      </c>
      <c r="K530" s="30">
        <v>5.25</v>
      </c>
      <c r="L530" s="30" t="s">
        <v>983</v>
      </c>
      <c r="M530" s="30">
        <v>7.25</v>
      </c>
      <c r="N530" s="30">
        <v>7.75</v>
      </c>
      <c r="O530" s="30">
        <v>0.5</v>
      </c>
      <c r="P530" s="30" t="s">
        <v>983</v>
      </c>
      <c r="Q530" s="30" t="s">
        <v>983</v>
      </c>
      <c r="R530" s="30" t="s">
        <v>983</v>
      </c>
      <c r="S530" s="30" t="s">
        <v>983</v>
      </c>
      <c r="T530" s="30" t="s">
        <v>983</v>
      </c>
      <c r="U530" s="30" t="s">
        <v>983</v>
      </c>
    </row>
    <row r="531" spans="1:21" x14ac:dyDescent="0.25">
      <c r="A531" s="10" t="s">
        <v>495</v>
      </c>
      <c r="B531" s="30" t="s">
        <v>917</v>
      </c>
      <c r="C531" s="30" t="s">
        <v>983</v>
      </c>
      <c r="D531" s="30" t="s">
        <v>983</v>
      </c>
      <c r="E531" s="30" t="s">
        <v>983</v>
      </c>
      <c r="F531" s="30" t="s">
        <v>983</v>
      </c>
      <c r="G531" s="30" t="s">
        <v>983</v>
      </c>
      <c r="H531" s="30" t="s">
        <v>983</v>
      </c>
      <c r="I531" s="30" t="s">
        <v>983</v>
      </c>
      <c r="J531" s="30" t="s">
        <v>983</v>
      </c>
      <c r="K531" s="30">
        <v>2.89</v>
      </c>
      <c r="L531" s="30" t="s">
        <v>983</v>
      </c>
      <c r="M531" s="30">
        <v>5.37</v>
      </c>
      <c r="N531" s="30">
        <v>5.92</v>
      </c>
      <c r="O531" s="30">
        <v>0.62</v>
      </c>
      <c r="P531" s="30" t="s">
        <v>983</v>
      </c>
      <c r="Q531" s="30" t="s">
        <v>983</v>
      </c>
      <c r="R531" s="30" t="s">
        <v>983</v>
      </c>
      <c r="S531" s="30" t="s">
        <v>983</v>
      </c>
      <c r="T531" s="30" t="s">
        <v>983</v>
      </c>
      <c r="U531" s="30" t="s">
        <v>983</v>
      </c>
    </row>
    <row r="532" spans="1:21" x14ac:dyDescent="0.25">
      <c r="A532" s="10" t="s">
        <v>430</v>
      </c>
      <c r="B532" s="30" t="s">
        <v>1245</v>
      </c>
      <c r="C532" s="30" t="s">
        <v>983</v>
      </c>
      <c r="D532" s="30" t="s">
        <v>983</v>
      </c>
      <c r="E532" s="30" t="s">
        <v>983</v>
      </c>
      <c r="F532" s="30" t="s">
        <v>983</v>
      </c>
      <c r="G532" s="30" t="s">
        <v>983</v>
      </c>
      <c r="H532" s="30" t="s">
        <v>983</v>
      </c>
      <c r="I532" s="30" t="s">
        <v>983</v>
      </c>
      <c r="J532" s="30" t="s">
        <v>983</v>
      </c>
      <c r="K532" s="30">
        <v>0.98</v>
      </c>
      <c r="L532" s="30" t="s">
        <v>983</v>
      </c>
      <c r="M532" s="30">
        <v>0.5</v>
      </c>
      <c r="N532" s="30">
        <v>2.64</v>
      </c>
      <c r="O532" s="30">
        <v>3.75</v>
      </c>
      <c r="P532" s="30" t="s">
        <v>983</v>
      </c>
      <c r="Q532" s="30" t="s">
        <v>983</v>
      </c>
      <c r="R532" s="30" t="s">
        <v>983</v>
      </c>
      <c r="S532" s="30" t="s">
        <v>983</v>
      </c>
      <c r="T532" s="30" t="s">
        <v>983</v>
      </c>
      <c r="U532" s="30" t="s">
        <v>983</v>
      </c>
    </row>
    <row r="533" spans="1:21" x14ac:dyDescent="0.25">
      <c r="A533" s="10" t="s">
        <v>496</v>
      </c>
      <c r="B533" s="30" t="s">
        <v>1246</v>
      </c>
      <c r="C533" s="30" t="s">
        <v>983</v>
      </c>
      <c r="D533" s="30" t="s">
        <v>983</v>
      </c>
      <c r="E533" s="30" t="s">
        <v>983</v>
      </c>
      <c r="F533" s="30" t="s">
        <v>983</v>
      </c>
      <c r="G533" s="30" t="s">
        <v>983</v>
      </c>
      <c r="H533" s="30" t="s">
        <v>983</v>
      </c>
      <c r="I533" s="30" t="s">
        <v>983</v>
      </c>
      <c r="J533" s="30" t="s">
        <v>983</v>
      </c>
      <c r="K533" s="30">
        <v>4.59</v>
      </c>
      <c r="L533" s="30" t="s">
        <v>983</v>
      </c>
      <c r="M533" s="30">
        <v>8.7899999999999991</v>
      </c>
      <c r="N533" s="30">
        <v>1.5</v>
      </c>
      <c r="O533" s="30">
        <v>6.65</v>
      </c>
      <c r="P533" s="30" t="s">
        <v>983</v>
      </c>
      <c r="Q533" s="30" t="s">
        <v>983</v>
      </c>
      <c r="R533" s="30" t="s">
        <v>983</v>
      </c>
      <c r="S533" s="30" t="s">
        <v>983</v>
      </c>
      <c r="T533" s="30" t="s">
        <v>983</v>
      </c>
      <c r="U533" s="30" t="s">
        <v>983</v>
      </c>
    </row>
    <row r="534" spans="1:21" x14ac:dyDescent="0.25">
      <c r="A534" s="10" t="s">
        <v>497</v>
      </c>
      <c r="B534" s="30" t="s">
        <v>1247</v>
      </c>
      <c r="C534" s="30" t="s">
        <v>983</v>
      </c>
      <c r="D534" s="30" t="s">
        <v>983</v>
      </c>
      <c r="E534" s="30" t="s">
        <v>983</v>
      </c>
      <c r="F534" s="30" t="s">
        <v>983</v>
      </c>
      <c r="G534" s="30" t="s">
        <v>983</v>
      </c>
      <c r="H534" s="30" t="s">
        <v>983</v>
      </c>
      <c r="I534" s="30" t="s">
        <v>983</v>
      </c>
      <c r="J534" s="30" t="s">
        <v>983</v>
      </c>
      <c r="K534" s="30">
        <v>4.59</v>
      </c>
      <c r="L534" s="30" t="s">
        <v>983</v>
      </c>
      <c r="M534" s="30">
        <v>8.7899999999999991</v>
      </c>
      <c r="N534" s="30">
        <v>1.5</v>
      </c>
      <c r="O534" s="30">
        <v>6.65</v>
      </c>
      <c r="P534" s="30" t="s">
        <v>983</v>
      </c>
      <c r="Q534" s="30" t="s">
        <v>983</v>
      </c>
      <c r="R534" s="30" t="s">
        <v>983</v>
      </c>
      <c r="S534" s="30" t="s">
        <v>983</v>
      </c>
      <c r="T534" s="30" t="s">
        <v>983</v>
      </c>
      <c r="U534" s="30" t="s">
        <v>983</v>
      </c>
    </row>
    <row r="535" spans="1:21" x14ac:dyDescent="0.25">
      <c r="A535" s="10" t="s">
        <v>498</v>
      </c>
      <c r="B535" s="30" t="s">
        <v>1248</v>
      </c>
      <c r="C535" s="30" t="s">
        <v>983</v>
      </c>
      <c r="D535" s="30" t="s">
        <v>983</v>
      </c>
      <c r="E535" s="30" t="s">
        <v>983</v>
      </c>
      <c r="F535" s="30" t="s">
        <v>983</v>
      </c>
      <c r="G535" s="30" t="s">
        <v>983</v>
      </c>
      <c r="H535" s="30" t="s">
        <v>983</v>
      </c>
      <c r="I535" s="30" t="s">
        <v>983</v>
      </c>
      <c r="J535" s="30" t="s">
        <v>983</v>
      </c>
      <c r="K535" s="30">
        <v>24.05</v>
      </c>
      <c r="L535" s="30" t="s">
        <v>983</v>
      </c>
      <c r="M535" s="30">
        <v>3.5</v>
      </c>
      <c r="N535" s="30">
        <v>35.5</v>
      </c>
      <c r="O535" s="30">
        <v>3.5</v>
      </c>
      <c r="P535" s="30" t="s">
        <v>983</v>
      </c>
      <c r="Q535" s="30" t="s">
        <v>983</v>
      </c>
      <c r="R535" s="30" t="s">
        <v>983</v>
      </c>
      <c r="S535" s="30" t="s">
        <v>983</v>
      </c>
      <c r="T535" s="30" t="s">
        <v>983</v>
      </c>
      <c r="U535" s="30" t="s">
        <v>983</v>
      </c>
    </row>
    <row r="536" spans="1:21" x14ac:dyDescent="0.25">
      <c r="A536" s="10" t="s">
        <v>499</v>
      </c>
      <c r="B536" s="30" t="s">
        <v>1149</v>
      </c>
      <c r="C536" s="30" t="s">
        <v>983</v>
      </c>
      <c r="D536" s="30" t="s">
        <v>983</v>
      </c>
      <c r="E536" s="30" t="s">
        <v>983</v>
      </c>
      <c r="F536" s="30" t="s">
        <v>983</v>
      </c>
      <c r="G536" s="30" t="s">
        <v>983</v>
      </c>
      <c r="H536" s="30" t="s">
        <v>983</v>
      </c>
      <c r="I536" s="30" t="s">
        <v>983</v>
      </c>
      <c r="J536" s="30" t="s">
        <v>983</v>
      </c>
      <c r="K536" s="30">
        <v>5.91</v>
      </c>
      <c r="L536" s="30" t="s">
        <v>983</v>
      </c>
      <c r="M536" s="30">
        <v>7.25</v>
      </c>
      <c r="N536" s="30">
        <v>8.93</v>
      </c>
      <c r="O536" s="30">
        <v>0.5</v>
      </c>
      <c r="P536" s="30" t="s">
        <v>983</v>
      </c>
      <c r="Q536" s="30" t="s">
        <v>983</v>
      </c>
      <c r="R536" s="30" t="s">
        <v>983</v>
      </c>
      <c r="S536" s="30" t="s">
        <v>983</v>
      </c>
      <c r="T536" s="30" t="s">
        <v>983</v>
      </c>
      <c r="U536" s="30" t="s">
        <v>983</v>
      </c>
    </row>
    <row r="537" spans="1:21" x14ac:dyDescent="0.25">
      <c r="A537" s="10" t="s">
        <v>195</v>
      </c>
      <c r="B537" s="30" t="s">
        <v>1249</v>
      </c>
      <c r="C537" s="30" t="s">
        <v>1001</v>
      </c>
      <c r="D537" s="30">
        <v>8</v>
      </c>
      <c r="E537" s="30">
        <v>0</v>
      </c>
      <c r="F537" s="30">
        <v>0.24701195219123506</v>
      </c>
      <c r="G537" s="30">
        <v>8</v>
      </c>
      <c r="H537" s="30">
        <v>13</v>
      </c>
      <c r="I537" s="30" t="s">
        <v>902</v>
      </c>
      <c r="J537" s="30" t="s">
        <v>902</v>
      </c>
      <c r="K537" s="30">
        <v>2.73</v>
      </c>
      <c r="L537" s="30">
        <v>2.73</v>
      </c>
      <c r="M537" s="30">
        <v>3.4999929999999999</v>
      </c>
      <c r="N537" s="30">
        <v>4.46499107</v>
      </c>
      <c r="O537" s="30">
        <v>0.7499984999999999</v>
      </c>
      <c r="P537" s="30">
        <v>9</v>
      </c>
      <c r="Q537" s="30">
        <v>24.57</v>
      </c>
      <c r="R537" s="30">
        <v>31.499936999999999</v>
      </c>
      <c r="S537" s="30">
        <v>40.184919629999996</v>
      </c>
      <c r="T537" s="30">
        <v>6.7499864999999994</v>
      </c>
      <c r="U537" s="30">
        <v>1</v>
      </c>
    </row>
    <row r="538" spans="1:21" x14ac:dyDescent="0.25">
      <c r="A538" s="10" t="s">
        <v>100</v>
      </c>
      <c r="B538" s="30" t="s">
        <v>1250</v>
      </c>
      <c r="C538" s="30" t="s">
        <v>899</v>
      </c>
      <c r="D538" s="30">
        <v>1645</v>
      </c>
      <c r="E538" s="30">
        <v>28</v>
      </c>
      <c r="F538" s="30">
        <v>29.231075697211157</v>
      </c>
      <c r="G538" s="30">
        <v>1617</v>
      </c>
      <c r="H538" s="30">
        <v>52</v>
      </c>
      <c r="I538" s="30" t="s">
        <v>900</v>
      </c>
      <c r="J538" s="30" t="s">
        <v>900</v>
      </c>
      <c r="K538" s="30">
        <v>0.08</v>
      </c>
      <c r="L538" s="30">
        <v>30</v>
      </c>
      <c r="M538" s="30">
        <v>1.1399999999999999</v>
      </c>
      <c r="N538" s="30">
        <v>0.38</v>
      </c>
      <c r="O538" s="30">
        <v>0.87</v>
      </c>
      <c r="P538" s="30">
        <v>5</v>
      </c>
      <c r="Q538" s="30">
        <v>150</v>
      </c>
      <c r="R538" s="30">
        <v>5.6999999999999993</v>
      </c>
      <c r="S538" s="30">
        <v>1.9</v>
      </c>
      <c r="T538" s="30">
        <v>4.3499999999999996</v>
      </c>
      <c r="U538" s="30">
        <v>1</v>
      </c>
    </row>
    <row r="539" spans="1:21" x14ac:dyDescent="0.25">
      <c r="A539" s="10" t="s">
        <v>197</v>
      </c>
      <c r="B539" s="30" t="s">
        <v>1144</v>
      </c>
      <c r="C539" s="30" t="s">
        <v>1001</v>
      </c>
      <c r="D539" s="30">
        <v>4</v>
      </c>
      <c r="E539" s="30">
        <v>0</v>
      </c>
      <c r="F539" s="30">
        <v>0.12350597609561753</v>
      </c>
      <c r="G539" s="30">
        <v>4</v>
      </c>
      <c r="H539" s="30">
        <v>13</v>
      </c>
      <c r="I539" s="30" t="s">
        <v>902</v>
      </c>
      <c r="J539" s="30" t="s">
        <v>902</v>
      </c>
      <c r="K539" s="30">
        <v>44.26</v>
      </c>
      <c r="L539" s="30">
        <v>44.26</v>
      </c>
      <c r="M539" s="30">
        <v>25.524948949999999</v>
      </c>
      <c r="N539" s="30">
        <v>14.514970969999997</v>
      </c>
      <c r="O539" s="30">
        <v>0.7499984999999999</v>
      </c>
      <c r="P539" s="30">
        <v>5</v>
      </c>
      <c r="Q539" s="30">
        <v>221.29999999999998</v>
      </c>
      <c r="R539" s="30">
        <v>127.62474474999999</v>
      </c>
      <c r="S539" s="30">
        <v>72.57485484999998</v>
      </c>
      <c r="T539" s="30">
        <v>3.7499924999999994</v>
      </c>
      <c r="U539" s="30">
        <v>1</v>
      </c>
    </row>
    <row r="540" spans="1:21" x14ac:dyDescent="0.25">
      <c r="A540" s="10" t="s">
        <v>198</v>
      </c>
      <c r="B540" s="30" t="s">
        <v>1251</v>
      </c>
      <c r="C540" s="30" t="s">
        <v>1001</v>
      </c>
      <c r="D540" s="30">
        <v>8</v>
      </c>
      <c r="E540" s="30">
        <v>0</v>
      </c>
      <c r="F540" s="30">
        <v>0.24701195219123506</v>
      </c>
      <c r="G540" s="30">
        <v>8</v>
      </c>
      <c r="H540" s="30">
        <v>13</v>
      </c>
      <c r="I540" s="30" t="s">
        <v>902</v>
      </c>
      <c r="J540" s="30" t="s">
        <v>902</v>
      </c>
      <c r="K540" s="30">
        <v>7.8220000000000001</v>
      </c>
      <c r="L540" s="30">
        <v>7.8220000000000001</v>
      </c>
      <c r="M540" s="30">
        <v>6.087987824000435</v>
      </c>
      <c r="N540" s="30">
        <v>0.99999800000000005</v>
      </c>
      <c r="O540" s="30">
        <v>6.8341532477349025</v>
      </c>
      <c r="P540" s="30">
        <v>9</v>
      </c>
      <c r="Q540" s="30">
        <v>70.397999999999996</v>
      </c>
      <c r="R540" s="30">
        <v>54.791890416003916</v>
      </c>
      <c r="S540" s="30">
        <v>8.999982000000001</v>
      </c>
      <c r="T540" s="30">
        <v>61.507379229614124</v>
      </c>
      <c r="U540" s="30">
        <v>1</v>
      </c>
    </row>
    <row r="541" spans="1:21" x14ac:dyDescent="0.25">
      <c r="A541" s="10" t="s">
        <v>199</v>
      </c>
      <c r="B541" s="30" t="s">
        <v>1252</v>
      </c>
      <c r="C541" s="30" t="s">
        <v>1001</v>
      </c>
      <c r="D541" s="30">
        <v>12</v>
      </c>
      <c r="E541" s="30">
        <v>0</v>
      </c>
      <c r="F541" s="30">
        <v>0.37051792828685259</v>
      </c>
      <c r="G541" s="30">
        <v>12</v>
      </c>
      <c r="H541" s="30">
        <v>13</v>
      </c>
      <c r="I541" s="30" t="s">
        <v>902</v>
      </c>
      <c r="J541" s="30" t="s">
        <v>902</v>
      </c>
      <c r="K541" s="30">
        <v>6.7990000000000004</v>
      </c>
      <c r="L541" s="30">
        <v>6.7990000000000004</v>
      </c>
      <c r="M541" s="30">
        <v>7.4759850479999992</v>
      </c>
      <c r="N541" s="30">
        <v>0.7499984999999999</v>
      </c>
      <c r="O541" s="30">
        <v>7.7124845749999871</v>
      </c>
      <c r="P541" s="30">
        <v>14</v>
      </c>
      <c r="Q541" s="30">
        <v>95.186000000000007</v>
      </c>
      <c r="R541" s="30">
        <v>104.66379067199999</v>
      </c>
      <c r="S541" s="30">
        <v>10.499978999999998</v>
      </c>
      <c r="T541" s="30">
        <v>107.97478404999981</v>
      </c>
      <c r="U541" s="30">
        <v>1</v>
      </c>
    </row>
    <row r="542" spans="1:21" x14ac:dyDescent="0.25">
      <c r="A542" s="10" t="s">
        <v>203</v>
      </c>
      <c r="B542" s="30" t="s">
        <v>1253</v>
      </c>
      <c r="C542" s="30" t="s">
        <v>1001</v>
      </c>
      <c r="D542" s="30">
        <v>4</v>
      </c>
      <c r="E542" s="30">
        <v>0</v>
      </c>
      <c r="F542" s="30">
        <v>0.12350597609561753</v>
      </c>
      <c r="G542" s="30">
        <v>4</v>
      </c>
      <c r="H542" s="30">
        <v>13</v>
      </c>
      <c r="I542" s="30" t="s">
        <v>902</v>
      </c>
      <c r="J542" s="30" t="s">
        <v>902</v>
      </c>
      <c r="K542" s="30">
        <v>61.356999999999999</v>
      </c>
      <c r="L542" s="30">
        <v>61.356999999999999</v>
      </c>
      <c r="M542" s="30">
        <v>0.74999850000000035</v>
      </c>
      <c r="N542" s="30">
        <v>25.524948949999995</v>
      </c>
      <c r="O542" s="30">
        <v>15.872212717249354</v>
      </c>
      <c r="P542" s="30">
        <v>5</v>
      </c>
      <c r="Q542" s="30">
        <v>306.78499999999997</v>
      </c>
      <c r="R542" s="30">
        <v>3.7499925000000016</v>
      </c>
      <c r="S542" s="30">
        <v>127.62474474999998</v>
      </c>
      <c r="T542" s="30">
        <v>79.361063586246772</v>
      </c>
      <c r="U542" s="30">
        <v>1</v>
      </c>
    </row>
    <row r="543" spans="1:21" x14ac:dyDescent="0.25">
      <c r="A543" s="10" t="s">
        <v>204</v>
      </c>
      <c r="B543" s="30" t="s">
        <v>1068</v>
      </c>
      <c r="C543" s="30" t="s">
        <v>1254</v>
      </c>
      <c r="D543" s="30">
        <v>4</v>
      </c>
      <c r="E543" s="30">
        <v>0</v>
      </c>
      <c r="F543" s="30">
        <v>0.12350597609561753</v>
      </c>
      <c r="G543" s="30">
        <v>4</v>
      </c>
      <c r="H543" s="30">
        <v>13</v>
      </c>
      <c r="I543" s="30" t="s">
        <v>902</v>
      </c>
      <c r="J543" s="30" t="s">
        <v>902</v>
      </c>
      <c r="K543" s="30">
        <v>3.2959999999999998</v>
      </c>
      <c r="L543" s="30">
        <v>29.663999999999998</v>
      </c>
      <c r="M543" s="30">
        <v>2.7499944999999997</v>
      </c>
      <c r="N543" s="30">
        <v>2.7499944999999997</v>
      </c>
      <c r="O543" s="30">
        <v>5.6999885999999993</v>
      </c>
      <c r="P543" s="30">
        <v>1</v>
      </c>
      <c r="Q543" s="30">
        <v>29.663999999999998</v>
      </c>
      <c r="R543" s="30">
        <v>2.7499944999999997</v>
      </c>
      <c r="S543" s="30">
        <v>2.7499944999999997</v>
      </c>
      <c r="T543" s="30">
        <v>5.6999885999999993</v>
      </c>
      <c r="U543" s="30">
        <v>1</v>
      </c>
    </row>
    <row r="544" spans="1:21" x14ac:dyDescent="0.25">
      <c r="A544" s="10" t="s">
        <v>206</v>
      </c>
      <c r="B544" s="30" t="s">
        <v>1016</v>
      </c>
      <c r="C544" s="30" t="s">
        <v>1001</v>
      </c>
      <c r="D544" s="30">
        <v>24</v>
      </c>
      <c r="E544" s="30">
        <v>0</v>
      </c>
      <c r="F544" s="30">
        <v>0.54183266932270913</v>
      </c>
      <c r="G544" s="30">
        <v>24</v>
      </c>
      <c r="H544" s="30">
        <v>19</v>
      </c>
      <c r="I544" s="30" t="s">
        <v>902</v>
      </c>
      <c r="J544" s="30" t="s">
        <v>902</v>
      </c>
      <c r="K544" s="30">
        <v>0.61599999999999999</v>
      </c>
      <c r="L544" s="30">
        <v>0.61599999999999999</v>
      </c>
      <c r="M544" s="30">
        <v>0.49999899999999997</v>
      </c>
      <c r="N544" s="30">
        <v>2.9999939999999996</v>
      </c>
      <c r="O544" s="30">
        <v>2.3021927851125108</v>
      </c>
      <c r="P544" s="30">
        <v>26</v>
      </c>
      <c r="Q544" s="30">
        <v>16.015999999999998</v>
      </c>
      <c r="R544" s="30">
        <v>12.999974</v>
      </c>
      <c r="S544" s="30">
        <v>77.999843999999996</v>
      </c>
      <c r="T544" s="30">
        <v>59.857012412925279</v>
      </c>
      <c r="U544" s="30">
        <v>1</v>
      </c>
    </row>
    <row r="545" spans="1:21" x14ac:dyDescent="0.25">
      <c r="A545" s="10" t="s">
        <v>210</v>
      </c>
      <c r="B545" s="30" t="s">
        <v>1255</v>
      </c>
      <c r="C545" s="30" t="s">
        <v>1001</v>
      </c>
      <c r="D545" s="30">
        <v>4</v>
      </c>
      <c r="E545" s="30">
        <v>0</v>
      </c>
      <c r="F545" s="30">
        <v>0.12350597609561753</v>
      </c>
      <c r="G545" s="30">
        <v>4</v>
      </c>
      <c r="H545" s="30">
        <v>13</v>
      </c>
      <c r="I545" s="30" t="s">
        <v>902</v>
      </c>
      <c r="J545" s="30" t="s">
        <v>902</v>
      </c>
      <c r="K545" s="30">
        <v>13.038</v>
      </c>
      <c r="L545" s="30">
        <v>26.076000000000001</v>
      </c>
      <c r="M545" s="30">
        <v>3.6949926100000154</v>
      </c>
      <c r="N545" s="30">
        <v>25.524948949999995</v>
      </c>
      <c r="O545" s="30">
        <v>0.49999900000000175</v>
      </c>
      <c r="P545" s="30">
        <v>3</v>
      </c>
      <c r="Q545" s="30">
        <v>78.228000000000009</v>
      </c>
      <c r="R545" s="30">
        <v>11.084977830000046</v>
      </c>
      <c r="S545" s="30">
        <v>76.574846849999986</v>
      </c>
      <c r="T545" s="30">
        <v>1.4999970000000054</v>
      </c>
      <c r="U545" s="30">
        <v>1</v>
      </c>
    </row>
    <row r="546" spans="1:21" x14ac:dyDescent="0.25">
      <c r="A546" s="10" t="s">
        <v>479</v>
      </c>
      <c r="B546" s="30" t="s">
        <v>1256</v>
      </c>
      <c r="C546" s="30" t="s">
        <v>983</v>
      </c>
      <c r="D546" s="30" t="s">
        <v>983</v>
      </c>
      <c r="E546" s="30" t="s">
        <v>983</v>
      </c>
      <c r="F546" s="30" t="s">
        <v>983</v>
      </c>
      <c r="G546" s="30" t="s">
        <v>983</v>
      </c>
      <c r="H546" s="30" t="s">
        <v>983</v>
      </c>
      <c r="I546" s="30" t="s">
        <v>983</v>
      </c>
      <c r="J546" s="30" t="s">
        <v>983</v>
      </c>
      <c r="K546" s="30">
        <v>14.98</v>
      </c>
      <c r="L546" s="30" t="s">
        <v>983</v>
      </c>
      <c r="M546" s="30">
        <v>0.37</v>
      </c>
      <c r="N546" s="30">
        <v>29.76</v>
      </c>
      <c r="O546" s="30">
        <v>9.27</v>
      </c>
      <c r="P546" s="30" t="s">
        <v>983</v>
      </c>
      <c r="Q546" s="30" t="s">
        <v>983</v>
      </c>
      <c r="R546" s="30" t="s">
        <v>983</v>
      </c>
      <c r="S546" s="30" t="s">
        <v>983</v>
      </c>
      <c r="T546" s="30" t="s">
        <v>983</v>
      </c>
      <c r="U546" s="30" t="s">
        <v>983</v>
      </c>
    </row>
    <row r="547" spans="1:21" x14ac:dyDescent="0.25">
      <c r="A547" s="10" t="s">
        <v>804</v>
      </c>
      <c r="C547" s="30" t="s">
        <v>983</v>
      </c>
      <c r="D547" s="30" t="s">
        <v>983</v>
      </c>
      <c r="E547" s="30" t="s">
        <v>983</v>
      </c>
      <c r="F547" s="30" t="s">
        <v>983</v>
      </c>
      <c r="G547" s="30" t="s">
        <v>983</v>
      </c>
      <c r="H547" s="30" t="s">
        <v>983</v>
      </c>
      <c r="I547" s="30" t="s">
        <v>983</v>
      </c>
      <c r="J547" s="30" t="s">
        <v>983</v>
      </c>
      <c r="L547" s="30" t="s">
        <v>983</v>
      </c>
      <c r="P547" s="30" t="s">
        <v>983</v>
      </c>
      <c r="Q547" s="30" t="s">
        <v>983</v>
      </c>
      <c r="R547" s="30" t="s">
        <v>983</v>
      </c>
      <c r="S547" s="30" t="s">
        <v>983</v>
      </c>
      <c r="T547" s="30" t="s">
        <v>983</v>
      </c>
      <c r="U547" s="30" t="s">
        <v>983</v>
      </c>
    </row>
    <row r="548" spans="1:21" x14ac:dyDescent="0.25">
      <c r="A548" s="10" t="s">
        <v>480</v>
      </c>
      <c r="B548" s="30" t="s">
        <v>1257</v>
      </c>
      <c r="C548" s="30" t="s">
        <v>983</v>
      </c>
      <c r="D548" s="30" t="s">
        <v>983</v>
      </c>
      <c r="E548" s="30" t="s">
        <v>983</v>
      </c>
      <c r="F548" s="30" t="s">
        <v>983</v>
      </c>
      <c r="G548" s="30" t="s">
        <v>983</v>
      </c>
      <c r="H548" s="30" t="s">
        <v>983</v>
      </c>
      <c r="I548" s="30" t="s">
        <v>983</v>
      </c>
      <c r="J548" s="30" t="s">
        <v>983</v>
      </c>
      <c r="K548" s="30">
        <v>0.46</v>
      </c>
      <c r="L548" s="30" t="s">
        <v>983</v>
      </c>
      <c r="M548" s="30">
        <v>2</v>
      </c>
      <c r="N548" s="30">
        <v>2.65</v>
      </c>
      <c r="O548" s="30">
        <v>0.37</v>
      </c>
      <c r="P548" s="30" t="s">
        <v>983</v>
      </c>
      <c r="Q548" s="30" t="s">
        <v>983</v>
      </c>
      <c r="R548" s="30" t="s">
        <v>983</v>
      </c>
      <c r="S548" s="30" t="s">
        <v>983</v>
      </c>
      <c r="T548" s="30" t="s">
        <v>983</v>
      </c>
      <c r="U548" s="30" t="s">
        <v>983</v>
      </c>
    </row>
    <row r="549" spans="1:21" x14ac:dyDescent="0.25">
      <c r="A549" s="10" t="s">
        <v>481</v>
      </c>
      <c r="B549" s="30" t="s">
        <v>917</v>
      </c>
      <c r="C549" s="30" t="s">
        <v>983</v>
      </c>
      <c r="D549" s="30" t="s">
        <v>983</v>
      </c>
      <c r="E549" s="30" t="s">
        <v>983</v>
      </c>
      <c r="F549" s="30" t="s">
        <v>983</v>
      </c>
      <c r="G549" s="30" t="s">
        <v>983</v>
      </c>
      <c r="H549" s="30" t="s">
        <v>983</v>
      </c>
      <c r="I549" s="30" t="s">
        <v>983</v>
      </c>
      <c r="J549" s="30" t="s">
        <v>983</v>
      </c>
      <c r="K549" s="30">
        <v>1.85</v>
      </c>
      <c r="L549" s="30" t="s">
        <v>983</v>
      </c>
      <c r="M549" s="30">
        <v>10</v>
      </c>
      <c r="N549" s="30">
        <v>0.25</v>
      </c>
      <c r="O549" s="30">
        <v>2.75</v>
      </c>
      <c r="P549" s="30" t="s">
        <v>983</v>
      </c>
      <c r="Q549" s="30" t="s">
        <v>983</v>
      </c>
      <c r="R549" s="30" t="s">
        <v>983</v>
      </c>
      <c r="S549" s="30" t="s">
        <v>983</v>
      </c>
      <c r="T549" s="30" t="s">
        <v>983</v>
      </c>
      <c r="U549" s="30" t="s">
        <v>983</v>
      </c>
    </row>
    <row r="550" spans="1:21" x14ac:dyDescent="0.25">
      <c r="A550" s="10" t="s">
        <v>102</v>
      </c>
      <c r="B550" s="30" t="s">
        <v>1258</v>
      </c>
      <c r="C550" s="30" t="s">
        <v>1189</v>
      </c>
      <c r="D550" s="30">
        <v>15</v>
      </c>
      <c r="E550" s="30">
        <v>0</v>
      </c>
      <c r="F550" s="30">
        <v>0.82071713147410363</v>
      </c>
      <c r="G550" s="30">
        <v>15</v>
      </c>
      <c r="H550" s="30">
        <v>34</v>
      </c>
      <c r="I550" s="30" t="s">
        <v>900</v>
      </c>
      <c r="J550" s="30" t="s">
        <v>900</v>
      </c>
      <c r="K550" s="30">
        <v>62.63</v>
      </c>
      <c r="L550" s="30">
        <v>62.63</v>
      </c>
      <c r="M550" s="30">
        <v>9</v>
      </c>
      <c r="N550" s="30">
        <v>24</v>
      </c>
      <c r="O550" s="30">
        <v>1.5</v>
      </c>
      <c r="P550" s="30">
        <v>18</v>
      </c>
      <c r="Q550" s="30">
        <v>1127.3400000000001</v>
      </c>
      <c r="R550" s="30">
        <v>162</v>
      </c>
      <c r="S550" s="30">
        <v>432</v>
      </c>
      <c r="T550" s="30">
        <v>27</v>
      </c>
      <c r="U550" s="30">
        <v>4</v>
      </c>
    </row>
    <row r="551" spans="1:21" x14ac:dyDescent="0.25">
      <c r="A551" s="10" t="s">
        <v>103</v>
      </c>
      <c r="B551" s="30" t="s">
        <v>1042</v>
      </c>
      <c r="C551" s="30" t="s">
        <v>1014</v>
      </c>
      <c r="D551" s="30">
        <v>25.6</v>
      </c>
      <c r="E551" s="30">
        <v>0</v>
      </c>
      <c r="F551" s="30">
        <v>2.4462151394422311</v>
      </c>
      <c r="G551" s="30">
        <v>25.6</v>
      </c>
      <c r="H551" s="30">
        <v>39</v>
      </c>
      <c r="I551" s="30" t="s">
        <v>900</v>
      </c>
      <c r="J551" s="30" t="s">
        <v>900</v>
      </c>
      <c r="K551" s="30">
        <v>2.0169999999999999</v>
      </c>
      <c r="L551" s="30">
        <v>18.152999999999999</v>
      </c>
      <c r="M551" s="30">
        <v>2.5</v>
      </c>
      <c r="N551" s="30">
        <v>2.5</v>
      </c>
      <c r="O551" s="30">
        <v>1.6</v>
      </c>
      <c r="P551" s="30">
        <v>4</v>
      </c>
      <c r="Q551" s="30">
        <v>72.611999999999995</v>
      </c>
      <c r="R551" s="30">
        <v>10</v>
      </c>
      <c r="S551" s="30">
        <v>10</v>
      </c>
      <c r="T551" s="30">
        <v>6.4</v>
      </c>
      <c r="U551" s="30">
        <v>1</v>
      </c>
    </row>
    <row r="552" spans="1:21" x14ac:dyDescent="0.25">
      <c r="A552" s="10" t="s">
        <v>104</v>
      </c>
      <c r="B552" s="30" t="s">
        <v>967</v>
      </c>
      <c r="C552" s="30" t="s">
        <v>1023</v>
      </c>
      <c r="D552" s="30">
        <v>15</v>
      </c>
      <c r="E552" s="30">
        <v>0</v>
      </c>
      <c r="F552" s="30">
        <v>0.39442231075697209</v>
      </c>
      <c r="G552" s="30">
        <v>15</v>
      </c>
      <c r="H552" s="30">
        <v>18</v>
      </c>
      <c r="I552" s="30" t="s">
        <v>902</v>
      </c>
      <c r="J552" s="30" t="s">
        <v>902</v>
      </c>
      <c r="K552" s="30">
        <v>38.124000000000002</v>
      </c>
      <c r="L552" s="30">
        <v>38.124000000000002</v>
      </c>
      <c r="M552" s="30">
        <v>0.49999900000000302</v>
      </c>
      <c r="N552" s="30">
        <v>49.756955603999074</v>
      </c>
      <c r="O552" s="30">
        <v>6.68498663</v>
      </c>
      <c r="P552" s="30">
        <v>17</v>
      </c>
      <c r="Q552" s="30">
        <v>648.10800000000006</v>
      </c>
      <c r="R552" s="30">
        <v>8.4999830000000518</v>
      </c>
      <c r="S552" s="30">
        <v>845.86824526798432</v>
      </c>
      <c r="T552" s="30">
        <v>113.64477271</v>
      </c>
      <c r="U552" s="30">
        <v>2</v>
      </c>
    </row>
    <row r="553" spans="1:21" x14ac:dyDescent="0.25">
      <c r="A553" s="10" t="s">
        <v>105</v>
      </c>
      <c r="B553" s="30" t="s">
        <v>967</v>
      </c>
      <c r="C553" s="30" t="s">
        <v>1023</v>
      </c>
      <c r="D553" s="30">
        <v>15</v>
      </c>
      <c r="E553" s="30">
        <v>0</v>
      </c>
      <c r="F553" s="30">
        <v>0.39442231075697209</v>
      </c>
      <c r="G553" s="30">
        <v>15</v>
      </c>
      <c r="H553" s="30">
        <v>18</v>
      </c>
      <c r="I553" s="30" t="s">
        <v>902</v>
      </c>
      <c r="J553" s="30" t="s">
        <v>902</v>
      </c>
      <c r="K553" s="30">
        <v>40.289000000000001</v>
      </c>
      <c r="L553" s="30">
        <v>40.289000000000001</v>
      </c>
      <c r="M553" s="30">
        <v>0.49999900000000674</v>
      </c>
      <c r="N553" s="30">
        <v>49.756955603999074</v>
      </c>
      <c r="O553" s="30">
        <v>6.68498663</v>
      </c>
      <c r="P553" s="30">
        <v>17</v>
      </c>
      <c r="Q553" s="30">
        <v>684.91300000000001</v>
      </c>
      <c r="R553" s="30">
        <v>8.499983000000114</v>
      </c>
      <c r="S553" s="30">
        <v>845.86824526798432</v>
      </c>
      <c r="T553" s="30">
        <v>113.64477271</v>
      </c>
      <c r="U553" s="30">
        <v>2</v>
      </c>
    </row>
    <row r="554" spans="1:21" x14ac:dyDescent="0.25">
      <c r="A554" s="10" t="s">
        <v>106</v>
      </c>
      <c r="B554" s="30" t="s">
        <v>952</v>
      </c>
      <c r="C554" s="30" t="s">
        <v>1023</v>
      </c>
      <c r="D554" s="30">
        <v>9</v>
      </c>
      <c r="E554" s="30">
        <v>0</v>
      </c>
      <c r="F554" s="30">
        <v>0.39442231075697209</v>
      </c>
      <c r="G554" s="30">
        <v>9</v>
      </c>
      <c r="H554" s="30">
        <v>18</v>
      </c>
      <c r="I554" s="30" t="s">
        <v>902</v>
      </c>
      <c r="J554" s="30" t="s">
        <v>902</v>
      </c>
      <c r="K554" s="30">
        <v>109.825</v>
      </c>
      <c r="L554" s="30">
        <v>109.825</v>
      </c>
      <c r="M554" s="30">
        <v>14.499971</v>
      </c>
      <c r="N554" s="30">
        <v>49.756900485999999</v>
      </c>
      <c r="O554" s="30">
        <v>0.7499984999999999</v>
      </c>
      <c r="P554" s="30">
        <v>11</v>
      </c>
      <c r="Q554" s="30">
        <v>1208.075</v>
      </c>
      <c r="R554" s="30">
        <v>159.49968100000001</v>
      </c>
      <c r="S554" s="30">
        <v>547.32590534600001</v>
      </c>
      <c r="T554" s="30">
        <v>8.249983499999999</v>
      </c>
      <c r="U554" s="30">
        <v>4</v>
      </c>
    </row>
    <row r="555" spans="1:21" x14ac:dyDescent="0.25">
      <c r="A555" s="10" t="s">
        <v>201</v>
      </c>
      <c r="B555" s="30" t="s">
        <v>1259</v>
      </c>
      <c r="C555" s="30" t="s">
        <v>1001</v>
      </c>
      <c r="D555" s="30">
        <v>9</v>
      </c>
      <c r="E555" s="30">
        <v>0</v>
      </c>
      <c r="F555" s="30">
        <v>0.2549800796812749</v>
      </c>
      <c r="G555" s="30">
        <v>9</v>
      </c>
      <c r="H555" s="30">
        <v>15</v>
      </c>
      <c r="I555" s="30" t="s">
        <v>902</v>
      </c>
      <c r="J555" s="30" t="s">
        <v>902</v>
      </c>
      <c r="K555" s="30">
        <v>4.0519999999999996</v>
      </c>
      <c r="L555" s="30">
        <v>4.0519999999999996</v>
      </c>
      <c r="M555" s="30">
        <v>4.8640690120000061</v>
      </c>
      <c r="N555" s="30">
        <v>0.7499984999999999</v>
      </c>
      <c r="O555" s="30">
        <v>5.2364771467566351</v>
      </c>
      <c r="P555" s="30">
        <v>10</v>
      </c>
      <c r="Q555" s="30">
        <v>40.519999999999996</v>
      </c>
      <c r="R555" s="30">
        <v>48.640690120000059</v>
      </c>
      <c r="S555" s="30">
        <v>7.4999849999999988</v>
      </c>
      <c r="T555" s="30">
        <v>52.364771467566349</v>
      </c>
      <c r="U555" s="30">
        <v>1</v>
      </c>
    </row>
    <row r="556" spans="1:21" x14ac:dyDescent="0.25">
      <c r="A556" s="10" t="s">
        <v>202</v>
      </c>
      <c r="B556" s="30" t="s">
        <v>1260</v>
      </c>
      <c r="C556" s="30" t="s">
        <v>1001</v>
      </c>
      <c r="D556" s="30">
        <v>9</v>
      </c>
      <c r="E556" s="30">
        <v>0</v>
      </c>
      <c r="F556" s="30">
        <v>0.2549800796812749</v>
      </c>
      <c r="G556" s="30">
        <v>9</v>
      </c>
      <c r="H556" s="30">
        <v>15</v>
      </c>
      <c r="I556" s="30" t="s">
        <v>902</v>
      </c>
      <c r="J556" s="30" t="s">
        <v>902</v>
      </c>
      <c r="K556" s="30">
        <v>24.364000000000001</v>
      </c>
      <c r="L556" s="30">
        <v>24.364000000000001</v>
      </c>
      <c r="M556" s="30">
        <v>12.720667345617461</v>
      </c>
      <c r="N556" s="30">
        <v>13.455973087999999</v>
      </c>
      <c r="O556" s="30">
        <v>0.74999850000000035</v>
      </c>
      <c r="P556" s="30">
        <v>10</v>
      </c>
      <c r="Q556" s="30">
        <v>243.64000000000001</v>
      </c>
      <c r="R556" s="30">
        <v>127.2066734561746</v>
      </c>
      <c r="S556" s="30">
        <v>134.55973087999999</v>
      </c>
      <c r="T556" s="30">
        <v>7.4999850000000032</v>
      </c>
      <c r="U556" s="30">
        <v>1</v>
      </c>
    </row>
    <row r="557" spans="1:21" x14ac:dyDescent="0.25">
      <c r="A557" s="10" t="s">
        <v>211</v>
      </c>
      <c r="B557" s="30" t="s">
        <v>1261</v>
      </c>
      <c r="C557" s="30" t="s">
        <v>1001</v>
      </c>
      <c r="D557" s="30">
        <v>6</v>
      </c>
      <c r="E557" s="30">
        <v>0</v>
      </c>
      <c r="F557" s="30">
        <v>0.13147410358565736</v>
      </c>
      <c r="G557" s="30">
        <v>6</v>
      </c>
      <c r="H557" s="30">
        <v>10</v>
      </c>
      <c r="I557" s="30" t="s">
        <v>924</v>
      </c>
      <c r="J557" s="30" t="s">
        <v>924</v>
      </c>
      <c r="K557" s="30">
        <v>149.88999999999999</v>
      </c>
      <c r="L557" s="30">
        <v>149.88999999999999</v>
      </c>
      <c r="M557" s="30">
        <v>97.999803999999983</v>
      </c>
      <c r="N557" s="30">
        <v>0.49999900000000608</v>
      </c>
      <c r="O557" s="30">
        <v>21.529956939999987</v>
      </c>
      <c r="P557" s="30">
        <v>0</v>
      </c>
      <c r="Q557" s="30">
        <v>0</v>
      </c>
      <c r="R557" s="30">
        <v>0</v>
      </c>
      <c r="S557" s="30">
        <v>0</v>
      </c>
      <c r="T557" s="30">
        <v>0</v>
      </c>
      <c r="U557" s="30">
        <v>0</v>
      </c>
    </row>
    <row r="558" spans="1:21" x14ac:dyDescent="0.25">
      <c r="A558" s="10" t="s">
        <v>200</v>
      </c>
      <c r="B558" s="30" t="s">
        <v>1262</v>
      </c>
      <c r="C558" s="30" t="s">
        <v>1001</v>
      </c>
      <c r="D558" s="30">
        <v>4</v>
      </c>
      <c r="E558" s="30">
        <v>0</v>
      </c>
      <c r="F558" s="30">
        <v>0.12350597609561753</v>
      </c>
      <c r="G558" s="30">
        <v>4</v>
      </c>
      <c r="H558" s="30">
        <v>12</v>
      </c>
      <c r="I558" s="30" t="s">
        <v>902</v>
      </c>
      <c r="J558" s="30" t="s">
        <v>902</v>
      </c>
      <c r="K558" s="30">
        <v>149.88999999999999</v>
      </c>
      <c r="L558" s="30">
        <v>149.88999999999999</v>
      </c>
      <c r="M558" s="30">
        <v>97.999803999999983</v>
      </c>
      <c r="N558" s="30">
        <v>0.49999900000000608</v>
      </c>
      <c r="O558" s="30">
        <v>21.529956939999987</v>
      </c>
      <c r="P558" s="30">
        <v>5</v>
      </c>
      <c r="Q558" s="30">
        <v>749.44999999999993</v>
      </c>
      <c r="R558" s="30">
        <v>489.99901999999992</v>
      </c>
      <c r="S558" s="30">
        <v>2.4999950000000304</v>
      </c>
      <c r="T558" s="30">
        <v>107.64978469999994</v>
      </c>
      <c r="U558" s="30">
        <v>4</v>
      </c>
    </row>
    <row r="559" spans="1:21" x14ac:dyDescent="0.25">
      <c r="A559" s="10" t="s">
        <v>101</v>
      </c>
      <c r="B559" s="30" t="s">
        <v>1263</v>
      </c>
      <c r="C559" s="30" t="s">
        <v>899</v>
      </c>
      <c r="D559" s="30">
        <v>882</v>
      </c>
      <c r="E559" s="30">
        <v>0</v>
      </c>
      <c r="F559" s="30">
        <v>14.382470119521912</v>
      </c>
      <c r="G559" s="30">
        <v>882</v>
      </c>
      <c r="H559" s="30">
        <v>50</v>
      </c>
      <c r="I559" s="30" t="s">
        <v>900</v>
      </c>
      <c r="J559" s="30" t="s">
        <v>900</v>
      </c>
      <c r="K559" s="30">
        <v>0.08</v>
      </c>
      <c r="L559" s="30">
        <v>30</v>
      </c>
      <c r="M559" s="30">
        <v>1.1399999999999999</v>
      </c>
      <c r="N559" s="30">
        <v>0.38</v>
      </c>
      <c r="O559" s="30">
        <v>0.87</v>
      </c>
      <c r="P559" s="30">
        <v>3</v>
      </c>
      <c r="Q559" s="30">
        <v>90</v>
      </c>
      <c r="R559" s="30">
        <v>3.42</v>
      </c>
      <c r="S559" s="30">
        <v>1.1400000000000001</v>
      </c>
      <c r="T559" s="30">
        <v>2.61</v>
      </c>
      <c r="U559" s="30">
        <v>1</v>
      </c>
    </row>
    <row r="560" spans="1:21" x14ac:dyDescent="0.25">
      <c r="A560" s="10" t="s">
        <v>196</v>
      </c>
      <c r="B560" s="30" t="s">
        <v>1264</v>
      </c>
      <c r="C560" s="30" t="s">
        <v>1001</v>
      </c>
      <c r="D560" s="30">
        <v>12</v>
      </c>
      <c r="E560" s="30">
        <v>0</v>
      </c>
      <c r="F560" s="30">
        <v>0.14741035856573706</v>
      </c>
      <c r="G560" s="30">
        <v>12</v>
      </c>
      <c r="H560" s="30">
        <v>9</v>
      </c>
      <c r="I560" s="30" t="s">
        <v>924</v>
      </c>
      <c r="J560" s="30" t="s">
        <v>924</v>
      </c>
      <c r="K560" s="30">
        <v>12.427</v>
      </c>
      <c r="L560" s="30">
        <v>24.853999999999999</v>
      </c>
      <c r="M560" s="30">
        <v>15.299969400000002</v>
      </c>
      <c r="N560" s="30">
        <v>3.9999920000000047</v>
      </c>
      <c r="O560" s="30">
        <v>0.74999850000000035</v>
      </c>
      <c r="P560" s="30">
        <v>0</v>
      </c>
      <c r="Q560" s="30">
        <v>0</v>
      </c>
      <c r="R560" s="30">
        <v>0</v>
      </c>
      <c r="S560" s="30">
        <v>0</v>
      </c>
      <c r="T560" s="30">
        <v>0</v>
      </c>
      <c r="U560" s="30">
        <v>0</v>
      </c>
    </row>
    <row r="561" spans="1:21" x14ac:dyDescent="0.25">
      <c r="A561" s="10" t="s">
        <v>205</v>
      </c>
      <c r="B561" s="30" t="s">
        <v>1265</v>
      </c>
      <c r="C561" s="30" t="s">
        <v>1001</v>
      </c>
      <c r="D561" s="30">
        <v>12</v>
      </c>
      <c r="E561" s="30">
        <v>0</v>
      </c>
      <c r="F561" s="30">
        <v>0.14741035856573706</v>
      </c>
      <c r="G561" s="30">
        <v>12</v>
      </c>
      <c r="H561" s="30">
        <v>9</v>
      </c>
      <c r="I561" s="30" t="s">
        <v>924</v>
      </c>
      <c r="J561" s="30" t="s">
        <v>924</v>
      </c>
      <c r="K561" s="30">
        <v>12.413</v>
      </c>
      <c r="L561" s="30">
        <v>24.826000000000001</v>
      </c>
      <c r="M561" s="30">
        <v>25.048949902</v>
      </c>
      <c r="N561" s="30">
        <v>0.49999900000000175</v>
      </c>
      <c r="O561" s="30">
        <v>7.7534844930000011</v>
      </c>
      <c r="P561" s="30">
        <v>0</v>
      </c>
      <c r="Q561" s="30">
        <v>0</v>
      </c>
      <c r="R561" s="30">
        <v>0</v>
      </c>
      <c r="S561" s="30">
        <v>0</v>
      </c>
      <c r="T561" s="30">
        <v>0</v>
      </c>
      <c r="U561" s="30">
        <v>0</v>
      </c>
    </row>
    <row r="562" spans="1:21" x14ac:dyDescent="0.25">
      <c r="A562" s="10" t="s">
        <v>207</v>
      </c>
      <c r="B562" s="30" t="s">
        <v>1266</v>
      </c>
      <c r="C562" s="30" t="s">
        <v>1001</v>
      </c>
      <c r="D562" s="30">
        <v>12</v>
      </c>
      <c r="E562" s="30">
        <v>0</v>
      </c>
      <c r="F562" s="30">
        <v>0.14741035856573706</v>
      </c>
      <c r="G562" s="30">
        <v>12</v>
      </c>
      <c r="H562" s="30">
        <v>9</v>
      </c>
      <c r="I562" s="30" t="s">
        <v>924</v>
      </c>
      <c r="J562" s="30" t="s">
        <v>924</v>
      </c>
      <c r="K562" s="30">
        <v>11.855</v>
      </c>
      <c r="L562" s="30">
        <v>35.564999999999998</v>
      </c>
      <c r="M562" s="30">
        <v>12.224467792088072</v>
      </c>
      <c r="N562" s="30">
        <v>5.1926480462374087</v>
      </c>
      <c r="O562" s="30">
        <v>9.3041957128066421</v>
      </c>
      <c r="P562" s="30">
        <v>0</v>
      </c>
      <c r="Q562" s="30">
        <v>0</v>
      </c>
      <c r="R562" s="30">
        <v>0</v>
      </c>
      <c r="S562" s="30">
        <v>0</v>
      </c>
      <c r="T562" s="30">
        <v>0</v>
      </c>
      <c r="U562" s="30">
        <v>0</v>
      </c>
    </row>
    <row r="563" spans="1:21" x14ac:dyDescent="0.25">
      <c r="A563" s="10" t="s">
        <v>208</v>
      </c>
      <c r="B563" s="30" t="s">
        <v>1267</v>
      </c>
      <c r="C563" s="30" t="s">
        <v>1001</v>
      </c>
      <c r="D563" s="30">
        <v>12</v>
      </c>
      <c r="E563" s="30">
        <v>0</v>
      </c>
      <c r="F563" s="30">
        <v>0.14741035856573706</v>
      </c>
      <c r="G563" s="30">
        <v>12</v>
      </c>
      <c r="H563" s="30">
        <v>9</v>
      </c>
      <c r="I563" s="30" t="s">
        <v>924</v>
      </c>
      <c r="J563" s="30" t="s">
        <v>924</v>
      </c>
      <c r="K563" s="30">
        <v>11.855</v>
      </c>
      <c r="L563" s="30">
        <v>35.564999999999998</v>
      </c>
      <c r="M563" s="30">
        <v>12.224467792088072</v>
      </c>
      <c r="N563" s="30">
        <v>5.1926480462374087</v>
      </c>
      <c r="O563" s="30">
        <v>9.3041957128066421</v>
      </c>
      <c r="P563" s="30">
        <v>0</v>
      </c>
      <c r="Q563" s="30">
        <v>0</v>
      </c>
      <c r="R563" s="30">
        <v>0</v>
      </c>
      <c r="S563" s="30">
        <v>0</v>
      </c>
      <c r="T563" s="30">
        <v>0</v>
      </c>
      <c r="U563" s="30">
        <v>0</v>
      </c>
    </row>
    <row r="564" spans="1:21" x14ac:dyDescent="0.25">
      <c r="A564" s="10" t="s">
        <v>209</v>
      </c>
      <c r="B564" s="30" t="s">
        <v>1268</v>
      </c>
      <c r="C564" s="30" t="s">
        <v>1001</v>
      </c>
      <c r="D564" s="30">
        <v>12</v>
      </c>
      <c r="E564" s="30">
        <v>0</v>
      </c>
      <c r="F564" s="30">
        <v>0.14741035856573706</v>
      </c>
      <c r="G564" s="30">
        <v>12</v>
      </c>
      <c r="H564" s="30">
        <v>9</v>
      </c>
      <c r="I564" s="30" t="s">
        <v>924</v>
      </c>
      <c r="J564" s="30" t="s">
        <v>924</v>
      </c>
      <c r="K564" s="30">
        <v>15.449</v>
      </c>
      <c r="L564" s="30">
        <v>30.898</v>
      </c>
      <c r="M564" s="30">
        <v>25.528948942</v>
      </c>
      <c r="N564" s="30">
        <v>8.5239508122590681</v>
      </c>
      <c r="O564" s="30">
        <v>0.49999900000000003</v>
      </c>
      <c r="P564" s="30">
        <v>0</v>
      </c>
      <c r="Q564" s="30">
        <v>0</v>
      </c>
      <c r="R564" s="30">
        <v>0</v>
      </c>
      <c r="S564" s="30">
        <v>0</v>
      </c>
      <c r="T564" s="30">
        <v>0</v>
      </c>
      <c r="U564" s="30">
        <v>0</v>
      </c>
    </row>
    <row r="565" spans="1:21" x14ac:dyDescent="0.25">
      <c r="A565" s="10" t="s">
        <v>486</v>
      </c>
      <c r="B565" s="30" t="s">
        <v>1016</v>
      </c>
      <c r="C565" s="30" t="s">
        <v>983</v>
      </c>
      <c r="D565" s="30" t="s">
        <v>983</v>
      </c>
      <c r="E565" s="30" t="s">
        <v>983</v>
      </c>
      <c r="F565" s="30" t="s">
        <v>983</v>
      </c>
      <c r="G565" s="30" t="s">
        <v>983</v>
      </c>
      <c r="H565" s="30" t="s">
        <v>983</v>
      </c>
      <c r="I565" s="30" t="s">
        <v>983</v>
      </c>
      <c r="J565" s="30" t="s">
        <v>983</v>
      </c>
      <c r="K565" s="30">
        <v>0</v>
      </c>
      <c r="L565" s="30" t="s">
        <v>983</v>
      </c>
      <c r="M565" s="30">
        <v>0</v>
      </c>
      <c r="N565" s="30">
        <v>0</v>
      </c>
      <c r="O565" s="30">
        <v>0</v>
      </c>
      <c r="P565" s="30" t="s">
        <v>983</v>
      </c>
      <c r="Q565" s="30" t="s">
        <v>983</v>
      </c>
      <c r="R565" s="30" t="s">
        <v>983</v>
      </c>
      <c r="S565" s="30" t="s">
        <v>983</v>
      </c>
      <c r="T565" s="30" t="s">
        <v>983</v>
      </c>
      <c r="U565" s="30" t="s">
        <v>983</v>
      </c>
    </row>
    <row r="566" spans="1:21" x14ac:dyDescent="0.25">
      <c r="A566" s="10" t="s">
        <v>501</v>
      </c>
      <c r="B566" s="30" t="s">
        <v>917</v>
      </c>
      <c r="C566" s="30" t="s">
        <v>983</v>
      </c>
      <c r="D566" s="30" t="s">
        <v>983</v>
      </c>
      <c r="E566" s="30" t="s">
        <v>983</v>
      </c>
      <c r="F566" s="30" t="s">
        <v>983</v>
      </c>
      <c r="G566" s="30" t="s">
        <v>983</v>
      </c>
      <c r="H566" s="30" t="s">
        <v>983</v>
      </c>
      <c r="I566" s="30" t="s">
        <v>983</v>
      </c>
      <c r="J566" s="30" t="s">
        <v>983</v>
      </c>
      <c r="K566" s="30">
        <v>0</v>
      </c>
      <c r="L566" s="30" t="s">
        <v>983</v>
      </c>
      <c r="M566" s="30">
        <v>0</v>
      </c>
      <c r="N566" s="30">
        <v>0</v>
      </c>
      <c r="O566" s="30">
        <v>0</v>
      </c>
      <c r="P566" s="30" t="s">
        <v>983</v>
      </c>
      <c r="Q566" s="30" t="s">
        <v>983</v>
      </c>
      <c r="R566" s="30" t="s">
        <v>983</v>
      </c>
      <c r="S566" s="30" t="s">
        <v>983</v>
      </c>
      <c r="T566" s="30" t="s">
        <v>983</v>
      </c>
      <c r="U566" s="30" t="s">
        <v>983</v>
      </c>
    </row>
    <row r="567" spans="1:21" x14ac:dyDescent="0.25">
      <c r="A567" s="10" t="s">
        <v>502</v>
      </c>
      <c r="B567" s="30" t="s">
        <v>1269</v>
      </c>
      <c r="C567" s="30" t="s">
        <v>983</v>
      </c>
      <c r="D567" s="30" t="s">
        <v>983</v>
      </c>
      <c r="E567" s="30" t="s">
        <v>983</v>
      </c>
      <c r="F567" s="30" t="s">
        <v>983</v>
      </c>
      <c r="G567" s="30" t="s">
        <v>983</v>
      </c>
      <c r="H567" s="30" t="s">
        <v>983</v>
      </c>
      <c r="I567" s="30" t="s">
        <v>983</v>
      </c>
      <c r="J567" s="30" t="s">
        <v>983</v>
      </c>
      <c r="K567" s="30">
        <v>0</v>
      </c>
      <c r="L567" s="30" t="s">
        <v>983</v>
      </c>
      <c r="M567" s="30">
        <v>0</v>
      </c>
      <c r="N567" s="30">
        <v>0</v>
      </c>
      <c r="O567" s="30">
        <v>0</v>
      </c>
      <c r="P567" s="30" t="s">
        <v>983</v>
      </c>
      <c r="Q567" s="30" t="s">
        <v>983</v>
      </c>
      <c r="R567" s="30" t="s">
        <v>983</v>
      </c>
      <c r="S567" s="30" t="s">
        <v>983</v>
      </c>
      <c r="T567" s="30" t="s">
        <v>983</v>
      </c>
      <c r="U567" s="30" t="s">
        <v>983</v>
      </c>
    </row>
    <row r="568" spans="1:21" x14ac:dyDescent="0.25">
      <c r="A568" s="10" t="s">
        <v>503</v>
      </c>
      <c r="B568" s="30" t="s">
        <v>1270</v>
      </c>
      <c r="C568" s="30" t="s">
        <v>983</v>
      </c>
      <c r="D568" s="30" t="s">
        <v>983</v>
      </c>
      <c r="E568" s="30" t="s">
        <v>983</v>
      </c>
      <c r="F568" s="30" t="s">
        <v>983</v>
      </c>
      <c r="G568" s="30" t="s">
        <v>983</v>
      </c>
      <c r="H568" s="30" t="s">
        <v>983</v>
      </c>
      <c r="I568" s="30" t="s">
        <v>983</v>
      </c>
      <c r="J568" s="30" t="s">
        <v>983</v>
      </c>
      <c r="K568" s="30">
        <v>0</v>
      </c>
      <c r="L568" s="30" t="s">
        <v>983</v>
      </c>
      <c r="M568" s="30">
        <v>0</v>
      </c>
      <c r="N568" s="30">
        <v>0</v>
      </c>
      <c r="O568" s="30">
        <v>0</v>
      </c>
      <c r="P568" s="30" t="s">
        <v>983</v>
      </c>
      <c r="Q568" s="30" t="s">
        <v>983</v>
      </c>
      <c r="R568" s="30" t="s">
        <v>983</v>
      </c>
      <c r="S568" s="30" t="s">
        <v>983</v>
      </c>
      <c r="T568" s="30" t="s">
        <v>983</v>
      </c>
      <c r="U568" s="30" t="s">
        <v>983</v>
      </c>
    </row>
    <row r="569" spans="1:21" x14ac:dyDescent="0.25">
      <c r="A569" s="10" t="s">
        <v>500</v>
      </c>
      <c r="B569" s="30" t="s">
        <v>1271</v>
      </c>
      <c r="C569" s="30" t="s">
        <v>983</v>
      </c>
      <c r="D569" s="30" t="s">
        <v>983</v>
      </c>
      <c r="E569" s="30" t="s">
        <v>983</v>
      </c>
      <c r="F569" s="30" t="s">
        <v>983</v>
      </c>
      <c r="G569" s="30" t="s">
        <v>983</v>
      </c>
      <c r="H569" s="30" t="s">
        <v>983</v>
      </c>
      <c r="I569" s="30" t="s">
        <v>983</v>
      </c>
      <c r="J569" s="30" t="s">
        <v>983</v>
      </c>
      <c r="K569" s="30">
        <v>38.119999999999997</v>
      </c>
      <c r="L569" s="30" t="s">
        <v>983</v>
      </c>
      <c r="M569" s="30">
        <v>4.2699999999999996</v>
      </c>
      <c r="N569" s="30">
        <v>46</v>
      </c>
      <c r="O569" s="30">
        <v>8.24</v>
      </c>
      <c r="P569" s="30" t="s">
        <v>983</v>
      </c>
      <c r="Q569" s="30" t="s">
        <v>983</v>
      </c>
      <c r="R569" s="30" t="s">
        <v>983</v>
      </c>
      <c r="S569" s="30" t="s">
        <v>983</v>
      </c>
      <c r="T569" s="30" t="s">
        <v>983</v>
      </c>
      <c r="U569" s="30" t="s">
        <v>983</v>
      </c>
    </row>
    <row r="570" spans="1:21" x14ac:dyDescent="0.25">
      <c r="A570" s="10" t="s">
        <v>504</v>
      </c>
      <c r="B570" s="30" t="s">
        <v>1272</v>
      </c>
      <c r="C570" s="30" t="s">
        <v>983</v>
      </c>
      <c r="D570" s="30" t="s">
        <v>983</v>
      </c>
      <c r="E570" s="30" t="s">
        <v>983</v>
      </c>
      <c r="F570" s="30" t="s">
        <v>983</v>
      </c>
      <c r="G570" s="30" t="s">
        <v>983</v>
      </c>
      <c r="H570" s="30" t="s">
        <v>983</v>
      </c>
      <c r="I570" s="30" t="s">
        <v>983</v>
      </c>
      <c r="J570" s="30" t="s">
        <v>983</v>
      </c>
      <c r="K570" s="30">
        <v>26.32</v>
      </c>
      <c r="L570" s="30" t="s">
        <v>983</v>
      </c>
      <c r="M570" s="30">
        <v>4.45</v>
      </c>
      <c r="N570" s="30">
        <v>57.55</v>
      </c>
      <c r="O570" s="30">
        <v>3.5</v>
      </c>
      <c r="P570" s="30" t="s">
        <v>983</v>
      </c>
      <c r="Q570" s="30" t="s">
        <v>983</v>
      </c>
      <c r="R570" s="30" t="s">
        <v>983</v>
      </c>
      <c r="S570" s="30" t="s">
        <v>983</v>
      </c>
      <c r="T570" s="30" t="s">
        <v>983</v>
      </c>
      <c r="U570" s="30" t="s">
        <v>983</v>
      </c>
    </row>
    <row r="571" spans="1:21" x14ac:dyDescent="0.25">
      <c r="A571" s="10" t="s">
        <v>505</v>
      </c>
      <c r="B571" s="30" t="s">
        <v>1273</v>
      </c>
      <c r="C571" s="30" t="s">
        <v>983</v>
      </c>
      <c r="D571" s="30" t="s">
        <v>983</v>
      </c>
      <c r="E571" s="30" t="s">
        <v>983</v>
      </c>
      <c r="F571" s="30" t="s">
        <v>983</v>
      </c>
      <c r="G571" s="30" t="s">
        <v>983</v>
      </c>
      <c r="H571" s="30" t="s">
        <v>983</v>
      </c>
      <c r="I571" s="30" t="s">
        <v>983</v>
      </c>
      <c r="J571" s="30" t="s">
        <v>983</v>
      </c>
      <c r="K571" s="30">
        <v>25.81</v>
      </c>
      <c r="L571" s="30" t="s">
        <v>983</v>
      </c>
      <c r="M571" s="30">
        <v>4.45</v>
      </c>
      <c r="N571" s="30">
        <v>57.55</v>
      </c>
      <c r="O571" s="30">
        <v>3.5</v>
      </c>
      <c r="P571" s="30" t="s">
        <v>983</v>
      </c>
      <c r="Q571" s="30" t="s">
        <v>983</v>
      </c>
      <c r="R571" s="30" t="s">
        <v>983</v>
      </c>
      <c r="S571" s="30" t="s">
        <v>983</v>
      </c>
      <c r="T571" s="30" t="s">
        <v>983</v>
      </c>
      <c r="U571" s="30" t="s">
        <v>983</v>
      </c>
    </row>
    <row r="572" spans="1:21" x14ac:dyDescent="0.25">
      <c r="A572" s="10" t="s">
        <v>553</v>
      </c>
      <c r="B572" s="30" t="s">
        <v>1257</v>
      </c>
      <c r="C572" s="30" t="s">
        <v>983</v>
      </c>
      <c r="D572" s="30" t="s">
        <v>983</v>
      </c>
      <c r="E572" s="30" t="s">
        <v>983</v>
      </c>
      <c r="F572" s="30" t="s">
        <v>983</v>
      </c>
      <c r="G572" s="30" t="s">
        <v>983</v>
      </c>
      <c r="H572" s="30" t="s">
        <v>983</v>
      </c>
      <c r="I572" s="30" t="s">
        <v>983</v>
      </c>
      <c r="J572" s="30" t="s">
        <v>983</v>
      </c>
      <c r="K572" s="30">
        <v>0.49</v>
      </c>
      <c r="L572" s="30" t="s">
        <v>983</v>
      </c>
      <c r="M572" s="30">
        <v>8</v>
      </c>
      <c r="N572" s="30">
        <v>1.6</v>
      </c>
      <c r="O572" s="30">
        <v>0.13</v>
      </c>
      <c r="P572" s="30" t="s">
        <v>983</v>
      </c>
      <c r="Q572" s="30" t="s">
        <v>983</v>
      </c>
      <c r="R572" s="30" t="s">
        <v>983</v>
      </c>
      <c r="S572" s="30" t="s">
        <v>983</v>
      </c>
      <c r="T572" s="30" t="s">
        <v>983</v>
      </c>
      <c r="U572" s="30" t="s">
        <v>983</v>
      </c>
    </row>
    <row r="573" spans="1:21" x14ac:dyDescent="0.25">
      <c r="A573" s="10" t="s">
        <v>506</v>
      </c>
      <c r="B573" s="30" t="s">
        <v>956</v>
      </c>
      <c r="C573" s="30" t="s">
        <v>983</v>
      </c>
      <c r="D573" s="30" t="s">
        <v>983</v>
      </c>
      <c r="E573" s="30" t="s">
        <v>983</v>
      </c>
      <c r="F573" s="30" t="s">
        <v>983</v>
      </c>
      <c r="G573" s="30" t="s">
        <v>983</v>
      </c>
      <c r="H573" s="30" t="s">
        <v>983</v>
      </c>
      <c r="I573" s="30" t="s">
        <v>983</v>
      </c>
      <c r="J573" s="30" t="s">
        <v>983</v>
      </c>
      <c r="K573" s="30">
        <v>0</v>
      </c>
      <c r="L573" s="30" t="s">
        <v>983</v>
      </c>
      <c r="M573" s="30">
        <v>0</v>
      </c>
      <c r="N573" s="30">
        <v>0</v>
      </c>
      <c r="O573" s="30">
        <v>0</v>
      </c>
      <c r="P573" s="30" t="s">
        <v>983</v>
      </c>
      <c r="Q573" s="30" t="s">
        <v>983</v>
      </c>
      <c r="R573" s="30" t="s">
        <v>983</v>
      </c>
      <c r="S573" s="30" t="s">
        <v>983</v>
      </c>
      <c r="T573" s="30" t="s">
        <v>983</v>
      </c>
      <c r="U573" s="30" t="s">
        <v>983</v>
      </c>
    </row>
    <row r="574" spans="1:21" x14ac:dyDescent="0.25">
      <c r="A574" s="10" t="s">
        <v>107</v>
      </c>
      <c r="B574" s="30" t="s">
        <v>1274</v>
      </c>
      <c r="C574" s="30" t="s">
        <v>1023</v>
      </c>
      <c r="D574" s="30">
        <v>6</v>
      </c>
      <c r="E574" s="30">
        <v>0</v>
      </c>
      <c r="F574" s="30">
        <v>0.13545816733067728</v>
      </c>
      <c r="G574" s="30">
        <v>6</v>
      </c>
      <c r="H574" s="30">
        <v>8</v>
      </c>
      <c r="I574" s="30" t="s">
        <v>924</v>
      </c>
      <c r="J574" s="30" t="s">
        <v>924</v>
      </c>
      <c r="K574" s="30">
        <v>38.46</v>
      </c>
      <c r="L574" s="30">
        <v>38.46</v>
      </c>
      <c r="M574" s="30">
        <v>2.87</v>
      </c>
      <c r="N574" s="30">
        <v>28.23</v>
      </c>
      <c r="O574" s="30">
        <v>9.2799999999999994</v>
      </c>
      <c r="P574" s="30">
        <v>0</v>
      </c>
      <c r="Q574" s="30">
        <v>0</v>
      </c>
      <c r="R574" s="30">
        <v>0</v>
      </c>
      <c r="S574" s="30">
        <v>0</v>
      </c>
      <c r="T574" s="30">
        <v>0</v>
      </c>
      <c r="U574" s="30">
        <v>0</v>
      </c>
    </row>
    <row r="575" spans="1:21" x14ac:dyDescent="0.25">
      <c r="A575" s="10" t="s">
        <v>507</v>
      </c>
      <c r="B575" s="30" t="s">
        <v>1275</v>
      </c>
      <c r="C575" s="30" t="s">
        <v>983</v>
      </c>
      <c r="D575" s="30" t="s">
        <v>983</v>
      </c>
      <c r="E575" s="30" t="s">
        <v>983</v>
      </c>
      <c r="F575" s="30" t="s">
        <v>983</v>
      </c>
      <c r="G575" s="30" t="s">
        <v>983</v>
      </c>
      <c r="H575" s="30" t="s">
        <v>983</v>
      </c>
      <c r="I575" s="30" t="s">
        <v>983</v>
      </c>
      <c r="J575" s="30" t="s">
        <v>983</v>
      </c>
      <c r="K575" s="30">
        <v>2.4500000000000002</v>
      </c>
      <c r="L575" s="30" t="s">
        <v>983</v>
      </c>
      <c r="M575" s="30">
        <v>1.5</v>
      </c>
      <c r="N575" s="30">
        <v>16.420000000000002</v>
      </c>
      <c r="O575" s="30">
        <v>1.5</v>
      </c>
      <c r="P575" s="30" t="s">
        <v>983</v>
      </c>
      <c r="Q575" s="30" t="s">
        <v>983</v>
      </c>
      <c r="R575" s="30" t="s">
        <v>983</v>
      </c>
      <c r="S575" s="30" t="s">
        <v>983</v>
      </c>
      <c r="T575" s="30" t="s">
        <v>983</v>
      </c>
      <c r="U575" s="30" t="s">
        <v>983</v>
      </c>
    </row>
    <row r="576" spans="1:21" x14ac:dyDescent="0.25">
      <c r="A576" s="10" t="s">
        <v>508</v>
      </c>
      <c r="B576" s="30" t="s">
        <v>948</v>
      </c>
      <c r="C576" s="30" t="s">
        <v>983</v>
      </c>
      <c r="D576" s="30" t="s">
        <v>983</v>
      </c>
      <c r="E576" s="30" t="s">
        <v>983</v>
      </c>
      <c r="F576" s="30" t="s">
        <v>983</v>
      </c>
      <c r="G576" s="30" t="s">
        <v>983</v>
      </c>
      <c r="H576" s="30" t="s">
        <v>983</v>
      </c>
      <c r="I576" s="30" t="s">
        <v>983</v>
      </c>
      <c r="J576" s="30" t="s">
        <v>983</v>
      </c>
      <c r="K576" s="30">
        <v>2.95</v>
      </c>
      <c r="L576" s="30" t="s">
        <v>983</v>
      </c>
      <c r="M576" s="30">
        <v>5.2</v>
      </c>
      <c r="N576" s="30">
        <v>0.31</v>
      </c>
      <c r="O576" s="30">
        <v>16.420000000000002</v>
      </c>
      <c r="P576" s="30" t="s">
        <v>983</v>
      </c>
      <c r="Q576" s="30" t="s">
        <v>983</v>
      </c>
      <c r="R576" s="30" t="s">
        <v>983</v>
      </c>
      <c r="S576" s="30" t="s">
        <v>983</v>
      </c>
      <c r="T576" s="30" t="s">
        <v>983</v>
      </c>
      <c r="U576" s="30" t="s">
        <v>983</v>
      </c>
    </row>
    <row r="577" spans="1:21" x14ac:dyDescent="0.25">
      <c r="A577" s="10" t="s">
        <v>509</v>
      </c>
      <c r="B577" s="30" t="s">
        <v>1276</v>
      </c>
      <c r="C577" s="30" t="s">
        <v>983</v>
      </c>
      <c r="D577" s="30" t="s">
        <v>983</v>
      </c>
      <c r="E577" s="30" t="s">
        <v>983</v>
      </c>
      <c r="F577" s="30" t="s">
        <v>983</v>
      </c>
      <c r="G577" s="30" t="s">
        <v>983</v>
      </c>
      <c r="H577" s="30" t="s">
        <v>983</v>
      </c>
      <c r="I577" s="30" t="s">
        <v>983</v>
      </c>
      <c r="J577" s="30" t="s">
        <v>983</v>
      </c>
      <c r="K577" s="30">
        <v>14.81</v>
      </c>
      <c r="L577" s="30" t="s">
        <v>983</v>
      </c>
      <c r="M577" s="30">
        <v>17</v>
      </c>
      <c r="N577" s="30">
        <v>12.5</v>
      </c>
      <c r="O577" s="30">
        <v>2</v>
      </c>
      <c r="P577" s="30" t="s">
        <v>983</v>
      </c>
      <c r="Q577" s="30" t="s">
        <v>983</v>
      </c>
      <c r="R577" s="30" t="s">
        <v>983</v>
      </c>
      <c r="S577" s="30" t="s">
        <v>983</v>
      </c>
      <c r="T577" s="30" t="s">
        <v>983</v>
      </c>
      <c r="U577" s="30" t="s">
        <v>983</v>
      </c>
    </row>
    <row r="578" spans="1:21" x14ac:dyDescent="0.25">
      <c r="A578" s="10" t="s">
        <v>108</v>
      </c>
      <c r="B578" s="30" t="s">
        <v>1277</v>
      </c>
      <c r="C578" s="30" t="s">
        <v>1023</v>
      </c>
      <c r="D578" s="30">
        <v>12</v>
      </c>
      <c r="E578" s="30">
        <v>0</v>
      </c>
      <c r="F578" s="30">
        <v>0.16733067729083664</v>
      </c>
      <c r="G578" s="30">
        <v>12</v>
      </c>
      <c r="H578" s="30">
        <v>5</v>
      </c>
      <c r="I578" s="30" t="s">
        <v>924</v>
      </c>
      <c r="J578" s="30" t="s">
        <v>924</v>
      </c>
      <c r="K578" s="30">
        <v>8.9309999999999992</v>
      </c>
      <c r="L578" s="30">
        <v>26.792999999999999</v>
      </c>
      <c r="M578" s="30">
        <v>0.49999900000000003</v>
      </c>
      <c r="N578" s="30">
        <v>18.456090834974059</v>
      </c>
      <c r="O578" s="30">
        <v>7.9987550786405857</v>
      </c>
      <c r="P578" s="30">
        <v>0</v>
      </c>
      <c r="Q578" s="30">
        <v>0</v>
      </c>
      <c r="R578" s="30">
        <v>0</v>
      </c>
      <c r="S578" s="30">
        <v>0</v>
      </c>
      <c r="T578" s="30">
        <v>0</v>
      </c>
      <c r="U578" s="30">
        <v>0</v>
      </c>
    </row>
    <row r="579" spans="1:21" x14ac:dyDescent="0.25">
      <c r="A579" s="10" t="s">
        <v>109</v>
      </c>
      <c r="B579" s="30" t="s">
        <v>1278</v>
      </c>
      <c r="C579" s="30" t="s">
        <v>1023</v>
      </c>
      <c r="D579" s="30">
        <v>12</v>
      </c>
      <c r="E579" s="30">
        <v>0</v>
      </c>
      <c r="F579" s="30">
        <v>0.16733067729083664</v>
      </c>
      <c r="G579" s="30">
        <v>12</v>
      </c>
      <c r="H579" s="30">
        <v>5</v>
      </c>
      <c r="I579" s="30" t="s">
        <v>924</v>
      </c>
      <c r="J579" s="30" t="s">
        <v>924</v>
      </c>
      <c r="K579" s="30">
        <v>33.31</v>
      </c>
      <c r="L579" s="30">
        <v>33.31</v>
      </c>
      <c r="M579" s="30">
        <v>4.6249907500000003</v>
      </c>
      <c r="N579" s="30">
        <v>20.909953764738969</v>
      </c>
      <c r="O579" s="30">
        <v>0.4999990000000028</v>
      </c>
      <c r="P579" s="30">
        <v>0</v>
      </c>
      <c r="Q579" s="30">
        <v>0</v>
      </c>
      <c r="R579" s="30">
        <v>0</v>
      </c>
      <c r="S579" s="30">
        <v>0</v>
      </c>
      <c r="T579" s="30">
        <v>0</v>
      </c>
      <c r="U579" s="30">
        <v>0</v>
      </c>
    </row>
    <row r="580" spans="1:21" x14ac:dyDescent="0.25">
      <c r="A580" s="10" t="s">
        <v>110</v>
      </c>
      <c r="B580" s="30" t="s">
        <v>1279</v>
      </c>
      <c r="C580" s="30" t="s">
        <v>980</v>
      </c>
      <c r="D580" s="30">
        <v>24</v>
      </c>
      <c r="E580" s="30">
        <v>0</v>
      </c>
      <c r="F580" s="30">
        <v>0.33466135458167329</v>
      </c>
      <c r="G580" s="30">
        <v>24</v>
      </c>
      <c r="H580" s="30">
        <v>5</v>
      </c>
      <c r="I580" s="30" t="s">
        <v>924</v>
      </c>
      <c r="J580" s="30" t="s">
        <v>924</v>
      </c>
      <c r="K580" s="30">
        <v>4</v>
      </c>
      <c r="L580" s="30">
        <v>8</v>
      </c>
      <c r="M580" s="30">
        <v>3</v>
      </c>
      <c r="N580" s="30">
        <v>2</v>
      </c>
      <c r="O580" s="30">
        <v>3</v>
      </c>
      <c r="P580" s="30">
        <v>0</v>
      </c>
      <c r="Q580" s="30">
        <v>0</v>
      </c>
      <c r="R580" s="30">
        <v>0</v>
      </c>
      <c r="S580" s="30">
        <v>0</v>
      </c>
      <c r="T580" s="30">
        <v>0</v>
      </c>
      <c r="U580" s="30">
        <v>0</v>
      </c>
    </row>
    <row r="581" spans="1:21" x14ac:dyDescent="0.25">
      <c r="A581" s="10" t="s">
        <v>111</v>
      </c>
      <c r="B581" s="30" t="s">
        <v>1280</v>
      </c>
      <c r="C581" s="30" t="s">
        <v>1023</v>
      </c>
      <c r="D581" s="30">
        <v>7.1999999999999993</v>
      </c>
      <c r="E581" s="30">
        <v>0</v>
      </c>
      <c r="F581" s="30">
        <v>0.16733067729083664</v>
      </c>
      <c r="G581" s="30">
        <v>7.1999999999999993</v>
      </c>
      <c r="H581" s="30">
        <v>5</v>
      </c>
      <c r="I581" s="30" t="s">
        <v>924</v>
      </c>
      <c r="J581" s="30" t="s">
        <v>924</v>
      </c>
      <c r="K581" s="30">
        <v>7.2709999999999999</v>
      </c>
      <c r="L581" s="30">
        <v>29.084</v>
      </c>
      <c r="M581" s="30">
        <v>0.49999899999999997</v>
      </c>
      <c r="N581" s="30">
        <v>20.621991395545088</v>
      </c>
      <c r="O581" s="30">
        <v>4.6781427482152891</v>
      </c>
      <c r="P581" s="30">
        <v>0</v>
      </c>
      <c r="Q581" s="30">
        <v>0</v>
      </c>
      <c r="R581" s="30">
        <v>0</v>
      </c>
      <c r="S581" s="30">
        <v>0</v>
      </c>
      <c r="T581" s="30">
        <v>0</v>
      </c>
      <c r="U581" s="30">
        <v>0</v>
      </c>
    </row>
    <row r="582" spans="1:21" x14ac:dyDescent="0.25">
      <c r="A582" s="10" t="s">
        <v>510</v>
      </c>
      <c r="B582" s="30" t="s">
        <v>1281</v>
      </c>
      <c r="C582" s="30" t="s">
        <v>983</v>
      </c>
      <c r="D582" s="30" t="s">
        <v>983</v>
      </c>
      <c r="E582" s="30" t="s">
        <v>983</v>
      </c>
      <c r="F582" s="30" t="s">
        <v>983</v>
      </c>
      <c r="G582" s="30" t="s">
        <v>983</v>
      </c>
      <c r="H582" s="30" t="s">
        <v>983</v>
      </c>
      <c r="I582" s="30" t="s">
        <v>983</v>
      </c>
      <c r="J582" s="30" t="s">
        <v>983</v>
      </c>
      <c r="K582" s="30">
        <v>178.39</v>
      </c>
      <c r="L582" s="30" t="s">
        <v>983</v>
      </c>
      <c r="M582" s="30">
        <v>44</v>
      </c>
      <c r="N582" s="30">
        <v>27.68</v>
      </c>
      <c r="O582" s="30">
        <v>28</v>
      </c>
      <c r="P582" s="30" t="s">
        <v>983</v>
      </c>
      <c r="Q582" s="30" t="s">
        <v>983</v>
      </c>
      <c r="R582" s="30" t="s">
        <v>983</v>
      </c>
      <c r="S582" s="30" t="s">
        <v>983</v>
      </c>
      <c r="T582" s="30" t="s">
        <v>983</v>
      </c>
      <c r="U582" s="30" t="s">
        <v>983</v>
      </c>
    </row>
    <row r="583" spans="1:21" x14ac:dyDescent="0.25">
      <c r="A583" s="10" t="s">
        <v>511</v>
      </c>
      <c r="B583" s="30" t="s">
        <v>931</v>
      </c>
      <c r="C583" s="30" t="s">
        <v>983</v>
      </c>
      <c r="D583" s="30" t="s">
        <v>983</v>
      </c>
      <c r="E583" s="30" t="s">
        <v>983</v>
      </c>
      <c r="F583" s="30" t="s">
        <v>983</v>
      </c>
      <c r="G583" s="30" t="s">
        <v>983</v>
      </c>
      <c r="H583" s="30" t="s">
        <v>983</v>
      </c>
      <c r="I583" s="30" t="s">
        <v>983</v>
      </c>
      <c r="J583" s="30" t="s">
        <v>983</v>
      </c>
      <c r="K583" s="30">
        <v>31.43</v>
      </c>
      <c r="L583" s="30" t="s">
        <v>983</v>
      </c>
      <c r="M583" s="30">
        <v>0.25</v>
      </c>
      <c r="N583" s="30">
        <v>27.7</v>
      </c>
      <c r="O583" s="30">
        <v>27.97</v>
      </c>
      <c r="P583" s="30" t="s">
        <v>983</v>
      </c>
      <c r="Q583" s="30" t="s">
        <v>983</v>
      </c>
      <c r="R583" s="30" t="s">
        <v>983</v>
      </c>
      <c r="S583" s="30" t="s">
        <v>983</v>
      </c>
      <c r="T583" s="30" t="s">
        <v>983</v>
      </c>
      <c r="U583" s="30" t="s">
        <v>983</v>
      </c>
    </row>
    <row r="584" spans="1:21" x14ac:dyDescent="0.25">
      <c r="A584" s="10" t="s">
        <v>512</v>
      </c>
      <c r="B584" s="30" t="s">
        <v>1282</v>
      </c>
      <c r="C584" s="30" t="s">
        <v>983</v>
      </c>
      <c r="D584" s="30" t="s">
        <v>983</v>
      </c>
      <c r="E584" s="30" t="s">
        <v>983</v>
      </c>
      <c r="F584" s="30" t="s">
        <v>983</v>
      </c>
      <c r="G584" s="30" t="s">
        <v>983</v>
      </c>
      <c r="H584" s="30" t="s">
        <v>983</v>
      </c>
      <c r="I584" s="30" t="s">
        <v>983</v>
      </c>
      <c r="J584" s="30" t="s">
        <v>983</v>
      </c>
      <c r="K584" s="30">
        <v>12.22</v>
      </c>
      <c r="L584" s="30" t="s">
        <v>983</v>
      </c>
      <c r="M584" s="30">
        <v>44</v>
      </c>
      <c r="N584" s="30">
        <v>3</v>
      </c>
      <c r="O584" s="30">
        <v>0.37</v>
      </c>
      <c r="P584" s="30" t="s">
        <v>983</v>
      </c>
      <c r="Q584" s="30" t="s">
        <v>983</v>
      </c>
      <c r="R584" s="30" t="s">
        <v>983</v>
      </c>
      <c r="S584" s="30" t="s">
        <v>983</v>
      </c>
      <c r="T584" s="30" t="s">
        <v>983</v>
      </c>
      <c r="U584" s="30" t="s">
        <v>983</v>
      </c>
    </row>
    <row r="585" spans="1:21" x14ac:dyDescent="0.25">
      <c r="A585" s="10" t="s">
        <v>513</v>
      </c>
      <c r="B585" s="30" t="s">
        <v>1283</v>
      </c>
      <c r="C585" s="30" t="s">
        <v>983</v>
      </c>
      <c r="D585" s="30" t="s">
        <v>983</v>
      </c>
      <c r="E585" s="30" t="s">
        <v>983</v>
      </c>
      <c r="F585" s="30" t="s">
        <v>983</v>
      </c>
      <c r="G585" s="30" t="s">
        <v>983</v>
      </c>
      <c r="H585" s="30" t="s">
        <v>983</v>
      </c>
      <c r="I585" s="30" t="s">
        <v>983</v>
      </c>
      <c r="J585" s="30" t="s">
        <v>983</v>
      </c>
      <c r="K585" s="30">
        <v>5.96</v>
      </c>
      <c r="L585" s="30" t="s">
        <v>983</v>
      </c>
      <c r="M585" s="30">
        <v>30.22</v>
      </c>
      <c r="N585" s="30">
        <v>4.5</v>
      </c>
      <c r="O585" s="30">
        <v>0.37</v>
      </c>
      <c r="P585" s="30" t="s">
        <v>983</v>
      </c>
      <c r="Q585" s="30" t="s">
        <v>983</v>
      </c>
      <c r="R585" s="30" t="s">
        <v>983</v>
      </c>
      <c r="S585" s="30" t="s">
        <v>983</v>
      </c>
      <c r="T585" s="30" t="s">
        <v>983</v>
      </c>
      <c r="U585" s="30" t="s">
        <v>983</v>
      </c>
    </row>
    <row r="586" spans="1:21" x14ac:dyDescent="0.25">
      <c r="A586" s="10" t="s">
        <v>514</v>
      </c>
      <c r="B586" s="30" t="s">
        <v>1284</v>
      </c>
      <c r="C586" s="30" t="s">
        <v>983</v>
      </c>
      <c r="D586" s="30" t="s">
        <v>983</v>
      </c>
      <c r="E586" s="30" t="s">
        <v>983</v>
      </c>
      <c r="F586" s="30" t="s">
        <v>983</v>
      </c>
      <c r="G586" s="30" t="s">
        <v>983</v>
      </c>
      <c r="H586" s="30" t="s">
        <v>983</v>
      </c>
      <c r="I586" s="30" t="s">
        <v>983</v>
      </c>
      <c r="J586" s="30" t="s">
        <v>983</v>
      </c>
      <c r="K586" s="30">
        <v>7.09</v>
      </c>
      <c r="L586" s="30" t="s">
        <v>983</v>
      </c>
      <c r="M586" s="30">
        <v>0.25</v>
      </c>
      <c r="N586" s="30">
        <v>27.7</v>
      </c>
      <c r="O586" s="30">
        <v>21.35</v>
      </c>
      <c r="P586" s="30" t="s">
        <v>983</v>
      </c>
      <c r="Q586" s="30" t="s">
        <v>983</v>
      </c>
      <c r="R586" s="30" t="s">
        <v>983</v>
      </c>
      <c r="S586" s="30" t="s">
        <v>983</v>
      </c>
      <c r="T586" s="30" t="s">
        <v>983</v>
      </c>
      <c r="U586" s="30" t="s">
        <v>983</v>
      </c>
    </row>
    <row r="587" spans="1:21" x14ac:dyDescent="0.25">
      <c r="A587" s="10" t="s">
        <v>515</v>
      </c>
      <c r="B587" s="30" t="s">
        <v>1285</v>
      </c>
      <c r="C587" s="30" t="s">
        <v>983</v>
      </c>
      <c r="D587" s="30" t="s">
        <v>983</v>
      </c>
      <c r="E587" s="30" t="s">
        <v>983</v>
      </c>
      <c r="F587" s="30" t="s">
        <v>983</v>
      </c>
      <c r="G587" s="30" t="s">
        <v>983</v>
      </c>
      <c r="H587" s="30" t="s">
        <v>983</v>
      </c>
      <c r="I587" s="30" t="s">
        <v>983</v>
      </c>
      <c r="J587" s="30" t="s">
        <v>983</v>
      </c>
      <c r="K587" s="30">
        <v>15.51</v>
      </c>
      <c r="L587" s="30" t="s">
        <v>983</v>
      </c>
      <c r="M587" s="30">
        <v>48.64</v>
      </c>
      <c r="N587" s="30">
        <v>1.75</v>
      </c>
      <c r="O587" s="30">
        <v>3.18</v>
      </c>
      <c r="P587" s="30" t="s">
        <v>983</v>
      </c>
      <c r="Q587" s="30" t="s">
        <v>983</v>
      </c>
      <c r="R587" s="30" t="s">
        <v>983</v>
      </c>
      <c r="S587" s="30" t="s">
        <v>983</v>
      </c>
      <c r="T587" s="30" t="s">
        <v>983</v>
      </c>
      <c r="U587" s="30" t="s">
        <v>983</v>
      </c>
    </row>
    <row r="588" spans="1:21" x14ac:dyDescent="0.25">
      <c r="A588" s="10" t="s">
        <v>516</v>
      </c>
      <c r="B588" s="30" t="s">
        <v>1285</v>
      </c>
      <c r="C588" s="30" t="s">
        <v>983</v>
      </c>
      <c r="D588" s="30" t="s">
        <v>983</v>
      </c>
      <c r="E588" s="30" t="s">
        <v>983</v>
      </c>
      <c r="F588" s="30" t="s">
        <v>983</v>
      </c>
      <c r="G588" s="30" t="s">
        <v>983</v>
      </c>
      <c r="H588" s="30" t="s">
        <v>983</v>
      </c>
      <c r="I588" s="30" t="s">
        <v>983</v>
      </c>
      <c r="J588" s="30" t="s">
        <v>983</v>
      </c>
      <c r="K588" s="30">
        <v>28.92</v>
      </c>
      <c r="L588" s="30" t="s">
        <v>983</v>
      </c>
      <c r="M588" s="30">
        <v>48.64</v>
      </c>
      <c r="N588" s="30">
        <v>1.75</v>
      </c>
      <c r="O588" s="30">
        <v>17.18</v>
      </c>
      <c r="P588" s="30" t="s">
        <v>983</v>
      </c>
      <c r="Q588" s="30" t="s">
        <v>983</v>
      </c>
      <c r="R588" s="30" t="s">
        <v>983</v>
      </c>
      <c r="S588" s="30" t="s">
        <v>983</v>
      </c>
      <c r="T588" s="30" t="s">
        <v>983</v>
      </c>
      <c r="U588" s="30" t="s">
        <v>983</v>
      </c>
    </row>
    <row r="589" spans="1:21" x14ac:dyDescent="0.25">
      <c r="A589" s="10" t="s">
        <v>517</v>
      </c>
      <c r="B589" s="30" t="s">
        <v>1286</v>
      </c>
      <c r="C589" s="30" t="s">
        <v>983</v>
      </c>
      <c r="D589" s="30" t="s">
        <v>983</v>
      </c>
      <c r="E589" s="30" t="s">
        <v>983</v>
      </c>
      <c r="F589" s="30" t="s">
        <v>983</v>
      </c>
      <c r="G589" s="30" t="s">
        <v>983</v>
      </c>
      <c r="H589" s="30" t="s">
        <v>983</v>
      </c>
      <c r="I589" s="30" t="s">
        <v>983</v>
      </c>
      <c r="J589" s="30" t="s">
        <v>983</v>
      </c>
      <c r="K589" s="30">
        <v>8.32</v>
      </c>
      <c r="L589" s="30" t="s">
        <v>983</v>
      </c>
      <c r="M589" s="30">
        <v>36</v>
      </c>
      <c r="N589" s="30">
        <v>3.18</v>
      </c>
      <c r="O589" s="30">
        <v>1.68</v>
      </c>
      <c r="P589" s="30" t="s">
        <v>983</v>
      </c>
      <c r="Q589" s="30" t="s">
        <v>983</v>
      </c>
      <c r="R589" s="30" t="s">
        <v>983</v>
      </c>
      <c r="S589" s="30" t="s">
        <v>983</v>
      </c>
      <c r="T589" s="30" t="s">
        <v>983</v>
      </c>
      <c r="U589" s="30" t="s">
        <v>983</v>
      </c>
    </row>
    <row r="590" spans="1:21" x14ac:dyDescent="0.25">
      <c r="A590" s="10" t="s">
        <v>518</v>
      </c>
      <c r="B590" s="30" t="s">
        <v>1287</v>
      </c>
      <c r="C590" s="30" t="s">
        <v>983</v>
      </c>
      <c r="D590" s="30" t="s">
        <v>983</v>
      </c>
      <c r="E590" s="30" t="s">
        <v>983</v>
      </c>
      <c r="F590" s="30" t="s">
        <v>983</v>
      </c>
      <c r="G590" s="30" t="s">
        <v>983</v>
      </c>
      <c r="H590" s="30" t="s">
        <v>983</v>
      </c>
      <c r="I590" s="30" t="s">
        <v>983</v>
      </c>
      <c r="J590" s="30" t="s">
        <v>983</v>
      </c>
      <c r="K590" s="30">
        <v>10.75</v>
      </c>
      <c r="L590" s="30" t="s">
        <v>983</v>
      </c>
      <c r="M590" s="30">
        <v>48.64</v>
      </c>
      <c r="N590" s="30">
        <v>0.25</v>
      </c>
      <c r="O590" s="30">
        <v>3.18</v>
      </c>
      <c r="P590" s="30" t="s">
        <v>983</v>
      </c>
      <c r="Q590" s="30" t="s">
        <v>983</v>
      </c>
      <c r="R590" s="30" t="s">
        <v>983</v>
      </c>
      <c r="S590" s="30" t="s">
        <v>983</v>
      </c>
      <c r="T590" s="30" t="s">
        <v>983</v>
      </c>
      <c r="U590" s="30" t="s">
        <v>983</v>
      </c>
    </row>
    <row r="591" spans="1:21" x14ac:dyDescent="0.25">
      <c r="A591" s="10" t="s">
        <v>519</v>
      </c>
      <c r="B591" s="30" t="s">
        <v>1288</v>
      </c>
      <c r="C591" s="30" t="s">
        <v>983</v>
      </c>
      <c r="D591" s="30" t="s">
        <v>983</v>
      </c>
      <c r="E591" s="30" t="s">
        <v>983</v>
      </c>
      <c r="F591" s="30" t="s">
        <v>983</v>
      </c>
      <c r="G591" s="30" t="s">
        <v>983</v>
      </c>
      <c r="H591" s="30" t="s">
        <v>983</v>
      </c>
      <c r="I591" s="30" t="s">
        <v>983</v>
      </c>
      <c r="J591" s="30" t="s">
        <v>983</v>
      </c>
      <c r="K591" s="30">
        <v>9.08</v>
      </c>
      <c r="L591" s="30" t="s">
        <v>983</v>
      </c>
      <c r="M591" s="30">
        <v>37.700000000000003</v>
      </c>
      <c r="N591" s="30">
        <v>0.25</v>
      </c>
      <c r="O591" s="30">
        <v>8.77</v>
      </c>
      <c r="P591" s="30" t="s">
        <v>983</v>
      </c>
      <c r="Q591" s="30" t="s">
        <v>983</v>
      </c>
      <c r="R591" s="30" t="s">
        <v>983</v>
      </c>
      <c r="S591" s="30" t="s">
        <v>983</v>
      </c>
      <c r="T591" s="30" t="s">
        <v>983</v>
      </c>
      <c r="U591" s="30" t="s">
        <v>983</v>
      </c>
    </row>
    <row r="592" spans="1:21" x14ac:dyDescent="0.25">
      <c r="A592" s="10" t="s">
        <v>520</v>
      </c>
      <c r="B592" s="30" t="s">
        <v>1289</v>
      </c>
      <c r="C592" s="30" t="s">
        <v>983</v>
      </c>
      <c r="D592" s="30" t="s">
        <v>983</v>
      </c>
      <c r="E592" s="30" t="s">
        <v>983</v>
      </c>
      <c r="F592" s="30" t="s">
        <v>983</v>
      </c>
      <c r="G592" s="30" t="s">
        <v>983</v>
      </c>
      <c r="H592" s="30" t="s">
        <v>983</v>
      </c>
      <c r="I592" s="30" t="s">
        <v>983</v>
      </c>
      <c r="J592" s="30" t="s">
        <v>983</v>
      </c>
      <c r="K592" s="30">
        <v>15.64</v>
      </c>
      <c r="L592" s="30" t="s">
        <v>983</v>
      </c>
      <c r="M592" s="30">
        <v>38</v>
      </c>
      <c r="N592" s="30">
        <v>0.37</v>
      </c>
      <c r="O592" s="30">
        <v>16.95</v>
      </c>
      <c r="P592" s="30" t="s">
        <v>983</v>
      </c>
      <c r="Q592" s="30" t="s">
        <v>983</v>
      </c>
      <c r="R592" s="30" t="s">
        <v>983</v>
      </c>
      <c r="S592" s="30" t="s">
        <v>983</v>
      </c>
      <c r="T592" s="30" t="s">
        <v>983</v>
      </c>
      <c r="U592" s="30" t="s">
        <v>983</v>
      </c>
    </row>
    <row r="593" spans="1:21" x14ac:dyDescent="0.25">
      <c r="A593" s="10" t="s">
        <v>521</v>
      </c>
      <c r="B593" s="30" t="s">
        <v>1290</v>
      </c>
      <c r="C593" s="30" t="s">
        <v>983</v>
      </c>
      <c r="D593" s="30" t="s">
        <v>983</v>
      </c>
      <c r="E593" s="30" t="s">
        <v>983</v>
      </c>
      <c r="F593" s="30" t="s">
        <v>983</v>
      </c>
      <c r="G593" s="30" t="s">
        <v>983</v>
      </c>
      <c r="H593" s="30" t="s">
        <v>983</v>
      </c>
      <c r="I593" s="30" t="s">
        <v>983</v>
      </c>
      <c r="J593" s="30" t="s">
        <v>983</v>
      </c>
      <c r="K593" s="30">
        <v>7.61</v>
      </c>
      <c r="L593" s="30" t="s">
        <v>983</v>
      </c>
      <c r="M593" s="30">
        <v>21.2</v>
      </c>
      <c r="N593" s="30">
        <v>6.58</v>
      </c>
      <c r="O593" s="30">
        <v>0.25</v>
      </c>
      <c r="P593" s="30" t="s">
        <v>983</v>
      </c>
      <c r="Q593" s="30" t="s">
        <v>983</v>
      </c>
      <c r="R593" s="30" t="s">
        <v>983</v>
      </c>
      <c r="S593" s="30" t="s">
        <v>983</v>
      </c>
      <c r="T593" s="30" t="s">
        <v>983</v>
      </c>
      <c r="U593" s="30" t="s">
        <v>983</v>
      </c>
    </row>
    <row r="594" spans="1:21" x14ac:dyDescent="0.25">
      <c r="A594" s="10" t="s">
        <v>522</v>
      </c>
      <c r="B594" s="30" t="s">
        <v>1291</v>
      </c>
      <c r="C594" s="30" t="s">
        <v>983</v>
      </c>
      <c r="D594" s="30" t="s">
        <v>983</v>
      </c>
      <c r="E594" s="30" t="s">
        <v>983</v>
      </c>
      <c r="F594" s="30" t="s">
        <v>983</v>
      </c>
      <c r="G594" s="30" t="s">
        <v>983</v>
      </c>
      <c r="H594" s="30" t="s">
        <v>983</v>
      </c>
      <c r="I594" s="30" t="s">
        <v>983</v>
      </c>
      <c r="J594" s="30" t="s">
        <v>983</v>
      </c>
      <c r="K594" s="30">
        <v>1.47</v>
      </c>
      <c r="L594" s="30" t="s">
        <v>983</v>
      </c>
      <c r="M594" s="30">
        <v>17.37</v>
      </c>
      <c r="N594" s="30">
        <v>0.18</v>
      </c>
      <c r="O594" s="30">
        <v>3.25</v>
      </c>
      <c r="P594" s="30" t="s">
        <v>983</v>
      </c>
      <c r="Q594" s="30" t="s">
        <v>983</v>
      </c>
      <c r="R594" s="30" t="s">
        <v>983</v>
      </c>
      <c r="S594" s="30" t="s">
        <v>983</v>
      </c>
      <c r="T594" s="30" t="s">
        <v>983</v>
      </c>
      <c r="U594" s="30" t="s">
        <v>983</v>
      </c>
    </row>
    <row r="595" spans="1:21" x14ac:dyDescent="0.25">
      <c r="A595" s="10" t="s">
        <v>523</v>
      </c>
      <c r="B595" s="30" t="s">
        <v>1219</v>
      </c>
      <c r="C595" s="30" t="s">
        <v>983</v>
      </c>
      <c r="D595" s="30" t="s">
        <v>983</v>
      </c>
      <c r="E595" s="30" t="s">
        <v>983</v>
      </c>
      <c r="F595" s="30" t="s">
        <v>983</v>
      </c>
      <c r="G595" s="30" t="s">
        <v>983</v>
      </c>
      <c r="H595" s="30" t="s">
        <v>983</v>
      </c>
      <c r="I595" s="30" t="s">
        <v>983</v>
      </c>
      <c r="J595" s="30" t="s">
        <v>983</v>
      </c>
      <c r="K595" s="30">
        <v>7.02</v>
      </c>
      <c r="L595" s="30" t="s">
        <v>983</v>
      </c>
      <c r="M595" s="30">
        <v>15.98</v>
      </c>
      <c r="N595" s="30">
        <v>8.7799999999999994</v>
      </c>
      <c r="O595" s="30">
        <v>3.88</v>
      </c>
      <c r="P595" s="30" t="s">
        <v>983</v>
      </c>
      <c r="Q595" s="30" t="s">
        <v>983</v>
      </c>
      <c r="R595" s="30" t="s">
        <v>983</v>
      </c>
      <c r="S595" s="30" t="s">
        <v>983</v>
      </c>
      <c r="T595" s="30" t="s">
        <v>983</v>
      </c>
      <c r="U595" s="30" t="s">
        <v>983</v>
      </c>
    </row>
    <row r="596" spans="1:21" x14ac:dyDescent="0.25">
      <c r="A596" s="10" t="s">
        <v>524</v>
      </c>
      <c r="B596" s="30" t="s">
        <v>1292</v>
      </c>
      <c r="C596" s="30" t="s">
        <v>983</v>
      </c>
      <c r="D596" s="30" t="s">
        <v>983</v>
      </c>
      <c r="E596" s="30" t="s">
        <v>983</v>
      </c>
      <c r="F596" s="30" t="s">
        <v>983</v>
      </c>
      <c r="G596" s="30" t="s">
        <v>983</v>
      </c>
      <c r="H596" s="30" t="s">
        <v>983</v>
      </c>
      <c r="I596" s="30" t="s">
        <v>983</v>
      </c>
      <c r="J596" s="30" t="s">
        <v>983</v>
      </c>
      <c r="K596" s="30">
        <v>6.97</v>
      </c>
      <c r="L596" s="30" t="s">
        <v>983</v>
      </c>
      <c r="M596" s="30">
        <v>15.98</v>
      </c>
      <c r="N596" s="30">
        <v>8.5299999999999994</v>
      </c>
      <c r="O596" s="30">
        <v>3.88</v>
      </c>
      <c r="P596" s="30" t="s">
        <v>983</v>
      </c>
      <c r="Q596" s="30" t="s">
        <v>983</v>
      </c>
      <c r="R596" s="30" t="s">
        <v>983</v>
      </c>
      <c r="S596" s="30" t="s">
        <v>983</v>
      </c>
      <c r="T596" s="30" t="s">
        <v>983</v>
      </c>
      <c r="U596" s="30" t="s">
        <v>983</v>
      </c>
    </row>
    <row r="597" spans="1:21" x14ac:dyDescent="0.25">
      <c r="A597" s="10" t="s">
        <v>525</v>
      </c>
      <c r="B597" s="30" t="s">
        <v>1293</v>
      </c>
      <c r="C597" s="30" t="s">
        <v>983</v>
      </c>
      <c r="D597" s="30" t="s">
        <v>983</v>
      </c>
      <c r="E597" s="30" t="s">
        <v>983</v>
      </c>
      <c r="F597" s="30" t="s">
        <v>983</v>
      </c>
      <c r="G597" s="30" t="s">
        <v>983</v>
      </c>
      <c r="H597" s="30" t="s">
        <v>983</v>
      </c>
      <c r="I597" s="30" t="s">
        <v>983</v>
      </c>
      <c r="J597" s="30" t="s">
        <v>983</v>
      </c>
      <c r="K597" s="30">
        <v>56.05</v>
      </c>
      <c r="L597" s="30" t="s">
        <v>983</v>
      </c>
      <c r="M597" s="30">
        <v>31.24</v>
      </c>
      <c r="N597" s="30">
        <v>20.12</v>
      </c>
      <c r="O597" s="30">
        <v>0.37</v>
      </c>
      <c r="P597" s="30" t="s">
        <v>983</v>
      </c>
      <c r="Q597" s="30" t="s">
        <v>983</v>
      </c>
      <c r="R597" s="30" t="s">
        <v>983</v>
      </c>
      <c r="S597" s="30" t="s">
        <v>983</v>
      </c>
      <c r="T597" s="30" t="s">
        <v>983</v>
      </c>
      <c r="U597" s="30" t="s">
        <v>983</v>
      </c>
    </row>
    <row r="598" spans="1:21" x14ac:dyDescent="0.25">
      <c r="A598" s="10" t="s">
        <v>526</v>
      </c>
      <c r="B598" s="30" t="s">
        <v>1294</v>
      </c>
      <c r="C598" s="30" t="s">
        <v>983</v>
      </c>
      <c r="D598" s="30" t="s">
        <v>983</v>
      </c>
      <c r="E598" s="30" t="s">
        <v>983</v>
      </c>
      <c r="F598" s="30" t="s">
        <v>983</v>
      </c>
      <c r="G598" s="30" t="s">
        <v>983</v>
      </c>
      <c r="H598" s="30" t="s">
        <v>983</v>
      </c>
      <c r="I598" s="30" t="s">
        <v>983</v>
      </c>
      <c r="J598" s="30" t="s">
        <v>983</v>
      </c>
      <c r="K598" s="30">
        <v>87.79</v>
      </c>
      <c r="L598" s="30" t="s">
        <v>983</v>
      </c>
      <c r="M598" s="30">
        <v>44.25</v>
      </c>
      <c r="N598" s="30">
        <v>3.28</v>
      </c>
      <c r="O598" s="30">
        <v>16.66</v>
      </c>
      <c r="P598" s="30" t="s">
        <v>983</v>
      </c>
      <c r="Q598" s="30" t="s">
        <v>983</v>
      </c>
      <c r="R598" s="30" t="s">
        <v>983</v>
      </c>
      <c r="S598" s="30" t="s">
        <v>983</v>
      </c>
      <c r="T598" s="30" t="s">
        <v>983</v>
      </c>
      <c r="U598" s="30" t="s">
        <v>983</v>
      </c>
    </row>
    <row r="599" spans="1:21" x14ac:dyDescent="0.25">
      <c r="A599" s="10" t="s">
        <v>527</v>
      </c>
      <c r="B599" s="30" t="s">
        <v>1295</v>
      </c>
      <c r="C599" s="30" t="s">
        <v>983</v>
      </c>
      <c r="D599" s="30" t="s">
        <v>983</v>
      </c>
      <c r="E599" s="30" t="s">
        <v>983</v>
      </c>
      <c r="F599" s="30" t="s">
        <v>983</v>
      </c>
      <c r="G599" s="30" t="s">
        <v>983</v>
      </c>
      <c r="H599" s="30" t="s">
        <v>983</v>
      </c>
      <c r="I599" s="30" t="s">
        <v>983</v>
      </c>
      <c r="J599" s="30" t="s">
        <v>983</v>
      </c>
      <c r="K599" s="30">
        <v>2.35</v>
      </c>
      <c r="L599" s="30" t="s">
        <v>983</v>
      </c>
      <c r="M599" s="30">
        <v>9.8699999999999992</v>
      </c>
      <c r="N599" s="30">
        <v>1.6</v>
      </c>
      <c r="O599" s="30">
        <v>2.56</v>
      </c>
      <c r="P599" s="30" t="s">
        <v>983</v>
      </c>
      <c r="Q599" s="30" t="s">
        <v>983</v>
      </c>
      <c r="R599" s="30" t="s">
        <v>983</v>
      </c>
      <c r="S599" s="30" t="s">
        <v>983</v>
      </c>
      <c r="T599" s="30" t="s">
        <v>983</v>
      </c>
      <c r="U599" s="30" t="s">
        <v>983</v>
      </c>
    </row>
    <row r="600" spans="1:21" x14ac:dyDescent="0.25">
      <c r="A600" s="10" t="s">
        <v>528</v>
      </c>
      <c r="B600" s="30" t="s">
        <v>1296</v>
      </c>
      <c r="C600" s="30" t="s">
        <v>983</v>
      </c>
      <c r="D600" s="30" t="s">
        <v>983</v>
      </c>
      <c r="E600" s="30" t="s">
        <v>983</v>
      </c>
      <c r="F600" s="30" t="s">
        <v>983</v>
      </c>
      <c r="G600" s="30" t="s">
        <v>983</v>
      </c>
      <c r="H600" s="30" t="s">
        <v>983</v>
      </c>
      <c r="I600" s="30" t="s">
        <v>983</v>
      </c>
      <c r="J600" s="30" t="s">
        <v>983</v>
      </c>
      <c r="K600" s="30">
        <v>3.87</v>
      </c>
      <c r="L600" s="30" t="s">
        <v>983</v>
      </c>
      <c r="M600" s="30">
        <v>0.37</v>
      </c>
      <c r="N600" s="30">
        <v>4.8499999999999996</v>
      </c>
      <c r="O600" s="30">
        <v>14.74</v>
      </c>
      <c r="P600" s="30" t="s">
        <v>983</v>
      </c>
      <c r="Q600" s="30" t="s">
        <v>983</v>
      </c>
      <c r="R600" s="30" t="s">
        <v>983</v>
      </c>
      <c r="S600" s="30" t="s">
        <v>983</v>
      </c>
      <c r="T600" s="30" t="s">
        <v>983</v>
      </c>
      <c r="U600" s="30" t="s">
        <v>983</v>
      </c>
    </row>
    <row r="601" spans="1:21" x14ac:dyDescent="0.25">
      <c r="A601" s="10" t="s">
        <v>529</v>
      </c>
      <c r="B601" s="30" t="s">
        <v>1297</v>
      </c>
      <c r="C601" s="30" t="s">
        <v>983</v>
      </c>
      <c r="D601" s="30" t="s">
        <v>983</v>
      </c>
      <c r="E601" s="30" t="s">
        <v>983</v>
      </c>
      <c r="F601" s="30" t="s">
        <v>983</v>
      </c>
      <c r="G601" s="30" t="s">
        <v>983</v>
      </c>
      <c r="H601" s="30" t="s">
        <v>983</v>
      </c>
      <c r="I601" s="30" t="s">
        <v>983</v>
      </c>
      <c r="J601" s="30" t="s">
        <v>983</v>
      </c>
      <c r="K601" s="30">
        <v>7.76</v>
      </c>
      <c r="L601" s="30" t="s">
        <v>983</v>
      </c>
      <c r="M601" s="30">
        <v>4.57</v>
      </c>
      <c r="N601" s="30">
        <v>1.75</v>
      </c>
      <c r="O601" s="30">
        <v>5.82</v>
      </c>
      <c r="P601" s="30" t="s">
        <v>983</v>
      </c>
      <c r="Q601" s="30" t="s">
        <v>983</v>
      </c>
      <c r="R601" s="30" t="s">
        <v>983</v>
      </c>
      <c r="S601" s="30" t="s">
        <v>983</v>
      </c>
      <c r="T601" s="30" t="s">
        <v>983</v>
      </c>
      <c r="U601" s="30" t="s">
        <v>983</v>
      </c>
    </row>
    <row r="602" spans="1:21" x14ac:dyDescent="0.25">
      <c r="A602" s="10" t="s">
        <v>530</v>
      </c>
      <c r="B602" s="30" t="s">
        <v>1298</v>
      </c>
      <c r="C602" s="30" t="s">
        <v>983</v>
      </c>
      <c r="D602" s="30" t="s">
        <v>983</v>
      </c>
      <c r="E602" s="30" t="s">
        <v>983</v>
      </c>
      <c r="F602" s="30" t="s">
        <v>983</v>
      </c>
      <c r="G602" s="30" t="s">
        <v>983</v>
      </c>
      <c r="H602" s="30" t="s">
        <v>983</v>
      </c>
      <c r="I602" s="30" t="s">
        <v>983</v>
      </c>
      <c r="J602" s="30" t="s">
        <v>983</v>
      </c>
      <c r="K602" s="30">
        <v>0.87</v>
      </c>
      <c r="L602" s="30" t="s">
        <v>983</v>
      </c>
      <c r="M602" s="30">
        <v>1.72</v>
      </c>
      <c r="N602" s="30">
        <v>0.25</v>
      </c>
      <c r="O602" s="30">
        <v>8.75</v>
      </c>
      <c r="P602" s="30" t="s">
        <v>983</v>
      </c>
      <c r="Q602" s="30" t="s">
        <v>983</v>
      </c>
      <c r="R602" s="30" t="s">
        <v>983</v>
      </c>
      <c r="S602" s="30" t="s">
        <v>983</v>
      </c>
      <c r="T602" s="30" t="s">
        <v>983</v>
      </c>
      <c r="U602" s="30" t="s">
        <v>983</v>
      </c>
    </row>
    <row r="603" spans="1:21" x14ac:dyDescent="0.25">
      <c r="A603" s="10" t="s">
        <v>531</v>
      </c>
      <c r="B603" s="30" t="s">
        <v>1299</v>
      </c>
      <c r="C603" s="30" t="s">
        <v>983</v>
      </c>
      <c r="D603" s="30" t="s">
        <v>983</v>
      </c>
      <c r="E603" s="30" t="s">
        <v>983</v>
      </c>
      <c r="F603" s="30" t="s">
        <v>983</v>
      </c>
      <c r="G603" s="30" t="s">
        <v>983</v>
      </c>
      <c r="H603" s="30" t="s">
        <v>983</v>
      </c>
      <c r="I603" s="30" t="s">
        <v>983</v>
      </c>
      <c r="J603" s="30" t="s">
        <v>983</v>
      </c>
      <c r="K603" s="30">
        <v>6.37</v>
      </c>
      <c r="L603" s="30" t="s">
        <v>983</v>
      </c>
      <c r="M603" s="30">
        <v>20</v>
      </c>
      <c r="N603" s="30">
        <v>0.5</v>
      </c>
      <c r="O603" s="30">
        <v>2.25</v>
      </c>
      <c r="P603" s="30" t="s">
        <v>983</v>
      </c>
      <c r="Q603" s="30" t="s">
        <v>983</v>
      </c>
      <c r="R603" s="30" t="s">
        <v>983</v>
      </c>
      <c r="S603" s="30" t="s">
        <v>983</v>
      </c>
      <c r="T603" s="30" t="s">
        <v>983</v>
      </c>
      <c r="U603" s="30" t="s">
        <v>983</v>
      </c>
    </row>
    <row r="604" spans="1:21" x14ac:dyDescent="0.25">
      <c r="A604" s="10" t="s">
        <v>532</v>
      </c>
      <c r="B604" s="30" t="s">
        <v>1300</v>
      </c>
      <c r="C604" s="30" t="s">
        <v>983</v>
      </c>
      <c r="D604" s="30" t="s">
        <v>983</v>
      </c>
      <c r="E604" s="30" t="s">
        <v>983</v>
      </c>
      <c r="F604" s="30" t="s">
        <v>983</v>
      </c>
      <c r="G604" s="30" t="s">
        <v>983</v>
      </c>
      <c r="H604" s="30" t="s">
        <v>983</v>
      </c>
      <c r="I604" s="30" t="s">
        <v>983</v>
      </c>
      <c r="J604" s="30" t="s">
        <v>983</v>
      </c>
      <c r="K604" s="30">
        <v>61.71</v>
      </c>
      <c r="L604" s="30" t="s">
        <v>983</v>
      </c>
      <c r="M604" s="30">
        <v>1.75</v>
      </c>
      <c r="N604" s="30">
        <v>31.15</v>
      </c>
      <c r="O604" s="30">
        <v>4</v>
      </c>
      <c r="P604" s="30" t="s">
        <v>983</v>
      </c>
      <c r="Q604" s="30" t="s">
        <v>983</v>
      </c>
      <c r="R604" s="30" t="s">
        <v>983</v>
      </c>
      <c r="S604" s="30" t="s">
        <v>983</v>
      </c>
      <c r="T604" s="30" t="s">
        <v>983</v>
      </c>
      <c r="U604" s="30" t="s">
        <v>983</v>
      </c>
    </row>
    <row r="605" spans="1:21" x14ac:dyDescent="0.25">
      <c r="A605" s="10" t="s">
        <v>533</v>
      </c>
      <c r="B605" s="30" t="s">
        <v>1301</v>
      </c>
      <c r="C605" s="30" t="s">
        <v>983</v>
      </c>
      <c r="D605" s="30" t="s">
        <v>983</v>
      </c>
      <c r="E605" s="30" t="s">
        <v>983</v>
      </c>
      <c r="F605" s="30" t="s">
        <v>983</v>
      </c>
      <c r="G605" s="30" t="s">
        <v>983</v>
      </c>
      <c r="H605" s="30" t="s">
        <v>983</v>
      </c>
      <c r="I605" s="30" t="s">
        <v>983</v>
      </c>
      <c r="J605" s="30" t="s">
        <v>983</v>
      </c>
      <c r="K605" s="30">
        <v>4.66</v>
      </c>
      <c r="L605" s="30" t="s">
        <v>983</v>
      </c>
      <c r="M605" s="30">
        <v>4</v>
      </c>
      <c r="N605" s="30">
        <v>7.75</v>
      </c>
      <c r="O605" s="30">
        <v>1</v>
      </c>
      <c r="P605" s="30" t="s">
        <v>983</v>
      </c>
      <c r="Q605" s="30" t="s">
        <v>983</v>
      </c>
      <c r="R605" s="30" t="s">
        <v>983</v>
      </c>
      <c r="S605" s="30" t="s">
        <v>983</v>
      </c>
      <c r="T605" s="30" t="s">
        <v>983</v>
      </c>
      <c r="U605" s="30" t="s">
        <v>983</v>
      </c>
    </row>
    <row r="606" spans="1:21" x14ac:dyDescent="0.25">
      <c r="A606" s="10" t="s">
        <v>534</v>
      </c>
      <c r="B606" s="30" t="s">
        <v>1302</v>
      </c>
      <c r="C606" s="30" t="s">
        <v>983</v>
      </c>
      <c r="D606" s="30" t="s">
        <v>983</v>
      </c>
      <c r="E606" s="30" t="s">
        <v>983</v>
      </c>
      <c r="F606" s="30" t="s">
        <v>983</v>
      </c>
      <c r="G606" s="30" t="s">
        <v>983</v>
      </c>
      <c r="H606" s="30" t="s">
        <v>983</v>
      </c>
      <c r="I606" s="30" t="s">
        <v>983</v>
      </c>
      <c r="J606" s="30" t="s">
        <v>983</v>
      </c>
      <c r="K606" s="30">
        <v>0.12</v>
      </c>
      <c r="L606" s="30" t="s">
        <v>983</v>
      </c>
      <c r="M606" s="30">
        <v>1</v>
      </c>
      <c r="N606" s="30">
        <v>1.5</v>
      </c>
      <c r="O606" s="30">
        <v>1.5</v>
      </c>
      <c r="P606" s="30" t="s">
        <v>983</v>
      </c>
      <c r="Q606" s="30" t="s">
        <v>983</v>
      </c>
      <c r="R606" s="30" t="s">
        <v>983</v>
      </c>
      <c r="S606" s="30" t="s">
        <v>983</v>
      </c>
      <c r="T606" s="30" t="s">
        <v>983</v>
      </c>
      <c r="U606" s="30" t="s">
        <v>983</v>
      </c>
    </row>
    <row r="607" spans="1:21" x14ac:dyDescent="0.25">
      <c r="A607" s="10" t="s">
        <v>535</v>
      </c>
      <c r="B607" s="30" t="s">
        <v>1303</v>
      </c>
      <c r="C607" s="30" t="s">
        <v>983</v>
      </c>
      <c r="D607" s="30" t="s">
        <v>983</v>
      </c>
      <c r="E607" s="30" t="s">
        <v>983</v>
      </c>
      <c r="F607" s="30" t="s">
        <v>983</v>
      </c>
      <c r="G607" s="30" t="s">
        <v>983</v>
      </c>
      <c r="H607" s="30" t="s">
        <v>983</v>
      </c>
      <c r="I607" s="30" t="s">
        <v>983</v>
      </c>
      <c r="J607" s="30" t="s">
        <v>983</v>
      </c>
      <c r="K607" s="30">
        <v>1.1200000000000001</v>
      </c>
      <c r="L607" s="30" t="s">
        <v>983</v>
      </c>
      <c r="M607" s="30">
        <v>1.8</v>
      </c>
      <c r="N607" s="30">
        <v>0.37</v>
      </c>
      <c r="O607" s="30">
        <v>6</v>
      </c>
      <c r="P607" s="30" t="s">
        <v>983</v>
      </c>
      <c r="Q607" s="30" t="s">
        <v>983</v>
      </c>
      <c r="R607" s="30" t="s">
        <v>983</v>
      </c>
      <c r="S607" s="30" t="s">
        <v>983</v>
      </c>
      <c r="T607" s="30" t="s">
        <v>983</v>
      </c>
      <c r="U607" s="30" t="s">
        <v>983</v>
      </c>
    </row>
    <row r="608" spans="1:21" x14ac:dyDescent="0.25">
      <c r="A608" s="10" t="s">
        <v>539</v>
      </c>
      <c r="B608" s="30" t="s">
        <v>1304</v>
      </c>
      <c r="C608" s="30" t="s">
        <v>983</v>
      </c>
      <c r="D608" s="30" t="s">
        <v>983</v>
      </c>
      <c r="E608" s="30" t="s">
        <v>983</v>
      </c>
      <c r="F608" s="30" t="s">
        <v>983</v>
      </c>
      <c r="G608" s="30" t="s">
        <v>983</v>
      </c>
      <c r="H608" s="30" t="s">
        <v>983</v>
      </c>
      <c r="I608" s="30" t="s">
        <v>983</v>
      </c>
      <c r="J608" s="30" t="s">
        <v>983</v>
      </c>
      <c r="K608" s="30">
        <v>59.41</v>
      </c>
      <c r="L608" s="30" t="s">
        <v>983</v>
      </c>
      <c r="M608" s="30">
        <v>65.790000000000006</v>
      </c>
      <c r="N608" s="30">
        <v>6.81</v>
      </c>
      <c r="O608" s="30">
        <v>11.01</v>
      </c>
      <c r="P608" s="30" t="s">
        <v>983</v>
      </c>
      <c r="Q608" s="30" t="s">
        <v>983</v>
      </c>
      <c r="R608" s="30" t="s">
        <v>983</v>
      </c>
      <c r="S608" s="30" t="s">
        <v>983</v>
      </c>
      <c r="T608" s="30" t="s">
        <v>983</v>
      </c>
      <c r="U608" s="30" t="s">
        <v>983</v>
      </c>
    </row>
    <row r="609" spans="1:21" x14ac:dyDescent="0.25">
      <c r="A609" s="10" t="s">
        <v>537</v>
      </c>
      <c r="B609" s="30" t="s">
        <v>1305</v>
      </c>
      <c r="C609" s="30" t="s">
        <v>983</v>
      </c>
      <c r="D609" s="30" t="s">
        <v>983</v>
      </c>
      <c r="E609" s="30" t="s">
        <v>983</v>
      </c>
      <c r="F609" s="30" t="s">
        <v>983</v>
      </c>
      <c r="G609" s="30" t="s">
        <v>983</v>
      </c>
      <c r="H609" s="30" t="s">
        <v>983</v>
      </c>
      <c r="I609" s="30" t="s">
        <v>983</v>
      </c>
      <c r="J609" s="30" t="s">
        <v>983</v>
      </c>
      <c r="K609" s="30">
        <v>316.24</v>
      </c>
      <c r="L609" s="30" t="s">
        <v>983</v>
      </c>
      <c r="M609" s="30">
        <v>78.739999999999995</v>
      </c>
      <c r="N609" s="30">
        <v>0.62</v>
      </c>
      <c r="O609" s="30">
        <v>52.02</v>
      </c>
      <c r="P609" s="30" t="s">
        <v>983</v>
      </c>
      <c r="Q609" s="30" t="s">
        <v>983</v>
      </c>
      <c r="R609" s="30" t="s">
        <v>983</v>
      </c>
      <c r="S609" s="30" t="s">
        <v>983</v>
      </c>
      <c r="T609" s="30" t="s">
        <v>983</v>
      </c>
      <c r="U609" s="30" t="s">
        <v>983</v>
      </c>
    </row>
    <row r="610" spans="1:21" x14ac:dyDescent="0.25">
      <c r="A610" s="10" t="s">
        <v>541</v>
      </c>
      <c r="B610" s="30" t="s">
        <v>1306</v>
      </c>
      <c r="C610" s="30" t="s">
        <v>983</v>
      </c>
      <c r="D610" s="30" t="s">
        <v>983</v>
      </c>
      <c r="E610" s="30" t="s">
        <v>983</v>
      </c>
      <c r="F610" s="30" t="s">
        <v>983</v>
      </c>
      <c r="G610" s="30" t="s">
        <v>983</v>
      </c>
      <c r="H610" s="30" t="s">
        <v>983</v>
      </c>
      <c r="I610" s="30" t="s">
        <v>983</v>
      </c>
      <c r="J610" s="30" t="s">
        <v>983</v>
      </c>
      <c r="K610" s="30">
        <v>32.869999999999997</v>
      </c>
      <c r="L610" s="30" t="s">
        <v>983</v>
      </c>
      <c r="M610" s="30">
        <v>23.73</v>
      </c>
      <c r="N610" s="30">
        <v>10.01</v>
      </c>
      <c r="O610" s="30">
        <v>16.73</v>
      </c>
      <c r="P610" s="30" t="s">
        <v>983</v>
      </c>
      <c r="Q610" s="30" t="s">
        <v>983</v>
      </c>
      <c r="R610" s="30" t="s">
        <v>983</v>
      </c>
      <c r="S610" s="30" t="s">
        <v>983</v>
      </c>
      <c r="T610" s="30" t="s">
        <v>983</v>
      </c>
      <c r="U610" s="30" t="s">
        <v>983</v>
      </c>
    </row>
    <row r="611" spans="1:21" x14ac:dyDescent="0.25">
      <c r="A611" s="10" t="s">
        <v>542</v>
      </c>
      <c r="B611" s="30" t="s">
        <v>1226</v>
      </c>
      <c r="C611" s="30" t="s">
        <v>983</v>
      </c>
      <c r="D611" s="30" t="s">
        <v>983</v>
      </c>
      <c r="E611" s="30" t="s">
        <v>983</v>
      </c>
      <c r="F611" s="30" t="s">
        <v>983</v>
      </c>
      <c r="G611" s="30" t="s">
        <v>983</v>
      </c>
      <c r="H611" s="30" t="s">
        <v>983</v>
      </c>
      <c r="I611" s="30" t="s">
        <v>983</v>
      </c>
      <c r="J611" s="30" t="s">
        <v>983</v>
      </c>
      <c r="K611" s="30">
        <v>156.63999999999999</v>
      </c>
      <c r="L611" s="30" t="s">
        <v>983</v>
      </c>
      <c r="M611" s="30">
        <v>36.04</v>
      </c>
      <c r="N611" s="30">
        <v>0.5</v>
      </c>
      <c r="O611" s="30">
        <v>52.52</v>
      </c>
      <c r="P611" s="30" t="s">
        <v>983</v>
      </c>
      <c r="Q611" s="30" t="s">
        <v>983</v>
      </c>
      <c r="R611" s="30" t="s">
        <v>983</v>
      </c>
      <c r="S611" s="30" t="s">
        <v>983</v>
      </c>
      <c r="T611" s="30" t="s">
        <v>983</v>
      </c>
      <c r="U611" s="30" t="s">
        <v>983</v>
      </c>
    </row>
    <row r="612" spans="1:21" x14ac:dyDescent="0.25">
      <c r="A612" s="10" t="s">
        <v>543</v>
      </c>
      <c r="B612" s="30" t="s">
        <v>1307</v>
      </c>
      <c r="C612" s="30" t="s">
        <v>983</v>
      </c>
      <c r="D612" s="30" t="s">
        <v>983</v>
      </c>
      <c r="E612" s="30" t="s">
        <v>983</v>
      </c>
      <c r="F612" s="30" t="s">
        <v>983</v>
      </c>
      <c r="G612" s="30" t="s">
        <v>983</v>
      </c>
      <c r="H612" s="30" t="s">
        <v>983</v>
      </c>
      <c r="I612" s="30" t="s">
        <v>983</v>
      </c>
      <c r="J612" s="30" t="s">
        <v>983</v>
      </c>
      <c r="K612" s="30">
        <v>6.5810000000000004</v>
      </c>
      <c r="L612" s="30" t="s">
        <v>983</v>
      </c>
      <c r="M612" s="30">
        <v>2.62</v>
      </c>
      <c r="N612" s="30">
        <v>2.62</v>
      </c>
      <c r="O612" s="30">
        <v>6.44</v>
      </c>
      <c r="P612" s="30" t="s">
        <v>983</v>
      </c>
      <c r="Q612" s="30" t="s">
        <v>983</v>
      </c>
      <c r="R612" s="30" t="s">
        <v>983</v>
      </c>
      <c r="S612" s="30" t="s">
        <v>983</v>
      </c>
      <c r="T612" s="30" t="s">
        <v>983</v>
      </c>
      <c r="U612" s="30" t="s">
        <v>983</v>
      </c>
    </row>
    <row r="613" spans="1:21" x14ac:dyDescent="0.25">
      <c r="A613" s="10" t="s">
        <v>544</v>
      </c>
      <c r="B613" s="30" t="s">
        <v>1308</v>
      </c>
      <c r="C613" s="30" t="s">
        <v>983</v>
      </c>
      <c r="D613" s="30" t="s">
        <v>983</v>
      </c>
      <c r="E613" s="30" t="s">
        <v>983</v>
      </c>
      <c r="F613" s="30" t="s">
        <v>983</v>
      </c>
      <c r="G613" s="30" t="s">
        <v>983</v>
      </c>
      <c r="H613" s="30" t="s">
        <v>983</v>
      </c>
      <c r="I613" s="30" t="s">
        <v>983</v>
      </c>
      <c r="J613" s="30" t="s">
        <v>983</v>
      </c>
      <c r="K613" s="30">
        <v>0.53</v>
      </c>
      <c r="L613" s="30" t="s">
        <v>983</v>
      </c>
      <c r="M613" s="30">
        <v>2</v>
      </c>
      <c r="N613" s="30">
        <v>1.5</v>
      </c>
      <c r="O613" s="30">
        <v>5</v>
      </c>
      <c r="P613" s="30" t="s">
        <v>983</v>
      </c>
      <c r="Q613" s="30" t="s">
        <v>983</v>
      </c>
      <c r="R613" s="30" t="s">
        <v>983</v>
      </c>
      <c r="S613" s="30" t="s">
        <v>983</v>
      </c>
      <c r="T613" s="30" t="s">
        <v>983</v>
      </c>
      <c r="U613" s="30" t="s">
        <v>983</v>
      </c>
    </row>
    <row r="614" spans="1:21" x14ac:dyDescent="0.25">
      <c r="A614" s="10" t="s">
        <v>545</v>
      </c>
      <c r="B614" s="30" t="s">
        <v>1309</v>
      </c>
      <c r="C614" s="30" t="s">
        <v>983</v>
      </c>
      <c r="D614" s="30" t="s">
        <v>983</v>
      </c>
      <c r="E614" s="30" t="s">
        <v>983</v>
      </c>
      <c r="F614" s="30" t="s">
        <v>983</v>
      </c>
      <c r="G614" s="30" t="s">
        <v>983</v>
      </c>
      <c r="H614" s="30" t="s">
        <v>983</v>
      </c>
      <c r="I614" s="30" t="s">
        <v>983</v>
      </c>
      <c r="J614" s="30" t="s">
        <v>983</v>
      </c>
      <c r="K614" s="30">
        <v>0.87</v>
      </c>
      <c r="L614" s="30" t="s">
        <v>983</v>
      </c>
      <c r="M614" s="30">
        <v>3</v>
      </c>
      <c r="N614" s="30">
        <v>1.75</v>
      </c>
      <c r="O614" s="30">
        <v>4.54</v>
      </c>
      <c r="P614" s="30" t="s">
        <v>983</v>
      </c>
      <c r="Q614" s="30" t="s">
        <v>983</v>
      </c>
      <c r="R614" s="30" t="s">
        <v>983</v>
      </c>
      <c r="S614" s="30" t="s">
        <v>983</v>
      </c>
      <c r="T614" s="30" t="s">
        <v>983</v>
      </c>
      <c r="U614" s="30" t="s">
        <v>983</v>
      </c>
    </row>
    <row r="615" spans="1:21" x14ac:dyDescent="0.25">
      <c r="A615" s="10" t="s">
        <v>546</v>
      </c>
      <c r="B615" s="30" t="s">
        <v>1310</v>
      </c>
      <c r="C615" s="30" t="s">
        <v>983</v>
      </c>
      <c r="D615" s="30" t="s">
        <v>983</v>
      </c>
      <c r="E615" s="30" t="s">
        <v>983</v>
      </c>
      <c r="F615" s="30" t="s">
        <v>983</v>
      </c>
      <c r="G615" s="30" t="s">
        <v>983</v>
      </c>
      <c r="H615" s="30" t="s">
        <v>983</v>
      </c>
      <c r="I615" s="30" t="s">
        <v>983</v>
      </c>
      <c r="J615" s="30" t="s">
        <v>983</v>
      </c>
      <c r="K615" s="30">
        <v>14.147</v>
      </c>
      <c r="L615" s="30" t="s">
        <v>983</v>
      </c>
      <c r="M615" s="30">
        <v>4.25</v>
      </c>
      <c r="N615" s="30">
        <v>4.25</v>
      </c>
      <c r="O615" s="30">
        <v>4.25</v>
      </c>
      <c r="P615" s="30" t="s">
        <v>983</v>
      </c>
      <c r="Q615" s="30" t="s">
        <v>983</v>
      </c>
      <c r="R615" s="30" t="s">
        <v>983</v>
      </c>
      <c r="S615" s="30" t="s">
        <v>983</v>
      </c>
      <c r="T615" s="30" t="s">
        <v>983</v>
      </c>
      <c r="U615" s="30" t="s">
        <v>983</v>
      </c>
    </row>
    <row r="616" spans="1:21" x14ac:dyDescent="0.25">
      <c r="A616" s="10" t="s">
        <v>547</v>
      </c>
      <c r="B616" s="30" t="s">
        <v>1311</v>
      </c>
      <c r="C616" s="30" t="s">
        <v>983</v>
      </c>
      <c r="D616" s="30" t="s">
        <v>983</v>
      </c>
      <c r="E616" s="30" t="s">
        <v>983</v>
      </c>
      <c r="F616" s="30" t="s">
        <v>983</v>
      </c>
      <c r="G616" s="30" t="s">
        <v>983</v>
      </c>
      <c r="H616" s="30" t="s">
        <v>983</v>
      </c>
      <c r="I616" s="30" t="s">
        <v>983</v>
      </c>
      <c r="J616" s="30" t="s">
        <v>983</v>
      </c>
      <c r="K616" s="30">
        <v>13.26</v>
      </c>
      <c r="L616" s="30" t="s">
        <v>983</v>
      </c>
      <c r="M616" s="30">
        <v>10.07</v>
      </c>
      <c r="N616" s="30">
        <v>8.6</v>
      </c>
      <c r="O616" s="30">
        <v>12.09</v>
      </c>
      <c r="P616" s="30" t="s">
        <v>983</v>
      </c>
      <c r="Q616" s="30" t="s">
        <v>983</v>
      </c>
      <c r="R616" s="30" t="s">
        <v>983</v>
      </c>
      <c r="S616" s="30" t="s">
        <v>983</v>
      </c>
      <c r="T616" s="30" t="s">
        <v>983</v>
      </c>
      <c r="U616" s="30" t="s">
        <v>983</v>
      </c>
    </row>
    <row r="617" spans="1:21" x14ac:dyDescent="0.25">
      <c r="A617" s="10" t="s">
        <v>548</v>
      </c>
      <c r="B617" s="30" t="s">
        <v>1312</v>
      </c>
      <c r="C617" s="30" t="s">
        <v>983</v>
      </c>
      <c r="D617" s="30" t="s">
        <v>983</v>
      </c>
      <c r="E617" s="30" t="s">
        <v>983</v>
      </c>
      <c r="F617" s="30" t="s">
        <v>983</v>
      </c>
      <c r="G617" s="30" t="s">
        <v>983</v>
      </c>
      <c r="H617" s="30" t="s">
        <v>983</v>
      </c>
      <c r="I617" s="30" t="s">
        <v>983</v>
      </c>
      <c r="J617" s="30" t="s">
        <v>983</v>
      </c>
      <c r="K617" s="30">
        <v>0.93</v>
      </c>
      <c r="L617" s="30" t="s">
        <v>983</v>
      </c>
      <c r="M617" s="30">
        <v>3.82</v>
      </c>
      <c r="N617" s="30">
        <v>0.37</v>
      </c>
      <c r="O617" s="30">
        <v>2.33</v>
      </c>
      <c r="P617" s="30" t="s">
        <v>983</v>
      </c>
      <c r="Q617" s="30" t="s">
        <v>983</v>
      </c>
      <c r="R617" s="30" t="s">
        <v>983</v>
      </c>
      <c r="S617" s="30" t="s">
        <v>983</v>
      </c>
      <c r="T617" s="30" t="s">
        <v>983</v>
      </c>
      <c r="U617" s="30" t="s">
        <v>983</v>
      </c>
    </row>
    <row r="618" spans="1:21" x14ac:dyDescent="0.25">
      <c r="A618" s="10" t="s">
        <v>549</v>
      </c>
      <c r="B618" s="30" t="s">
        <v>1313</v>
      </c>
      <c r="C618" s="30" t="s">
        <v>983</v>
      </c>
      <c r="D618" s="30" t="s">
        <v>983</v>
      </c>
      <c r="E618" s="30" t="s">
        <v>983</v>
      </c>
      <c r="F618" s="30" t="s">
        <v>983</v>
      </c>
      <c r="G618" s="30" t="s">
        <v>983</v>
      </c>
      <c r="H618" s="30" t="s">
        <v>983</v>
      </c>
      <c r="I618" s="30" t="s">
        <v>983</v>
      </c>
      <c r="J618" s="30" t="s">
        <v>983</v>
      </c>
      <c r="K618" s="30">
        <v>0.30199999999999999</v>
      </c>
      <c r="L618" s="30" t="s">
        <v>983</v>
      </c>
      <c r="M618" s="30">
        <v>1.75</v>
      </c>
      <c r="N618" s="30">
        <v>1.75</v>
      </c>
      <c r="O618" s="30">
        <v>0.62</v>
      </c>
      <c r="P618" s="30" t="s">
        <v>983</v>
      </c>
      <c r="Q618" s="30" t="s">
        <v>983</v>
      </c>
      <c r="R618" s="30" t="s">
        <v>983</v>
      </c>
      <c r="S618" s="30" t="s">
        <v>983</v>
      </c>
      <c r="T618" s="30" t="s">
        <v>983</v>
      </c>
      <c r="U618" s="30" t="s">
        <v>983</v>
      </c>
    </row>
    <row r="619" spans="1:21" x14ac:dyDescent="0.25">
      <c r="A619" s="10" t="s">
        <v>550</v>
      </c>
      <c r="B619" s="30" t="s">
        <v>1314</v>
      </c>
      <c r="C619" s="30" t="s">
        <v>983</v>
      </c>
      <c r="D619" s="30" t="s">
        <v>983</v>
      </c>
      <c r="E619" s="30" t="s">
        <v>983</v>
      </c>
      <c r="F619" s="30" t="s">
        <v>983</v>
      </c>
      <c r="G619" s="30" t="s">
        <v>983</v>
      </c>
      <c r="H619" s="30" t="s">
        <v>983</v>
      </c>
      <c r="I619" s="30" t="s">
        <v>983</v>
      </c>
      <c r="J619" s="30" t="s">
        <v>983</v>
      </c>
      <c r="K619" s="30">
        <v>3.82</v>
      </c>
      <c r="L619" s="30" t="s">
        <v>983</v>
      </c>
      <c r="M619" s="30">
        <v>8.3699999999999992</v>
      </c>
      <c r="N619" s="30">
        <v>0.5</v>
      </c>
      <c r="O619" s="30">
        <v>3.25</v>
      </c>
      <c r="P619" s="30" t="s">
        <v>983</v>
      </c>
      <c r="Q619" s="30" t="s">
        <v>983</v>
      </c>
      <c r="R619" s="30" t="s">
        <v>983</v>
      </c>
      <c r="S619" s="30" t="s">
        <v>983</v>
      </c>
      <c r="T619" s="30" t="s">
        <v>983</v>
      </c>
      <c r="U619" s="30" t="s">
        <v>983</v>
      </c>
    </row>
    <row r="620" spans="1:21" x14ac:dyDescent="0.25">
      <c r="A620" s="10" t="s">
        <v>551</v>
      </c>
      <c r="B620" s="30" t="s">
        <v>1315</v>
      </c>
      <c r="C620" s="30" t="s">
        <v>983</v>
      </c>
      <c r="D620" s="30" t="s">
        <v>983</v>
      </c>
      <c r="E620" s="30" t="s">
        <v>983</v>
      </c>
      <c r="F620" s="30" t="s">
        <v>983</v>
      </c>
      <c r="G620" s="30" t="s">
        <v>983</v>
      </c>
      <c r="H620" s="30" t="s">
        <v>983</v>
      </c>
      <c r="I620" s="30" t="s">
        <v>983</v>
      </c>
      <c r="J620" s="30" t="s">
        <v>983</v>
      </c>
      <c r="K620" s="30">
        <v>144.88</v>
      </c>
      <c r="L620" s="30" t="s">
        <v>983</v>
      </c>
      <c r="M620" s="30">
        <v>39.33</v>
      </c>
      <c r="N620" s="30">
        <v>33.130000000000003</v>
      </c>
      <c r="O620" s="30">
        <v>0.62</v>
      </c>
      <c r="P620" s="30" t="s">
        <v>983</v>
      </c>
      <c r="Q620" s="30" t="s">
        <v>983</v>
      </c>
      <c r="R620" s="30" t="s">
        <v>983</v>
      </c>
      <c r="S620" s="30" t="s">
        <v>983</v>
      </c>
      <c r="T620" s="30" t="s">
        <v>983</v>
      </c>
      <c r="U620" s="30" t="s">
        <v>983</v>
      </c>
    </row>
    <row r="621" spans="1:21" x14ac:dyDescent="0.25">
      <c r="A621" s="10" t="s">
        <v>556</v>
      </c>
      <c r="B621" s="30" t="s">
        <v>1316</v>
      </c>
      <c r="C621" s="30" t="s">
        <v>983</v>
      </c>
      <c r="D621" s="30" t="s">
        <v>983</v>
      </c>
      <c r="E621" s="30" t="s">
        <v>983</v>
      </c>
      <c r="F621" s="30" t="s">
        <v>983</v>
      </c>
      <c r="G621" s="30" t="s">
        <v>983</v>
      </c>
      <c r="H621" s="30" t="s">
        <v>983</v>
      </c>
      <c r="I621" s="30" t="s">
        <v>983</v>
      </c>
      <c r="J621" s="30" t="s">
        <v>983</v>
      </c>
      <c r="K621" s="30">
        <v>8.0299999999999994</v>
      </c>
      <c r="L621" s="30" t="s">
        <v>983</v>
      </c>
      <c r="M621" s="30">
        <v>9.68</v>
      </c>
      <c r="N621" s="30">
        <v>15.8</v>
      </c>
      <c r="O621" s="30">
        <v>0.37</v>
      </c>
      <c r="P621" s="30" t="s">
        <v>983</v>
      </c>
      <c r="Q621" s="30" t="s">
        <v>983</v>
      </c>
      <c r="R621" s="30" t="s">
        <v>983</v>
      </c>
      <c r="S621" s="30" t="s">
        <v>983</v>
      </c>
      <c r="T621" s="30" t="s">
        <v>983</v>
      </c>
      <c r="U621" s="30" t="s">
        <v>983</v>
      </c>
    </row>
    <row r="622" spans="1:21" x14ac:dyDescent="0.25">
      <c r="A622" s="10" t="s">
        <v>465</v>
      </c>
      <c r="B622" s="30" t="s">
        <v>1317</v>
      </c>
      <c r="C622" s="30" t="s">
        <v>983</v>
      </c>
      <c r="D622" s="30" t="s">
        <v>983</v>
      </c>
      <c r="E622" s="30" t="s">
        <v>983</v>
      </c>
      <c r="F622" s="30" t="s">
        <v>983</v>
      </c>
      <c r="G622" s="30" t="s">
        <v>983</v>
      </c>
      <c r="H622" s="30" t="s">
        <v>983</v>
      </c>
      <c r="I622" s="30" t="s">
        <v>983</v>
      </c>
      <c r="J622" s="30" t="s">
        <v>983</v>
      </c>
      <c r="K622" s="30">
        <v>1.43</v>
      </c>
      <c r="L622" s="30" t="s">
        <v>983</v>
      </c>
      <c r="M622" s="30">
        <v>3.5</v>
      </c>
      <c r="N622" s="30">
        <v>2</v>
      </c>
      <c r="O622" s="30">
        <v>4.13</v>
      </c>
      <c r="P622" s="30" t="s">
        <v>983</v>
      </c>
      <c r="Q622" s="30" t="s">
        <v>983</v>
      </c>
      <c r="R622" s="30" t="s">
        <v>983</v>
      </c>
      <c r="S622" s="30" t="s">
        <v>983</v>
      </c>
      <c r="T622" s="30" t="s">
        <v>983</v>
      </c>
      <c r="U622" s="30" t="s">
        <v>983</v>
      </c>
    </row>
    <row r="623" spans="1:21" x14ac:dyDescent="0.25">
      <c r="A623" s="10" t="s">
        <v>536</v>
      </c>
      <c r="B623" s="30" t="s">
        <v>1318</v>
      </c>
      <c r="C623" s="30" t="s">
        <v>983</v>
      </c>
      <c r="D623" s="30" t="s">
        <v>983</v>
      </c>
      <c r="E623" s="30" t="s">
        <v>983</v>
      </c>
      <c r="F623" s="30" t="s">
        <v>983</v>
      </c>
      <c r="G623" s="30" t="s">
        <v>983</v>
      </c>
      <c r="H623" s="30" t="s">
        <v>983</v>
      </c>
      <c r="I623" s="30" t="s">
        <v>983</v>
      </c>
      <c r="J623" s="30" t="s">
        <v>983</v>
      </c>
      <c r="K623" s="30">
        <v>319.54000000000002</v>
      </c>
      <c r="L623" s="30" t="s">
        <v>983</v>
      </c>
      <c r="M623" s="30">
        <v>78.739999999999995</v>
      </c>
      <c r="N623" s="30">
        <v>0.62</v>
      </c>
      <c r="O623" s="30">
        <v>52.02</v>
      </c>
      <c r="P623" s="30" t="s">
        <v>983</v>
      </c>
      <c r="Q623" s="30" t="s">
        <v>983</v>
      </c>
      <c r="R623" s="30" t="s">
        <v>983</v>
      </c>
      <c r="S623" s="30" t="s">
        <v>983</v>
      </c>
      <c r="T623" s="30" t="s">
        <v>983</v>
      </c>
      <c r="U623" s="30" t="s">
        <v>983</v>
      </c>
    </row>
    <row r="624" spans="1:21" x14ac:dyDescent="0.25">
      <c r="A624" s="10" t="s">
        <v>538</v>
      </c>
      <c r="B624" s="30" t="s">
        <v>1319</v>
      </c>
      <c r="C624" s="30" t="s">
        <v>983</v>
      </c>
      <c r="D624" s="30" t="s">
        <v>983</v>
      </c>
      <c r="E624" s="30" t="s">
        <v>983</v>
      </c>
      <c r="F624" s="30" t="s">
        <v>983</v>
      </c>
      <c r="G624" s="30" t="s">
        <v>983</v>
      </c>
      <c r="H624" s="30" t="s">
        <v>983</v>
      </c>
      <c r="I624" s="30" t="s">
        <v>983</v>
      </c>
      <c r="J624" s="30" t="s">
        <v>983</v>
      </c>
      <c r="K624" s="30">
        <v>59.41</v>
      </c>
      <c r="L624" s="30" t="s">
        <v>983</v>
      </c>
      <c r="M624" s="30">
        <v>65.790000000000006</v>
      </c>
      <c r="N624" s="30">
        <v>6.81</v>
      </c>
      <c r="O624" s="30">
        <v>11.01</v>
      </c>
      <c r="P624" s="30" t="s">
        <v>983</v>
      </c>
      <c r="Q624" s="30" t="s">
        <v>983</v>
      </c>
      <c r="R624" s="30" t="s">
        <v>983</v>
      </c>
      <c r="S624" s="30" t="s">
        <v>983</v>
      </c>
      <c r="T624" s="30" t="s">
        <v>983</v>
      </c>
      <c r="U624" s="30" t="s">
        <v>983</v>
      </c>
    </row>
    <row r="625" spans="1:21" x14ac:dyDescent="0.25">
      <c r="A625" s="10" t="s">
        <v>540</v>
      </c>
      <c r="B625" s="30" t="s">
        <v>1320</v>
      </c>
      <c r="C625" s="30" t="s">
        <v>983</v>
      </c>
      <c r="D625" s="30" t="s">
        <v>983</v>
      </c>
      <c r="E625" s="30" t="s">
        <v>983</v>
      </c>
      <c r="F625" s="30" t="s">
        <v>983</v>
      </c>
      <c r="G625" s="30" t="s">
        <v>983</v>
      </c>
      <c r="H625" s="30" t="s">
        <v>983</v>
      </c>
      <c r="I625" s="30" t="s">
        <v>983</v>
      </c>
      <c r="J625" s="30" t="s">
        <v>983</v>
      </c>
      <c r="K625" s="30">
        <v>32.869999999999997</v>
      </c>
      <c r="L625" s="30" t="s">
        <v>983</v>
      </c>
      <c r="M625" s="30">
        <v>23.73</v>
      </c>
      <c r="N625" s="30">
        <v>10.01</v>
      </c>
      <c r="O625" s="30">
        <v>16.73</v>
      </c>
      <c r="P625" s="30" t="s">
        <v>983</v>
      </c>
      <c r="Q625" s="30" t="s">
        <v>983</v>
      </c>
      <c r="R625" s="30" t="s">
        <v>983</v>
      </c>
      <c r="S625" s="30" t="s">
        <v>983</v>
      </c>
      <c r="T625" s="30" t="s">
        <v>983</v>
      </c>
      <c r="U625" s="30" t="s">
        <v>983</v>
      </c>
    </row>
    <row r="626" spans="1:21" x14ac:dyDescent="0.25">
      <c r="A626" s="10" t="s">
        <v>552</v>
      </c>
      <c r="B626" s="30" t="s">
        <v>1311</v>
      </c>
      <c r="C626" s="30" t="s">
        <v>983</v>
      </c>
      <c r="D626" s="30" t="s">
        <v>983</v>
      </c>
      <c r="E626" s="30" t="s">
        <v>983</v>
      </c>
      <c r="F626" s="30" t="s">
        <v>983</v>
      </c>
      <c r="G626" s="30" t="s">
        <v>983</v>
      </c>
      <c r="H626" s="30" t="s">
        <v>983</v>
      </c>
      <c r="I626" s="30" t="s">
        <v>983</v>
      </c>
      <c r="J626" s="30" t="s">
        <v>983</v>
      </c>
      <c r="K626" s="30">
        <v>13.01</v>
      </c>
      <c r="L626" s="30" t="s">
        <v>983</v>
      </c>
      <c r="M626" s="30">
        <v>10.07</v>
      </c>
      <c r="N626" s="30">
        <v>8.6</v>
      </c>
      <c r="O626" s="30">
        <v>10.5</v>
      </c>
      <c r="P626" s="30" t="s">
        <v>983</v>
      </c>
      <c r="Q626" s="30" t="s">
        <v>983</v>
      </c>
      <c r="R626" s="30" t="s">
        <v>983</v>
      </c>
      <c r="S626" s="30" t="s">
        <v>983</v>
      </c>
      <c r="T626" s="30" t="s">
        <v>983</v>
      </c>
      <c r="U626" s="30" t="s">
        <v>983</v>
      </c>
    </row>
    <row r="627" spans="1:21" x14ac:dyDescent="0.25">
      <c r="A627" s="10" t="s">
        <v>557</v>
      </c>
      <c r="B627" s="30" t="s">
        <v>950</v>
      </c>
      <c r="C627" s="30" t="s">
        <v>983</v>
      </c>
      <c r="D627" s="30" t="s">
        <v>983</v>
      </c>
      <c r="E627" s="30" t="s">
        <v>983</v>
      </c>
      <c r="F627" s="30" t="s">
        <v>983</v>
      </c>
      <c r="G627" s="30" t="s">
        <v>983</v>
      </c>
      <c r="H627" s="30" t="s">
        <v>983</v>
      </c>
      <c r="I627" s="30" t="s">
        <v>983</v>
      </c>
      <c r="J627" s="30" t="s">
        <v>983</v>
      </c>
      <c r="K627" s="30">
        <v>4.3499999999999996</v>
      </c>
      <c r="L627" s="30" t="s">
        <v>983</v>
      </c>
      <c r="M627" s="30">
        <v>20.05</v>
      </c>
      <c r="N627" s="30">
        <v>2</v>
      </c>
      <c r="O627" s="30">
        <v>3.62</v>
      </c>
      <c r="P627" s="30" t="s">
        <v>983</v>
      </c>
      <c r="Q627" s="30" t="s">
        <v>983</v>
      </c>
      <c r="R627" s="30" t="s">
        <v>983</v>
      </c>
      <c r="S627" s="30" t="s">
        <v>983</v>
      </c>
      <c r="T627" s="30" t="s">
        <v>983</v>
      </c>
      <c r="U627" s="30" t="s">
        <v>983</v>
      </c>
    </row>
    <row r="628" spans="1:21" x14ac:dyDescent="0.25">
      <c r="A628" s="10" t="s">
        <v>558</v>
      </c>
      <c r="B628" s="30" t="s">
        <v>1321</v>
      </c>
      <c r="C628" s="30" t="s">
        <v>983</v>
      </c>
      <c r="D628" s="30" t="s">
        <v>983</v>
      </c>
      <c r="E628" s="30" t="s">
        <v>983</v>
      </c>
      <c r="F628" s="30" t="s">
        <v>983</v>
      </c>
      <c r="G628" s="30" t="s">
        <v>983</v>
      </c>
      <c r="H628" s="30" t="s">
        <v>983</v>
      </c>
      <c r="I628" s="30" t="s">
        <v>983</v>
      </c>
      <c r="J628" s="30" t="s">
        <v>983</v>
      </c>
      <c r="K628" s="30">
        <v>5.04</v>
      </c>
      <c r="L628" s="30" t="s">
        <v>983</v>
      </c>
      <c r="M628" s="30">
        <v>19.170000000000002</v>
      </c>
      <c r="N628" s="30">
        <v>0.5</v>
      </c>
      <c r="O628" s="30">
        <v>4.9400000000000004</v>
      </c>
      <c r="P628" s="30" t="s">
        <v>983</v>
      </c>
      <c r="Q628" s="30" t="s">
        <v>983</v>
      </c>
      <c r="R628" s="30" t="s">
        <v>983</v>
      </c>
      <c r="S628" s="30" t="s">
        <v>983</v>
      </c>
      <c r="T628" s="30" t="s">
        <v>983</v>
      </c>
      <c r="U628" s="30" t="s">
        <v>983</v>
      </c>
    </row>
    <row r="629" spans="1:21" x14ac:dyDescent="0.25">
      <c r="A629" s="10" t="s">
        <v>559</v>
      </c>
      <c r="B629" s="30" t="s">
        <v>1016</v>
      </c>
      <c r="C629" s="30" t="s">
        <v>983</v>
      </c>
      <c r="D629" s="30" t="s">
        <v>983</v>
      </c>
      <c r="E629" s="30" t="s">
        <v>983</v>
      </c>
      <c r="F629" s="30" t="s">
        <v>983</v>
      </c>
      <c r="G629" s="30" t="s">
        <v>983</v>
      </c>
      <c r="H629" s="30" t="s">
        <v>983</v>
      </c>
      <c r="I629" s="30" t="s">
        <v>983</v>
      </c>
      <c r="J629" s="30" t="s">
        <v>983</v>
      </c>
      <c r="K629" s="30">
        <v>0.59</v>
      </c>
      <c r="L629" s="30" t="s">
        <v>983</v>
      </c>
      <c r="M629" s="30">
        <v>2</v>
      </c>
      <c r="N629" s="30">
        <v>0.5</v>
      </c>
      <c r="O629" s="30">
        <v>2.75</v>
      </c>
      <c r="P629" s="30" t="s">
        <v>983</v>
      </c>
      <c r="Q629" s="30" t="s">
        <v>983</v>
      </c>
      <c r="R629" s="30" t="s">
        <v>983</v>
      </c>
      <c r="S629" s="30" t="s">
        <v>983</v>
      </c>
      <c r="T629" s="30" t="s">
        <v>983</v>
      </c>
      <c r="U629" s="30" t="s">
        <v>983</v>
      </c>
    </row>
    <row r="630" spans="1:21" x14ac:dyDescent="0.25">
      <c r="A630" s="10" t="s">
        <v>560</v>
      </c>
      <c r="B630" s="30" t="s">
        <v>1322</v>
      </c>
      <c r="C630" s="30" t="s">
        <v>983</v>
      </c>
      <c r="D630" s="30" t="s">
        <v>983</v>
      </c>
      <c r="E630" s="30" t="s">
        <v>983</v>
      </c>
      <c r="F630" s="30" t="s">
        <v>983</v>
      </c>
      <c r="G630" s="30" t="s">
        <v>983</v>
      </c>
      <c r="H630" s="30" t="s">
        <v>983</v>
      </c>
      <c r="I630" s="30" t="s">
        <v>983</v>
      </c>
      <c r="J630" s="30" t="s">
        <v>983</v>
      </c>
      <c r="K630" s="30">
        <v>13.12</v>
      </c>
      <c r="L630" s="30" t="s">
        <v>983</v>
      </c>
      <c r="M630" s="30">
        <v>19.73</v>
      </c>
      <c r="N630" s="30">
        <v>4.5</v>
      </c>
      <c r="O630" s="30">
        <v>3.69</v>
      </c>
      <c r="P630" s="30" t="s">
        <v>983</v>
      </c>
      <c r="Q630" s="30" t="s">
        <v>983</v>
      </c>
      <c r="R630" s="30" t="s">
        <v>983</v>
      </c>
      <c r="S630" s="30" t="s">
        <v>983</v>
      </c>
      <c r="T630" s="30" t="s">
        <v>983</v>
      </c>
      <c r="U630" s="30" t="s">
        <v>983</v>
      </c>
    </row>
    <row r="631" spans="1:21" x14ac:dyDescent="0.25">
      <c r="A631" s="10" t="s">
        <v>433</v>
      </c>
      <c r="B631" s="30" t="s">
        <v>1193</v>
      </c>
      <c r="C631" s="30" t="s">
        <v>983</v>
      </c>
      <c r="D631" s="30" t="s">
        <v>983</v>
      </c>
      <c r="E631" s="30" t="s">
        <v>983</v>
      </c>
      <c r="F631" s="30" t="s">
        <v>983</v>
      </c>
      <c r="G631" s="30" t="s">
        <v>983</v>
      </c>
      <c r="H631" s="30" t="s">
        <v>983</v>
      </c>
      <c r="I631" s="30" t="s">
        <v>983</v>
      </c>
      <c r="J631" s="30" t="s">
        <v>983</v>
      </c>
      <c r="K631" s="30">
        <v>0.27</v>
      </c>
      <c r="L631" s="30" t="s">
        <v>983</v>
      </c>
      <c r="M631" s="30">
        <v>0.37</v>
      </c>
      <c r="N631" s="30">
        <v>2.25</v>
      </c>
      <c r="O631" s="30">
        <v>2.25</v>
      </c>
      <c r="P631" s="30" t="s">
        <v>983</v>
      </c>
      <c r="Q631" s="30" t="s">
        <v>983</v>
      </c>
      <c r="R631" s="30" t="s">
        <v>983</v>
      </c>
      <c r="S631" s="30" t="s">
        <v>983</v>
      </c>
      <c r="T631" s="30" t="s">
        <v>983</v>
      </c>
      <c r="U631" s="30" t="s">
        <v>983</v>
      </c>
    </row>
    <row r="632" spans="1:21" x14ac:dyDescent="0.25">
      <c r="A632" s="10" t="s">
        <v>434</v>
      </c>
      <c r="B632" s="30" t="s">
        <v>1139</v>
      </c>
      <c r="C632" s="30" t="s">
        <v>983</v>
      </c>
      <c r="D632" s="30" t="s">
        <v>983</v>
      </c>
      <c r="E632" s="30" t="s">
        <v>983</v>
      </c>
      <c r="F632" s="30" t="s">
        <v>983</v>
      </c>
      <c r="G632" s="30" t="s">
        <v>983</v>
      </c>
      <c r="H632" s="30" t="s">
        <v>983</v>
      </c>
      <c r="I632" s="30" t="s">
        <v>983</v>
      </c>
      <c r="J632" s="30" t="s">
        <v>983</v>
      </c>
      <c r="K632" s="30">
        <v>2.3780000000000001</v>
      </c>
      <c r="L632" s="30" t="s">
        <v>983</v>
      </c>
      <c r="M632" s="30">
        <v>2.5</v>
      </c>
      <c r="N632" s="30">
        <v>3.37</v>
      </c>
      <c r="O632" s="30">
        <v>2.5</v>
      </c>
      <c r="P632" s="30" t="s">
        <v>983</v>
      </c>
      <c r="Q632" s="30" t="s">
        <v>983</v>
      </c>
      <c r="R632" s="30" t="s">
        <v>983</v>
      </c>
      <c r="S632" s="30" t="s">
        <v>983</v>
      </c>
      <c r="T632" s="30" t="s">
        <v>983</v>
      </c>
      <c r="U632" s="30" t="s">
        <v>983</v>
      </c>
    </row>
    <row r="633" spans="1:21" x14ac:dyDescent="0.25">
      <c r="A633" s="10" t="s">
        <v>561</v>
      </c>
      <c r="B633" s="30" t="s">
        <v>915</v>
      </c>
      <c r="C633" s="30" t="s">
        <v>983</v>
      </c>
      <c r="D633" s="30" t="s">
        <v>983</v>
      </c>
      <c r="E633" s="30" t="s">
        <v>983</v>
      </c>
      <c r="F633" s="30" t="s">
        <v>983</v>
      </c>
      <c r="G633" s="30" t="s">
        <v>983</v>
      </c>
      <c r="H633" s="30" t="s">
        <v>983</v>
      </c>
      <c r="I633" s="30" t="s">
        <v>983</v>
      </c>
      <c r="J633" s="30" t="s">
        <v>983</v>
      </c>
      <c r="K633" s="30">
        <v>4.4000000000000004</v>
      </c>
      <c r="L633" s="30" t="s">
        <v>983</v>
      </c>
      <c r="M633" s="30">
        <v>11.13</v>
      </c>
      <c r="N633" s="30">
        <v>6</v>
      </c>
      <c r="O633" s="30">
        <v>0.5</v>
      </c>
      <c r="P633" s="30" t="s">
        <v>983</v>
      </c>
      <c r="Q633" s="30" t="s">
        <v>983</v>
      </c>
      <c r="R633" s="30" t="s">
        <v>983</v>
      </c>
      <c r="S633" s="30" t="s">
        <v>983</v>
      </c>
      <c r="T633" s="30" t="s">
        <v>983</v>
      </c>
      <c r="U633" s="30" t="s">
        <v>983</v>
      </c>
    </row>
    <row r="634" spans="1:21" x14ac:dyDescent="0.25">
      <c r="A634" s="10" t="s">
        <v>562</v>
      </c>
      <c r="B634" s="30" t="s">
        <v>952</v>
      </c>
      <c r="C634" s="30" t="s">
        <v>983</v>
      </c>
      <c r="D634" s="30" t="s">
        <v>983</v>
      </c>
      <c r="E634" s="30" t="s">
        <v>983</v>
      </c>
      <c r="F634" s="30" t="s">
        <v>983</v>
      </c>
      <c r="G634" s="30" t="s">
        <v>983</v>
      </c>
      <c r="H634" s="30" t="s">
        <v>983</v>
      </c>
      <c r="I634" s="30" t="s">
        <v>983</v>
      </c>
      <c r="J634" s="30" t="s">
        <v>983</v>
      </c>
      <c r="K634" s="30">
        <v>1.79</v>
      </c>
      <c r="L634" s="30" t="s">
        <v>983</v>
      </c>
      <c r="M634" s="30">
        <v>7.9</v>
      </c>
      <c r="N634" s="30">
        <v>0.5</v>
      </c>
      <c r="O634" s="30">
        <v>2.1</v>
      </c>
      <c r="P634" s="30" t="s">
        <v>983</v>
      </c>
      <c r="Q634" s="30" t="s">
        <v>983</v>
      </c>
      <c r="R634" s="30" t="s">
        <v>983</v>
      </c>
      <c r="S634" s="30" t="s">
        <v>983</v>
      </c>
      <c r="T634" s="30" t="s">
        <v>983</v>
      </c>
      <c r="U634" s="30" t="s">
        <v>983</v>
      </c>
    </row>
    <row r="635" spans="1:21" x14ac:dyDescent="0.25">
      <c r="A635" s="10" t="s">
        <v>566</v>
      </c>
      <c r="B635" s="30" t="s">
        <v>1323</v>
      </c>
      <c r="C635" s="30" t="s">
        <v>983</v>
      </c>
      <c r="D635" s="30" t="s">
        <v>983</v>
      </c>
      <c r="E635" s="30" t="s">
        <v>983</v>
      </c>
      <c r="F635" s="30" t="s">
        <v>983</v>
      </c>
      <c r="G635" s="30" t="s">
        <v>983</v>
      </c>
      <c r="H635" s="30" t="s">
        <v>983</v>
      </c>
      <c r="I635" s="30" t="s">
        <v>983</v>
      </c>
      <c r="J635" s="30" t="s">
        <v>983</v>
      </c>
      <c r="K635" s="30">
        <v>0.51</v>
      </c>
      <c r="L635" s="30" t="s">
        <v>983</v>
      </c>
      <c r="M635" s="30">
        <v>2.6</v>
      </c>
      <c r="N635" s="30">
        <v>0.5</v>
      </c>
      <c r="O635" s="30">
        <v>1.85</v>
      </c>
      <c r="P635" s="30" t="s">
        <v>983</v>
      </c>
      <c r="Q635" s="30" t="s">
        <v>983</v>
      </c>
      <c r="R635" s="30" t="s">
        <v>983</v>
      </c>
      <c r="S635" s="30" t="s">
        <v>983</v>
      </c>
      <c r="T635" s="30" t="s">
        <v>983</v>
      </c>
      <c r="U635" s="30" t="s">
        <v>983</v>
      </c>
    </row>
    <row r="636" spans="1:21" x14ac:dyDescent="0.25">
      <c r="A636" s="10" t="s">
        <v>114</v>
      </c>
      <c r="B636" s="30" t="s">
        <v>919</v>
      </c>
      <c r="C636" s="30" t="s">
        <v>1023</v>
      </c>
      <c r="D636" s="30">
        <v>3.2</v>
      </c>
      <c r="E636" s="30">
        <v>0</v>
      </c>
      <c r="F636" s="30">
        <v>0.33466135458167329</v>
      </c>
      <c r="G636" s="30">
        <v>3.2</v>
      </c>
      <c r="H636" s="30">
        <v>22</v>
      </c>
      <c r="I636" s="30" t="s">
        <v>902</v>
      </c>
      <c r="J636" s="30" t="s">
        <v>902</v>
      </c>
      <c r="K636" s="30">
        <v>0.24</v>
      </c>
      <c r="L636" s="30">
        <v>0.24</v>
      </c>
      <c r="M636" s="30">
        <v>6</v>
      </c>
      <c r="N636" s="30">
        <v>0.37</v>
      </c>
      <c r="O636" s="30">
        <v>0.37</v>
      </c>
      <c r="P636" s="30">
        <v>5</v>
      </c>
      <c r="Q636" s="30">
        <v>1.2</v>
      </c>
      <c r="R636" s="30">
        <v>30</v>
      </c>
      <c r="S636" s="30">
        <v>1.85</v>
      </c>
      <c r="T636" s="30">
        <v>1.85</v>
      </c>
      <c r="U636" s="30">
        <v>1</v>
      </c>
    </row>
    <row r="637" spans="1:21" x14ac:dyDescent="0.25">
      <c r="A637" s="10" t="s">
        <v>115</v>
      </c>
      <c r="B637" s="30" t="s">
        <v>1324</v>
      </c>
      <c r="C637" s="30" t="s">
        <v>1023</v>
      </c>
      <c r="D637" s="30">
        <v>4</v>
      </c>
      <c r="E637" s="30">
        <v>0</v>
      </c>
      <c r="F637" s="30">
        <v>5.9760956175298807E-2</v>
      </c>
      <c r="G637" s="30">
        <v>4</v>
      </c>
      <c r="H637" s="30">
        <v>10</v>
      </c>
      <c r="I637" s="30" t="s">
        <v>924</v>
      </c>
      <c r="J637" s="30" t="s">
        <v>924</v>
      </c>
      <c r="K637" s="30">
        <v>39.875999999999998</v>
      </c>
      <c r="L637" s="30">
        <v>39.875999999999998</v>
      </c>
      <c r="M637" s="30">
        <v>17.874964249999998</v>
      </c>
      <c r="N637" s="30">
        <v>13.167973664</v>
      </c>
      <c r="O637" s="30">
        <v>0.7499984999999999</v>
      </c>
      <c r="P637" s="30">
        <v>0</v>
      </c>
      <c r="Q637" s="30">
        <v>0</v>
      </c>
      <c r="R637" s="30">
        <v>0</v>
      </c>
      <c r="S637" s="30">
        <v>0</v>
      </c>
      <c r="T637" s="30">
        <v>0</v>
      </c>
      <c r="U637" s="30">
        <v>0</v>
      </c>
    </row>
    <row r="638" spans="1:21" x14ac:dyDescent="0.25">
      <c r="A638" s="10" t="s">
        <v>116</v>
      </c>
      <c r="B638" s="30" t="s">
        <v>1325</v>
      </c>
      <c r="C638" s="30" t="s">
        <v>1023</v>
      </c>
      <c r="D638" s="30">
        <v>4</v>
      </c>
      <c r="E638" s="30">
        <v>0</v>
      </c>
      <c r="F638" s="30">
        <v>5.9760956175298807E-2</v>
      </c>
      <c r="G638" s="30">
        <v>4</v>
      </c>
      <c r="H638" s="30">
        <v>10</v>
      </c>
      <c r="I638" s="30" t="s">
        <v>924</v>
      </c>
      <c r="J638" s="30" t="s">
        <v>924</v>
      </c>
      <c r="K638" s="30">
        <v>43.118000000000002</v>
      </c>
      <c r="L638" s="30">
        <v>43.118000000000002</v>
      </c>
      <c r="M638" s="30">
        <v>18.013934762560176</v>
      </c>
      <c r="N638" s="30">
        <v>13.167973664</v>
      </c>
      <c r="O638" s="30">
        <v>2.5904906045732217</v>
      </c>
      <c r="P638" s="30">
        <v>0</v>
      </c>
      <c r="Q638" s="30">
        <v>0</v>
      </c>
      <c r="R638" s="30">
        <v>0</v>
      </c>
      <c r="S638" s="30">
        <v>0</v>
      </c>
      <c r="T638" s="30">
        <v>0</v>
      </c>
      <c r="U638" s="30">
        <v>0</v>
      </c>
    </row>
    <row r="639" spans="1:21" x14ac:dyDescent="0.25">
      <c r="A639" s="10" t="s">
        <v>117</v>
      </c>
      <c r="B639" s="30" t="s">
        <v>1074</v>
      </c>
      <c r="C639" s="30" t="s">
        <v>1023</v>
      </c>
      <c r="D639" s="30">
        <v>8</v>
      </c>
      <c r="E639" s="30">
        <v>0</v>
      </c>
      <c r="F639" s="30">
        <v>0.11952191235059761</v>
      </c>
      <c r="G639" s="30">
        <v>8</v>
      </c>
      <c r="H639" s="30">
        <v>10</v>
      </c>
      <c r="I639" s="30" t="s">
        <v>924</v>
      </c>
      <c r="J639" s="30" t="s">
        <v>924</v>
      </c>
      <c r="K639" s="30">
        <v>3.7280000000000002</v>
      </c>
      <c r="L639" s="30">
        <v>29.824000000000002</v>
      </c>
      <c r="M639" s="30">
        <v>6.7534864929999987</v>
      </c>
      <c r="N639" s="30">
        <v>0.49999899999999997</v>
      </c>
      <c r="O639" s="30">
        <v>4.4999909999999987</v>
      </c>
      <c r="P639" s="30">
        <v>0</v>
      </c>
      <c r="Q639" s="30">
        <v>0</v>
      </c>
      <c r="R639" s="30">
        <v>0</v>
      </c>
      <c r="S639" s="30">
        <v>0</v>
      </c>
      <c r="T639" s="30">
        <v>0</v>
      </c>
      <c r="U639" s="30">
        <v>0</v>
      </c>
    </row>
    <row r="640" spans="1:21" x14ac:dyDescent="0.25">
      <c r="A640" s="10" t="s">
        <v>118</v>
      </c>
      <c r="B640" s="30" t="s">
        <v>1326</v>
      </c>
      <c r="C640" s="30" t="s">
        <v>1023</v>
      </c>
      <c r="D640" s="30">
        <v>4</v>
      </c>
      <c r="E640" s="30">
        <v>0</v>
      </c>
      <c r="F640" s="30">
        <v>5.9760956175298807E-2</v>
      </c>
      <c r="G640" s="30">
        <v>4</v>
      </c>
      <c r="H640" s="30">
        <v>10</v>
      </c>
      <c r="I640" s="30" t="s">
        <v>924</v>
      </c>
      <c r="J640" s="30" t="s">
        <v>924</v>
      </c>
      <c r="K640" s="30">
        <v>5.5819999999999999</v>
      </c>
      <c r="L640" s="30">
        <v>27.91</v>
      </c>
      <c r="M640" s="30">
        <v>7.1514856969999965</v>
      </c>
      <c r="N640" s="30">
        <v>4.9339901320000026</v>
      </c>
      <c r="O640" s="30">
        <v>4.5670231037248703</v>
      </c>
      <c r="P640" s="30">
        <v>0</v>
      </c>
      <c r="Q640" s="30">
        <v>0</v>
      </c>
      <c r="R640" s="30">
        <v>0</v>
      </c>
      <c r="S640" s="30">
        <v>0</v>
      </c>
      <c r="T640" s="30">
        <v>0</v>
      </c>
      <c r="U640" s="30">
        <v>0</v>
      </c>
    </row>
    <row r="641" spans="1:21" x14ac:dyDescent="0.25">
      <c r="A641" s="10" t="s">
        <v>119</v>
      </c>
      <c r="B641" s="30" t="s">
        <v>1327</v>
      </c>
      <c r="C641" s="30" t="s">
        <v>1023</v>
      </c>
      <c r="D641" s="30">
        <v>4</v>
      </c>
      <c r="E641" s="30">
        <v>0</v>
      </c>
      <c r="F641" s="30">
        <v>5.9760956175298807E-2</v>
      </c>
      <c r="G641" s="30">
        <v>4</v>
      </c>
      <c r="H641" s="30">
        <v>10</v>
      </c>
      <c r="I641" s="30" t="s">
        <v>924</v>
      </c>
      <c r="J641" s="30" t="s">
        <v>924</v>
      </c>
      <c r="K641" s="30">
        <v>5.5819999999999999</v>
      </c>
      <c r="L641" s="30">
        <v>27.91</v>
      </c>
      <c r="M641" s="30">
        <v>7.1514856969999965</v>
      </c>
      <c r="N641" s="30">
        <v>4.9339901320000026</v>
      </c>
      <c r="O641" s="30">
        <v>4.5670231037248703</v>
      </c>
      <c r="P641" s="30">
        <v>0</v>
      </c>
      <c r="Q641" s="30">
        <v>0</v>
      </c>
      <c r="R641" s="30">
        <v>0</v>
      </c>
      <c r="S641" s="30">
        <v>0</v>
      </c>
      <c r="T641" s="30">
        <v>0</v>
      </c>
      <c r="U641" s="30">
        <v>0</v>
      </c>
    </row>
    <row r="642" spans="1:21" x14ac:dyDescent="0.25">
      <c r="A642" s="10" t="s">
        <v>129</v>
      </c>
      <c r="B642" s="30" t="s">
        <v>1328</v>
      </c>
      <c r="C642" s="30" t="s">
        <v>1023</v>
      </c>
      <c r="D642" s="30">
        <v>57</v>
      </c>
      <c r="E642" s="30">
        <v>0</v>
      </c>
      <c r="F642" s="30">
        <v>2.593625498007968</v>
      </c>
      <c r="G642" s="30">
        <v>57</v>
      </c>
      <c r="H642" s="30">
        <v>41</v>
      </c>
      <c r="I642" s="30" t="s">
        <v>900</v>
      </c>
      <c r="J642" s="30" t="s">
        <v>900</v>
      </c>
      <c r="K642" s="30">
        <v>1.25</v>
      </c>
      <c r="L642" s="30">
        <v>1.25</v>
      </c>
      <c r="M642" s="30">
        <v>2.2799999999999998</v>
      </c>
      <c r="N642" s="30">
        <v>1.99</v>
      </c>
      <c r="O642" s="30">
        <v>2.5</v>
      </c>
      <c r="P642" s="30">
        <v>67</v>
      </c>
      <c r="Q642" s="30">
        <v>83.75</v>
      </c>
      <c r="R642" s="30">
        <v>152.76</v>
      </c>
      <c r="S642" s="30">
        <v>133.33000000000001</v>
      </c>
      <c r="T642" s="30">
        <v>167.5</v>
      </c>
      <c r="U642" s="30">
        <v>1</v>
      </c>
    </row>
    <row r="643" spans="1:21" x14ac:dyDescent="0.25">
      <c r="A643" s="10" t="s">
        <v>567</v>
      </c>
      <c r="B643" s="30" t="s">
        <v>1329</v>
      </c>
      <c r="C643" s="30" t="s">
        <v>983</v>
      </c>
      <c r="D643" s="30" t="s">
        <v>983</v>
      </c>
      <c r="E643" s="30" t="s">
        <v>983</v>
      </c>
      <c r="F643" s="30" t="s">
        <v>983</v>
      </c>
      <c r="G643" s="30" t="s">
        <v>983</v>
      </c>
      <c r="H643" s="30" t="s">
        <v>983</v>
      </c>
      <c r="I643" s="30" t="s">
        <v>983</v>
      </c>
      <c r="J643" s="30" t="s">
        <v>983</v>
      </c>
      <c r="K643" s="30">
        <v>8.0399999999999991</v>
      </c>
      <c r="L643" s="30" t="s">
        <v>983</v>
      </c>
      <c r="M643" s="30">
        <v>17.62</v>
      </c>
      <c r="N643" s="30">
        <v>4</v>
      </c>
      <c r="O643" s="30">
        <v>4.84</v>
      </c>
      <c r="P643" s="30" t="s">
        <v>983</v>
      </c>
      <c r="Q643" s="30" t="s">
        <v>983</v>
      </c>
      <c r="R643" s="30" t="s">
        <v>983</v>
      </c>
      <c r="S643" s="30" t="s">
        <v>983</v>
      </c>
      <c r="T643" s="30" t="s">
        <v>983</v>
      </c>
      <c r="U643" s="30" t="s">
        <v>983</v>
      </c>
    </row>
    <row r="644" spans="1:21" x14ac:dyDescent="0.25">
      <c r="A644" s="10" t="s">
        <v>568</v>
      </c>
      <c r="B644" s="30" t="s">
        <v>905</v>
      </c>
      <c r="C644" s="30" t="s">
        <v>983</v>
      </c>
      <c r="D644" s="30" t="s">
        <v>983</v>
      </c>
      <c r="E644" s="30" t="s">
        <v>983</v>
      </c>
      <c r="F644" s="30" t="s">
        <v>983</v>
      </c>
      <c r="G644" s="30" t="s">
        <v>983</v>
      </c>
      <c r="H644" s="30" t="s">
        <v>983</v>
      </c>
      <c r="I644" s="30" t="s">
        <v>983</v>
      </c>
      <c r="J644" s="30" t="s">
        <v>983</v>
      </c>
      <c r="K644" s="30">
        <v>1.41</v>
      </c>
      <c r="L644" s="30" t="s">
        <v>983</v>
      </c>
      <c r="M644" s="30">
        <v>2</v>
      </c>
      <c r="N644" s="30">
        <v>3</v>
      </c>
      <c r="O644" s="30">
        <v>2</v>
      </c>
      <c r="P644" s="30" t="s">
        <v>983</v>
      </c>
      <c r="Q644" s="30" t="s">
        <v>983</v>
      </c>
      <c r="R644" s="30" t="s">
        <v>983</v>
      </c>
      <c r="S644" s="30" t="s">
        <v>983</v>
      </c>
      <c r="T644" s="30" t="s">
        <v>983</v>
      </c>
      <c r="U644" s="30" t="s">
        <v>983</v>
      </c>
    </row>
    <row r="645" spans="1:21" x14ac:dyDescent="0.25">
      <c r="A645" s="10" t="s">
        <v>569</v>
      </c>
      <c r="B645" s="30" t="s">
        <v>1330</v>
      </c>
      <c r="C645" s="30" t="s">
        <v>983</v>
      </c>
      <c r="D645" s="30" t="s">
        <v>983</v>
      </c>
      <c r="E645" s="30" t="s">
        <v>983</v>
      </c>
      <c r="F645" s="30" t="s">
        <v>983</v>
      </c>
      <c r="G645" s="30" t="s">
        <v>983</v>
      </c>
      <c r="H645" s="30" t="s">
        <v>983</v>
      </c>
      <c r="I645" s="30" t="s">
        <v>983</v>
      </c>
      <c r="J645" s="30" t="s">
        <v>983</v>
      </c>
      <c r="K645" s="30">
        <v>33.39</v>
      </c>
      <c r="L645" s="30" t="s">
        <v>983</v>
      </c>
      <c r="M645" s="30">
        <v>29.85</v>
      </c>
      <c r="N645" s="30">
        <v>0.37</v>
      </c>
      <c r="O645" s="30">
        <v>15.35</v>
      </c>
      <c r="P645" s="30" t="s">
        <v>983</v>
      </c>
      <c r="Q645" s="30" t="s">
        <v>983</v>
      </c>
      <c r="R645" s="30" t="s">
        <v>983</v>
      </c>
      <c r="S645" s="30" t="s">
        <v>983</v>
      </c>
      <c r="T645" s="30" t="s">
        <v>983</v>
      </c>
      <c r="U645" s="30" t="s">
        <v>983</v>
      </c>
    </row>
    <row r="646" spans="1:21" x14ac:dyDescent="0.25">
      <c r="A646" s="10" t="s">
        <v>570</v>
      </c>
      <c r="B646" s="30" t="s">
        <v>1331</v>
      </c>
      <c r="C646" s="30" t="s">
        <v>983</v>
      </c>
      <c r="D646" s="30" t="s">
        <v>983</v>
      </c>
      <c r="E646" s="30" t="s">
        <v>983</v>
      </c>
      <c r="F646" s="30" t="s">
        <v>983</v>
      </c>
      <c r="G646" s="30" t="s">
        <v>983</v>
      </c>
      <c r="H646" s="30" t="s">
        <v>983</v>
      </c>
      <c r="I646" s="30" t="s">
        <v>983</v>
      </c>
      <c r="J646" s="30" t="s">
        <v>983</v>
      </c>
      <c r="K646" s="30">
        <v>6.28</v>
      </c>
      <c r="L646" s="30" t="s">
        <v>983</v>
      </c>
      <c r="M646" s="30">
        <v>24.89</v>
      </c>
      <c r="N646" s="30">
        <v>15.25</v>
      </c>
      <c r="O646" s="30">
        <v>0.25</v>
      </c>
      <c r="P646" s="30" t="s">
        <v>983</v>
      </c>
      <c r="Q646" s="30" t="s">
        <v>983</v>
      </c>
      <c r="R646" s="30" t="s">
        <v>983</v>
      </c>
      <c r="S646" s="30" t="s">
        <v>983</v>
      </c>
      <c r="T646" s="30" t="s">
        <v>983</v>
      </c>
      <c r="U646" s="30" t="s">
        <v>983</v>
      </c>
    </row>
    <row r="647" spans="1:21" x14ac:dyDescent="0.25">
      <c r="A647" s="10" t="s">
        <v>571</v>
      </c>
      <c r="B647" s="30" t="s">
        <v>1332</v>
      </c>
      <c r="C647" s="30" t="s">
        <v>983</v>
      </c>
      <c r="D647" s="30" t="s">
        <v>983</v>
      </c>
      <c r="E647" s="30" t="s">
        <v>983</v>
      </c>
      <c r="F647" s="30" t="s">
        <v>983</v>
      </c>
      <c r="G647" s="30" t="s">
        <v>983</v>
      </c>
      <c r="H647" s="30" t="s">
        <v>983</v>
      </c>
      <c r="I647" s="30" t="s">
        <v>983</v>
      </c>
      <c r="J647" s="30" t="s">
        <v>983</v>
      </c>
      <c r="K647" s="30">
        <v>21.73</v>
      </c>
      <c r="L647" s="30" t="s">
        <v>983</v>
      </c>
      <c r="M647" s="30">
        <v>65.87</v>
      </c>
      <c r="N647" s="30">
        <v>0.25</v>
      </c>
      <c r="O647" s="30">
        <v>5</v>
      </c>
      <c r="P647" s="30" t="s">
        <v>983</v>
      </c>
      <c r="Q647" s="30" t="s">
        <v>983</v>
      </c>
      <c r="R647" s="30" t="s">
        <v>983</v>
      </c>
      <c r="S647" s="30" t="s">
        <v>983</v>
      </c>
      <c r="T647" s="30" t="s">
        <v>983</v>
      </c>
      <c r="U647" s="30" t="s">
        <v>983</v>
      </c>
    </row>
    <row r="648" spans="1:21" x14ac:dyDescent="0.25">
      <c r="A648" s="10" t="s">
        <v>572</v>
      </c>
      <c r="B648" s="30" t="s">
        <v>1333</v>
      </c>
      <c r="C648" s="30" t="s">
        <v>983</v>
      </c>
      <c r="D648" s="30" t="s">
        <v>983</v>
      </c>
      <c r="E648" s="30" t="s">
        <v>983</v>
      </c>
      <c r="F648" s="30" t="s">
        <v>983</v>
      </c>
      <c r="G648" s="30" t="s">
        <v>983</v>
      </c>
      <c r="H648" s="30" t="s">
        <v>983</v>
      </c>
      <c r="I648" s="30" t="s">
        <v>983</v>
      </c>
      <c r="J648" s="30" t="s">
        <v>983</v>
      </c>
      <c r="K648" s="30">
        <v>35.36</v>
      </c>
      <c r="L648" s="30" t="s">
        <v>983</v>
      </c>
      <c r="M648" s="30">
        <v>65.5</v>
      </c>
      <c r="N648" s="30">
        <v>3.46</v>
      </c>
      <c r="O648" s="30">
        <v>6.07</v>
      </c>
      <c r="P648" s="30" t="s">
        <v>983</v>
      </c>
      <c r="Q648" s="30" t="s">
        <v>983</v>
      </c>
      <c r="R648" s="30" t="s">
        <v>983</v>
      </c>
      <c r="S648" s="30" t="s">
        <v>983</v>
      </c>
      <c r="T648" s="30" t="s">
        <v>983</v>
      </c>
      <c r="U648" s="30" t="s">
        <v>983</v>
      </c>
    </row>
    <row r="649" spans="1:21" x14ac:dyDescent="0.25">
      <c r="A649" s="10" t="s">
        <v>573</v>
      </c>
      <c r="B649" s="30" t="s">
        <v>1334</v>
      </c>
      <c r="C649" s="30" t="s">
        <v>983</v>
      </c>
      <c r="D649" s="30" t="s">
        <v>983</v>
      </c>
      <c r="E649" s="30" t="s">
        <v>983</v>
      </c>
      <c r="F649" s="30" t="s">
        <v>983</v>
      </c>
      <c r="G649" s="30" t="s">
        <v>983</v>
      </c>
      <c r="H649" s="30" t="s">
        <v>983</v>
      </c>
      <c r="I649" s="30" t="s">
        <v>983</v>
      </c>
      <c r="J649" s="30" t="s">
        <v>983</v>
      </c>
      <c r="K649" s="30">
        <v>226.44</v>
      </c>
      <c r="L649" s="30" t="s">
        <v>983</v>
      </c>
      <c r="M649" s="30">
        <v>66</v>
      </c>
      <c r="N649" s="30">
        <v>20.38</v>
      </c>
      <c r="O649" s="30">
        <v>28.78</v>
      </c>
      <c r="P649" s="30" t="s">
        <v>983</v>
      </c>
      <c r="Q649" s="30" t="s">
        <v>983</v>
      </c>
      <c r="R649" s="30" t="s">
        <v>983</v>
      </c>
      <c r="S649" s="30" t="s">
        <v>983</v>
      </c>
      <c r="T649" s="30" t="s">
        <v>983</v>
      </c>
      <c r="U649" s="30" t="s">
        <v>983</v>
      </c>
    </row>
    <row r="650" spans="1:21" x14ac:dyDescent="0.25">
      <c r="A650" s="10" t="s">
        <v>574</v>
      </c>
      <c r="B650" s="30" t="s">
        <v>1335</v>
      </c>
      <c r="C650" s="30" t="s">
        <v>983</v>
      </c>
      <c r="D650" s="30" t="s">
        <v>983</v>
      </c>
      <c r="E650" s="30" t="s">
        <v>983</v>
      </c>
      <c r="F650" s="30" t="s">
        <v>983</v>
      </c>
      <c r="G650" s="30" t="s">
        <v>983</v>
      </c>
      <c r="H650" s="30" t="s">
        <v>983</v>
      </c>
      <c r="I650" s="30" t="s">
        <v>983</v>
      </c>
      <c r="J650" s="30" t="s">
        <v>983</v>
      </c>
      <c r="K650" s="30">
        <v>45.25</v>
      </c>
      <c r="L650" s="30" t="s">
        <v>983</v>
      </c>
      <c r="M650" s="30">
        <v>66</v>
      </c>
      <c r="N650" s="30">
        <v>4</v>
      </c>
      <c r="O650" s="30">
        <v>0.75</v>
      </c>
      <c r="P650" s="30" t="s">
        <v>983</v>
      </c>
      <c r="Q650" s="30" t="s">
        <v>983</v>
      </c>
      <c r="R650" s="30" t="s">
        <v>983</v>
      </c>
      <c r="S650" s="30" t="s">
        <v>983</v>
      </c>
      <c r="T650" s="30" t="s">
        <v>983</v>
      </c>
      <c r="U650" s="30" t="s">
        <v>983</v>
      </c>
    </row>
    <row r="651" spans="1:21" x14ac:dyDescent="0.25">
      <c r="A651" s="10" t="s">
        <v>133</v>
      </c>
      <c r="B651" s="30" t="s">
        <v>1336</v>
      </c>
      <c r="C651" s="30" t="s">
        <v>1337</v>
      </c>
      <c r="D651" s="30">
        <v>26</v>
      </c>
      <c r="E651" s="30">
        <v>0</v>
      </c>
      <c r="F651" s="30">
        <v>0.62948207171314741</v>
      </c>
      <c r="G651" s="30">
        <v>26</v>
      </c>
      <c r="H651" s="30">
        <v>35</v>
      </c>
      <c r="I651" s="30" t="s">
        <v>900</v>
      </c>
      <c r="J651" s="30" t="s">
        <v>900</v>
      </c>
      <c r="K651" s="30">
        <v>8.1300000000000008</v>
      </c>
      <c r="L651" s="30">
        <v>8.1300000000000008</v>
      </c>
      <c r="M651" s="30">
        <v>1</v>
      </c>
      <c r="N651" s="30">
        <v>7.82</v>
      </c>
      <c r="O651" s="30">
        <v>7.82</v>
      </c>
      <c r="P651" s="30">
        <v>29</v>
      </c>
      <c r="Q651" s="30">
        <v>235.77</v>
      </c>
      <c r="R651" s="30">
        <v>29</v>
      </c>
      <c r="S651" s="30">
        <v>226.78</v>
      </c>
      <c r="T651" s="30">
        <v>226.78</v>
      </c>
      <c r="U651" s="30">
        <v>2</v>
      </c>
    </row>
    <row r="652" spans="1:21" x14ac:dyDescent="0.25">
      <c r="A652" s="10" t="s">
        <v>805</v>
      </c>
      <c r="B652" s="30" t="s">
        <v>1336</v>
      </c>
      <c r="C652" s="30" t="s">
        <v>983</v>
      </c>
      <c r="D652" s="30" t="s">
        <v>983</v>
      </c>
      <c r="E652" s="30" t="s">
        <v>983</v>
      </c>
      <c r="F652" s="30" t="s">
        <v>983</v>
      </c>
      <c r="G652" s="30" t="s">
        <v>983</v>
      </c>
      <c r="H652" s="30" t="s">
        <v>983</v>
      </c>
      <c r="I652" s="30" t="s">
        <v>983</v>
      </c>
      <c r="J652" s="30" t="s">
        <v>983</v>
      </c>
      <c r="K652" s="30">
        <v>8.39</v>
      </c>
      <c r="L652" s="30" t="s">
        <v>983</v>
      </c>
      <c r="M652" s="30">
        <v>1</v>
      </c>
      <c r="N652" s="30">
        <v>7.82</v>
      </c>
      <c r="O652" s="30">
        <v>7.82</v>
      </c>
      <c r="P652" s="30" t="s">
        <v>983</v>
      </c>
      <c r="Q652" s="30" t="s">
        <v>983</v>
      </c>
      <c r="R652" s="30" t="s">
        <v>983</v>
      </c>
      <c r="S652" s="30" t="s">
        <v>983</v>
      </c>
      <c r="T652" s="30" t="s">
        <v>983</v>
      </c>
      <c r="U652" s="30" t="s">
        <v>983</v>
      </c>
    </row>
    <row r="653" spans="1:21" x14ac:dyDescent="0.25">
      <c r="A653" s="10" t="s">
        <v>90</v>
      </c>
      <c r="B653" s="30" t="s">
        <v>1071</v>
      </c>
      <c r="C653" s="30" t="s">
        <v>1338</v>
      </c>
      <c r="D653" s="30">
        <v>54.4</v>
      </c>
      <c r="E653" s="30">
        <v>0</v>
      </c>
      <c r="F653" s="30">
        <v>6.3904382470119518</v>
      </c>
      <c r="G653" s="30">
        <v>54.4</v>
      </c>
      <c r="H653" s="30">
        <v>51</v>
      </c>
      <c r="I653" s="30" t="s">
        <v>900</v>
      </c>
      <c r="J653" s="30" t="s">
        <v>900</v>
      </c>
      <c r="K653" s="30">
        <v>0.40400000000000003</v>
      </c>
      <c r="L653" s="30">
        <v>10.100000000000001</v>
      </c>
      <c r="M653" s="30">
        <v>2</v>
      </c>
      <c r="N653" s="30">
        <v>2</v>
      </c>
      <c r="O653" s="30">
        <v>0.75</v>
      </c>
      <c r="P653" s="30">
        <v>4</v>
      </c>
      <c r="Q653" s="30">
        <v>40.400000000000006</v>
      </c>
      <c r="R653" s="30">
        <v>8</v>
      </c>
      <c r="S653" s="30">
        <v>8</v>
      </c>
      <c r="T653" s="30">
        <v>3</v>
      </c>
      <c r="U653" s="30">
        <v>1</v>
      </c>
    </row>
    <row r="654" spans="1:21" x14ac:dyDescent="0.25">
      <c r="A654" s="10" t="s">
        <v>93</v>
      </c>
      <c r="B654" s="30" t="s">
        <v>1339</v>
      </c>
      <c r="C654" s="30" t="s">
        <v>1001</v>
      </c>
      <c r="D654" s="30">
        <v>183</v>
      </c>
      <c r="E654" s="30">
        <v>0</v>
      </c>
      <c r="F654" s="30">
        <v>4.8127490039840639</v>
      </c>
      <c r="G654" s="30">
        <v>183</v>
      </c>
      <c r="H654" s="30">
        <v>51</v>
      </c>
      <c r="I654" s="30" t="s">
        <v>900</v>
      </c>
      <c r="J654" s="30" t="s">
        <v>900</v>
      </c>
      <c r="K654" s="30">
        <v>5.0000000000000001E-3</v>
      </c>
      <c r="L654" s="30">
        <v>5.0000000000000001E-3</v>
      </c>
      <c r="M654" s="30">
        <v>0.4</v>
      </c>
      <c r="N654" s="30">
        <v>0.35</v>
      </c>
      <c r="O654" s="30">
        <v>0.25</v>
      </c>
      <c r="P654" s="30">
        <v>244</v>
      </c>
      <c r="Q654" s="30">
        <v>1.22</v>
      </c>
      <c r="R654" s="30">
        <v>97.600000000000009</v>
      </c>
      <c r="S654" s="30">
        <v>85.399999999999991</v>
      </c>
      <c r="T654" s="30">
        <v>61</v>
      </c>
      <c r="U654" s="30">
        <v>1</v>
      </c>
    </row>
    <row r="655" spans="1:21" x14ac:dyDescent="0.25">
      <c r="A655" s="10" t="s">
        <v>98</v>
      </c>
      <c r="B655" s="30" t="s">
        <v>918</v>
      </c>
      <c r="C655" s="30" t="s">
        <v>1001</v>
      </c>
      <c r="D655" s="30">
        <v>60</v>
      </c>
      <c r="E655" s="30">
        <v>0</v>
      </c>
      <c r="F655" s="30">
        <v>3.258964143426295</v>
      </c>
      <c r="G655" s="30">
        <v>60</v>
      </c>
      <c r="H655" s="30">
        <v>42</v>
      </c>
      <c r="I655" s="30" t="s">
        <v>900</v>
      </c>
      <c r="J655" s="30" t="s">
        <v>900</v>
      </c>
      <c r="K655" s="30">
        <v>0.2</v>
      </c>
      <c r="L655" s="30">
        <v>0.2</v>
      </c>
      <c r="M655" s="30">
        <v>5</v>
      </c>
      <c r="N655" s="30">
        <v>0.85</v>
      </c>
      <c r="O655" s="30">
        <v>0.18</v>
      </c>
      <c r="P655" s="30">
        <v>72</v>
      </c>
      <c r="Q655" s="30">
        <v>14.4</v>
      </c>
      <c r="R655" s="30">
        <v>360</v>
      </c>
      <c r="S655" s="30">
        <v>61.199999999999996</v>
      </c>
      <c r="T655" s="30">
        <v>12.959999999999999</v>
      </c>
      <c r="U655" s="30">
        <v>1</v>
      </c>
    </row>
    <row r="656" spans="1:21" x14ac:dyDescent="0.25">
      <c r="A656" s="10" t="s">
        <v>579</v>
      </c>
      <c r="B656" s="30" t="s">
        <v>1340</v>
      </c>
      <c r="C656" s="30" t="s">
        <v>983</v>
      </c>
      <c r="D656" s="30" t="s">
        <v>983</v>
      </c>
      <c r="E656" s="30" t="s">
        <v>983</v>
      </c>
      <c r="F656" s="30" t="s">
        <v>983</v>
      </c>
      <c r="G656" s="30" t="s">
        <v>983</v>
      </c>
      <c r="H656" s="30" t="s">
        <v>983</v>
      </c>
      <c r="I656" s="30" t="s">
        <v>983</v>
      </c>
      <c r="J656" s="30" t="s">
        <v>983</v>
      </c>
      <c r="K656" s="30">
        <v>0</v>
      </c>
      <c r="L656" s="30" t="s">
        <v>983</v>
      </c>
      <c r="M656" s="30">
        <v>0</v>
      </c>
      <c r="N656" s="30">
        <v>0</v>
      </c>
      <c r="O656" s="30">
        <v>0</v>
      </c>
      <c r="P656" s="30" t="s">
        <v>983</v>
      </c>
      <c r="Q656" s="30" t="s">
        <v>983</v>
      </c>
      <c r="R656" s="30" t="s">
        <v>983</v>
      </c>
      <c r="S656" s="30" t="s">
        <v>983</v>
      </c>
      <c r="T656" s="30" t="s">
        <v>983</v>
      </c>
      <c r="U656" s="30" t="s">
        <v>983</v>
      </c>
    </row>
    <row r="657" spans="1:21" x14ac:dyDescent="0.25">
      <c r="A657" s="10" t="s">
        <v>580</v>
      </c>
      <c r="B657" s="30" t="s">
        <v>1341</v>
      </c>
      <c r="C657" s="30" t="s">
        <v>983</v>
      </c>
      <c r="D657" s="30" t="s">
        <v>983</v>
      </c>
      <c r="E657" s="30" t="s">
        <v>983</v>
      </c>
      <c r="F657" s="30" t="s">
        <v>983</v>
      </c>
      <c r="G657" s="30" t="s">
        <v>983</v>
      </c>
      <c r="H657" s="30" t="s">
        <v>983</v>
      </c>
      <c r="I657" s="30" t="s">
        <v>983</v>
      </c>
      <c r="J657" s="30" t="s">
        <v>983</v>
      </c>
      <c r="K657" s="30">
        <v>0</v>
      </c>
      <c r="L657" s="30" t="s">
        <v>983</v>
      </c>
      <c r="M657" s="30">
        <v>0</v>
      </c>
      <c r="N657" s="30">
        <v>0</v>
      </c>
      <c r="O657" s="30">
        <v>0</v>
      </c>
      <c r="P657" s="30" t="s">
        <v>983</v>
      </c>
      <c r="Q657" s="30" t="s">
        <v>983</v>
      </c>
      <c r="R657" s="30" t="s">
        <v>983</v>
      </c>
      <c r="S657" s="30" t="s">
        <v>983</v>
      </c>
      <c r="T657" s="30" t="s">
        <v>983</v>
      </c>
      <c r="U657" s="30" t="s">
        <v>983</v>
      </c>
    </row>
    <row r="658" spans="1:21" x14ac:dyDescent="0.25">
      <c r="A658" s="10" t="s">
        <v>751</v>
      </c>
      <c r="C658" s="30" t="s">
        <v>983</v>
      </c>
      <c r="D658" s="30" t="s">
        <v>983</v>
      </c>
      <c r="E658" s="30" t="s">
        <v>983</v>
      </c>
      <c r="F658" s="30" t="s">
        <v>983</v>
      </c>
      <c r="G658" s="30" t="s">
        <v>983</v>
      </c>
      <c r="H658" s="30" t="s">
        <v>983</v>
      </c>
      <c r="I658" s="30" t="s">
        <v>983</v>
      </c>
      <c r="J658" s="30" t="s">
        <v>983</v>
      </c>
      <c r="L658" s="30" t="s">
        <v>983</v>
      </c>
      <c r="P658" s="30" t="s">
        <v>983</v>
      </c>
      <c r="Q658" s="30" t="s">
        <v>983</v>
      </c>
      <c r="R658" s="30" t="s">
        <v>983</v>
      </c>
      <c r="S658" s="30" t="s">
        <v>983</v>
      </c>
      <c r="T658" s="30" t="s">
        <v>983</v>
      </c>
      <c r="U658" s="30" t="s">
        <v>983</v>
      </c>
    </row>
    <row r="659" spans="1:21" x14ac:dyDescent="0.25">
      <c r="A659" s="10" t="s">
        <v>753</v>
      </c>
      <c r="B659" s="30" t="s">
        <v>1053</v>
      </c>
      <c r="C659" s="30" t="s">
        <v>983</v>
      </c>
      <c r="D659" s="30" t="s">
        <v>983</v>
      </c>
      <c r="E659" s="30" t="s">
        <v>983</v>
      </c>
      <c r="F659" s="30" t="s">
        <v>983</v>
      </c>
      <c r="G659" s="30" t="s">
        <v>983</v>
      </c>
      <c r="H659" s="30" t="s">
        <v>983</v>
      </c>
      <c r="I659" s="30" t="s">
        <v>983</v>
      </c>
      <c r="J659" s="30" t="s">
        <v>983</v>
      </c>
      <c r="K659" s="30">
        <v>17.68</v>
      </c>
      <c r="L659" s="30" t="s">
        <v>983</v>
      </c>
      <c r="M659" s="30">
        <v>0</v>
      </c>
      <c r="N659" s="30">
        <v>0</v>
      </c>
      <c r="O659" s="30">
        <v>0</v>
      </c>
      <c r="P659" s="30" t="s">
        <v>983</v>
      </c>
      <c r="Q659" s="30" t="s">
        <v>983</v>
      </c>
      <c r="R659" s="30" t="s">
        <v>983</v>
      </c>
      <c r="S659" s="30" t="s">
        <v>983</v>
      </c>
      <c r="T659" s="30" t="s">
        <v>983</v>
      </c>
      <c r="U659" s="30" t="s">
        <v>983</v>
      </c>
    </row>
    <row r="660" spans="1:21" x14ac:dyDescent="0.25">
      <c r="A660" s="10" t="s">
        <v>754</v>
      </c>
      <c r="B660" s="30" t="s">
        <v>1342</v>
      </c>
      <c r="C660" s="30" t="s">
        <v>983</v>
      </c>
      <c r="D660" s="30" t="s">
        <v>983</v>
      </c>
      <c r="E660" s="30" t="s">
        <v>983</v>
      </c>
      <c r="F660" s="30" t="s">
        <v>983</v>
      </c>
      <c r="G660" s="30" t="s">
        <v>983</v>
      </c>
      <c r="H660" s="30" t="s">
        <v>983</v>
      </c>
      <c r="I660" s="30" t="s">
        <v>983</v>
      </c>
      <c r="J660" s="30" t="s">
        <v>983</v>
      </c>
      <c r="K660" s="30">
        <v>0.25</v>
      </c>
      <c r="L660" s="30" t="s">
        <v>983</v>
      </c>
      <c r="M660" s="30">
        <v>1.5</v>
      </c>
      <c r="N660" s="30">
        <v>0.25</v>
      </c>
      <c r="O660" s="30">
        <v>2.37</v>
      </c>
      <c r="P660" s="30" t="s">
        <v>983</v>
      </c>
      <c r="Q660" s="30" t="s">
        <v>983</v>
      </c>
      <c r="R660" s="30" t="s">
        <v>983</v>
      </c>
      <c r="S660" s="30" t="s">
        <v>983</v>
      </c>
      <c r="T660" s="30" t="s">
        <v>983</v>
      </c>
      <c r="U660" s="30" t="s">
        <v>983</v>
      </c>
    </row>
    <row r="661" spans="1:21" x14ac:dyDescent="0.25">
      <c r="A661" s="10" t="s">
        <v>752</v>
      </c>
      <c r="B661" s="30" t="s">
        <v>967</v>
      </c>
      <c r="C661" s="30" t="s">
        <v>983</v>
      </c>
      <c r="D661" s="30" t="s">
        <v>983</v>
      </c>
      <c r="E661" s="30" t="s">
        <v>983</v>
      </c>
      <c r="F661" s="30" t="s">
        <v>983</v>
      </c>
      <c r="G661" s="30" t="s">
        <v>983</v>
      </c>
      <c r="H661" s="30" t="s">
        <v>983</v>
      </c>
      <c r="I661" s="30" t="s">
        <v>983</v>
      </c>
      <c r="J661" s="30" t="s">
        <v>983</v>
      </c>
      <c r="K661" s="30">
        <v>1.27</v>
      </c>
      <c r="L661" s="30" t="s">
        <v>983</v>
      </c>
      <c r="M661" s="30">
        <v>4.1500000000000004</v>
      </c>
      <c r="N661" s="30">
        <v>0.25</v>
      </c>
      <c r="O661" s="30">
        <v>4.72</v>
      </c>
      <c r="P661" s="30" t="s">
        <v>983</v>
      </c>
      <c r="Q661" s="30" t="s">
        <v>983</v>
      </c>
      <c r="R661" s="30" t="s">
        <v>983</v>
      </c>
      <c r="S661" s="30" t="s">
        <v>983</v>
      </c>
      <c r="T661" s="30" t="s">
        <v>983</v>
      </c>
      <c r="U661" s="30" t="s">
        <v>983</v>
      </c>
    </row>
    <row r="662" spans="1:21" x14ac:dyDescent="0.25">
      <c r="A662" s="10" t="s">
        <v>755</v>
      </c>
      <c r="B662" s="30" t="s">
        <v>1343</v>
      </c>
      <c r="C662" s="30" t="s">
        <v>983</v>
      </c>
      <c r="D662" s="30" t="s">
        <v>983</v>
      </c>
      <c r="E662" s="30" t="s">
        <v>983</v>
      </c>
      <c r="F662" s="30" t="s">
        <v>983</v>
      </c>
      <c r="G662" s="30" t="s">
        <v>983</v>
      </c>
      <c r="H662" s="30" t="s">
        <v>983</v>
      </c>
      <c r="I662" s="30" t="s">
        <v>983</v>
      </c>
      <c r="J662" s="30" t="s">
        <v>983</v>
      </c>
      <c r="K662" s="30">
        <v>0.66</v>
      </c>
      <c r="L662" s="30" t="s">
        <v>983</v>
      </c>
      <c r="M662" s="30">
        <v>15.69</v>
      </c>
      <c r="N662" s="30">
        <v>0.62</v>
      </c>
      <c r="O662" s="30">
        <v>11.16</v>
      </c>
      <c r="P662" s="30" t="s">
        <v>983</v>
      </c>
      <c r="Q662" s="30" t="s">
        <v>983</v>
      </c>
      <c r="R662" s="30" t="s">
        <v>983</v>
      </c>
      <c r="S662" s="30" t="s">
        <v>983</v>
      </c>
      <c r="T662" s="30" t="s">
        <v>983</v>
      </c>
      <c r="U662" s="30" t="s">
        <v>983</v>
      </c>
    </row>
    <row r="663" spans="1:21" x14ac:dyDescent="0.25">
      <c r="A663" s="10" t="s">
        <v>275</v>
      </c>
      <c r="B663" s="30" t="s">
        <v>1344</v>
      </c>
      <c r="C663" s="30" t="s">
        <v>983</v>
      </c>
      <c r="D663" s="30" t="s">
        <v>983</v>
      </c>
      <c r="E663" s="30" t="s">
        <v>983</v>
      </c>
      <c r="F663" s="30" t="s">
        <v>983</v>
      </c>
      <c r="G663" s="30" t="s">
        <v>983</v>
      </c>
      <c r="H663" s="30" t="s">
        <v>983</v>
      </c>
      <c r="I663" s="30" t="s">
        <v>983</v>
      </c>
      <c r="J663" s="30" t="s">
        <v>983</v>
      </c>
      <c r="K663" s="30">
        <v>1.0680000000000001</v>
      </c>
      <c r="L663" s="30" t="s">
        <v>983</v>
      </c>
      <c r="M663" s="30">
        <v>2</v>
      </c>
      <c r="N663" s="30">
        <v>2</v>
      </c>
      <c r="O663" s="30">
        <v>2</v>
      </c>
      <c r="P663" s="30" t="s">
        <v>983</v>
      </c>
      <c r="Q663" s="30" t="s">
        <v>983</v>
      </c>
      <c r="R663" s="30" t="s">
        <v>983</v>
      </c>
      <c r="S663" s="30" t="s">
        <v>983</v>
      </c>
      <c r="T663" s="30" t="s">
        <v>983</v>
      </c>
      <c r="U663" s="30" t="s">
        <v>983</v>
      </c>
    </row>
    <row r="664" spans="1:21" x14ac:dyDescent="0.25">
      <c r="A664" s="10" t="s">
        <v>623</v>
      </c>
      <c r="B664" s="30" t="s">
        <v>1345</v>
      </c>
      <c r="C664" s="30" t="s">
        <v>983</v>
      </c>
      <c r="D664" s="30" t="s">
        <v>983</v>
      </c>
      <c r="E664" s="30" t="s">
        <v>983</v>
      </c>
      <c r="F664" s="30" t="s">
        <v>983</v>
      </c>
      <c r="G664" s="30" t="s">
        <v>983</v>
      </c>
      <c r="H664" s="30" t="s">
        <v>983</v>
      </c>
      <c r="I664" s="30" t="s">
        <v>983</v>
      </c>
      <c r="J664" s="30" t="s">
        <v>983</v>
      </c>
      <c r="K664" s="30">
        <v>10.44</v>
      </c>
      <c r="L664" s="30" t="s">
        <v>983</v>
      </c>
      <c r="M664" s="30">
        <v>6.75</v>
      </c>
      <c r="N664" s="30">
        <v>3.3</v>
      </c>
      <c r="O664" s="30">
        <v>20.87</v>
      </c>
      <c r="P664" s="30" t="s">
        <v>983</v>
      </c>
      <c r="Q664" s="30" t="s">
        <v>983</v>
      </c>
      <c r="R664" s="30" t="s">
        <v>983</v>
      </c>
      <c r="S664" s="30" t="s">
        <v>983</v>
      </c>
      <c r="T664" s="30" t="s">
        <v>983</v>
      </c>
      <c r="U664" s="30" t="s">
        <v>983</v>
      </c>
    </row>
    <row r="665" spans="1:21" x14ac:dyDescent="0.25">
      <c r="A665" s="10" t="s">
        <v>624</v>
      </c>
      <c r="B665" s="30" t="s">
        <v>920</v>
      </c>
      <c r="C665" s="30" t="s">
        <v>983</v>
      </c>
      <c r="D665" s="30" t="s">
        <v>983</v>
      </c>
      <c r="E665" s="30" t="s">
        <v>983</v>
      </c>
      <c r="F665" s="30" t="s">
        <v>983</v>
      </c>
      <c r="G665" s="30" t="s">
        <v>983</v>
      </c>
      <c r="H665" s="30" t="s">
        <v>983</v>
      </c>
      <c r="I665" s="30" t="s">
        <v>983</v>
      </c>
      <c r="J665" s="30" t="s">
        <v>983</v>
      </c>
      <c r="K665" s="30">
        <v>3.46</v>
      </c>
      <c r="L665" s="30" t="s">
        <v>983</v>
      </c>
      <c r="M665" s="30">
        <v>10.34</v>
      </c>
      <c r="N665" s="30">
        <v>0.37</v>
      </c>
      <c r="O665" s="30">
        <v>23.13</v>
      </c>
      <c r="P665" s="30" t="s">
        <v>983</v>
      </c>
      <c r="Q665" s="30" t="s">
        <v>983</v>
      </c>
      <c r="R665" s="30" t="s">
        <v>983</v>
      </c>
      <c r="S665" s="30" t="s">
        <v>983</v>
      </c>
      <c r="T665" s="30" t="s">
        <v>983</v>
      </c>
      <c r="U665" s="30" t="s">
        <v>983</v>
      </c>
    </row>
    <row r="666" spans="1:21" x14ac:dyDescent="0.25">
      <c r="A666" s="10" t="s">
        <v>591</v>
      </c>
      <c r="B666" s="30" t="s">
        <v>1346</v>
      </c>
      <c r="C666" s="30" t="s">
        <v>983</v>
      </c>
      <c r="D666" s="30" t="s">
        <v>983</v>
      </c>
      <c r="E666" s="30" t="s">
        <v>983</v>
      </c>
      <c r="F666" s="30" t="s">
        <v>983</v>
      </c>
      <c r="G666" s="30" t="s">
        <v>983</v>
      </c>
      <c r="H666" s="30" t="s">
        <v>983</v>
      </c>
      <c r="I666" s="30" t="s">
        <v>983</v>
      </c>
      <c r="J666" s="30" t="s">
        <v>983</v>
      </c>
      <c r="K666" s="30">
        <v>14.49</v>
      </c>
      <c r="L666" s="30" t="s">
        <v>983</v>
      </c>
      <c r="M666" s="30">
        <v>0.5</v>
      </c>
      <c r="N666" s="30">
        <v>6.75</v>
      </c>
      <c r="O666" s="30">
        <v>23.85</v>
      </c>
      <c r="P666" s="30" t="s">
        <v>983</v>
      </c>
      <c r="Q666" s="30" t="s">
        <v>983</v>
      </c>
      <c r="R666" s="30" t="s">
        <v>983</v>
      </c>
      <c r="S666" s="30" t="s">
        <v>983</v>
      </c>
      <c r="T666" s="30" t="s">
        <v>983</v>
      </c>
      <c r="U666" s="30" t="s">
        <v>983</v>
      </c>
    </row>
    <row r="667" spans="1:21" x14ac:dyDescent="0.25">
      <c r="A667" s="10" t="s">
        <v>592</v>
      </c>
      <c r="B667" s="30" t="s">
        <v>1347</v>
      </c>
      <c r="C667" s="30" t="s">
        <v>983</v>
      </c>
      <c r="D667" s="30" t="s">
        <v>983</v>
      </c>
      <c r="E667" s="30" t="s">
        <v>983</v>
      </c>
      <c r="F667" s="30" t="s">
        <v>983</v>
      </c>
      <c r="G667" s="30" t="s">
        <v>983</v>
      </c>
      <c r="H667" s="30" t="s">
        <v>983</v>
      </c>
      <c r="I667" s="30" t="s">
        <v>983</v>
      </c>
      <c r="J667" s="30" t="s">
        <v>983</v>
      </c>
      <c r="K667" s="30">
        <v>11.64</v>
      </c>
      <c r="L667" s="30" t="s">
        <v>983</v>
      </c>
      <c r="M667" s="30">
        <v>0.5</v>
      </c>
      <c r="N667" s="30">
        <v>6.38</v>
      </c>
      <c r="O667" s="30">
        <v>23.6</v>
      </c>
      <c r="P667" s="30" t="s">
        <v>983</v>
      </c>
      <c r="Q667" s="30" t="s">
        <v>983</v>
      </c>
      <c r="R667" s="30" t="s">
        <v>983</v>
      </c>
      <c r="S667" s="30" t="s">
        <v>983</v>
      </c>
      <c r="T667" s="30" t="s">
        <v>983</v>
      </c>
      <c r="U667" s="30" t="s">
        <v>983</v>
      </c>
    </row>
    <row r="668" spans="1:21" x14ac:dyDescent="0.25">
      <c r="A668" s="10" t="s">
        <v>593</v>
      </c>
      <c r="B668" s="30" t="s">
        <v>1348</v>
      </c>
      <c r="C668" s="30" t="s">
        <v>983</v>
      </c>
      <c r="D668" s="30" t="s">
        <v>983</v>
      </c>
      <c r="E668" s="30" t="s">
        <v>983</v>
      </c>
      <c r="F668" s="30" t="s">
        <v>983</v>
      </c>
      <c r="G668" s="30" t="s">
        <v>983</v>
      </c>
      <c r="H668" s="30" t="s">
        <v>983</v>
      </c>
      <c r="I668" s="30" t="s">
        <v>983</v>
      </c>
      <c r="J668" s="30" t="s">
        <v>983</v>
      </c>
      <c r="K668" s="30">
        <v>50.33</v>
      </c>
      <c r="L668" s="30" t="s">
        <v>983</v>
      </c>
      <c r="M668" s="30">
        <v>29.12</v>
      </c>
      <c r="N668" s="30">
        <v>21.18</v>
      </c>
      <c r="O668" s="30">
        <v>2.69</v>
      </c>
      <c r="P668" s="30" t="s">
        <v>983</v>
      </c>
      <c r="Q668" s="30" t="s">
        <v>983</v>
      </c>
      <c r="R668" s="30" t="s">
        <v>983</v>
      </c>
      <c r="S668" s="30" t="s">
        <v>983</v>
      </c>
      <c r="T668" s="30" t="s">
        <v>983</v>
      </c>
      <c r="U668" s="30" t="s">
        <v>983</v>
      </c>
    </row>
    <row r="669" spans="1:21" x14ac:dyDescent="0.25">
      <c r="A669" s="10" t="s">
        <v>594</v>
      </c>
      <c r="B669" s="30" t="s">
        <v>1349</v>
      </c>
      <c r="C669" s="30" t="s">
        <v>983</v>
      </c>
      <c r="D669" s="30" t="s">
        <v>983</v>
      </c>
      <c r="E669" s="30" t="s">
        <v>983</v>
      </c>
      <c r="F669" s="30" t="s">
        <v>983</v>
      </c>
      <c r="G669" s="30" t="s">
        <v>983</v>
      </c>
      <c r="H669" s="30" t="s">
        <v>983</v>
      </c>
      <c r="I669" s="30" t="s">
        <v>983</v>
      </c>
      <c r="J669" s="30" t="s">
        <v>983</v>
      </c>
      <c r="K669" s="30">
        <v>1.37</v>
      </c>
      <c r="L669" s="30" t="s">
        <v>983</v>
      </c>
      <c r="M669" s="30">
        <v>0.37</v>
      </c>
      <c r="N669" s="30">
        <v>3.4</v>
      </c>
      <c r="O669" s="30">
        <v>7.16</v>
      </c>
      <c r="P669" s="30" t="s">
        <v>983</v>
      </c>
      <c r="Q669" s="30" t="s">
        <v>983</v>
      </c>
      <c r="R669" s="30" t="s">
        <v>983</v>
      </c>
      <c r="S669" s="30" t="s">
        <v>983</v>
      </c>
      <c r="T669" s="30" t="s">
        <v>983</v>
      </c>
      <c r="U669" s="30" t="s">
        <v>983</v>
      </c>
    </row>
    <row r="670" spans="1:21" x14ac:dyDescent="0.25">
      <c r="A670" s="10" t="s">
        <v>595</v>
      </c>
      <c r="B670" s="30" t="s">
        <v>1350</v>
      </c>
      <c r="C670" s="30" t="s">
        <v>983</v>
      </c>
      <c r="D670" s="30" t="s">
        <v>983</v>
      </c>
      <c r="E670" s="30" t="s">
        <v>983</v>
      </c>
      <c r="F670" s="30" t="s">
        <v>983</v>
      </c>
      <c r="G670" s="30" t="s">
        <v>983</v>
      </c>
      <c r="H670" s="30" t="s">
        <v>983</v>
      </c>
      <c r="I670" s="30" t="s">
        <v>983</v>
      </c>
      <c r="J670" s="30" t="s">
        <v>983</v>
      </c>
      <c r="K670" s="30">
        <v>7.4</v>
      </c>
      <c r="L670" s="30" t="s">
        <v>983</v>
      </c>
      <c r="M670" s="30">
        <v>9</v>
      </c>
      <c r="N670" s="30">
        <v>8.5299999999999994</v>
      </c>
      <c r="O670" s="30">
        <v>3.5</v>
      </c>
      <c r="P670" s="30" t="s">
        <v>983</v>
      </c>
      <c r="Q670" s="30" t="s">
        <v>983</v>
      </c>
      <c r="R670" s="30" t="s">
        <v>983</v>
      </c>
      <c r="S670" s="30" t="s">
        <v>983</v>
      </c>
      <c r="T670" s="30" t="s">
        <v>983</v>
      </c>
      <c r="U670" s="30" t="s">
        <v>983</v>
      </c>
    </row>
    <row r="671" spans="1:21" x14ac:dyDescent="0.25">
      <c r="A671" s="10" t="s">
        <v>596</v>
      </c>
      <c r="B671" s="30" t="s">
        <v>1351</v>
      </c>
      <c r="C671" s="30" t="s">
        <v>983</v>
      </c>
      <c r="D671" s="30" t="s">
        <v>983</v>
      </c>
      <c r="E671" s="30" t="s">
        <v>983</v>
      </c>
      <c r="F671" s="30" t="s">
        <v>983</v>
      </c>
      <c r="G671" s="30" t="s">
        <v>983</v>
      </c>
      <c r="H671" s="30" t="s">
        <v>983</v>
      </c>
      <c r="I671" s="30" t="s">
        <v>983</v>
      </c>
      <c r="J671" s="30" t="s">
        <v>983</v>
      </c>
      <c r="K671" s="30">
        <v>1.78</v>
      </c>
      <c r="L671" s="30" t="s">
        <v>983</v>
      </c>
      <c r="M671" s="30">
        <v>4.3</v>
      </c>
      <c r="N671" s="30">
        <v>0.37</v>
      </c>
      <c r="O671" s="30">
        <v>3</v>
      </c>
      <c r="P671" s="30" t="s">
        <v>983</v>
      </c>
      <c r="Q671" s="30" t="s">
        <v>983</v>
      </c>
      <c r="R671" s="30" t="s">
        <v>983</v>
      </c>
      <c r="S671" s="30" t="s">
        <v>983</v>
      </c>
      <c r="T671" s="30" t="s">
        <v>983</v>
      </c>
      <c r="U671" s="30" t="s">
        <v>983</v>
      </c>
    </row>
    <row r="672" spans="1:21" x14ac:dyDescent="0.25">
      <c r="A672" s="10" t="s">
        <v>597</v>
      </c>
      <c r="B672" s="30" t="s">
        <v>1352</v>
      </c>
      <c r="C672" s="30" t="s">
        <v>983</v>
      </c>
      <c r="D672" s="30" t="s">
        <v>983</v>
      </c>
      <c r="E672" s="30" t="s">
        <v>983</v>
      </c>
      <c r="F672" s="30" t="s">
        <v>983</v>
      </c>
      <c r="G672" s="30" t="s">
        <v>983</v>
      </c>
      <c r="H672" s="30" t="s">
        <v>983</v>
      </c>
      <c r="I672" s="30" t="s">
        <v>983</v>
      </c>
      <c r="J672" s="30" t="s">
        <v>983</v>
      </c>
      <c r="K672" s="30">
        <v>2.72</v>
      </c>
      <c r="L672" s="30" t="s">
        <v>983</v>
      </c>
      <c r="M672" s="30">
        <v>0.25</v>
      </c>
      <c r="N672" s="30">
        <v>22</v>
      </c>
      <c r="O672" s="30">
        <v>1.75</v>
      </c>
      <c r="P672" s="30" t="s">
        <v>983</v>
      </c>
      <c r="Q672" s="30" t="s">
        <v>983</v>
      </c>
      <c r="R672" s="30" t="s">
        <v>983</v>
      </c>
      <c r="S672" s="30" t="s">
        <v>983</v>
      </c>
      <c r="T672" s="30" t="s">
        <v>983</v>
      </c>
      <c r="U672" s="30" t="s">
        <v>983</v>
      </c>
    </row>
    <row r="673" spans="1:21" x14ac:dyDescent="0.25">
      <c r="A673" s="10" t="s">
        <v>581</v>
      </c>
      <c r="B673" s="30" t="s">
        <v>1353</v>
      </c>
      <c r="C673" s="30" t="s">
        <v>983</v>
      </c>
      <c r="D673" s="30" t="s">
        <v>983</v>
      </c>
      <c r="E673" s="30" t="s">
        <v>983</v>
      </c>
      <c r="F673" s="30" t="s">
        <v>983</v>
      </c>
      <c r="G673" s="30" t="s">
        <v>983</v>
      </c>
      <c r="H673" s="30" t="s">
        <v>983</v>
      </c>
      <c r="I673" s="30" t="s">
        <v>983</v>
      </c>
      <c r="J673" s="30" t="s">
        <v>983</v>
      </c>
      <c r="K673" s="30">
        <v>0.77</v>
      </c>
      <c r="L673" s="30" t="s">
        <v>983</v>
      </c>
      <c r="M673" s="30">
        <v>2.11</v>
      </c>
      <c r="N673" s="30">
        <v>2.75</v>
      </c>
      <c r="O673" s="30">
        <v>2.85</v>
      </c>
      <c r="P673" s="30" t="s">
        <v>983</v>
      </c>
      <c r="Q673" s="30" t="s">
        <v>983</v>
      </c>
      <c r="R673" s="30" t="s">
        <v>983</v>
      </c>
      <c r="S673" s="30" t="s">
        <v>983</v>
      </c>
      <c r="T673" s="30" t="s">
        <v>983</v>
      </c>
      <c r="U673" s="30" t="s">
        <v>983</v>
      </c>
    </row>
    <row r="674" spans="1:21" x14ac:dyDescent="0.25">
      <c r="A674" s="10" t="s">
        <v>582</v>
      </c>
      <c r="C674" s="30" t="s">
        <v>983</v>
      </c>
      <c r="D674" s="30" t="s">
        <v>983</v>
      </c>
      <c r="E674" s="30" t="s">
        <v>983</v>
      </c>
      <c r="F674" s="30" t="s">
        <v>983</v>
      </c>
      <c r="G674" s="30" t="s">
        <v>983</v>
      </c>
      <c r="H674" s="30" t="s">
        <v>983</v>
      </c>
      <c r="I674" s="30" t="s">
        <v>983</v>
      </c>
      <c r="J674" s="30" t="s">
        <v>983</v>
      </c>
      <c r="L674" s="30" t="s">
        <v>983</v>
      </c>
      <c r="P674" s="30" t="s">
        <v>983</v>
      </c>
      <c r="Q674" s="30" t="s">
        <v>983</v>
      </c>
      <c r="R674" s="30" t="s">
        <v>983</v>
      </c>
      <c r="S674" s="30" t="s">
        <v>983</v>
      </c>
      <c r="T674" s="30" t="s">
        <v>983</v>
      </c>
      <c r="U674" s="30" t="s">
        <v>983</v>
      </c>
    </row>
    <row r="675" spans="1:21" x14ac:dyDescent="0.25">
      <c r="A675" s="10" t="s">
        <v>600</v>
      </c>
      <c r="C675" s="30" t="s">
        <v>983</v>
      </c>
      <c r="D675" s="30" t="s">
        <v>983</v>
      </c>
      <c r="E675" s="30" t="s">
        <v>983</v>
      </c>
      <c r="F675" s="30" t="s">
        <v>983</v>
      </c>
      <c r="G675" s="30" t="s">
        <v>983</v>
      </c>
      <c r="H675" s="30" t="s">
        <v>983</v>
      </c>
      <c r="I675" s="30" t="s">
        <v>983</v>
      </c>
      <c r="J675" s="30" t="s">
        <v>983</v>
      </c>
      <c r="L675" s="30" t="s">
        <v>983</v>
      </c>
      <c r="P675" s="30" t="s">
        <v>983</v>
      </c>
      <c r="Q675" s="30" t="s">
        <v>983</v>
      </c>
      <c r="R675" s="30" t="s">
        <v>983</v>
      </c>
      <c r="S675" s="30" t="s">
        <v>983</v>
      </c>
      <c r="T675" s="30" t="s">
        <v>983</v>
      </c>
      <c r="U675" s="30" t="s">
        <v>983</v>
      </c>
    </row>
    <row r="676" spans="1:21" x14ac:dyDescent="0.25">
      <c r="A676" s="10" t="s">
        <v>602</v>
      </c>
      <c r="C676" s="30" t="s">
        <v>983</v>
      </c>
      <c r="D676" s="30" t="s">
        <v>983</v>
      </c>
      <c r="E676" s="30" t="s">
        <v>983</v>
      </c>
      <c r="F676" s="30" t="s">
        <v>983</v>
      </c>
      <c r="G676" s="30" t="s">
        <v>983</v>
      </c>
      <c r="H676" s="30" t="s">
        <v>983</v>
      </c>
      <c r="I676" s="30" t="s">
        <v>983</v>
      </c>
      <c r="J676" s="30" t="s">
        <v>983</v>
      </c>
      <c r="L676" s="30" t="s">
        <v>983</v>
      </c>
      <c r="P676" s="30" t="s">
        <v>983</v>
      </c>
      <c r="Q676" s="30" t="s">
        <v>983</v>
      </c>
      <c r="R676" s="30" t="s">
        <v>983</v>
      </c>
      <c r="S676" s="30" t="s">
        <v>983</v>
      </c>
      <c r="T676" s="30" t="s">
        <v>983</v>
      </c>
      <c r="U676" s="30" t="s">
        <v>983</v>
      </c>
    </row>
    <row r="677" spans="1:21" x14ac:dyDescent="0.25">
      <c r="A677" s="10" t="s">
        <v>603</v>
      </c>
      <c r="C677" s="30" t="s">
        <v>983</v>
      </c>
      <c r="D677" s="30" t="s">
        <v>983</v>
      </c>
      <c r="E677" s="30" t="s">
        <v>983</v>
      </c>
      <c r="F677" s="30" t="s">
        <v>983</v>
      </c>
      <c r="G677" s="30" t="s">
        <v>983</v>
      </c>
      <c r="H677" s="30" t="s">
        <v>983</v>
      </c>
      <c r="I677" s="30" t="s">
        <v>983</v>
      </c>
      <c r="J677" s="30" t="s">
        <v>983</v>
      </c>
      <c r="L677" s="30" t="s">
        <v>983</v>
      </c>
      <c r="P677" s="30" t="s">
        <v>983</v>
      </c>
      <c r="Q677" s="30" t="s">
        <v>983</v>
      </c>
      <c r="R677" s="30" t="s">
        <v>983</v>
      </c>
      <c r="S677" s="30" t="s">
        <v>983</v>
      </c>
      <c r="T677" s="30" t="s">
        <v>983</v>
      </c>
      <c r="U677" s="30" t="s">
        <v>983</v>
      </c>
    </row>
    <row r="678" spans="1:21" x14ac:dyDescent="0.25">
      <c r="A678" s="10" t="s">
        <v>604</v>
      </c>
      <c r="C678" s="30" t="s">
        <v>983</v>
      </c>
      <c r="D678" s="30" t="s">
        <v>983</v>
      </c>
      <c r="E678" s="30" t="s">
        <v>983</v>
      </c>
      <c r="F678" s="30" t="s">
        <v>983</v>
      </c>
      <c r="G678" s="30" t="s">
        <v>983</v>
      </c>
      <c r="H678" s="30" t="s">
        <v>983</v>
      </c>
      <c r="I678" s="30" t="s">
        <v>983</v>
      </c>
      <c r="J678" s="30" t="s">
        <v>983</v>
      </c>
      <c r="L678" s="30" t="s">
        <v>983</v>
      </c>
      <c r="P678" s="30" t="s">
        <v>983</v>
      </c>
      <c r="Q678" s="30" t="s">
        <v>983</v>
      </c>
      <c r="R678" s="30" t="s">
        <v>983</v>
      </c>
      <c r="S678" s="30" t="s">
        <v>983</v>
      </c>
      <c r="T678" s="30" t="s">
        <v>983</v>
      </c>
      <c r="U678" s="30" t="s">
        <v>983</v>
      </c>
    </row>
    <row r="679" spans="1:21" x14ac:dyDescent="0.25">
      <c r="A679" s="10" t="s">
        <v>605</v>
      </c>
      <c r="C679" s="30" t="s">
        <v>983</v>
      </c>
      <c r="D679" s="30" t="s">
        <v>983</v>
      </c>
      <c r="E679" s="30" t="s">
        <v>983</v>
      </c>
      <c r="F679" s="30" t="s">
        <v>983</v>
      </c>
      <c r="G679" s="30" t="s">
        <v>983</v>
      </c>
      <c r="H679" s="30" t="s">
        <v>983</v>
      </c>
      <c r="I679" s="30" t="s">
        <v>983</v>
      </c>
      <c r="J679" s="30" t="s">
        <v>983</v>
      </c>
      <c r="L679" s="30" t="s">
        <v>983</v>
      </c>
      <c r="P679" s="30" t="s">
        <v>983</v>
      </c>
      <c r="Q679" s="30" t="s">
        <v>983</v>
      </c>
      <c r="R679" s="30" t="s">
        <v>983</v>
      </c>
      <c r="S679" s="30" t="s">
        <v>983</v>
      </c>
      <c r="T679" s="30" t="s">
        <v>983</v>
      </c>
      <c r="U679" s="30" t="s">
        <v>983</v>
      </c>
    </row>
    <row r="680" spans="1:21" x14ac:dyDescent="0.25">
      <c r="A680" s="10" t="s">
        <v>606</v>
      </c>
      <c r="C680" s="30" t="s">
        <v>983</v>
      </c>
      <c r="D680" s="30" t="s">
        <v>983</v>
      </c>
      <c r="E680" s="30" t="s">
        <v>983</v>
      </c>
      <c r="F680" s="30" t="s">
        <v>983</v>
      </c>
      <c r="G680" s="30" t="s">
        <v>983</v>
      </c>
      <c r="H680" s="30" t="s">
        <v>983</v>
      </c>
      <c r="I680" s="30" t="s">
        <v>983</v>
      </c>
      <c r="J680" s="30" t="s">
        <v>983</v>
      </c>
      <c r="L680" s="30" t="s">
        <v>983</v>
      </c>
      <c r="P680" s="30" t="s">
        <v>983</v>
      </c>
      <c r="Q680" s="30" t="s">
        <v>983</v>
      </c>
      <c r="R680" s="30" t="s">
        <v>983</v>
      </c>
      <c r="S680" s="30" t="s">
        <v>983</v>
      </c>
      <c r="T680" s="30" t="s">
        <v>983</v>
      </c>
      <c r="U680" s="30" t="s">
        <v>983</v>
      </c>
    </row>
    <row r="681" spans="1:21" x14ac:dyDescent="0.25">
      <c r="A681" s="10" t="s">
        <v>607</v>
      </c>
      <c r="C681" s="30" t="s">
        <v>983</v>
      </c>
      <c r="D681" s="30" t="s">
        <v>983</v>
      </c>
      <c r="E681" s="30" t="s">
        <v>983</v>
      </c>
      <c r="F681" s="30" t="s">
        <v>983</v>
      </c>
      <c r="G681" s="30" t="s">
        <v>983</v>
      </c>
      <c r="H681" s="30" t="s">
        <v>983</v>
      </c>
      <c r="I681" s="30" t="s">
        <v>983</v>
      </c>
      <c r="J681" s="30" t="s">
        <v>983</v>
      </c>
      <c r="L681" s="30" t="s">
        <v>983</v>
      </c>
      <c r="P681" s="30" t="s">
        <v>983</v>
      </c>
      <c r="Q681" s="30" t="s">
        <v>983</v>
      </c>
      <c r="R681" s="30" t="s">
        <v>983</v>
      </c>
      <c r="S681" s="30" t="s">
        <v>983</v>
      </c>
      <c r="T681" s="30" t="s">
        <v>983</v>
      </c>
      <c r="U681" s="30" t="s">
        <v>983</v>
      </c>
    </row>
    <row r="682" spans="1:21" x14ac:dyDescent="0.25">
      <c r="A682" s="10" t="s">
        <v>611</v>
      </c>
      <c r="C682" s="30" t="s">
        <v>983</v>
      </c>
      <c r="D682" s="30" t="s">
        <v>983</v>
      </c>
      <c r="E682" s="30" t="s">
        <v>983</v>
      </c>
      <c r="F682" s="30" t="s">
        <v>983</v>
      </c>
      <c r="G682" s="30" t="s">
        <v>983</v>
      </c>
      <c r="H682" s="30" t="s">
        <v>983</v>
      </c>
      <c r="I682" s="30" t="s">
        <v>983</v>
      </c>
      <c r="J682" s="30" t="s">
        <v>983</v>
      </c>
      <c r="L682" s="30" t="s">
        <v>983</v>
      </c>
      <c r="P682" s="30" t="s">
        <v>983</v>
      </c>
      <c r="Q682" s="30" t="s">
        <v>983</v>
      </c>
      <c r="R682" s="30" t="s">
        <v>983</v>
      </c>
      <c r="S682" s="30" t="s">
        <v>983</v>
      </c>
      <c r="T682" s="30" t="s">
        <v>983</v>
      </c>
      <c r="U682" s="30" t="s">
        <v>983</v>
      </c>
    </row>
    <row r="683" spans="1:21" x14ac:dyDescent="0.25">
      <c r="A683" s="10" t="s">
        <v>586</v>
      </c>
      <c r="B683" s="30" t="s">
        <v>898</v>
      </c>
      <c r="C683" s="30" t="s">
        <v>983</v>
      </c>
      <c r="D683" s="30" t="s">
        <v>983</v>
      </c>
      <c r="E683" s="30" t="s">
        <v>983</v>
      </c>
      <c r="F683" s="30" t="s">
        <v>983</v>
      </c>
      <c r="G683" s="30" t="s">
        <v>983</v>
      </c>
      <c r="H683" s="30" t="s">
        <v>983</v>
      </c>
      <c r="I683" s="30" t="s">
        <v>983</v>
      </c>
      <c r="J683" s="30" t="s">
        <v>983</v>
      </c>
      <c r="K683" s="30">
        <v>0.99</v>
      </c>
      <c r="L683" s="30" t="s">
        <v>983</v>
      </c>
      <c r="M683" s="30">
        <v>3.02</v>
      </c>
      <c r="N683" s="30">
        <v>6.51</v>
      </c>
      <c r="O683" s="30">
        <v>2.57</v>
      </c>
      <c r="P683" s="30" t="s">
        <v>983</v>
      </c>
      <c r="Q683" s="30" t="s">
        <v>983</v>
      </c>
      <c r="R683" s="30" t="s">
        <v>983</v>
      </c>
      <c r="S683" s="30" t="s">
        <v>983</v>
      </c>
      <c r="T683" s="30" t="s">
        <v>983</v>
      </c>
      <c r="U683" s="30" t="s">
        <v>983</v>
      </c>
    </row>
    <row r="684" spans="1:21" x14ac:dyDescent="0.25">
      <c r="A684" s="10" t="s">
        <v>587</v>
      </c>
      <c r="B684" s="30" t="s">
        <v>1354</v>
      </c>
      <c r="C684" s="30" t="s">
        <v>983</v>
      </c>
      <c r="D684" s="30" t="s">
        <v>983</v>
      </c>
      <c r="E684" s="30" t="s">
        <v>983</v>
      </c>
      <c r="F684" s="30" t="s">
        <v>983</v>
      </c>
      <c r="G684" s="30" t="s">
        <v>983</v>
      </c>
      <c r="H684" s="30" t="s">
        <v>983</v>
      </c>
      <c r="I684" s="30" t="s">
        <v>983</v>
      </c>
      <c r="J684" s="30" t="s">
        <v>983</v>
      </c>
      <c r="K684" s="30">
        <v>0.39</v>
      </c>
      <c r="L684" s="30" t="s">
        <v>983</v>
      </c>
      <c r="M684" s="30">
        <v>3.08</v>
      </c>
      <c r="N684" s="30">
        <v>1.25</v>
      </c>
      <c r="O684" s="30">
        <v>2.31</v>
      </c>
      <c r="P684" s="30" t="s">
        <v>983</v>
      </c>
      <c r="Q684" s="30" t="s">
        <v>983</v>
      </c>
      <c r="R684" s="30" t="s">
        <v>983</v>
      </c>
      <c r="S684" s="30" t="s">
        <v>983</v>
      </c>
      <c r="T684" s="30" t="s">
        <v>983</v>
      </c>
      <c r="U684" s="30" t="s">
        <v>983</v>
      </c>
    </row>
    <row r="685" spans="1:21" x14ac:dyDescent="0.25">
      <c r="A685" s="10" t="s">
        <v>601</v>
      </c>
      <c r="B685" s="30" t="s">
        <v>1016</v>
      </c>
      <c r="C685" s="30" t="s">
        <v>983</v>
      </c>
      <c r="D685" s="30" t="s">
        <v>983</v>
      </c>
      <c r="E685" s="30" t="s">
        <v>983</v>
      </c>
      <c r="F685" s="30" t="s">
        <v>983</v>
      </c>
      <c r="G685" s="30" t="s">
        <v>983</v>
      </c>
      <c r="H685" s="30" t="s">
        <v>983</v>
      </c>
      <c r="I685" s="30" t="s">
        <v>983</v>
      </c>
      <c r="J685" s="30" t="s">
        <v>983</v>
      </c>
      <c r="K685" s="30">
        <v>0.22</v>
      </c>
      <c r="L685" s="30" t="s">
        <v>983</v>
      </c>
      <c r="M685" s="30">
        <v>0.25</v>
      </c>
      <c r="N685" s="30">
        <v>3.53</v>
      </c>
      <c r="O685" s="30">
        <v>1.5</v>
      </c>
      <c r="P685" s="30" t="s">
        <v>983</v>
      </c>
      <c r="Q685" s="30" t="s">
        <v>983</v>
      </c>
      <c r="R685" s="30" t="s">
        <v>983</v>
      </c>
      <c r="S685" s="30" t="s">
        <v>983</v>
      </c>
      <c r="T685" s="30" t="s">
        <v>983</v>
      </c>
      <c r="U685" s="30" t="s">
        <v>983</v>
      </c>
    </row>
    <row r="686" spans="1:21" x14ac:dyDescent="0.25">
      <c r="A686" s="10" t="s">
        <v>583</v>
      </c>
      <c r="B686" s="30" t="s">
        <v>898</v>
      </c>
      <c r="C686" s="30" t="s">
        <v>983</v>
      </c>
      <c r="D686" s="30" t="s">
        <v>983</v>
      </c>
      <c r="E686" s="30" t="s">
        <v>983</v>
      </c>
      <c r="F686" s="30" t="s">
        <v>983</v>
      </c>
      <c r="G686" s="30" t="s">
        <v>983</v>
      </c>
      <c r="H686" s="30" t="s">
        <v>983</v>
      </c>
      <c r="I686" s="30" t="s">
        <v>983</v>
      </c>
      <c r="J686" s="30" t="s">
        <v>983</v>
      </c>
      <c r="K686" s="30">
        <v>1.02</v>
      </c>
      <c r="L686" s="30" t="s">
        <v>983</v>
      </c>
      <c r="M686" s="30">
        <v>3.02</v>
      </c>
      <c r="N686" s="30">
        <v>6.51</v>
      </c>
      <c r="O686" s="30">
        <v>2.57</v>
      </c>
      <c r="P686" s="30" t="s">
        <v>983</v>
      </c>
      <c r="Q686" s="30" t="s">
        <v>983</v>
      </c>
      <c r="R686" s="30" t="s">
        <v>983</v>
      </c>
      <c r="S686" s="30" t="s">
        <v>983</v>
      </c>
      <c r="T686" s="30" t="s">
        <v>983</v>
      </c>
      <c r="U686" s="30" t="s">
        <v>983</v>
      </c>
    </row>
    <row r="687" spans="1:21" x14ac:dyDescent="0.25">
      <c r="A687" s="10" t="s">
        <v>599</v>
      </c>
      <c r="C687" s="30" t="s">
        <v>983</v>
      </c>
      <c r="D687" s="30" t="s">
        <v>983</v>
      </c>
      <c r="E687" s="30" t="s">
        <v>983</v>
      </c>
      <c r="F687" s="30" t="s">
        <v>983</v>
      </c>
      <c r="G687" s="30" t="s">
        <v>983</v>
      </c>
      <c r="H687" s="30" t="s">
        <v>983</v>
      </c>
      <c r="I687" s="30" t="s">
        <v>983</v>
      </c>
      <c r="J687" s="30" t="s">
        <v>983</v>
      </c>
      <c r="L687" s="30" t="s">
        <v>983</v>
      </c>
      <c r="P687" s="30" t="s">
        <v>983</v>
      </c>
      <c r="Q687" s="30" t="s">
        <v>983</v>
      </c>
      <c r="R687" s="30" t="s">
        <v>983</v>
      </c>
      <c r="S687" s="30" t="s">
        <v>983</v>
      </c>
      <c r="T687" s="30" t="s">
        <v>983</v>
      </c>
      <c r="U687" s="30" t="s">
        <v>983</v>
      </c>
    </row>
    <row r="688" spans="1:21" x14ac:dyDescent="0.25">
      <c r="A688" s="10" t="s">
        <v>608</v>
      </c>
      <c r="C688" s="30" t="s">
        <v>983</v>
      </c>
      <c r="D688" s="30" t="s">
        <v>983</v>
      </c>
      <c r="E688" s="30" t="s">
        <v>983</v>
      </c>
      <c r="F688" s="30" t="s">
        <v>983</v>
      </c>
      <c r="G688" s="30" t="s">
        <v>983</v>
      </c>
      <c r="H688" s="30" t="s">
        <v>983</v>
      </c>
      <c r="I688" s="30" t="s">
        <v>983</v>
      </c>
      <c r="J688" s="30" t="s">
        <v>983</v>
      </c>
      <c r="L688" s="30" t="s">
        <v>983</v>
      </c>
      <c r="P688" s="30" t="s">
        <v>983</v>
      </c>
      <c r="Q688" s="30" t="s">
        <v>983</v>
      </c>
      <c r="R688" s="30" t="s">
        <v>983</v>
      </c>
      <c r="S688" s="30" t="s">
        <v>983</v>
      </c>
      <c r="T688" s="30" t="s">
        <v>983</v>
      </c>
      <c r="U688" s="30" t="s">
        <v>983</v>
      </c>
    </row>
    <row r="689" spans="1:21" x14ac:dyDescent="0.25">
      <c r="A689" s="10" t="s">
        <v>609</v>
      </c>
      <c r="C689" s="30" t="s">
        <v>983</v>
      </c>
      <c r="D689" s="30" t="s">
        <v>983</v>
      </c>
      <c r="E689" s="30" t="s">
        <v>983</v>
      </c>
      <c r="F689" s="30" t="s">
        <v>983</v>
      </c>
      <c r="G689" s="30" t="s">
        <v>983</v>
      </c>
      <c r="H689" s="30" t="s">
        <v>983</v>
      </c>
      <c r="I689" s="30" t="s">
        <v>983</v>
      </c>
      <c r="J689" s="30" t="s">
        <v>983</v>
      </c>
      <c r="L689" s="30" t="s">
        <v>983</v>
      </c>
      <c r="P689" s="30" t="s">
        <v>983</v>
      </c>
      <c r="Q689" s="30" t="s">
        <v>983</v>
      </c>
      <c r="R689" s="30" t="s">
        <v>983</v>
      </c>
      <c r="S689" s="30" t="s">
        <v>983</v>
      </c>
      <c r="T689" s="30" t="s">
        <v>983</v>
      </c>
      <c r="U689" s="30" t="s">
        <v>983</v>
      </c>
    </row>
    <row r="690" spans="1:21" x14ac:dyDescent="0.25">
      <c r="A690" s="10" t="s">
        <v>610</v>
      </c>
      <c r="C690" s="30" t="s">
        <v>983</v>
      </c>
      <c r="D690" s="30" t="s">
        <v>983</v>
      </c>
      <c r="E690" s="30" t="s">
        <v>983</v>
      </c>
      <c r="F690" s="30" t="s">
        <v>983</v>
      </c>
      <c r="G690" s="30" t="s">
        <v>983</v>
      </c>
      <c r="H690" s="30" t="s">
        <v>983</v>
      </c>
      <c r="I690" s="30" t="s">
        <v>983</v>
      </c>
      <c r="J690" s="30" t="s">
        <v>983</v>
      </c>
      <c r="L690" s="30" t="s">
        <v>983</v>
      </c>
      <c r="P690" s="30" t="s">
        <v>983</v>
      </c>
      <c r="Q690" s="30" t="s">
        <v>983</v>
      </c>
      <c r="R690" s="30" t="s">
        <v>983</v>
      </c>
      <c r="S690" s="30" t="s">
        <v>983</v>
      </c>
      <c r="T690" s="30" t="s">
        <v>983</v>
      </c>
      <c r="U690" s="30" t="s">
        <v>983</v>
      </c>
    </row>
    <row r="691" spans="1:21" x14ac:dyDescent="0.25">
      <c r="A691" s="10" t="s">
        <v>758</v>
      </c>
      <c r="B691" s="30" t="s">
        <v>1108</v>
      </c>
      <c r="C691" s="30" t="s">
        <v>983</v>
      </c>
      <c r="D691" s="30" t="s">
        <v>983</v>
      </c>
      <c r="E691" s="30" t="s">
        <v>983</v>
      </c>
      <c r="F691" s="30" t="s">
        <v>983</v>
      </c>
      <c r="G691" s="30" t="s">
        <v>983</v>
      </c>
      <c r="H691" s="30" t="s">
        <v>983</v>
      </c>
      <c r="I691" s="30" t="s">
        <v>983</v>
      </c>
      <c r="J691" s="30" t="s">
        <v>983</v>
      </c>
      <c r="K691" s="30">
        <v>8.56</v>
      </c>
      <c r="L691" s="30" t="s">
        <v>983</v>
      </c>
      <c r="M691" s="30">
        <v>9</v>
      </c>
      <c r="N691" s="30">
        <v>27.7</v>
      </c>
      <c r="O691" s="30">
        <v>0.25</v>
      </c>
      <c r="P691" s="30" t="s">
        <v>983</v>
      </c>
      <c r="Q691" s="30" t="s">
        <v>983</v>
      </c>
      <c r="R691" s="30" t="s">
        <v>983</v>
      </c>
      <c r="S691" s="30" t="s">
        <v>983</v>
      </c>
      <c r="T691" s="30" t="s">
        <v>983</v>
      </c>
      <c r="U691" s="30" t="s">
        <v>983</v>
      </c>
    </row>
    <row r="692" spans="1:21" x14ac:dyDescent="0.25">
      <c r="A692" s="10" t="s">
        <v>756</v>
      </c>
      <c r="C692" s="30" t="s">
        <v>983</v>
      </c>
      <c r="D692" s="30" t="s">
        <v>983</v>
      </c>
      <c r="E692" s="30" t="s">
        <v>983</v>
      </c>
      <c r="F692" s="30" t="s">
        <v>983</v>
      </c>
      <c r="G692" s="30" t="s">
        <v>983</v>
      </c>
      <c r="H692" s="30" t="s">
        <v>983</v>
      </c>
      <c r="I692" s="30" t="s">
        <v>983</v>
      </c>
      <c r="J692" s="30" t="s">
        <v>983</v>
      </c>
      <c r="L692" s="30" t="s">
        <v>983</v>
      </c>
      <c r="P692" s="30" t="s">
        <v>983</v>
      </c>
      <c r="Q692" s="30" t="s">
        <v>983</v>
      </c>
      <c r="R692" s="30" t="s">
        <v>983</v>
      </c>
      <c r="S692" s="30" t="s">
        <v>983</v>
      </c>
      <c r="T692" s="30" t="s">
        <v>983</v>
      </c>
      <c r="U692" s="30" t="s">
        <v>983</v>
      </c>
    </row>
    <row r="693" spans="1:21" x14ac:dyDescent="0.25">
      <c r="A693" s="10" t="s">
        <v>759</v>
      </c>
      <c r="C693" s="30" t="s">
        <v>983</v>
      </c>
      <c r="D693" s="30" t="s">
        <v>983</v>
      </c>
      <c r="E693" s="30" t="s">
        <v>983</v>
      </c>
      <c r="F693" s="30" t="s">
        <v>983</v>
      </c>
      <c r="G693" s="30" t="s">
        <v>983</v>
      </c>
      <c r="H693" s="30" t="s">
        <v>983</v>
      </c>
      <c r="I693" s="30" t="s">
        <v>983</v>
      </c>
      <c r="J693" s="30" t="s">
        <v>983</v>
      </c>
      <c r="L693" s="30" t="s">
        <v>983</v>
      </c>
      <c r="P693" s="30" t="s">
        <v>983</v>
      </c>
      <c r="Q693" s="30" t="s">
        <v>983</v>
      </c>
      <c r="R693" s="30" t="s">
        <v>983</v>
      </c>
      <c r="S693" s="30" t="s">
        <v>983</v>
      </c>
      <c r="T693" s="30" t="s">
        <v>983</v>
      </c>
      <c r="U693" s="30" t="s">
        <v>983</v>
      </c>
    </row>
    <row r="694" spans="1:21" x14ac:dyDescent="0.25">
      <c r="A694" s="10" t="s">
        <v>689</v>
      </c>
      <c r="B694" s="30" t="s">
        <v>1355</v>
      </c>
      <c r="C694" s="30" t="s">
        <v>983</v>
      </c>
      <c r="D694" s="30" t="s">
        <v>983</v>
      </c>
      <c r="E694" s="30" t="s">
        <v>983</v>
      </c>
      <c r="F694" s="30" t="s">
        <v>983</v>
      </c>
      <c r="G694" s="30" t="s">
        <v>983</v>
      </c>
      <c r="H694" s="30" t="s">
        <v>983</v>
      </c>
      <c r="I694" s="30" t="s">
        <v>983</v>
      </c>
      <c r="J694" s="30" t="s">
        <v>983</v>
      </c>
      <c r="K694" s="30">
        <v>4.28</v>
      </c>
      <c r="L694" s="30" t="s">
        <v>983</v>
      </c>
      <c r="M694" s="30">
        <v>3</v>
      </c>
      <c r="N694" s="30">
        <v>17.48</v>
      </c>
      <c r="O694" s="30">
        <v>4.74</v>
      </c>
      <c r="P694" s="30" t="s">
        <v>983</v>
      </c>
      <c r="Q694" s="30" t="s">
        <v>983</v>
      </c>
      <c r="R694" s="30" t="s">
        <v>983</v>
      </c>
      <c r="S694" s="30" t="s">
        <v>983</v>
      </c>
      <c r="T694" s="30" t="s">
        <v>983</v>
      </c>
      <c r="U694" s="30" t="s">
        <v>983</v>
      </c>
    </row>
    <row r="695" spans="1:21" x14ac:dyDescent="0.25">
      <c r="A695" s="10" t="s">
        <v>757</v>
      </c>
      <c r="C695" s="30" t="s">
        <v>983</v>
      </c>
      <c r="D695" s="30" t="s">
        <v>983</v>
      </c>
      <c r="E695" s="30" t="s">
        <v>983</v>
      </c>
      <c r="F695" s="30" t="s">
        <v>983</v>
      </c>
      <c r="G695" s="30" t="s">
        <v>983</v>
      </c>
      <c r="H695" s="30" t="s">
        <v>983</v>
      </c>
      <c r="I695" s="30" t="s">
        <v>983</v>
      </c>
      <c r="J695" s="30" t="s">
        <v>983</v>
      </c>
      <c r="L695" s="30" t="s">
        <v>983</v>
      </c>
      <c r="P695" s="30" t="s">
        <v>983</v>
      </c>
      <c r="Q695" s="30" t="s">
        <v>983</v>
      </c>
      <c r="R695" s="30" t="s">
        <v>983</v>
      </c>
      <c r="S695" s="30" t="s">
        <v>983</v>
      </c>
      <c r="T695" s="30" t="s">
        <v>983</v>
      </c>
      <c r="U695" s="30" t="s">
        <v>983</v>
      </c>
    </row>
    <row r="696" spans="1:21" x14ac:dyDescent="0.25">
      <c r="A696" s="10" t="s">
        <v>221</v>
      </c>
      <c r="B696" s="30" t="s">
        <v>1356</v>
      </c>
      <c r="C696" s="30" t="s">
        <v>1010</v>
      </c>
      <c r="D696" s="30">
        <v>356</v>
      </c>
      <c r="E696" s="30">
        <v>0</v>
      </c>
      <c r="F696" s="30">
        <v>7.1354581673306772</v>
      </c>
      <c r="G696" s="30">
        <v>356</v>
      </c>
      <c r="H696" s="30">
        <v>39</v>
      </c>
      <c r="I696" s="30" t="s">
        <v>900</v>
      </c>
      <c r="J696" s="30" t="s">
        <v>900</v>
      </c>
      <c r="K696" s="30">
        <v>1.1200000000000001</v>
      </c>
      <c r="L696" s="30">
        <v>21.28</v>
      </c>
      <c r="M696" s="30">
        <v>1.7599964799999999</v>
      </c>
      <c r="N696" s="30">
        <v>1.8533936263672131</v>
      </c>
      <c r="O696" s="30">
        <v>2.749509590384779</v>
      </c>
      <c r="P696" s="30">
        <v>26</v>
      </c>
      <c r="Q696" s="30">
        <v>553.28</v>
      </c>
      <c r="R696" s="30">
        <v>45.759908479999993</v>
      </c>
      <c r="S696" s="30">
        <v>48.188234285547537</v>
      </c>
      <c r="T696" s="30">
        <v>71.487249350004248</v>
      </c>
      <c r="U696" s="30">
        <v>1</v>
      </c>
    </row>
    <row r="697" spans="1:21" x14ac:dyDescent="0.25">
      <c r="A697" s="10" t="s">
        <v>260</v>
      </c>
      <c r="B697" s="30" t="s">
        <v>1357</v>
      </c>
      <c r="C697" s="30" t="s">
        <v>983</v>
      </c>
      <c r="D697" s="30" t="s">
        <v>983</v>
      </c>
      <c r="E697" s="30" t="s">
        <v>983</v>
      </c>
      <c r="F697" s="30" t="s">
        <v>983</v>
      </c>
      <c r="G697" s="30" t="s">
        <v>983</v>
      </c>
      <c r="H697" s="30" t="s">
        <v>983</v>
      </c>
      <c r="I697" s="30" t="s">
        <v>983</v>
      </c>
      <c r="J697" s="30" t="s">
        <v>983</v>
      </c>
      <c r="K697" s="30">
        <v>10</v>
      </c>
      <c r="L697" s="30" t="s">
        <v>983</v>
      </c>
      <c r="M697" s="30">
        <v>1.76</v>
      </c>
      <c r="N697" s="30">
        <v>7</v>
      </c>
      <c r="O697" s="30">
        <v>7</v>
      </c>
      <c r="P697" s="30" t="s">
        <v>983</v>
      </c>
      <c r="Q697" s="30" t="s">
        <v>983</v>
      </c>
      <c r="R697" s="30" t="s">
        <v>983</v>
      </c>
      <c r="S697" s="30" t="s">
        <v>983</v>
      </c>
      <c r="T697" s="30" t="s">
        <v>983</v>
      </c>
      <c r="U697" s="30" t="s">
        <v>983</v>
      </c>
    </row>
    <row r="698" spans="1:21" x14ac:dyDescent="0.25">
      <c r="A698" s="10" t="s">
        <v>806</v>
      </c>
      <c r="C698" s="30" t="s">
        <v>983</v>
      </c>
      <c r="D698" s="30" t="s">
        <v>983</v>
      </c>
      <c r="E698" s="30" t="s">
        <v>983</v>
      </c>
      <c r="F698" s="30" t="s">
        <v>983</v>
      </c>
      <c r="G698" s="30" t="s">
        <v>983</v>
      </c>
      <c r="H698" s="30" t="s">
        <v>983</v>
      </c>
      <c r="I698" s="30" t="s">
        <v>983</v>
      </c>
      <c r="J698" s="30" t="s">
        <v>983</v>
      </c>
      <c r="L698" s="30" t="s">
        <v>983</v>
      </c>
      <c r="P698" s="30" t="s">
        <v>983</v>
      </c>
      <c r="Q698" s="30" t="s">
        <v>983</v>
      </c>
      <c r="R698" s="30" t="s">
        <v>983</v>
      </c>
      <c r="S698" s="30" t="s">
        <v>983</v>
      </c>
      <c r="T698" s="30" t="s">
        <v>983</v>
      </c>
      <c r="U698" s="30" t="s">
        <v>983</v>
      </c>
    </row>
    <row r="699" spans="1:21" x14ac:dyDescent="0.25">
      <c r="A699" s="10" t="s">
        <v>272</v>
      </c>
      <c r="B699" s="30" t="s">
        <v>1358</v>
      </c>
      <c r="C699" s="30" t="s">
        <v>983</v>
      </c>
      <c r="D699" s="30" t="s">
        <v>983</v>
      </c>
      <c r="E699" s="30" t="s">
        <v>983</v>
      </c>
      <c r="F699" s="30" t="s">
        <v>983</v>
      </c>
      <c r="G699" s="30" t="s">
        <v>983</v>
      </c>
      <c r="H699" s="30" t="s">
        <v>983</v>
      </c>
      <c r="I699" s="30" t="s">
        <v>983</v>
      </c>
      <c r="J699" s="30" t="s">
        <v>983</v>
      </c>
      <c r="K699" s="30">
        <v>7.83</v>
      </c>
      <c r="L699" s="30" t="s">
        <v>983</v>
      </c>
      <c r="M699" s="30">
        <v>1.95</v>
      </c>
      <c r="N699" s="30">
        <v>1.95</v>
      </c>
      <c r="O699" s="30">
        <v>9.4499999999999993</v>
      </c>
      <c r="P699" s="30" t="s">
        <v>983</v>
      </c>
      <c r="Q699" s="30" t="s">
        <v>983</v>
      </c>
      <c r="R699" s="30" t="s">
        <v>983</v>
      </c>
      <c r="S699" s="30" t="s">
        <v>983</v>
      </c>
      <c r="T699" s="30" t="s">
        <v>983</v>
      </c>
      <c r="U699" s="30" t="s">
        <v>983</v>
      </c>
    </row>
    <row r="700" spans="1:21" x14ac:dyDescent="0.25">
      <c r="A700" s="10" t="s">
        <v>404</v>
      </c>
      <c r="B700" s="30" t="s">
        <v>1359</v>
      </c>
      <c r="C700" s="30" t="s">
        <v>983</v>
      </c>
      <c r="D700" s="30" t="s">
        <v>983</v>
      </c>
      <c r="E700" s="30" t="s">
        <v>983</v>
      </c>
      <c r="F700" s="30" t="s">
        <v>983</v>
      </c>
      <c r="G700" s="30" t="s">
        <v>983</v>
      </c>
      <c r="H700" s="30" t="s">
        <v>983</v>
      </c>
      <c r="I700" s="30" t="s">
        <v>983</v>
      </c>
      <c r="J700" s="30" t="s">
        <v>983</v>
      </c>
      <c r="K700" s="30">
        <v>12.45</v>
      </c>
      <c r="L700" s="30" t="s">
        <v>983</v>
      </c>
      <c r="M700" s="30">
        <v>9.94</v>
      </c>
      <c r="N700" s="30">
        <v>3.78</v>
      </c>
      <c r="O700" s="30">
        <v>5.25</v>
      </c>
      <c r="P700" s="30" t="s">
        <v>983</v>
      </c>
      <c r="Q700" s="30" t="s">
        <v>983</v>
      </c>
      <c r="R700" s="30" t="s">
        <v>983</v>
      </c>
      <c r="S700" s="30" t="s">
        <v>983</v>
      </c>
      <c r="T700" s="30" t="s">
        <v>983</v>
      </c>
      <c r="U700" s="30" t="s">
        <v>983</v>
      </c>
    </row>
    <row r="701" spans="1:21" x14ac:dyDescent="0.25">
      <c r="A701" s="10" t="s">
        <v>614</v>
      </c>
      <c r="B701" s="30" t="s">
        <v>1360</v>
      </c>
      <c r="C701" s="30" t="s">
        <v>983</v>
      </c>
      <c r="D701" s="30" t="s">
        <v>983</v>
      </c>
      <c r="E701" s="30" t="s">
        <v>983</v>
      </c>
      <c r="F701" s="30" t="s">
        <v>983</v>
      </c>
      <c r="G701" s="30" t="s">
        <v>983</v>
      </c>
      <c r="H701" s="30" t="s">
        <v>983</v>
      </c>
      <c r="I701" s="30" t="s">
        <v>983</v>
      </c>
      <c r="J701" s="30" t="s">
        <v>983</v>
      </c>
      <c r="K701" s="30">
        <v>15.55</v>
      </c>
      <c r="L701" s="30" t="s">
        <v>983</v>
      </c>
      <c r="M701" s="30">
        <v>1.88</v>
      </c>
      <c r="N701" s="30">
        <v>21.4</v>
      </c>
      <c r="O701" s="30">
        <v>10.75</v>
      </c>
      <c r="P701" s="30" t="s">
        <v>983</v>
      </c>
      <c r="Q701" s="30" t="s">
        <v>983</v>
      </c>
      <c r="R701" s="30" t="s">
        <v>983</v>
      </c>
      <c r="S701" s="30" t="s">
        <v>983</v>
      </c>
      <c r="T701" s="30" t="s">
        <v>983</v>
      </c>
      <c r="U701" s="30" t="s">
        <v>983</v>
      </c>
    </row>
    <row r="702" spans="1:21" x14ac:dyDescent="0.25">
      <c r="A702" s="10" t="s">
        <v>615</v>
      </c>
      <c r="B702" s="30" t="s">
        <v>1360</v>
      </c>
      <c r="C702" s="30" t="s">
        <v>983</v>
      </c>
      <c r="D702" s="30" t="s">
        <v>983</v>
      </c>
      <c r="E702" s="30" t="s">
        <v>983</v>
      </c>
      <c r="F702" s="30" t="s">
        <v>983</v>
      </c>
      <c r="G702" s="30" t="s">
        <v>983</v>
      </c>
      <c r="H702" s="30" t="s">
        <v>983</v>
      </c>
      <c r="I702" s="30" t="s">
        <v>983</v>
      </c>
      <c r="J702" s="30" t="s">
        <v>983</v>
      </c>
      <c r="K702" s="30">
        <v>18.690000000000001</v>
      </c>
      <c r="L702" s="30" t="s">
        <v>983</v>
      </c>
      <c r="M702" s="30">
        <v>5.3</v>
      </c>
      <c r="N702" s="30">
        <v>21.68</v>
      </c>
      <c r="O702" s="30">
        <v>10.75</v>
      </c>
      <c r="P702" s="30" t="s">
        <v>983</v>
      </c>
      <c r="Q702" s="30" t="s">
        <v>983</v>
      </c>
      <c r="R702" s="30" t="s">
        <v>983</v>
      </c>
      <c r="S702" s="30" t="s">
        <v>983</v>
      </c>
      <c r="T702" s="30" t="s">
        <v>983</v>
      </c>
      <c r="U702" s="30" t="s">
        <v>983</v>
      </c>
    </row>
    <row r="703" spans="1:21" x14ac:dyDescent="0.25">
      <c r="A703" s="10" t="s">
        <v>616</v>
      </c>
      <c r="C703" s="30" t="s">
        <v>983</v>
      </c>
      <c r="D703" s="30" t="s">
        <v>983</v>
      </c>
      <c r="E703" s="30" t="s">
        <v>983</v>
      </c>
      <c r="F703" s="30" t="s">
        <v>983</v>
      </c>
      <c r="G703" s="30" t="s">
        <v>983</v>
      </c>
      <c r="H703" s="30" t="s">
        <v>983</v>
      </c>
      <c r="I703" s="30" t="s">
        <v>983</v>
      </c>
      <c r="J703" s="30" t="s">
        <v>983</v>
      </c>
      <c r="L703" s="30" t="s">
        <v>983</v>
      </c>
      <c r="P703" s="30" t="s">
        <v>983</v>
      </c>
      <c r="Q703" s="30" t="s">
        <v>983</v>
      </c>
      <c r="R703" s="30" t="s">
        <v>983</v>
      </c>
      <c r="S703" s="30" t="s">
        <v>983</v>
      </c>
      <c r="T703" s="30" t="s">
        <v>983</v>
      </c>
      <c r="U703" s="30" t="s">
        <v>983</v>
      </c>
    </row>
    <row r="704" spans="1:21" x14ac:dyDescent="0.25">
      <c r="A704" s="10" t="s">
        <v>617</v>
      </c>
      <c r="C704" s="30" t="s">
        <v>983</v>
      </c>
      <c r="D704" s="30" t="s">
        <v>983</v>
      </c>
      <c r="E704" s="30" t="s">
        <v>983</v>
      </c>
      <c r="F704" s="30" t="s">
        <v>983</v>
      </c>
      <c r="G704" s="30" t="s">
        <v>983</v>
      </c>
      <c r="H704" s="30" t="s">
        <v>983</v>
      </c>
      <c r="I704" s="30" t="s">
        <v>983</v>
      </c>
      <c r="J704" s="30" t="s">
        <v>983</v>
      </c>
      <c r="L704" s="30" t="s">
        <v>983</v>
      </c>
      <c r="P704" s="30" t="s">
        <v>983</v>
      </c>
      <c r="Q704" s="30" t="s">
        <v>983</v>
      </c>
      <c r="R704" s="30" t="s">
        <v>983</v>
      </c>
      <c r="S704" s="30" t="s">
        <v>983</v>
      </c>
      <c r="T704" s="30" t="s">
        <v>983</v>
      </c>
      <c r="U704" s="30" t="s">
        <v>983</v>
      </c>
    </row>
    <row r="705" spans="1:21" x14ac:dyDescent="0.25">
      <c r="A705" s="10" t="s">
        <v>261</v>
      </c>
      <c r="B705" s="30" t="s">
        <v>1361</v>
      </c>
      <c r="C705" s="30" t="s">
        <v>983</v>
      </c>
      <c r="D705" s="30" t="s">
        <v>983</v>
      </c>
      <c r="E705" s="30" t="s">
        <v>983</v>
      </c>
      <c r="F705" s="30" t="s">
        <v>983</v>
      </c>
      <c r="G705" s="30" t="s">
        <v>983</v>
      </c>
      <c r="H705" s="30" t="s">
        <v>983</v>
      </c>
      <c r="I705" s="30" t="s">
        <v>983</v>
      </c>
      <c r="J705" s="30" t="s">
        <v>983</v>
      </c>
      <c r="K705" s="30">
        <v>1.22</v>
      </c>
      <c r="L705" s="30" t="s">
        <v>983</v>
      </c>
      <c r="M705" s="30">
        <v>7.08</v>
      </c>
      <c r="N705" s="30">
        <v>2.0699999999999998</v>
      </c>
      <c r="O705" s="30">
        <v>1.5</v>
      </c>
      <c r="P705" s="30" t="s">
        <v>983</v>
      </c>
      <c r="Q705" s="30" t="s">
        <v>983</v>
      </c>
      <c r="R705" s="30" t="s">
        <v>983</v>
      </c>
      <c r="S705" s="30" t="s">
        <v>983</v>
      </c>
      <c r="T705" s="30" t="s">
        <v>983</v>
      </c>
      <c r="U705" s="30" t="s">
        <v>983</v>
      </c>
    </row>
    <row r="706" spans="1:21" x14ac:dyDescent="0.25">
      <c r="A706" s="10" t="s">
        <v>262</v>
      </c>
      <c r="B706" s="30" t="s">
        <v>1362</v>
      </c>
      <c r="C706" s="30" t="s">
        <v>983</v>
      </c>
      <c r="D706" s="30" t="s">
        <v>983</v>
      </c>
      <c r="E706" s="30" t="s">
        <v>983</v>
      </c>
      <c r="F706" s="30" t="s">
        <v>983</v>
      </c>
      <c r="G706" s="30" t="s">
        <v>983</v>
      </c>
      <c r="H706" s="30" t="s">
        <v>983</v>
      </c>
      <c r="I706" s="30" t="s">
        <v>983</v>
      </c>
      <c r="J706" s="30" t="s">
        <v>983</v>
      </c>
      <c r="K706" s="30">
        <v>1.22</v>
      </c>
      <c r="L706" s="30" t="s">
        <v>983</v>
      </c>
      <c r="M706" s="30">
        <v>7.08</v>
      </c>
      <c r="N706" s="30">
        <v>2.0699999999999998</v>
      </c>
      <c r="O706" s="30">
        <v>1.5</v>
      </c>
      <c r="P706" s="30" t="s">
        <v>983</v>
      </c>
      <c r="Q706" s="30" t="s">
        <v>983</v>
      </c>
      <c r="R706" s="30" t="s">
        <v>983</v>
      </c>
      <c r="S706" s="30" t="s">
        <v>983</v>
      </c>
      <c r="T706" s="30" t="s">
        <v>983</v>
      </c>
      <c r="U706" s="30" t="s">
        <v>983</v>
      </c>
    </row>
    <row r="707" spans="1:21" x14ac:dyDescent="0.25">
      <c r="A707" s="10" t="s">
        <v>618</v>
      </c>
      <c r="B707" s="30" t="s">
        <v>1248</v>
      </c>
      <c r="C707" s="30" t="s">
        <v>983</v>
      </c>
      <c r="D707" s="30" t="s">
        <v>983</v>
      </c>
      <c r="E707" s="30" t="s">
        <v>983</v>
      </c>
      <c r="F707" s="30" t="s">
        <v>983</v>
      </c>
      <c r="G707" s="30" t="s">
        <v>983</v>
      </c>
      <c r="H707" s="30" t="s">
        <v>983</v>
      </c>
      <c r="I707" s="30" t="s">
        <v>983</v>
      </c>
      <c r="J707" s="30" t="s">
        <v>983</v>
      </c>
      <c r="K707" s="30">
        <v>16.82</v>
      </c>
      <c r="L707" s="30" t="s">
        <v>983</v>
      </c>
      <c r="M707" s="30">
        <v>2.5</v>
      </c>
      <c r="N707" s="30">
        <v>28.68</v>
      </c>
      <c r="O707" s="30">
        <v>2.5</v>
      </c>
      <c r="P707" s="30" t="s">
        <v>983</v>
      </c>
      <c r="Q707" s="30" t="s">
        <v>983</v>
      </c>
      <c r="R707" s="30" t="s">
        <v>983</v>
      </c>
      <c r="S707" s="30" t="s">
        <v>983</v>
      </c>
      <c r="T707" s="30" t="s">
        <v>983</v>
      </c>
      <c r="U707" s="30" t="s">
        <v>983</v>
      </c>
    </row>
    <row r="708" spans="1:21" x14ac:dyDescent="0.25">
      <c r="A708" s="10" t="s">
        <v>619</v>
      </c>
      <c r="B708" s="30" t="s">
        <v>1245</v>
      </c>
      <c r="C708" s="30" t="s">
        <v>983</v>
      </c>
      <c r="D708" s="30" t="s">
        <v>983</v>
      </c>
      <c r="E708" s="30" t="s">
        <v>983</v>
      </c>
      <c r="F708" s="30" t="s">
        <v>983</v>
      </c>
      <c r="G708" s="30" t="s">
        <v>983</v>
      </c>
      <c r="H708" s="30" t="s">
        <v>983</v>
      </c>
      <c r="I708" s="30" t="s">
        <v>983</v>
      </c>
      <c r="J708" s="30" t="s">
        <v>983</v>
      </c>
      <c r="K708" s="30">
        <v>2.7</v>
      </c>
      <c r="L708" s="30" t="s">
        <v>983</v>
      </c>
      <c r="M708" s="30">
        <v>6.28</v>
      </c>
      <c r="N708" s="30">
        <v>7.74</v>
      </c>
      <c r="O708" s="30">
        <v>0.38</v>
      </c>
      <c r="P708" s="30" t="s">
        <v>983</v>
      </c>
      <c r="Q708" s="30" t="s">
        <v>983</v>
      </c>
      <c r="R708" s="30" t="s">
        <v>983</v>
      </c>
      <c r="S708" s="30" t="s">
        <v>983</v>
      </c>
      <c r="T708" s="30" t="s">
        <v>983</v>
      </c>
      <c r="U708" s="30" t="s">
        <v>983</v>
      </c>
    </row>
    <row r="709" spans="1:21" x14ac:dyDescent="0.25">
      <c r="A709" s="10" t="s">
        <v>625</v>
      </c>
      <c r="B709" s="30" t="s">
        <v>1363</v>
      </c>
      <c r="C709" s="30" t="s">
        <v>983</v>
      </c>
      <c r="D709" s="30" t="s">
        <v>983</v>
      </c>
      <c r="E709" s="30" t="s">
        <v>983</v>
      </c>
      <c r="F709" s="30" t="s">
        <v>983</v>
      </c>
      <c r="G709" s="30" t="s">
        <v>983</v>
      </c>
      <c r="H709" s="30" t="s">
        <v>983</v>
      </c>
      <c r="I709" s="30" t="s">
        <v>983</v>
      </c>
      <c r="J709" s="30" t="s">
        <v>983</v>
      </c>
      <c r="K709" s="30">
        <v>0.66</v>
      </c>
      <c r="L709" s="30" t="s">
        <v>983</v>
      </c>
      <c r="M709" s="30">
        <v>2.29</v>
      </c>
      <c r="N709" s="30">
        <v>2.62</v>
      </c>
      <c r="O709" s="30">
        <v>0.75</v>
      </c>
      <c r="P709" s="30" t="s">
        <v>983</v>
      </c>
      <c r="Q709" s="30" t="s">
        <v>983</v>
      </c>
      <c r="R709" s="30" t="s">
        <v>983</v>
      </c>
      <c r="S709" s="30" t="s">
        <v>983</v>
      </c>
      <c r="T709" s="30" t="s">
        <v>983</v>
      </c>
      <c r="U709" s="30" t="s">
        <v>983</v>
      </c>
    </row>
    <row r="710" spans="1:21" x14ac:dyDescent="0.25">
      <c r="A710" s="10" t="s">
        <v>263</v>
      </c>
      <c r="C710" s="30" t="s">
        <v>983</v>
      </c>
      <c r="D710" s="30" t="s">
        <v>983</v>
      </c>
      <c r="E710" s="30" t="s">
        <v>983</v>
      </c>
      <c r="F710" s="30" t="s">
        <v>983</v>
      </c>
      <c r="G710" s="30" t="s">
        <v>983</v>
      </c>
      <c r="H710" s="30" t="s">
        <v>983</v>
      </c>
      <c r="I710" s="30" t="s">
        <v>983</v>
      </c>
      <c r="J710" s="30" t="s">
        <v>983</v>
      </c>
      <c r="L710" s="30" t="s">
        <v>983</v>
      </c>
      <c r="P710" s="30" t="s">
        <v>983</v>
      </c>
      <c r="Q710" s="30" t="s">
        <v>983</v>
      </c>
      <c r="R710" s="30" t="s">
        <v>983</v>
      </c>
      <c r="S710" s="30" t="s">
        <v>983</v>
      </c>
      <c r="T710" s="30" t="s">
        <v>983</v>
      </c>
      <c r="U710" s="30" t="s">
        <v>983</v>
      </c>
    </row>
    <row r="711" spans="1:21" x14ac:dyDescent="0.25">
      <c r="A711" s="10" t="s">
        <v>620</v>
      </c>
      <c r="B711" s="30" t="s">
        <v>1364</v>
      </c>
      <c r="C711" s="30" t="s">
        <v>983</v>
      </c>
      <c r="D711" s="30" t="s">
        <v>983</v>
      </c>
      <c r="E711" s="30" t="s">
        <v>983</v>
      </c>
      <c r="F711" s="30" t="s">
        <v>983</v>
      </c>
      <c r="G711" s="30" t="s">
        <v>983</v>
      </c>
      <c r="H711" s="30" t="s">
        <v>983</v>
      </c>
      <c r="I711" s="30" t="s">
        <v>983</v>
      </c>
      <c r="J711" s="30" t="s">
        <v>983</v>
      </c>
      <c r="K711" s="30">
        <v>6.41</v>
      </c>
      <c r="L711" s="30" t="s">
        <v>983</v>
      </c>
      <c r="M711" s="30">
        <v>18.32</v>
      </c>
      <c r="N711" s="30">
        <v>5</v>
      </c>
      <c r="O711" s="30">
        <v>6.08</v>
      </c>
      <c r="P711" s="30" t="s">
        <v>983</v>
      </c>
      <c r="Q711" s="30" t="s">
        <v>983</v>
      </c>
      <c r="R711" s="30" t="s">
        <v>983</v>
      </c>
      <c r="S711" s="30" t="s">
        <v>983</v>
      </c>
      <c r="T711" s="30" t="s">
        <v>983</v>
      </c>
      <c r="U711" s="30" t="s">
        <v>983</v>
      </c>
    </row>
    <row r="712" spans="1:21" x14ac:dyDescent="0.25">
      <c r="A712" s="10" t="s">
        <v>621</v>
      </c>
      <c r="B712" s="30" t="s">
        <v>1365</v>
      </c>
      <c r="C712" s="30" t="s">
        <v>983</v>
      </c>
      <c r="D712" s="30" t="s">
        <v>983</v>
      </c>
      <c r="E712" s="30" t="s">
        <v>983</v>
      </c>
      <c r="F712" s="30" t="s">
        <v>983</v>
      </c>
      <c r="G712" s="30" t="s">
        <v>983</v>
      </c>
      <c r="H712" s="30" t="s">
        <v>983</v>
      </c>
      <c r="I712" s="30" t="s">
        <v>983</v>
      </c>
      <c r="J712" s="30" t="s">
        <v>983</v>
      </c>
      <c r="K712" s="30">
        <v>10.41</v>
      </c>
      <c r="L712" s="30" t="s">
        <v>983</v>
      </c>
      <c r="M712" s="30">
        <v>4.5</v>
      </c>
      <c r="N712" s="30">
        <v>0.37</v>
      </c>
      <c r="O712" s="30">
        <v>29.75</v>
      </c>
      <c r="P712" s="30" t="s">
        <v>983</v>
      </c>
      <c r="Q712" s="30" t="s">
        <v>983</v>
      </c>
      <c r="R712" s="30" t="s">
        <v>983</v>
      </c>
      <c r="S712" s="30" t="s">
        <v>983</v>
      </c>
      <c r="T712" s="30" t="s">
        <v>983</v>
      </c>
      <c r="U712" s="30" t="s">
        <v>983</v>
      </c>
    </row>
    <row r="713" spans="1:21" x14ac:dyDescent="0.25">
      <c r="A713" s="10" t="s">
        <v>231</v>
      </c>
      <c r="B713" s="30" t="s">
        <v>1366</v>
      </c>
      <c r="C713" s="30" t="s">
        <v>983</v>
      </c>
      <c r="D713" s="30" t="s">
        <v>983</v>
      </c>
      <c r="E713" s="30" t="s">
        <v>983</v>
      </c>
      <c r="F713" s="30" t="s">
        <v>983</v>
      </c>
      <c r="G713" s="30" t="s">
        <v>983</v>
      </c>
      <c r="H713" s="30" t="s">
        <v>983</v>
      </c>
      <c r="I713" s="30" t="s">
        <v>983</v>
      </c>
      <c r="J713" s="30" t="s">
        <v>983</v>
      </c>
      <c r="K713" s="30">
        <v>1.48</v>
      </c>
      <c r="L713" s="30" t="s">
        <v>983</v>
      </c>
      <c r="M713" s="30">
        <v>3.58</v>
      </c>
      <c r="N713" s="30">
        <v>2</v>
      </c>
      <c r="O713" s="30">
        <v>2</v>
      </c>
      <c r="P713" s="30" t="s">
        <v>983</v>
      </c>
      <c r="Q713" s="30" t="s">
        <v>983</v>
      </c>
      <c r="R713" s="30" t="s">
        <v>983</v>
      </c>
      <c r="S713" s="30" t="s">
        <v>983</v>
      </c>
      <c r="T713" s="30" t="s">
        <v>983</v>
      </c>
      <c r="U713" s="30" t="s">
        <v>983</v>
      </c>
    </row>
    <row r="714" spans="1:21" x14ac:dyDescent="0.25">
      <c r="A714" s="10" t="s">
        <v>233</v>
      </c>
      <c r="B714" s="30" t="s">
        <v>950</v>
      </c>
      <c r="C714" s="30" t="s">
        <v>983</v>
      </c>
      <c r="D714" s="30" t="s">
        <v>983</v>
      </c>
      <c r="E714" s="30" t="s">
        <v>983</v>
      </c>
      <c r="F714" s="30" t="s">
        <v>983</v>
      </c>
      <c r="G714" s="30" t="s">
        <v>983</v>
      </c>
      <c r="H714" s="30" t="s">
        <v>983</v>
      </c>
      <c r="I714" s="30" t="s">
        <v>983</v>
      </c>
      <c r="J714" s="30" t="s">
        <v>983</v>
      </c>
      <c r="K714" s="30">
        <v>1.2</v>
      </c>
      <c r="L714" s="30" t="s">
        <v>983</v>
      </c>
      <c r="M714" s="30">
        <v>4.79</v>
      </c>
      <c r="N714" s="30">
        <v>0.37</v>
      </c>
      <c r="O714" s="30">
        <v>3.57</v>
      </c>
      <c r="P714" s="30" t="s">
        <v>983</v>
      </c>
      <c r="Q714" s="30" t="s">
        <v>983</v>
      </c>
      <c r="R714" s="30" t="s">
        <v>983</v>
      </c>
      <c r="S714" s="30" t="s">
        <v>983</v>
      </c>
      <c r="T714" s="30" t="s">
        <v>983</v>
      </c>
      <c r="U714" s="30" t="s">
        <v>983</v>
      </c>
    </row>
    <row r="715" spans="1:21" x14ac:dyDescent="0.25">
      <c r="A715" s="10" t="s">
        <v>235</v>
      </c>
      <c r="B715" s="30" t="s">
        <v>913</v>
      </c>
      <c r="C715" s="30" t="s">
        <v>983</v>
      </c>
      <c r="D715" s="30" t="s">
        <v>983</v>
      </c>
      <c r="E715" s="30" t="s">
        <v>983</v>
      </c>
      <c r="F715" s="30" t="s">
        <v>983</v>
      </c>
      <c r="G715" s="30" t="s">
        <v>983</v>
      </c>
      <c r="H715" s="30" t="s">
        <v>983</v>
      </c>
      <c r="I715" s="30" t="s">
        <v>983</v>
      </c>
      <c r="J715" s="30" t="s">
        <v>983</v>
      </c>
      <c r="K715" s="30">
        <v>0.49</v>
      </c>
      <c r="L715" s="30" t="s">
        <v>983</v>
      </c>
      <c r="M715" s="30">
        <v>3.47</v>
      </c>
      <c r="N715" s="30">
        <v>0.25</v>
      </c>
      <c r="O715" s="30">
        <v>2</v>
      </c>
      <c r="P715" s="30" t="s">
        <v>983</v>
      </c>
      <c r="Q715" s="30" t="s">
        <v>983</v>
      </c>
      <c r="R715" s="30" t="s">
        <v>983</v>
      </c>
      <c r="S715" s="30" t="s">
        <v>983</v>
      </c>
      <c r="T715" s="30" t="s">
        <v>983</v>
      </c>
      <c r="U715" s="30" t="s">
        <v>983</v>
      </c>
    </row>
    <row r="716" spans="1:21" x14ac:dyDescent="0.25">
      <c r="A716" s="10" t="s">
        <v>234</v>
      </c>
      <c r="B716" s="30" t="s">
        <v>950</v>
      </c>
      <c r="C716" s="30" t="s">
        <v>983</v>
      </c>
      <c r="D716" s="30" t="s">
        <v>983</v>
      </c>
      <c r="E716" s="30" t="s">
        <v>983</v>
      </c>
      <c r="F716" s="30" t="s">
        <v>983</v>
      </c>
      <c r="G716" s="30" t="s">
        <v>983</v>
      </c>
      <c r="H716" s="30" t="s">
        <v>983</v>
      </c>
      <c r="I716" s="30" t="s">
        <v>983</v>
      </c>
      <c r="J716" s="30" t="s">
        <v>983</v>
      </c>
      <c r="K716" s="30">
        <v>0.54</v>
      </c>
      <c r="L716" s="30" t="s">
        <v>983</v>
      </c>
      <c r="M716" s="30">
        <v>3.79</v>
      </c>
      <c r="N716" s="30">
        <v>0.37</v>
      </c>
      <c r="O716" s="30">
        <v>2.2599999999999998</v>
      </c>
      <c r="P716" s="30" t="s">
        <v>983</v>
      </c>
      <c r="Q716" s="30" t="s">
        <v>983</v>
      </c>
      <c r="R716" s="30" t="s">
        <v>983</v>
      </c>
      <c r="S716" s="30" t="s">
        <v>983</v>
      </c>
      <c r="T716" s="30" t="s">
        <v>983</v>
      </c>
      <c r="U716" s="30" t="s">
        <v>983</v>
      </c>
    </row>
    <row r="717" spans="1:21" x14ac:dyDescent="0.25">
      <c r="A717" s="10" t="s">
        <v>760</v>
      </c>
      <c r="B717" s="30" t="s">
        <v>1367</v>
      </c>
      <c r="C717" s="30" t="s">
        <v>983</v>
      </c>
      <c r="D717" s="30" t="s">
        <v>983</v>
      </c>
      <c r="E717" s="30" t="s">
        <v>983</v>
      </c>
      <c r="F717" s="30" t="s">
        <v>983</v>
      </c>
      <c r="G717" s="30" t="s">
        <v>983</v>
      </c>
      <c r="H717" s="30" t="s">
        <v>983</v>
      </c>
      <c r="I717" s="30" t="s">
        <v>983</v>
      </c>
      <c r="J717" s="30" t="s">
        <v>983</v>
      </c>
      <c r="K717" s="30">
        <v>7.21</v>
      </c>
      <c r="L717" s="30" t="s">
        <v>983</v>
      </c>
      <c r="M717" s="30">
        <v>1.56</v>
      </c>
      <c r="N717" s="30">
        <v>11</v>
      </c>
      <c r="O717" s="30">
        <v>1.56</v>
      </c>
      <c r="P717" s="30" t="s">
        <v>983</v>
      </c>
      <c r="Q717" s="30" t="s">
        <v>983</v>
      </c>
      <c r="R717" s="30" t="s">
        <v>983</v>
      </c>
      <c r="S717" s="30" t="s">
        <v>983</v>
      </c>
      <c r="T717" s="30" t="s">
        <v>983</v>
      </c>
      <c r="U717" s="30" t="s">
        <v>983</v>
      </c>
    </row>
    <row r="718" spans="1:21" x14ac:dyDescent="0.25">
      <c r="A718" s="10" t="s">
        <v>761</v>
      </c>
      <c r="B718" s="30" t="s">
        <v>1181</v>
      </c>
      <c r="C718" s="30" t="s">
        <v>983</v>
      </c>
      <c r="D718" s="30" t="s">
        <v>983</v>
      </c>
      <c r="E718" s="30" t="s">
        <v>983</v>
      </c>
      <c r="F718" s="30" t="s">
        <v>983</v>
      </c>
      <c r="G718" s="30" t="s">
        <v>983</v>
      </c>
      <c r="H718" s="30" t="s">
        <v>983</v>
      </c>
      <c r="I718" s="30" t="s">
        <v>983</v>
      </c>
      <c r="J718" s="30" t="s">
        <v>983</v>
      </c>
      <c r="K718" s="30">
        <v>0.42</v>
      </c>
      <c r="L718" s="30" t="s">
        <v>983</v>
      </c>
      <c r="M718" s="30">
        <v>3.85</v>
      </c>
      <c r="N718" s="30">
        <v>0.25</v>
      </c>
      <c r="O718" s="30">
        <v>2.94</v>
      </c>
      <c r="P718" s="30" t="s">
        <v>983</v>
      </c>
      <c r="Q718" s="30" t="s">
        <v>983</v>
      </c>
      <c r="R718" s="30" t="s">
        <v>983</v>
      </c>
      <c r="S718" s="30" t="s">
        <v>983</v>
      </c>
      <c r="T718" s="30" t="s">
        <v>983</v>
      </c>
      <c r="U718" s="30" t="s">
        <v>983</v>
      </c>
    </row>
    <row r="719" spans="1:21" x14ac:dyDescent="0.25">
      <c r="A719" s="10" t="s">
        <v>762</v>
      </c>
      <c r="B719" s="30" t="s">
        <v>1368</v>
      </c>
      <c r="C719" s="30" t="s">
        <v>983</v>
      </c>
      <c r="D719" s="30" t="s">
        <v>983</v>
      </c>
      <c r="E719" s="30" t="s">
        <v>983</v>
      </c>
      <c r="F719" s="30" t="s">
        <v>983</v>
      </c>
      <c r="G719" s="30" t="s">
        <v>983</v>
      </c>
      <c r="H719" s="30" t="s">
        <v>983</v>
      </c>
      <c r="I719" s="30" t="s">
        <v>983</v>
      </c>
      <c r="J719" s="30" t="s">
        <v>983</v>
      </c>
      <c r="K719" s="30">
        <v>6.98</v>
      </c>
      <c r="L719" s="30" t="s">
        <v>983</v>
      </c>
      <c r="M719" s="30">
        <v>11.69</v>
      </c>
      <c r="N719" s="30">
        <v>4.0999999999999996</v>
      </c>
      <c r="O719" s="30">
        <v>10.36</v>
      </c>
      <c r="P719" s="30" t="s">
        <v>983</v>
      </c>
      <c r="Q719" s="30" t="s">
        <v>983</v>
      </c>
      <c r="R719" s="30" t="s">
        <v>983</v>
      </c>
      <c r="S719" s="30" t="s">
        <v>983</v>
      </c>
      <c r="T719" s="30" t="s">
        <v>983</v>
      </c>
      <c r="U719" s="30" t="s">
        <v>983</v>
      </c>
    </row>
    <row r="720" spans="1:21" x14ac:dyDescent="0.25">
      <c r="A720" s="10" t="s">
        <v>763</v>
      </c>
      <c r="B720" s="30" t="s">
        <v>1053</v>
      </c>
      <c r="C720" s="30" t="s">
        <v>983</v>
      </c>
      <c r="D720" s="30" t="s">
        <v>983</v>
      </c>
      <c r="E720" s="30" t="s">
        <v>983</v>
      </c>
      <c r="F720" s="30" t="s">
        <v>983</v>
      </c>
      <c r="G720" s="30" t="s">
        <v>983</v>
      </c>
      <c r="H720" s="30" t="s">
        <v>983</v>
      </c>
      <c r="I720" s="30" t="s">
        <v>983</v>
      </c>
      <c r="J720" s="30" t="s">
        <v>983</v>
      </c>
      <c r="K720" s="30">
        <v>16.73</v>
      </c>
      <c r="L720" s="30" t="s">
        <v>983</v>
      </c>
      <c r="M720" s="30">
        <v>15.3</v>
      </c>
      <c r="N720" s="30">
        <v>0.38</v>
      </c>
      <c r="O720" s="30">
        <v>14.91</v>
      </c>
      <c r="P720" s="30" t="s">
        <v>983</v>
      </c>
      <c r="Q720" s="30" t="s">
        <v>983</v>
      </c>
      <c r="R720" s="30" t="s">
        <v>983</v>
      </c>
      <c r="S720" s="30" t="s">
        <v>983</v>
      </c>
      <c r="T720" s="30" t="s">
        <v>983</v>
      </c>
      <c r="U720" s="30" t="s">
        <v>983</v>
      </c>
    </row>
    <row r="721" spans="1:21" x14ac:dyDescent="0.25">
      <c r="A721" s="10" t="s">
        <v>613</v>
      </c>
      <c r="B721" s="30" t="s">
        <v>951</v>
      </c>
      <c r="C721" s="30" t="s">
        <v>983</v>
      </c>
      <c r="D721" s="30" t="s">
        <v>983</v>
      </c>
      <c r="E721" s="30" t="s">
        <v>983</v>
      </c>
      <c r="F721" s="30" t="s">
        <v>983</v>
      </c>
      <c r="G721" s="30" t="s">
        <v>983</v>
      </c>
      <c r="H721" s="30" t="s">
        <v>983</v>
      </c>
      <c r="I721" s="30" t="s">
        <v>983</v>
      </c>
      <c r="J721" s="30" t="s">
        <v>983</v>
      </c>
      <c r="K721" s="30">
        <v>39.54</v>
      </c>
      <c r="L721" s="30" t="s">
        <v>983</v>
      </c>
      <c r="M721" s="30">
        <v>27.8</v>
      </c>
      <c r="N721" s="30">
        <v>5</v>
      </c>
      <c r="O721" s="30">
        <v>3.14</v>
      </c>
      <c r="P721" s="30" t="s">
        <v>983</v>
      </c>
      <c r="Q721" s="30" t="s">
        <v>983</v>
      </c>
      <c r="R721" s="30" t="s">
        <v>983</v>
      </c>
      <c r="S721" s="30" t="s">
        <v>983</v>
      </c>
      <c r="T721" s="30" t="s">
        <v>983</v>
      </c>
      <c r="U721" s="30" t="s">
        <v>983</v>
      </c>
    </row>
    <row r="722" spans="1:21" x14ac:dyDescent="0.25">
      <c r="A722" s="10" t="s">
        <v>764</v>
      </c>
      <c r="B722" s="30" t="s">
        <v>1369</v>
      </c>
      <c r="C722" s="30" t="s">
        <v>983</v>
      </c>
      <c r="D722" s="30" t="s">
        <v>983</v>
      </c>
      <c r="E722" s="30" t="s">
        <v>983</v>
      </c>
      <c r="F722" s="30" t="s">
        <v>983</v>
      </c>
      <c r="G722" s="30" t="s">
        <v>983</v>
      </c>
      <c r="H722" s="30" t="s">
        <v>983</v>
      </c>
      <c r="I722" s="30" t="s">
        <v>983</v>
      </c>
      <c r="J722" s="30" t="s">
        <v>983</v>
      </c>
      <c r="K722" s="30">
        <v>17</v>
      </c>
      <c r="L722" s="30" t="s">
        <v>983</v>
      </c>
      <c r="M722" s="30">
        <v>20.079999999999998</v>
      </c>
      <c r="N722" s="30">
        <v>10.08</v>
      </c>
      <c r="O722" s="30">
        <v>6.53</v>
      </c>
      <c r="P722" s="30" t="s">
        <v>983</v>
      </c>
      <c r="Q722" s="30" t="s">
        <v>983</v>
      </c>
      <c r="R722" s="30" t="s">
        <v>983</v>
      </c>
      <c r="S722" s="30" t="s">
        <v>983</v>
      </c>
      <c r="T722" s="30" t="s">
        <v>983</v>
      </c>
      <c r="U722" s="30" t="s">
        <v>983</v>
      </c>
    </row>
    <row r="723" spans="1:21" x14ac:dyDescent="0.25">
      <c r="A723" s="10" t="s">
        <v>765</v>
      </c>
      <c r="B723" s="30" t="s">
        <v>1370</v>
      </c>
      <c r="C723" s="30" t="s">
        <v>983</v>
      </c>
      <c r="D723" s="30" t="s">
        <v>983</v>
      </c>
      <c r="E723" s="30" t="s">
        <v>983</v>
      </c>
      <c r="F723" s="30" t="s">
        <v>983</v>
      </c>
      <c r="G723" s="30" t="s">
        <v>983</v>
      </c>
      <c r="H723" s="30" t="s">
        <v>983</v>
      </c>
      <c r="I723" s="30" t="s">
        <v>983</v>
      </c>
      <c r="J723" s="30" t="s">
        <v>983</v>
      </c>
      <c r="K723" s="30">
        <v>2.42</v>
      </c>
      <c r="L723" s="30" t="s">
        <v>983</v>
      </c>
      <c r="M723" s="30">
        <v>14.83</v>
      </c>
      <c r="N723" s="30">
        <v>0.25</v>
      </c>
      <c r="O723" s="30">
        <v>3.5</v>
      </c>
      <c r="P723" s="30" t="s">
        <v>983</v>
      </c>
      <c r="Q723" s="30" t="s">
        <v>983</v>
      </c>
      <c r="R723" s="30" t="s">
        <v>983</v>
      </c>
      <c r="S723" s="30" t="s">
        <v>983</v>
      </c>
      <c r="T723" s="30" t="s">
        <v>983</v>
      </c>
      <c r="U723" s="30" t="s">
        <v>983</v>
      </c>
    </row>
    <row r="724" spans="1:21" x14ac:dyDescent="0.25">
      <c r="A724" s="10" t="s">
        <v>766</v>
      </c>
      <c r="B724" s="30" t="s">
        <v>1371</v>
      </c>
      <c r="C724" s="30" t="s">
        <v>983</v>
      </c>
      <c r="D724" s="30" t="s">
        <v>983</v>
      </c>
      <c r="E724" s="30" t="s">
        <v>983</v>
      </c>
      <c r="F724" s="30" t="s">
        <v>983</v>
      </c>
      <c r="G724" s="30" t="s">
        <v>983</v>
      </c>
      <c r="H724" s="30" t="s">
        <v>983</v>
      </c>
      <c r="I724" s="30" t="s">
        <v>983</v>
      </c>
      <c r="J724" s="30" t="s">
        <v>983</v>
      </c>
      <c r="K724" s="30">
        <v>1.61</v>
      </c>
      <c r="L724" s="30" t="s">
        <v>983</v>
      </c>
      <c r="M724" s="30">
        <v>3.45</v>
      </c>
      <c r="N724" s="30">
        <v>3.5</v>
      </c>
      <c r="O724" s="30">
        <v>3.45</v>
      </c>
      <c r="P724" s="30" t="s">
        <v>983</v>
      </c>
      <c r="Q724" s="30" t="s">
        <v>983</v>
      </c>
      <c r="R724" s="30" t="s">
        <v>983</v>
      </c>
      <c r="S724" s="30" t="s">
        <v>983</v>
      </c>
      <c r="T724" s="30" t="s">
        <v>983</v>
      </c>
      <c r="U724" s="30" t="s">
        <v>983</v>
      </c>
    </row>
    <row r="725" spans="1:21" x14ac:dyDescent="0.25">
      <c r="A725" s="10" t="s">
        <v>767</v>
      </c>
      <c r="B725" s="30" t="s">
        <v>1372</v>
      </c>
      <c r="C725" s="30" t="s">
        <v>983</v>
      </c>
      <c r="D725" s="30" t="s">
        <v>983</v>
      </c>
      <c r="E725" s="30" t="s">
        <v>983</v>
      </c>
      <c r="F725" s="30" t="s">
        <v>983</v>
      </c>
      <c r="G725" s="30" t="s">
        <v>983</v>
      </c>
      <c r="H725" s="30" t="s">
        <v>983</v>
      </c>
      <c r="I725" s="30" t="s">
        <v>983</v>
      </c>
      <c r="J725" s="30" t="s">
        <v>983</v>
      </c>
      <c r="K725" s="30">
        <v>3.17</v>
      </c>
      <c r="L725" s="30" t="s">
        <v>983</v>
      </c>
      <c r="M725" s="30">
        <v>6.79</v>
      </c>
      <c r="N725" s="30">
        <v>3.5</v>
      </c>
      <c r="O725" s="30">
        <v>5.5</v>
      </c>
      <c r="P725" s="30" t="s">
        <v>983</v>
      </c>
      <c r="Q725" s="30" t="s">
        <v>983</v>
      </c>
      <c r="R725" s="30" t="s">
        <v>983</v>
      </c>
      <c r="S725" s="30" t="s">
        <v>983</v>
      </c>
      <c r="T725" s="30" t="s">
        <v>983</v>
      </c>
      <c r="U725" s="30" t="s">
        <v>983</v>
      </c>
    </row>
    <row r="726" spans="1:21" x14ac:dyDescent="0.25">
      <c r="A726" s="10" t="s">
        <v>768</v>
      </c>
      <c r="C726" s="30" t="s">
        <v>983</v>
      </c>
      <c r="D726" s="30" t="s">
        <v>983</v>
      </c>
      <c r="E726" s="30" t="s">
        <v>983</v>
      </c>
      <c r="F726" s="30" t="s">
        <v>983</v>
      </c>
      <c r="G726" s="30" t="s">
        <v>983</v>
      </c>
      <c r="H726" s="30" t="s">
        <v>983</v>
      </c>
      <c r="I726" s="30" t="s">
        <v>983</v>
      </c>
      <c r="J726" s="30" t="s">
        <v>983</v>
      </c>
      <c r="L726" s="30" t="s">
        <v>983</v>
      </c>
      <c r="P726" s="30" t="s">
        <v>983</v>
      </c>
      <c r="Q726" s="30" t="s">
        <v>983</v>
      </c>
      <c r="R726" s="30" t="s">
        <v>983</v>
      </c>
      <c r="S726" s="30" t="s">
        <v>983</v>
      </c>
      <c r="T726" s="30" t="s">
        <v>983</v>
      </c>
      <c r="U726" s="30" t="s">
        <v>983</v>
      </c>
    </row>
    <row r="727" spans="1:21" x14ac:dyDescent="0.25">
      <c r="A727" s="10" t="s">
        <v>769</v>
      </c>
      <c r="B727" s="30" t="s">
        <v>1016</v>
      </c>
      <c r="C727" s="30" t="s">
        <v>983</v>
      </c>
      <c r="D727" s="30" t="s">
        <v>983</v>
      </c>
      <c r="E727" s="30" t="s">
        <v>983</v>
      </c>
      <c r="F727" s="30" t="s">
        <v>983</v>
      </c>
      <c r="G727" s="30" t="s">
        <v>983</v>
      </c>
      <c r="H727" s="30" t="s">
        <v>983</v>
      </c>
      <c r="I727" s="30" t="s">
        <v>983</v>
      </c>
      <c r="J727" s="30" t="s">
        <v>983</v>
      </c>
      <c r="K727" s="30">
        <v>0.61</v>
      </c>
      <c r="L727" s="30" t="s">
        <v>983</v>
      </c>
      <c r="M727" s="30">
        <v>2.38</v>
      </c>
      <c r="N727" s="30">
        <v>4</v>
      </c>
      <c r="O727" s="30">
        <v>0.25</v>
      </c>
      <c r="P727" s="30" t="s">
        <v>983</v>
      </c>
      <c r="Q727" s="30" t="s">
        <v>983</v>
      </c>
      <c r="R727" s="30" t="s">
        <v>983</v>
      </c>
      <c r="S727" s="30" t="s">
        <v>983</v>
      </c>
      <c r="T727" s="30" t="s">
        <v>983</v>
      </c>
      <c r="U727" s="30" t="s">
        <v>983</v>
      </c>
    </row>
    <row r="728" spans="1:21" x14ac:dyDescent="0.25">
      <c r="A728" s="10" t="s">
        <v>770</v>
      </c>
      <c r="B728" s="30" t="s">
        <v>1373</v>
      </c>
      <c r="C728" s="30" t="s">
        <v>983</v>
      </c>
      <c r="D728" s="30" t="s">
        <v>983</v>
      </c>
      <c r="E728" s="30" t="s">
        <v>983</v>
      </c>
      <c r="F728" s="30" t="s">
        <v>983</v>
      </c>
      <c r="G728" s="30" t="s">
        <v>983</v>
      </c>
      <c r="H728" s="30" t="s">
        <v>983</v>
      </c>
      <c r="I728" s="30" t="s">
        <v>983</v>
      </c>
      <c r="J728" s="30" t="s">
        <v>983</v>
      </c>
      <c r="K728" s="30">
        <v>9.48</v>
      </c>
      <c r="L728" s="30" t="s">
        <v>983</v>
      </c>
      <c r="M728" s="30">
        <v>6.7</v>
      </c>
      <c r="N728" s="30">
        <v>23.4</v>
      </c>
      <c r="O728" s="30">
        <v>0.5</v>
      </c>
      <c r="P728" s="30" t="s">
        <v>983</v>
      </c>
      <c r="Q728" s="30" t="s">
        <v>983</v>
      </c>
      <c r="R728" s="30" t="s">
        <v>983</v>
      </c>
      <c r="S728" s="30" t="s">
        <v>983</v>
      </c>
      <c r="T728" s="30" t="s">
        <v>983</v>
      </c>
      <c r="U728" s="30" t="s">
        <v>983</v>
      </c>
    </row>
    <row r="729" spans="1:21" x14ac:dyDescent="0.25">
      <c r="A729" s="10" t="s">
        <v>771</v>
      </c>
      <c r="B729" s="30" t="s">
        <v>1374</v>
      </c>
      <c r="C729" s="30" t="s">
        <v>983</v>
      </c>
      <c r="D729" s="30" t="s">
        <v>983</v>
      </c>
      <c r="E729" s="30" t="s">
        <v>983</v>
      </c>
      <c r="F729" s="30" t="s">
        <v>983</v>
      </c>
      <c r="G729" s="30" t="s">
        <v>983</v>
      </c>
      <c r="H729" s="30" t="s">
        <v>983</v>
      </c>
      <c r="I729" s="30" t="s">
        <v>983</v>
      </c>
      <c r="J729" s="30" t="s">
        <v>983</v>
      </c>
      <c r="K729" s="30">
        <v>2.71</v>
      </c>
      <c r="L729" s="30" t="s">
        <v>983</v>
      </c>
      <c r="M729" s="30">
        <v>4.5999999999999996</v>
      </c>
      <c r="N729" s="30">
        <v>9.43</v>
      </c>
      <c r="O729" s="30">
        <v>0.25</v>
      </c>
      <c r="P729" s="30" t="s">
        <v>983</v>
      </c>
      <c r="Q729" s="30" t="s">
        <v>983</v>
      </c>
      <c r="R729" s="30" t="s">
        <v>983</v>
      </c>
      <c r="S729" s="30" t="s">
        <v>983</v>
      </c>
      <c r="T729" s="30" t="s">
        <v>983</v>
      </c>
      <c r="U729" s="30" t="s">
        <v>983</v>
      </c>
    </row>
    <row r="730" spans="1:21" x14ac:dyDescent="0.25">
      <c r="A730" s="10" t="s">
        <v>773</v>
      </c>
      <c r="C730" s="30" t="s">
        <v>983</v>
      </c>
      <c r="D730" s="30" t="s">
        <v>983</v>
      </c>
      <c r="E730" s="30" t="s">
        <v>983</v>
      </c>
      <c r="F730" s="30" t="s">
        <v>983</v>
      </c>
      <c r="G730" s="30" t="s">
        <v>983</v>
      </c>
      <c r="H730" s="30" t="s">
        <v>983</v>
      </c>
      <c r="I730" s="30" t="s">
        <v>983</v>
      </c>
      <c r="J730" s="30" t="s">
        <v>983</v>
      </c>
      <c r="L730" s="30" t="s">
        <v>983</v>
      </c>
      <c r="P730" s="30" t="s">
        <v>983</v>
      </c>
      <c r="Q730" s="30" t="s">
        <v>983</v>
      </c>
      <c r="R730" s="30" t="s">
        <v>983</v>
      </c>
      <c r="S730" s="30" t="s">
        <v>983</v>
      </c>
      <c r="T730" s="30" t="s">
        <v>983</v>
      </c>
      <c r="U730" s="30" t="s">
        <v>983</v>
      </c>
    </row>
    <row r="731" spans="1:21" x14ac:dyDescent="0.25">
      <c r="A731" s="10" t="s">
        <v>772</v>
      </c>
      <c r="C731" s="30" t="s">
        <v>983</v>
      </c>
      <c r="D731" s="30" t="s">
        <v>983</v>
      </c>
      <c r="E731" s="30" t="s">
        <v>983</v>
      </c>
      <c r="F731" s="30" t="s">
        <v>983</v>
      </c>
      <c r="G731" s="30" t="s">
        <v>983</v>
      </c>
      <c r="H731" s="30" t="s">
        <v>983</v>
      </c>
      <c r="I731" s="30" t="s">
        <v>983</v>
      </c>
      <c r="J731" s="30" t="s">
        <v>983</v>
      </c>
      <c r="L731" s="30" t="s">
        <v>983</v>
      </c>
      <c r="P731" s="30" t="s">
        <v>983</v>
      </c>
      <c r="Q731" s="30" t="s">
        <v>983</v>
      </c>
      <c r="R731" s="30" t="s">
        <v>983</v>
      </c>
      <c r="S731" s="30" t="s">
        <v>983</v>
      </c>
      <c r="T731" s="30" t="s">
        <v>983</v>
      </c>
      <c r="U731" s="30" t="s">
        <v>983</v>
      </c>
    </row>
    <row r="732" spans="1:21" x14ac:dyDescent="0.25">
      <c r="A732" s="10" t="s">
        <v>775</v>
      </c>
      <c r="C732" s="30" t="s">
        <v>983</v>
      </c>
      <c r="D732" s="30" t="s">
        <v>983</v>
      </c>
      <c r="E732" s="30" t="s">
        <v>983</v>
      </c>
      <c r="F732" s="30" t="s">
        <v>983</v>
      </c>
      <c r="G732" s="30" t="s">
        <v>983</v>
      </c>
      <c r="H732" s="30" t="s">
        <v>983</v>
      </c>
      <c r="I732" s="30" t="s">
        <v>983</v>
      </c>
      <c r="J732" s="30" t="s">
        <v>983</v>
      </c>
      <c r="L732" s="30" t="s">
        <v>983</v>
      </c>
      <c r="P732" s="30" t="s">
        <v>983</v>
      </c>
      <c r="Q732" s="30" t="s">
        <v>983</v>
      </c>
      <c r="R732" s="30" t="s">
        <v>983</v>
      </c>
      <c r="S732" s="30" t="s">
        <v>983</v>
      </c>
      <c r="T732" s="30" t="s">
        <v>983</v>
      </c>
      <c r="U732" s="30" t="s">
        <v>983</v>
      </c>
    </row>
    <row r="733" spans="1:21" x14ac:dyDescent="0.25">
      <c r="A733" s="10" t="s">
        <v>216</v>
      </c>
      <c r="B733" s="30" t="s">
        <v>1178</v>
      </c>
      <c r="C733" s="30" t="s">
        <v>1005</v>
      </c>
      <c r="D733" s="30">
        <v>3433</v>
      </c>
      <c r="E733" s="30">
        <v>25</v>
      </c>
      <c r="F733" s="30">
        <v>27.151394422310759</v>
      </c>
      <c r="G733" s="30">
        <v>3408</v>
      </c>
      <c r="H733" s="30">
        <v>52</v>
      </c>
      <c r="I733" s="30" t="s">
        <v>900</v>
      </c>
      <c r="J733" s="30" t="s">
        <v>900</v>
      </c>
      <c r="K733" s="30">
        <v>1</v>
      </c>
      <c r="L733" s="30">
        <v>1</v>
      </c>
      <c r="M733" s="30">
        <v>0.93169995456948562</v>
      </c>
      <c r="N733" s="30">
        <v>3.3749932499999993</v>
      </c>
      <c r="O733" s="30">
        <v>3.939992113153767</v>
      </c>
      <c r="P733" s="30">
        <v>3570</v>
      </c>
      <c r="Q733" s="30">
        <v>3570</v>
      </c>
      <c r="R733" s="30">
        <v>3326.1688378130639</v>
      </c>
      <c r="S733" s="30">
        <v>12048.725902499997</v>
      </c>
      <c r="T733" s="30">
        <v>14065.771843958948</v>
      </c>
      <c r="U733" s="30">
        <v>26</v>
      </c>
    </row>
    <row r="734" spans="1:21" x14ac:dyDescent="0.25">
      <c r="A734" s="10" t="s">
        <v>376</v>
      </c>
      <c r="C734" s="30" t="s">
        <v>983</v>
      </c>
      <c r="D734" s="30" t="s">
        <v>983</v>
      </c>
      <c r="E734" s="30" t="s">
        <v>983</v>
      </c>
      <c r="F734" s="30" t="s">
        <v>983</v>
      </c>
      <c r="G734" s="30" t="s">
        <v>983</v>
      </c>
      <c r="H734" s="30" t="s">
        <v>983</v>
      </c>
      <c r="I734" s="30" t="s">
        <v>983</v>
      </c>
      <c r="J734" s="30" t="s">
        <v>983</v>
      </c>
      <c r="L734" s="30" t="s">
        <v>983</v>
      </c>
      <c r="P734" s="30" t="s">
        <v>983</v>
      </c>
      <c r="Q734" s="30" t="s">
        <v>983</v>
      </c>
      <c r="R734" s="30" t="s">
        <v>983</v>
      </c>
      <c r="S734" s="30" t="s">
        <v>983</v>
      </c>
      <c r="T734" s="30" t="s">
        <v>983</v>
      </c>
      <c r="U734" s="30" t="s">
        <v>983</v>
      </c>
    </row>
    <row r="735" spans="1:21" x14ac:dyDescent="0.25">
      <c r="A735" s="10" t="s">
        <v>588</v>
      </c>
      <c r="C735" s="30" t="s">
        <v>983</v>
      </c>
      <c r="D735" s="30" t="s">
        <v>983</v>
      </c>
      <c r="E735" s="30" t="s">
        <v>983</v>
      </c>
      <c r="F735" s="30" t="s">
        <v>983</v>
      </c>
      <c r="G735" s="30" t="s">
        <v>983</v>
      </c>
      <c r="H735" s="30" t="s">
        <v>983</v>
      </c>
      <c r="I735" s="30" t="s">
        <v>983</v>
      </c>
      <c r="J735" s="30" t="s">
        <v>983</v>
      </c>
      <c r="L735" s="30" t="s">
        <v>983</v>
      </c>
      <c r="P735" s="30" t="s">
        <v>983</v>
      </c>
      <c r="Q735" s="30" t="s">
        <v>983</v>
      </c>
      <c r="R735" s="30" t="s">
        <v>983</v>
      </c>
      <c r="S735" s="30" t="s">
        <v>983</v>
      </c>
      <c r="T735" s="30" t="s">
        <v>983</v>
      </c>
      <c r="U735" s="30" t="s">
        <v>983</v>
      </c>
    </row>
    <row r="736" spans="1:21" x14ac:dyDescent="0.25">
      <c r="A736" s="10" t="s">
        <v>774</v>
      </c>
      <c r="C736" s="30" t="s">
        <v>983</v>
      </c>
      <c r="D736" s="30" t="s">
        <v>983</v>
      </c>
      <c r="E736" s="30" t="s">
        <v>983</v>
      </c>
      <c r="F736" s="30" t="s">
        <v>983</v>
      </c>
      <c r="G736" s="30" t="s">
        <v>983</v>
      </c>
      <c r="H736" s="30" t="s">
        <v>983</v>
      </c>
      <c r="I736" s="30" t="s">
        <v>983</v>
      </c>
      <c r="J736" s="30" t="s">
        <v>983</v>
      </c>
      <c r="L736" s="30" t="s">
        <v>983</v>
      </c>
      <c r="P736" s="30" t="s">
        <v>983</v>
      </c>
      <c r="Q736" s="30" t="s">
        <v>983</v>
      </c>
      <c r="R736" s="30" t="s">
        <v>983</v>
      </c>
      <c r="S736" s="30" t="s">
        <v>983</v>
      </c>
      <c r="T736" s="30" t="s">
        <v>983</v>
      </c>
      <c r="U736" s="30" t="s">
        <v>983</v>
      </c>
    </row>
    <row r="737" spans="1:21" x14ac:dyDescent="0.25">
      <c r="A737" s="10" t="s">
        <v>776</v>
      </c>
      <c r="C737" s="30" t="s">
        <v>983</v>
      </c>
      <c r="D737" s="30" t="s">
        <v>983</v>
      </c>
      <c r="E737" s="30" t="s">
        <v>983</v>
      </c>
      <c r="F737" s="30" t="s">
        <v>983</v>
      </c>
      <c r="G737" s="30" t="s">
        <v>983</v>
      </c>
      <c r="H737" s="30" t="s">
        <v>983</v>
      </c>
      <c r="I737" s="30" t="s">
        <v>983</v>
      </c>
      <c r="J737" s="30" t="s">
        <v>983</v>
      </c>
      <c r="L737" s="30" t="s">
        <v>983</v>
      </c>
      <c r="P737" s="30" t="s">
        <v>983</v>
      </c>
      <c r="Q737" s="30" t="s">
        <v>983</v>
      </c>
      <c r="R737" s="30" t="s">
        <v>983</v>
      </c>
      <c r="S737" s="30" t="s">
        <v>983</v>
      </c>
      <c r="T737" s="30" t="s">
        <v>983</v>
      </c>
      <c r="U737" s="30" t="s">
        <v>983</v>
      </c>
    </row>
    <row r="738" spans="1:21" x14ac:dyDescent="0.25">
      <c r="A738" s="10" t="s">
        <v>777</v>
      </c>
      <c r="C738" s="30" t="s">
        <v>983</v>
      </c>
      <c r="D738" s="30" t="s">
        <v>983</v>
      </c>
      <c r="E738" s="30" t="s">
        <v>983</v>
      </c>
      <c r="F738" s="30" t="s">
        <v>983</v>
      </c>
      <c r="G738" s="30" t="s">
        <v>983</v>
      </c>
      <c r="H738" s="30" t="s">
        <v>983</v>
      </c>
      <c r="I738" s="30" t="s">
        <v>983</v>
      </c>
      <c r="J738" s="30" t="s">
        <v>983</v>
      </c>
      <c r="L738" s="30" t="s">
        <v>983</v>
      </c>
      <c r="P738" s="30" t="s">
        <v>983</v>
      </c>
      <c r="Q738" s="30" t="s">
        <v>983</v>
      </c>
      <c r="R738" s="30" t="s">
        <v>983</v>
      </c>
      <c r="S738" s="30" t="s">
        <v>983</v>
      </c>
      <c r="T738" s="30" t="s">
        <v>983</v>
      </c>
      <c r="U738" s="30" t="s">
        <v>983</v>
      </c>
    </row>
    <row r="739" spans="1:21" x14ac:dyDescent="0.25">
      <c r="A739" s="10" t="s">
        <v>778</v>
      </c>
      <c r="C739" s="30" t="s">
        <v>983</v>
      </c>
      <c r="D739" s="30" t="s">
        <v>983</v>
      </c>
      <c r="E739" s="30" t="s">
        <v>983</v>
      </c>
      <c r="F739" s="30" t="s">
        <v>983</v>
      </c>
      <c r="G739" s="30" t="s">
        <v>983</v>
      </c>
      <c r="H739" s="30" t="s">
        <v>983</v>
      </c>
      <c r="I739" s="30" t="s">
        <v>983</v>
      </c>
      <c r="J739" s="30" t="s">
        <v>983</v>
      </c>
      <c r="L739" s="30" t="s">
        <v>983</v>
      </c>
      <c r="P739" s="30" t="s">
        <v>983</v>
      </c>
      <c r="Q739" s="30" t="s">
        <v>983</v>
      </c>
      <c r="R739" s="30" t="s">
        <v>983</v>
      </c>
      <c r="S739" s="30" t="s">
        <v>983</v>
      </c>
      <c r="T739" s="30" t="s">
        <v>983</v>
      </c>
      <c r="U739" s="30" t="s">
        <v>983</v>
      </c>
    </row>
    <row r="740" spans="1:21" x14ac:dyDescent="0.25">
      <c r="A740" s="10" t="s">
        <v>779</v>
      </c>
      <c r="C740" s="30" t="s">
        <v>983</v>
      </c>
      <c r="D740" s="30" t="s">
        <v>983</v>
      </c>
      <c r="E740" s="30" t="s">
        <v>983</v>
      </c>
      <c r="F740" s="30" t="s">
        <v>983</v>
      </c>
      <c r="G740" s="30" t="s">
        <v>983</v>
      </c>
      <c r="H740" s="30" t="s">
        <v>983</v>
      </c>
      <c r="I740" s="30" t="s">
        <v>983</v>
      </c>
      <c r="J740" s="30" t="s">
        <v>983</v>
      </c>
      <c r="L740" s="30" t="s">
        <v>983</v>
      </c>
      <c r="P740" s="30" t="s">
        <v>983</v>
      </c>
      <c r="Q740" s="30" t="s">
        <v>983</v>
      </c>
      <c r="R740" s="30" t="s">
        <v>983</v>
      </c>
      <c r="S740" s="30" t="s">
        <v>983</v>
      </c>
      <c r="T740" s="30" t="s">
        <v>983</v>
      </c>
      <c r="U740" s="30" t="s">
        <v>983</v>
      </c>
    </row>
    <row r="741" spans="1:21" x14ac:dyDescent="0.25">
      <c r="A741" s="10" t="s">
        <v>780</v>
      </c>
      <c r="C741" s="30" t="s">
        <v>983</v>
      </c>
      <c r="D741" s="30" t="s">
        <v>983</v>
      </c>
      <c r="E741" s="30" t="s">
        <v>983</v>
      </c>
      <c r="F741" s="30" t="s">
        <v>983</v>
      </c>
      <c r="G741" s="30" t="s">
        <v>983</v>
      </c>
      <c r="H741" s="30" t="s">
        <v>983</v>
      </c>
      <c r="I741" s="30" t="s">
        <v>983</v>
      </c>
      <c r="J741" s="30" t="s">
        <v>983</v>
      </c>
      <c r="L741" s="30" t="s">
        <v>983</v>
      </c>
      <c r="P741" s="30" t="s">
        <v>983</v>
      </c>
      <c r="Q741" s="30" t="s">
        <v>983</v>
      </c>
      <c r="R741" s="30" t="s">
        <v>983</v>
      </c>
      <c r="S741" s="30" t="s">
        <v>983</v>
      </c>
      <c r="T741" s="30" t="s">
        <v>983</v>
      </c>
      <c r="U741" s="30" t="s">
        <v>983</v>
      </c>
    </row>
    <row r="742" spans="1:21" x14ac:dyDescent="0.25">
      <c r="A742" s="10" t="s">
        <v>399</v>
      </c>
      <c r="C742" s="30" t="s">
        <v>983</v>
      </c>
      <c r="D742" s="30" t="s">
        <v>983</v>
      </c>
      <c r="E742" s="30" t="s">
        <v>983</v>
      </c>
      <c r="F742" s="30" t="s">
        <v>983</v>
      </c>
      <c r="G742" s="30" t="s">
        <v>983</v>
      </c>
      <c r="H742" s="30" t="s">
        <v>983</v>
      </c>
      <c r="I742" s="30" t="s">
        <v>983</v>
      </c>
      <c r="J742" s="30" t="s">
        <v>983</v>
      </c>
      <c r="L742" s="30" t="s">
        <v>983</v>
      </c>
      <c r="P742" s="30" t="s">
        <v>983</v>
      </c>
      <c r="Q742" s="30" t="s">
        <v>983</v>
      </c>
      <c r="R742" s="30" t="s">
        <v>983</v>
      </c>
      <c r="S742" s="30" t="s">
        <v>983</v>
      </c>
      <c r="T742" s="30" t="s">
        <v>983</v>
      </c>
      <c r="U742" s="30" t="s">
        <v>983</v>
      </c>
    </row>
    <row r="743" spans="1:21" x14ac:dyDescent="0.25">
      <c r="A743" s="10" t="s">
        <v>589</v>
      </c>
      <c r="B743" s="30" t="s">
        <v>1375</v>
      </c>
      <c r="C743" s="30" t="s">
        <v>983</v>
      </c>
      <c r="D743" s="30" t="s">
        <v>983</v>
      </c>
      <c r="E743" s="30" t="s">
        <v>983</v>
      </c>
      <c r="F743" s="30" t="s">
        <v>983</v>
      </c>
      <c r="G743" s="30" t="s">
        <v>983</v>
      </c>
      <c r="H743" s="30" t="s">
        <v>983</v>
      </c>
      <c r="I743" s="30" t="s">
        <v>983</v>
      </c>
      <c r="J743" s="30" t="s">
        <v>983</v>
      </c>
      <c r="K743" s="30">
        <v>15.07</v>
      </c>
      <c r="L743" s="30" t="s">
        <v>983</v>
      </c>
      <c r="M743" s="30">
        <v>21.38</v>
      </c>
      <c r="N743" s="30">
        <v>0.75</v>
      </c>
      <c r="O743" s="30">
        <v>3.69</v>
      </c>
      <c r="P743" s="30" t="s">
        <v>983</v>
      </c>
      <c r="Q743" s="30" t="s">
        <v>983</v>
      </c>
      <c r="R743" s="30" t="s">
        <v>983</v>
      </c>
      <c r="S743" s="30" t="s">
        <v>983</v>
      </c>
      <c r="T743" s="30" t="s">
        <v>983</v>
      </c>
      <c r="U743" s="30" t="s">
        <v>983</v>
      </c>
    </row>
    <row r="744" spans="1:21" x14ac:dyDescent="0.25">
      <c r="A744" s="10" t="s">
        <v>590</v>
      </c>
      <c r="B744" s="30" t="s">
        <v>1376</v>
      </c>
      <c r="C744" s="30" t="s">
        <v>983</v>
      </c>
      <c r="D744" s="30" t="s">
        <v>983</v>
      </c>
      <c r="E744" s="30" t="s">
        <v>983</v>
      </c>
      <c r="F744" s="30" t="s">
        <v>983</v>
      </c>
      <c r="G744" s="30" t="s">
        <v>983</v>
      </c>
      <c r="H744" s="30" t="s">
        <v>983</v>
      </c>
      <c r="I744" s="30" t="s">
        <v>983</v>
      </c>
      <c r="J744" s="30" t="s">
        <v>983</v>
      </c>
      <c r="K744" s="30">
        <v>0.86</v>
      </c>
      <c r="L744" s="30" t="s">
        <v>983</v>
      </c>
      <c r="M744" s="30">
        <v>4.43</v>
      </c>
      <c r="N744" s="30">
        <v>0.5</v>
      </c>
      <c r="O744" s="30">
        <v>2.2000000000000002</v>
      </c>
      <c r="P744" s="30" t="s">
        <v>983</v>
      </c>
      <c r="Q744" s="30" t="s">
        <v>983</v>
      </c>
      <c r="R744" s="30" t="s">
        <v>983</v>
      </c>
      <c r="S744" s="30" t="s">
        <v>983</v>
      </c>
      <c r="T744" s="30" t="s">
        <v>983</v>
      </c>
      <c r="U744" s="30" t="s">
        <v>983</v>
      </c>
    </row>
    <row r="745" spans="1:21" x14ac:dyDescent="0.25">
      <c r="A745" s="10" t="s">
        <v>627</v>
      </c>
      <c r="B745" s="30" t="s">
        <v>1377</v>
      </c>
      <c r="C745" s="30" t="s">
        <v>983</v>
      </c>
      <c r="D745" s="30" t="s">
        <v>983</v>
      </c>
      <c r="E745" s="30" t="s">
        <v>983</v>
      </c>
      <c r="F745" s="30" t="s">
        <v>983</v>
      </c>
      <c r="G745" s="30" t="s">
        <v>983</v>
      </c>
      <c r="H745" s="30" t="s">
        <v>983</v>
      </c>
      <c r="I745" s="30" t="s">
        <v>983</v>
      </c>
      <c r="J745" s="30" t="s">
        <v>983</v>
      </c>
      <c r="K745" s="30">
        <v>2.54</v>
      </c>
      <c r="L745" s="30" t="s">
        <v>983</v>
      </c>
      <c r="M745" s="30">
        <v>4</v>
      </c>
      <c r="N745" s="30">
        <v>1</v>
      </c>
      <c r="O745" s="30">
        <v>2.62</v>
      </c>
      <c r="P745" s="30" t="s">
        <v>983</v>
      </c>
      <c r="Q745" s="30" t="s">
        <v>983</v>
      </c>
      <c r="R745" s="30" t="s">
        <v>983</v>
      </c>
      <c r="S745" s="30" t="s">
        <v>983</v>
      </c>
      <c r="T745" s="30" t="s">
        <v>983</v>
      </c>
      <c r="U745" s="30" t="s">
        <v>983</v>
      </c>
    </row>
    <row r="746" spans="1:21" x14ac:dyDescent="0.25">
      <c r="A746" s="10" t="s">
        <v>781</v>
      </c>
      <c r="B746" s="30" t="s">
        <v>1378</v>
      </c>
      <c r="C746" s="30" t="s">
        <v>983</v>
      </c>
      <c r="D746" s="30" t="s">
        <v>983</v>
      </c>
      <c r="E746" s="30" t="s">
        <v>983</v>
      </c>
      <c r="F746" s="30" t="s">
        <v>983</v>
      </c>
      <c r="G746" s="30" t="s">
        <v>983</v>
      </c>
      <c r="H746" s="30" t="s">
        <v>983</v>
      </c>
      <c r="I746" s="30" t="s">
        <v>983</v>
      </c>
      <c r="J746" s="30" t="s">
        <v>983</v>
      </c>
      <c r="K746" s="30">
        <v>58.52</v>
      </c>
      <c r="L746" s="30" t="s">
        <v>983</v>
      </c>
      <c r="M746" s="30">
        <v>23.96</v>
      </c>
      <c r="N746" s="30">
        <v>23.04</v>
      </c>
      <c r="O746" s="30">
        <v>1</v>
      </c>
      <c r="P746" s="30" t="s">
        <v>983</v>
      </c>
      <c r="Q746" s="30" t="s">
        <v>983</v>
      </c>
      <c r="R746" s="30" t="s">
        <v>983</v>
      </c>
      <c r="S746" s="30" t="s">
        <v>983</v>
      </c>
      <c r="T746" s="30" t="s">
        <v>983</v>
      </c>
      <c r="U746" s="30" t="s">
        <v>983</v>
      </c>
    </row>
    <row r="747" spans="1:21" x14ac:dyDescent="0.25">
      <c r="A747" s="10" t="s">
        <v>256</v>
      </c>
      <c r="B747" s="30" t="s">
        <v>1379</v>
      </c>
      <c r="C747" s="30" t="s">
        <v>983</v>
      </c>
      <c r="D747" s="30" t="s">
        <v>983</v>
      </c>
      <c r="E747" s="30" t="s">
        <v>983</v>
      </c>
      <c r="F747" s="30" t="s">
        <v>983</v>
      </c>
      <c r="G747" s="30" t="s">
        <v>983</v>
      </c>
      <c r="H747" s="30" t="s">
        <v>983</v>
      </c>
      <c r="I747" s="30" t="s">
        <v>983</v>
      </c>
      <c r="J747" s="30" t="s">
        <v>983</v>
      </c>
      <c r="K747" s="30">
        <v>0.02</v>
      </c>
      <c r="L747" s="30" t="s">
        <v>983</v>
      </c>
      <c r="M747" s="30">
        <v>1</v>
      </c>
      <c r="N747" s="30">
        <v>0.25</v>
      </c>
      <c r="O747" s="30">
        <v>0.25</v>
      </c>
      <c r="P747" s="30" t="s">
        <v>983</v>
      </c>
      <c r="Q747" s="30" t="s">
        <v>983</v>
      </c>
      <c r="R747" s="30" t="s">
        <v>983</v>
      </c>
      <c r="S747" s="30" t="s">
        <v>983</v>
      </c>
      <c r="T747" s="30" t="s">
        <v>983</v>
      </c>
      <c r="U747" s="30" t="s">
        <v>983</v>
      </c>
    </row>
    <row r="748" spans="1:21" x14ac:dyDescent="0.25">
      <c r="A748" s="10" t="s">
        <v>230</v>
      </c>
      <c r="B748" s="30" t="s">
        <v>1380</v>
      </c>
      <c r="C748" s="30" t="s">
        <v>983</v>
      </c>
      <c r="D748" s="30" t="s">
        <v>983</v>
      </c>
      <c r="E748" s="30" t="s">
        <v>983</v>
      </c>
      <c r="F748" s="30" t="s">
        <v>983</v>
      </c>
      <c r="G748" s="30" t="s">
        <v>983</v>
      </c>
      <c r="H748" s="30" t="s">
        <v>983</v>
      </c>
      <c r="I748" s="30" t="s">
        <v>983</v>
      </c>
      <c r="J748" s="30" t="s">
        <v>983</v>
      </c>
      <c r="K748" s="30">
        <v>0.03</v>
      </c>
      <c r="L748" s="30" t="s">
        <v>983</v>
      </c>
      <c r="M748" s="30">
        <v>0.25</v>
      </c>
      <c r="N748" s="30">
        <v>1.75</v>
      </c>
      <c r="O748" s="30">
        <v>0.25</v>
      </c>
      <c r="P748" s="30" t="s">
        <v>983</v>
      </c>
      <c r="Q748" s="30" t="s">
        <v>983</v>
      </c>
      <c r="R748" s="30" t="s">
        <v>983</v>
      </c>
      <c r="S748" s="30" t="s">
        <v>983</v>
      </c>
      <c r="T748" s="30" t="s">
        <v>983</v>
      </c>
      <c r="U748" s="30" t="s">
        <v>983</v>
      </c>
    </row>
    <row r="749" spans="1:21" x14ac:dyDescent="0.25">
      <c r="A749" s="10" t="s">
        <v>629</v>
      </c>
      <c r="B749" s="30" t="s">
        <v>1381</v>
      </c>
      <c r="C749" s="30" t="s">
        <v>983</v>
      </c>
      <c r="D749" s="30" t="s">
        <v>983</v>
      </c>
      <c r="E749" s="30" t="s">
        <v>983</v>
      </c>
      <c r="F749" s="30" t="s">
        <v>983</v>
      </c>
      <c r="G749" s="30" t="s">
        <v>983</v>
      </c>
      <c r="H749" s="30" t="s">
        <v>983</v>
      </c>
      <c r="I749" s="30" t="s">
        <v>983</v>
      </c>
      <c r="J749" s="30" t="s">
        <v>983</v>
      </c>
      <c r="K749" s="30">
        <v>3.84</v>
      </c>
      <c r="L749" s="30" t="s">
        <v>983</v>
      </c>
      <c r="M749" s="30">
        <v>9.3800000000000008</v>
      </c>
      <c r="N749" s="30">
        <v>9.3800000000000008</v>
      </c>
      <c r="O749" s="30">
        <v>0.25</v>
      </c>
      <c r="P749" s="30" t="s">
        <v>983</v>
      </c>
      <c r="Q749" s="30" t="s">
        <v>983</v>
      </c>
      <c r="R749" s="30" t="s">
        <v>983</v>
      </c>
      <c r="S749" s="30" t="s">
        <v>983</v>
      </c>
      <c r="T749" s="30" t="s">
        <v>983</v>
      </c>
      <c r="U749" s="30" t="s">
        <v>983</v>
      </c>
    </row>
    <row r="750" spans="1:21" x14ac:dyDescent="0.25">
      <c r="A750" s="10" t="s">
        <v>630</v>
      </c>
      <c r="B750" s="30" t="s">
        <v>1382</v>
      </c>
      <c r="C750" s="30" t="s">
        <v>983</v>
      </c>
      <c r="D750" s="30" t="s">
        <v>983</v>
      </c>
      <c r="E750" s="30" t="s">
        <v>983</v>
      </c>
      <c r="F750" s="30" t="s">
        <v>983</v>
      </c>
      <c r="G750" s="30" t="s">
        <v>983</v>
      </c>
      <c r="H750" s="30" t="s">
        <v>983</v>
      </c>
      <c r="I750" s="30" t="s">
        <v>983</v>
      </c>
      <c r="J750" s="30" t="s">
        <v>983</v>
      </c>
      <c r="K750" s="30">
        <v>5.98</v>
      </c>
      <c r="L750" s="30" t="s">
        <v>983</v>
      </c>
      <c r="M750" s="30">
        <v>11.25</v>
      </c>
      <c r="N750" s="30">
        <v>11.25</v>
      </c>
      <c r="O750" s="30">
        <v>0.25</v>
      </c>
      <c r="P750" s="30" t="s">
        <v>983</v>
      </c>
      <c r="Q750" s="30" t="s">
        <v>983</v>
      </c>
      <c r="R750" s="30" t="s">
        <v>983</v>
      </c>
      <c r="S750" s="30" t="s">
        <v>983</v>
      </c>
      <c r="T750" s="30" t="s">
        <v>983</v>
      </c>
      <c r="U750" s="30" t="s">
        <v>983</v>
      </c>
    </row>
    <row r="751" spans="1:21" x14ac:dyDescent="0.25">
      <c r="A751" s="10" t="s">
        <v>782</v>
      </c>
      <c r="B751" s="30" t="s">
        <v>1366</v>
      </c>
      <c r="C751" s="30" t="s">
        <v>983</v>
      </c>
      <c r="D751" s="30" t="s">
        <v>983</v>
      </c>
      <c r="E751" s="30" t="s">
        <v>983</v>
      </c>
      <c r="F751" s="30" t="s">
        <v>983</v>
      </c>
      <c r="G751" s="30" t="s">
        <v>983</v>
      </c>
      <c r="H751" s="30" t="s">
        <v>983</v>
      </c>
      <c r="I751" s="30" t="s">
        <v>983</v>
      </c>
      <c r="J751" s="30" t="s">
        <v>983</v>
      </c>
      <c r="K751" s="30">
        <v>9.7100000000000009</v>
      </c>
      <c r="L751" s="30" t="s">
        <v>983</v>
      </c>
      <c r="M751" s="30">
        <v>6.75</v>
      </c>
      <c r="N751" s="30">
        <v>3.5</v>
      </c>
      <c r="O751" s="30">
        <v>3.5</v>
      </c>
      <c r="P751" s="30" t="s">
        <v>983</v>
      </c>
      <c r="Q751" s="30" t="s">
        <v>983</v>
      </c>
      <c r="R751" s="30" t="s">
        <v>983</v>
      </c>
      <c r="S751" s="30" t="s">
        <v>983</v>
      </c>
      <c r="T751" s="30" t="s">
        <v>983</v>
      </c>
      <c r="U751" s="30" t="s">
        <v>983</v>
      </c>
    </row>
    <row r="752" spans="1:21" x14ac:dyDescent="0.25">
      <c r="A752" s="10" t="s">
        <v>783</v>
      </c>
      <c r="B752" s="30" t="s">
        <v>1383</v>
      </c>
      <c r="C752" s="30" t="s">
        <v>983</v>
      </c>
      <c r="D752" s="30" t="s">
        <v>983</v>
      </c>
      <c r="E752" s="30" t="s">
        <v>983</v>
      </c>
      <c r="F752" s="30" t="s">
        <v>983</v>
      </c>
      <c r="G752" s="30" t="s">
        <v>983</v>
      </c>
      <c r="H752" s="30" t="s">
        <v>983</v>
      </c>
      <c r="I752" s="30" t="s">
        <v>983</v>
      </c>
      <c r="J752" s="30" t="s">
        <v>983</v>
      </c>
      <c r="K752" s="30">
        <v>2.7589999999999999</v>
      </c>
      <c r="L752" s="30" t="s">
        <v>983</v>
      </c>
      <c r="M752" s="30">
        <v>3</v>
      </c>
      <c r="N752" s="30">
        <v>2.5</v>
      </c>
      <c r="O752" s="30">
        <v>3</v>
      </c>
      <c r="P752" s="30" t="s">
        <v>983</v>
      </c>
      <c r="Q752" s="30" t="s">
        <v>983</v>
      </c>
      <c r="R752" s="30" t="s">
        <v>983</v>
      </c>
      <c r="S752" s="30" t="s">
        <v>983</v>
      </c>
      <c r="T752" s="30" t="s">
        <v>983</v>
      </c>
      <c r="U752" s="30" t="s">
        <v>983</v>
      </c>
    </row>
    <row r="753" spans="1:21" x14ac:dyDescent="0.25">
      <c r="A753" s="10" t="s">
        <v>784</v>
      </c>
      <c r="B753" s="30" t="s">
        <v>1384</v>
      </c>
      <c r="C753" s="30" t="s">
        <v>983</v>
      </c>
      <c r="D753" s="30" t="s">
        <v>983</v>
      </c>
      <c r="E753" s="30" t="s">
        <v>983</v>
      </c>
      <c r="F753" s="30" t="s">
        <v>983</v>
      </c>
      <c r="G753" s="30" t="s">
        <v>983</v>
      </c>
      <c r="H753" s="30" t="s">
        <v>983</v>
      </c>
      <c r="I753" s="30" t="s">
        <v>983</v>
      </c>
      <c r="J753" s="30" t="s">
        <v>983</v>
      </c>
      <c r="K753" s="30">
        <v>3.0870000000000002</v>
      </c>
      <c r="L753" s="30" t="s">
        <v>983</v>
      </c>
      <c r="M753" s="30">
        <v>3</v>
      </c>
      <c r="N753" s="30">
        <v>2.5</v>
      </c>
      <c r="O753" s="30">
        <v>3</v>
      </c>
      <c r="P753" s="30" t="s">
        <v>983</v>
      </c>
      <c r="Q753" s="30" t="s">
        <v>983</v>
      </c>
      <c r="R753" s="30" t="s">
        <v>983</v>
      </c>
      <c r="S753" s="30" t="s">
        <v>983</v>
      </c>
      <c r="T753" s="30" t="s">
        <v>983</v>
      </c>
      <c r="U753" s="30" t="s">
        <v>983</v>
      </c>
    </row>
    <row r="754" spans="1:21" x14ac:dyDescent="0.25">
      <c r="A754" s="10" t="s">
        <v>785</v>
      </c>
      <c r="B754" s="30" t="s">
        <v>1049</v>
      </c>
      <c r="C754" s="30" t="s">
        <v>983</v>
      </c>
      <c r="D754" s="30" t="s">
        <v>983</v>
      </c>
      <c r="E754" s="30" t="s">
        <v>983</v>
      </c>
      <c r="F754" s="30" t="s">
        <v>983</v>
      </c>
      <c r="G754" s="30" t="s">
        <v>983</v>
      </c>
      <c r="H754" s="30" t="s">
        <v>983</v>
      </c>
      <c r="I754" s="30" t="s">
        <v>983</v>
      </c>
      <c r="J754" s="30" t="s">
        <v>983</v>
      </c>
      <c r="K754" s="30">
        <v>1.21</v>
      </c>
      <c r="L754" s="30" t="s">
        <v>983</v>
      </c>
      <c r="M754" s="30">
        <v>1.25</v>
      </c>
      <c r="N754" s="30">
        <v>3.5</v>
      </c>
      <c r="O754" s="30">
        <v>1.25</v>
      </c>
      <c r="P754" s="30" t="s">
        <v>983</v>
      </c>
      <c r="Q754" s="30" t="s">
        <v>983</v>
      </c>
      <c r="R754" s="30" t="s">
        <v>983</v>
      </c>
      <c r="S754" s="30" t="s">
        <v>983</v>
      </c>
      <c r="T754" s="30" t="s">
        <v>983</v>
      </c>
      <c r="U754" s="30" t="s">
        <v>983</v>
      </c>
    </row>
    <row r="755" spans="1:21" x14ac:dyDescent="0.25">
      <c r="A755" s="10" t="s">
        <v>786</v>
      </c>
      <c r="B755" s="30" t="s">
        <v>915</v>
      </c>
      <c r="C755" s="30" t="s">
        <v>983</v>
      </c>
      <c r="D755" s="30" t="s">
        <v>983</v>
      </c>
      <c r="E755" s="30" t="s">
        <v>983</v>
      </c>
      <c r="F755" s="30" t="s">
        <v>983</v>
      </c>
      <c r="G755" s="30" t="s">
        <v>983</v>
      </c>
      <c r="H755" s="30" t="s">
        <v>983</v>
      </c>
      <c r="I755" s="30" t="s">
        <v>983</v>
      </c>
      <c r="J755" s="30" t="s">
        <v>983</v>
      </c>
      <c r="K755" s="30">
        <v>3.84</v>
      </c>
      <c r="L755" s="30" t="s">
        <v>983</v>
      </c>
      <c r="M755" s="30">
        <v>4</v>
      </c>
      <c r="N755" s="30">
        <v>5.95</v>
      </c>
      <c r="O755" s="30">
        <v>5.49</v>
      </c>
      <c r="P755" s="30" t="s">
        <v>983</v>
      </c>
      <c r="Q755" s="30" t="s">
        <v>983</v>
      </c>
      <c r="R755" s="30" t="s">
        <v>983</v>
      </c>
      <c r="S755" s="30" t="s">
        <v>983</v>
      </c>
      <c r="T755" s="30" t="s">
        <v>983</v>
      </c>
      <c r="U755" s="30" t="s">
        <v>983</v>
      </c>
    </row>
    <row r="756" spans="1:21" x14ac:dyDescent="0.25">
      <c r="A756" s="10" t="s">
        <v>787</v>
      </c>
      <c r="B756" s="30" t="s">
        <v>950</v>
      </c>
      <c r="C756" s="30" t="s">
        <v>983</v>
      </c>
      <c r="D756" s="30" t="s">
        <v>983</v>
      </c>
      <c r="E756" s="30" t="s">
        <v>983</v>
      </c>
      <c r="F756" s="30" t="s">
        <v>983</v>
      </c>
      <c r="G756" s="30" t="s">
        <v>983</v>
      </c>
      <c r="H756" s="30" t="s">
        <v>983</v>
      </c>
      <c r="I756" s="30" t="s">
        <v>983</v>
      </c>
      <c r="J756" s="30" t="s">
        <v>983</v>
      </c>
      <c r="K756" s="30">
        <v>13.22</v>
      </c>
      <c r="L756" s="30" t="s">
        <v>983</v>
      </c>
      <c r="M756" s="30">
        <v>0.37</v>
      </c>
      <c r="N756" s="30">
        <v>16.940000000000001</v>
      </c>
      <c r="O756" s="30">
        <v>16.38</v>
      </c>
      <c r="P756" s="30" t="s">
        <v>983</v>
      </c>
      <c r="Q756" s="30" t="s">
        <v>983</v>
      </c>
      <c r="R756" s="30" t="s">
        <v>983</v>
      </c>
      <c r="S756" s="30" t="s">
        <v>983</v>
      </c>
      <c r="T756" s="30" t="s">
        <v>983</v>
      </c>
      <c r="U756" s="30" t="s">
        <v>983</v>
      </c>
    </row>
    <row r="757" spans="1:21" x14ac:dyDescent="0.25">
      <c r="A757" s="10" t="s">
        <v>788</v>
      </c>
      <c r="B757" s="30" t="s">
        <v>1385</v>
      </c>
      <c r="C757" s="30" t="s">
        <v>983</v>
      </c>
      <c r="D757" s="30" t="s">
        <v>983</v>
      </c>
      <c r="E757" s="30" t="s">
        <v>983</v>
      </c>
      <c r="F757" s="30" t="s">
        <v>983</v>
      </c>
      <c r="G757" s="30" t="s">
        <v>983</v>
      </c>
      <c r="H757" s="30" t="s">
        <v>983</v>
      </c>
      <c r="I757" s="30" t="s">
        <v>983</v>
      </c>
      <c r="J757" s="30" t="s">
        <v>983</v>
      </c>
      <c r="K757" s="30">
        <v>1.47</v>
      </c>
      <c r="L757" s="30" t="s">
        <v>983</v>
      </c>
      <c r="M757" s="30">
        <v>0.25</v>
      </c>
      <c r="N757" s="30">
        <v>5.95</v>
      </c>
      <c r="O757" s="30">
        <v>3.5</v>
      </c>
      <c r="P757" s="30" t="s">
        <v>983</v>
      </c>
      <c r="Q757" s="30" t="s">
        <v>983</v>
      </c>
      <c r="R757" s="30" t="s">
        <v>983</v>
      </c>
      <c r="S757" s="30" t="s">
        <v>983</v>
      </c>
      <c r="T757" s="30" t="s">
        <v>983</v>
      </c>
      <c r="U757" s="30" t="s">
        <v>983</v>
      </c>
    </row>
    <row r="758" spans="1:21" x14ac:dyDescent="0.25">
      <c r="A758" s="10" t="s">
        <v>789</v>
      </c>
      <c r="B758" s="30" t="s">
        <v>1386</v>
      </c>
      <c r="C758" s="30" t="s">
        <v>983</v>
      </c>
      <c r="D758" s="30" t="s">
        <v>983</v>
      </c>
      <c r="E758" s="30" t="s">
        <v>983</v>
      </c>
      <c r="F758" s="30" t="s">
        <v>983</v>
      </c>
      <c r="G758" s="30" t="s">
        <v>983</v>
      </c>
      <c r="H758" s="30" t="s">
        <v>983</v>
      </c>
      <c r="I758" s="30" t="s">
        <v>983</v>
      </c>
      <c r="J758" s="30" t="s">
        <v>983</v>
      </c>
      <c r="K758" s="30">
        <v>61</v>
      </c>
      <c r="L758" s="30" t="s">
        <v>983</v>
      </c>
      <c r="M758" s="30">
        <v>6</v>
      </c>
      <c r="N758" s="30">
        <v>51.2</v>
      </c>
      <c r="O758" s="30">
        <v>4</v>
      </c>
      <c r="P758" s="30" t="s">
        <v>983</v>
      </c>
      <c r="Q758" s="30" t="s">
        <v>983</v>
      </c>
      <c r="R758" s="30" t="s">
        <v>983</v>
      </c>
      <c r="S758" s="30" t="s">
        <v>983</v>
      </c>
      <c r="T758" s="30" t="s">
        <v>983</v>
      </c>
      <c r="U758" s="30" t="s">
        <v>983</v>
      </c>
    </row>
    <row r="759" spans="1:21" x14ac:dyDescent="0.25">
      <c r="A759" s="10" t="s">
        <v>790</v>
      </c>
      <c r="B759" s="30" t="s">
        <v>1053</v>
      </c>
      <c r="C759" s="30" t="s">
        <v>983</v>
      </c>
      <c r="D759" s="30" t="s">
        <v>983</v>
      </c>
      <c r="E759" s="30" t="s">
        <v>983</v>
      </c>
      <c r="F759" s="30" t="s">
        <v>983</v>
      </c>
      <c r="G759" s="30" t="s">
        <v>983</v>
      </c>
      <c r="H759" s="30" t="s">
        <v>983</v>
      </c>
      <c r="I759" s="30" t="s">
        <v>983</v>
      </c>
      <c r="J759" s="30" t="s">
        <v>983</v>
      </c>
      <c r="K759" s="30">
        <v>4.4400000000000004</v>
      </c>
      <c r="L759" s="30" t="s">
        <v>983</v>
      </c>
      <c r="M759" s="30">
        <v>0.37</v>
      </c>
      <c r="N759" s="30">
        <v>12.5</v>
      </c>
      <c r="O759" s="30">
        <v>6.06</v>
      </c>
      <c r="P759" s="30" t="s">
        <v>983</v>
      </c>
      <c r="Q759" s="30" t="s">
        <v>983</v>
      </c>
      <c r="R759" s="30" t="s">
        <v>983</v>
      </c>
      <c r="S759" s="30" t="s">
        <v>983</v>
      </c>
      <c r="T759" s="30" t="s">
        <v>983</v>
      </c>
      <c r="U759" s="30" t="s">
        <v>983</v>
      </c>
    </row>
    <row r="760" spans="1:21" x14ac:dyDescent="0.25">
      <c r="A760" s="10" t="s">
        <v>259</v>
      </c>
      <c r="B760" s="30" t="s">
        <v>1387</v>
      </c>
      <c r="C760" s="30" t="s">
        <v>983</v>
      </c>
      <c r="D760" s="30" t="s">
        <v>983</v>
      </c>
      <c r="E760" s="30" t="s">
        <v>983</v>
      </c>
      <c r="F760" s="30" t="s">
        <v>983</v>
      </c>
      <c r="G760" s="30" t="s">
        <v>983</v>
      </c>
      <c r="H760" s="30" t="s">
        <v>983</v>
      </c>
      <c r="I760" s="30" t="s">
        <v>983</v>
      </c>
      <c r="J760" s="30" t="s">
        <v>983</v>
      </c>
      <c r="K760" s="30">
        <v>4.87</v>
      </c>
      <c r="L760" s="30" t="s">
        <v>983</v>
      </c>
      <c r="M760" s="30">
        <v>2.48</v>
      </c>
      <c r="N760" s="30">
        <v>2.48</v>
      </c>
      <c r="O760" s="30">
        <v>7.15</v>
      </c>
      <c r="P760" s="30" t="s">
        <v>983</v>
      </c>
      <c r="Q760" s="30" t="s">
        <v>983</v>
      </c>
      <c r="R760" s="30" t="s">
        <v>983</v>
      </c>
      <c r="S760" s="30" t="s">
        <v>983</v>
      </c>
      <c r="T760" s="30" t="s">
        <v>983</v>
      </c>
      <c r="U760" s="30" t="s">
        <v>983</v>
      </c>
    </row>
    <row r="761" spans="1:21" x14ac:dyDescent="0.25">
      <c r="A761" s="10" t="s">
        <v>598</v>
      </c>
      <c r="B761" s="30" t="s">
        <v>1388</v>
      </c>
      <c r="C761" s="30" t="s">
        <v>983</v>
      </c>
      <c r="D761" s="30" t="s">
        <v>983</v>
      </c>
      <c r="E761" s="30" t="s">
        <v>983</v>
      </c>
      <c r="F761" s="30" t="s">
        <v>983</v>
      </c>
      <c r="G761" s="30" t="s">
        <v>983</v>
      </c>
      <c r="H761" s="30" t="s">
        <v>983</v>
      </c>
      <c r="I761" s="30" t="s">
        <v>983</v>
      </c>
      <c r="J761" s="30" t="s">
        <v>983</v>
      </c>
      <c r="K761" s="30">
        <v>24</v>
      </c>
      <c r="L761" s="30" t="s">
        <v>983</v>
      </c>
      <c r="M761" s="30">
        <v>46.26</v>
      </c>
      <c r="N761" s="30">
        <v>3.25</v>
      </c>
      <c r="O761" s="30">
        <v>7.9</v>
      </c>
      <c r="P761" s="30" t="s">
        <v>983</v>
      </c>
      <c r="Q761" s="30" t="s">
        <v>983</v>
      </c>
      <c r="R761" s="30" t="s">
        <v>983</v>
      </c>
      <c r="S761" s="30" t="s">
        <v>983</v>
      </c>
      <c r="T761" s="30" t="s">
        <v>983</v>
      </c>
      <c r="U761" s="30" t="s">
        <v>983</v>
      </c>
    </row>
    <row r="762" spans="1:21" x14ac:dyDescent="0.25">
      <c r="A762" s="10" t="s">
        <v>631</v>
      </c>
      <c r="B762" s="30" t="s">
        <v>1166</v>
      </c>
      <c r="C762" s="30" t="s">
        <v>983</v>
      </c>
      <c r="D762" s="30" t="s">
        <v>983</v>
      </c>
      <c r="E762" s="30" t="s">
        <v>983</v>
      </c>
      <c r="F762" s="30" t="s">
        <v>983</v>
      </c>
      <c r="G762" s="30" t="s">
        <v>983</v>
      </c>
      <c r="H762" s="30" t="s">
        <v>983</v>
      </c>
      <c r="I762" s="30" t="s">
        <v>983</v>
      </c>
      <c r="J762" s="30" t="s">
        <v>983</v>
      </c>
      <c r="K762" s="30">
        <v>1.35</v>
      </c>
      <c r="L762" s="30" t="s">
        <v>983</v>
      </c>
      <c r="M762" s="30">
        <v>3.3</v>
      </c>
      <c r="N762" s="30">
        <v>0.25</v>
      </c>
      <c r="O762" s="30">
        <v>5.95</v>
      </c>
      <c r="P762" s="30" t="s">
        <v>983</v>
      </c>
      <c r="Q762" s="30" t="s">
        <v>983</v>
      </c>
      <c r="R762" s="30" t="s">
        <v>983</v>
      </c>
      <c r="S762" s="30" t="s">
        <v>983</v>
      </c>
      <c r="T762" s="30" t="s">
        <v>983</v>
      </c>
      <c r="U762" s="30" t="s">
        <v>983</v>
      </c>
    </row>
    <row r="763" spans="1:21" x14ac:dyDescent="0.25">
      <c r="A763" s="10" t="s">
        <v>632</v>
      </c>
      <c r="B763" s="30" t="s">
        <v>1389</v>
      </c>
      <c r="C763" s="30" t="s">
        <v>983</v>
      </c>
      <c r="D763" s="30" t="s">
        <v>983</v>
      </c>
      <c r="E763" s="30" t="s">
        <v>983</v>
      </c>
      <c r="F763" s="30" t="s">
        <v>983</v>
      </c>
      <c r="G763" s="30" t="s">
        <v>983</v>
      </c>
      <c r="H763" s="30" t="s">
        <v>983</v>
      </c>
      <c r="I763" s="30" t="s">
        <v>983</v>
      </c>
      <c r="J763" s="30" t="s">
        <v>983</v>
      </c>
      <c r="K763" s="30">
        <v>24</v>
      </c>
      <c r="L763" s="30" t="s">
        <v>983</v>
      </c>
      <c r="M763" s="30">
        <v>46.26</v>
      </c>
      <c r="N763" s="30">
        <v>3.25</v>
      </c>
      <c r="O763" s="30">
        <v>7.9</v>
      </c>
      <c r="P763" s="30" t="s">
        <v>983</v>
      </c>
      <c r="Q763" s="30" t="s">
        <v>983</v>
      </c>
      <c r="R763" s="30" t="s">
        <v>983</v>
      </c>
      <c r="S763" s="30" t="s">
        <v>983</v>
      </c>
      <c r="T763" s="30" t="s">
        <v>983</v>
      </c>
      <c r="U763" s="30" t="s">
        <v>983</v>
      </c>
    </row>
    <row r="764" spans="1:21" x14ac:dyDescent="0.25">
      <c r="A764" s="10" t="s">
        <v>635</v>
      </c>
      <c r="B764" s="30" t="s">
        <v>1390</v>
      </c>
      <c r="C764" s="30" t="s">
        <v>983</v>
      </c>
      <c r="D764" s="30" t="s">
        <v>983</v>
      </c>
      <c r="E764" s="30" t="s">
        <v>983</v>
      </c>
      <c r="F764" s="30" t="s">
        <v>983</v>
      </c>
      <c r="G764" s="30" t="s">
        <v>983</v>
      </c>
      <c r="H764" s="30" t="s">
        <v>983</v>
      </c>
      <c r="I764" s="30" t="s">
        <v>983</v>
      </c>
      <c r="J764" s="30" t="s">
        <v>983</v>
      </c>
      <c r="K764" s="30">
        <v>1.47</v>
      </c>
      <c r="L764" s="30" t="s">
        <v>983</v>
      </c>
      <c r="M764" s="30">
        <v>0.75</v>
      </c>
      <c r="N764" s="30">
        <v>2.65</v>
      </c>
      <c r="O764" s="30">
        <v>4.33</v>
      </c>
      <c r="P764" s="30" t="s">
        <v>983</v>
      </c>
      <c r="Q764" s="30" t="s">
        <v>983</v>
      </c>
      <c r="R764" s="30" t="s">
        <v>983</v>
      </c>
      <c r="S764" s="30" t="s">
        <v>983</v>
      </c>
      <c r="T764" s="30" t="s">
        <v>983</v>
      </c>
      <c r="U764" s="30" t="s">
        <v>983</v>
      </c>
    </row>
    <row r="765" spans="1:21" x14ac:dyDescent="0.25">
      <c r="A765" s="10" t="s">
        <v>636</v>
      </c>
      <c r="B765" s="30" t="s">
        <v>1391</v>
      </c>
      <c r="C765" s="30" t="s">
        <v>983</v>
      </c>
      <c r="D765" s="30" t="s">
        <v>983</v>
      </c>
      <c r="E765" s="30" t="s">
        <v>983</v>
      </c>
      <c r="F765" s="30" t="s">
        <v>983</v>
      </c>
      <c r="G765" s="30" t="s">
        <v>983</v>
      </c>
      <c r="H765" s="30" t="s">
        <v>983</v>
      </c>
      <c r="I765" s="30" t="s">
        <v>983</v>
      </c>
      <c r="J765" s="30" t="s">
        <v>983</v>
      </c>
      <c r="K765" s="30">
        <v>1.1299999999999999</v>
      </c>
      <c r="L765" s="30" t="s">
        <v>983</v>
      </c>
      <c r="M765" s="30">
        <v>3.15</v>
      </c>
      <c r="N765" s="30">
        <v>2</v>
      </c>
      <c r="O765" s="30">
        <v>2</v>
      </c>
      <c r="P765" s="30" t="s">
        <v>983</v>
      </c>
      <c r="Q765" s="30" t="s">
        <v>983</v>
      </c>
      <c r="R765" s="30" t="s">
        <v>983</v>
      </c>
      <c r="S765" s="30" t="s">
        <v>983</v>
      </c>
      <c r="T765" s="30" t="s">
        <v>983</v>
      </c>
      <c r="U765" s="30" t="s">
        <v>983</v>
      </c>
    </row>
    <row r="766" spans="1:21" x14ac:dyDescent="0.25">
      <c r="A766" s="10" t="s">
        <v>637</v>
      </c>
      <c r="B766" s="30" t="s">
        <v>1392</v>
      </c>
      <c r="C766" s="30" t="s">
        <v>983</v>
      </c>
      <c r="D766" s="30" t="s">
        <v>983</v>
      </c>
      <c r="E766" s="30" t="s">
        <v>983</v>
      </c>
      <c r="F766" s="30" t="s">
        <v>983</v>
      </c>
      <c r="G766" s="30" t="s">
        <v>983</v>
      </c>
      <c r="H766" s="30" t="s">
        <v>983</v>
      </c>
      <c r="I766" s="30" t="s">
        <v>983</v>
      </c>
      <c r="J766" s="30" t="s">
        <v>983</v>
      </c>
      <c r="K766" s="30">
        <v>0.72</v>
      </c>
      <c r="L766" s="30" t="s">
        <v>983</v>
      </c>
      <c r="M766" s="30">
        <v>0.38</v>
      </c>
      <c r="N766" s="30">
        <v>3.35</v>
      </c>
      <c r="O766" s="30">
        <v>2.2999999999999998</v>
      </c>
      <c r="P766" s="30" t="s">
        <v>983</v>
      </c>
      <c r="Q766" s="30" t="s">
        <v>983</v>
      </c>
      <c r="R766" s="30" t="s">
        <v>983</v>
      </c>
      <c r="S766" s="30" t="s">
        <v>983</v>
      </c>
      <c r="T766" s="30" t="s">
        <v>983</v>
      </c>
      <c r="U766" s="30" t="s">
        <v>983</v>
      </c>
    </row>
    <row r="767" spans="1:21" x14ac:dyDescent="0.25">
      <c r="A767" s="10" t="s">
        <v>638</v>
      </c>
      <c r="B767" s="30" t="s">
        <v>1393</v>
      </c>
      <c r="C767" s="30" t="s">
        <v>983</v>
      </c>
      <c r="D767" s="30" t="s">
        <v>983</v>
      </c>
      <c r="E767" s="30" t="s">
        <v>983</v>
      </c>
      <c r="F767" s="30" t="s">
        <v>983</v>
      </c>
      <c r="G767" s="30" t="s">
        <v>983</v>
      </c>
      <c r="H767" s="30" t="s">
        <v>983</v>
      </c>
      <c r="I767" s="30" t="s">
        <v>983</v>
      </c>
      <c r="J767" s="30" t="s">
        <v>983</v>
      </c>
      <c r="K767" s="30">
        <v>2.48</v>
      </c>
      <c r="L767" s="30" t="s">
        <v>983</v>
      </c>
      <c r="M767" s="30">
        <v>2.69</v>
      </c>
      <c r="N767" s="30">
        <v>4.1100000000000003</v>
      </c>
      <c r="O767" s="30">
        <v>2.69</v>
      </c>
      <c r="P767" s="30" t="s">
        <v>983</v>
      </c>
      <c r="Q767" s="30" t="s">
        <v>983</v>
      </c>
      <c r="R767" s="30" t="s">
        <v>983</v>
      </c>
      <c r="S767" s="30" t="s">
        <v>983</v>
      </c>
      <c r="T767" s="30" t="s">
        <v>983</v>
      </c>
      <c r="U767" s="30" t="s">
        <v>983</v>
      </c>
    </row>
    <row r="768" spans="1:21" x14ac:dyDescent="0.25">
      <c r="A768" s="10" t="s">
        <v>644</v>
      </c>
      <c r="B768" s="30" t="s">
        <v>1394</v>
      </c>
      <c r="C768" s="30" t="s">
        <v>983</v>
      </c>
      <c r="D768" s="30" t="s">
        <v>983</v>
      </c>
      <c r="E768" s="30" t="s">
        <v>983</v>
      </c>
      <c r="F768" s="30" t="s">
        <v>983</v>
      </c>
      <c r="G768" s="30" t="s">
        <v>983</v>
      </c>
      <c r="H768" s="30" t="s">
        <v>983</v>
      </c>
      <c r="I768" s="30" t="s">
        <v>983</v>
      </c>
      <c r="J768" s="30" t="s">
        <v>983</v>
      </c>
      <c r="K768" s="30">
        <v>1</v>
      </c>
      <c r="L768" s="30" t="s">
        <v>983</v>
      </c>
      <c r="M768" s="30">
        <v>1</v>
      </c>
      <c r="N768" s="30">
        <v>1</v>
      </c>
      <c r="O768" s="30">
        <v>1</v>
      </c>
      <c r="P768" s="30" t="s">
        <v>983</v>
      </c>
      <c r="Q768" s="30" t="s">
        <v>983</v>
      </c>
      <c r="R768" s="30" t="s">
        <v>983</v>
      </c>
      <c r="S768" s="30" t="s">
        <v>983</v>
      </c>
      <c r="T768" s="30" t="s">
        <v>983</v>
      </c>
      <c r="U768" s="30" t="s">
        <v>983</v>
      </c>
    </row>
    <row r="769" spans="1:21" x14ac:dyDescent="0.25">
      <c r="A769" s="10" t="s">
        <v>639</v>
      </c>
      <c r="B769" s="30" t="s">
        <v>1395</v>
      </c>
      <c r="C769" s="30" t="s">
        <v>983</v>
      </c>
      <c r="D769" s="30" t="s">
        <v>983</v>
      </c>
      <c r="E769" s="30" t="s">
        <v>983</v>
      </c>
      <c r="F769" s="30" t="s">
        <v>983</v>
      </c>
      <c r="G769" s="30" t="s">
        <v>983</v>
      </c>
      <c r="H769" s="30" t="s">
        <v>983</v>
      </c>
      <c r="I769" s="30" t="s">
        <v>983</v>
      </c>
      <c r="J769" s="30" t="s">
        <v>983</v>
      </c>
      <c r="K769" s="30">
        <v>3.9049999999999998</v>
      </c>
      <c r="L769" s="30" t="s">
        <v>983</v>
      </c>
      <c r="M769" s="30">
        <v>0</v>
      </c>
      <c r="N769" s="30">
        <v>0</v>
      </c>
      <c r="O769" s="30">
        <v>0</v>
      </c>
      <c r="P769" s="30" t="s">
        <v>983</v>
      </c>
      <c r="Q769" s="30" t="s">
        <v>983</v>
      </c>
      <c r="R769" s="30" t="s">
        <v>983</v>
      </c>
      <c r="S769" s="30" t="s">
        <v>983</v>
      </c>
      <c r="T769" s="30" t="s">
        <v>983</v>
      </c>
      <c r="U769" s="30" t="s">
        <v>983</v>
      </c>
    </row>
    <row r="770" spans="1:21" x14ac:dyDescent="0.25">
      <c r="A770" s="10" t="s">
        <v>640</v>
      </c>
      <c r="B770" s="30" t="s">
        <v>1396</v>
      </c>
      <c r="C770" s="30" t="s">
        <v>983</v>
      </c>
      <c r="D770" s="30" t="s">
        <v>983</v>
      </c>
      <c r="E770" s="30" t="s">
        <v>983</v>
      </c>
      <c r="F770" s="30" t="s">
        <v>983</v>
      </c>
      <c r="G770" s="30" t="s">
        <v>983</v>
      </c>
      <c r="H770" s="30" t="s">
        <v>983</v>
      </c>
      <c r="I770" s="30" t="s">
        <v>983</v>
      </c>
      <c r="J770" s="30" t="s">
        <v>983</v>
      </c>
      <c r="K770" s="30">
        <v>0</v>
      </c>
      <c r="L770" s="30" t="s">
        <v>983</v>
      </c>
      <c r="M770" s="30">
        <v>3.37</v>
      </c>
      <c r="N770" s="30">
        <v>4.95</v>
      </c>
      <c r="O770" s="30">
        <v>3.37</v>
      </c>
      <c r="P770" s="30" t="s">
        <v>983</v>
      </c>
      <c r="Q770" s="30" t="s">
        <v>983</v>
      </c>
      <c r="R770" s="30" t="s">
        <v>983</v>
      </c>
      <c r="S770" s="30" t="s">
        <v>983</v>
      </c>
      <c r="T770" s="30" t="s">
        <v>983</v>
      </c>
      <c r="U770" s="30" t="s">
        <v>983</v>
      </c>
    </row>
    <row r="771" spans="1:21" x14ac:dyDescent="0.25">
      <c r="A771" s="10" t="s">
        <v>641</v>
      </c>
      <c r="B771" s="30" t="s">
        <v>1397</v>
      </c>
      <c r="C771" s="30" t="s">
        <v>983</v>
      </c>
      <c r="D771" s="30" t="s">
        <v>983</v>
      </c>
      <c r="E771" s="30" t="s">
        <v>983</v>
      </c>
      <c r="F771" s="30" t="s">
        <v>983</v>
      </c>
      <c r="G771" s="30" t="s">
        <v>983</v>
      </c>
      <c r="H771" s="30" t="s">
        <v>983</v>
      </c>
      <c r="I771" s="30" t="s">
        <v>983</v>
      </c>
      <c r="J771" s="30" t="s">
        <v>983</v>
      </c>
      <c r="K771" s="30">
        <v>7.97</v>
      </c>
      <c r="L771" s="30" t="s">
        <v>983</v>
      </c>
      <c r="M771" s="30">
        <v>3.87</v>
      </c>
      <c r="N771" s="30">
        <v>5.63</v>
      </c>
      <c r="O771" s="30">
        <v>3.87</v>
      </c>
      <c r="P771" s="30" t="s">
        <v>983</v>
      </c>
      <c r="Q771" s="30" t="s">
        <v>983</v>
      </c>
      <c r="R771" s="30" t="s">
        <v>983</v>
      </c>
      <c r="S771" s="30" t="s">
        <v>983</v>
      </c>
      <c r="T771" s="30" t="s">
        <v>983</v>
      </c>
      <c r="U771" s="30" t="s">
        <v>983</v>
      </c>
    </row>
    <row r="772" spans="1:21" x14ac:dyDescent="0.25">
      <c r="A772" s="10" t="s">
        <v>642</v>
      </c>
      <c r="B772" s="30" t="s">
        <v>1398</v>
      </c>
      <c r="C772" s="30" t="s">
        <v>983</v>
      </c>
      <c r="D772" s="30" t="s">
        <v>983</v>
      </c>
      <c r="E772" s="30" t="s">
        <v>983</v>
      </c>
      <c r="F772" s="30" t="s">
        <v>983</v>
      </c>
      <c r="G772" s="30" t="s">
        <v>983</v>
      </c>
      <c r="H772" s="30" t="s">
        <v>983</v>
      </c>
      <c r="I772" s="30" t="s">
        <v>983</v>
      </c>
      <c r="J772" s="30" t="s">
        <v>983</v>
      </c>
      <c r="K772" s="30">
        <v>9.5399999999999991</v>
      </c>
      <c r="L772" s="30" t="s">
        <v>983</v>
      </c>
      <c r="M772" s="30">
        <v>3.87</v>
      </c>
      <c r="N772" s="30">
        <v>6.63</v>
      </c>
      <c r="O772" s="30">
        <v>3.87</v>
      </c>
      <c r="P772" s="30" t="s">
        <v>983</v>
      </c>
      <c r="Q772" s="30" t="s">
        <v>983</v>
      </c>
      <c r="R772" s="30" t="s">
        <v>983</v>
      </c>
      <c r="S772" s="30" t="s">
        <v>983</v>
      </c>
      <c r="T772" s="30" t="s">
        <v>983</v>
      </c>
      <c r="U772" s="30" t="s">
        <v>983</v>
      </c>
    </row>
    <row r="773" spans="1:21" x14ac:dyDescent="0.25">
      <c r="A773" s="10" t="s">
        <v>643</v>
      </c>
      <c r="B773" s="30" t="s">
        <v>1399</v>
      </c>
      <c r="C773" s="30" t="s">
        <v>983</v>
      </c>
      <c r="D773" s="30" t="s">
        <v>983</v>
      </c>
      <c r="E773" s="30" t="s">
        <v>983</v>
      </c>
      <c r="F773" s="30" t="s">
        <v>983</v>
      </c>
      <c r="G773" s="30" t="s">
        <v>983</v>
      </c>
      <c r="H773" s="30" t="s">
        <v>983</v>
      </c>
      <c r="I773" s="30" t="s">
        <v>983</v>
      </c>
      <c r="J773" s="30" t="s">
        <v>983</v>
      </c>
      <c r="K773" s="30">
        <v>1.9450000000000001</v>
      </c>
      <c r="L773" s="30" t="s">
        <v>983</v>
      </c>
      <c r="M773" s="30">
        <v>0</v>
      </c>
      <c r="N773" s="30">
        <v>0</v>
      </c>
      <c r="O773" s="30">
        <v>0</v>
      </c>
      <c r="P773" s="30" t="s">
        <v>983</v>
      </c>
      <c r="Q773" s="30" t="s">
        <v>983</v>
      </c>
      <c r="R773" s="30" t="s">
        <v>983</v>
      </c>
      <c r="S773" s="30" t="s">
        <v>983</v>
      </c>
      <c r="T773" s="30" t="s">
        <v>983</v>
      </c>
      <c r="U773" s="30" t="s">
        <v>983</v>
      </c>
    </row>
    <row r="774" spans="1:21" x14ac:dyDescent="0.25">
      <c r="A774" s="10" t="s">
        <v>791</v>
      </c>
      <c r="B774" s="30" t="s">
        <v>1400</v>
      </c>
      <c r="C774" s="30" t="s">
        <v>983</v>
      </c>
      <c r="D774" s="30" t="s">
        <v>983</v>
      </c>
      <c r="E774" s="30" t="s">
        <v>983</v>
      </c>
      <c r="F774" s="30" t="s">
        <v>983</v>
      </c>
      <c r="G774" s="30" t="s">
        <v>983</v>
      </c>
      <c r="H774" s="30" t="s">
        <v>983</v>
      </c>
      <c r="I774" s="30" t="s">
        <v>983</v>
      </c>
      <c r="J774" s="30" t="s">
        <v>983</v>
      </c>
      <c r="K774" s="30">
        <v>0</v>
      </c>
      <c r="L774" s="30" t="s">
        <v>983</v>
      </c>
      <c r="M774" s="30">
        <v>0</v>
      </c>
      <c r="N774" s="30">
        <v>0</v>
      </c>
      <c r="O774" s="30">
        <v>0</v>
      </c>
      <c r="P774" s="30" t="s">
        <v>983</v>
      </c>
      <c r="Q774" s="30" t="s">
        <v>983</v>
      </c>
      <c r="R774" s="30" t="s">
        <v>983</v>
      </c>
      <c r="S774" s="30" t="s">
        <v>983</v>
      </c>
      <c r="T774" s="30" t="s">
        <v>983</v>
      </c>
      <c r="U774" s="30" t="s">
        <v>983</v>
      </c>
    </row>
    <row r="775" spans="1:21" x14ac:dyDescent="0.25">
      <c r="A775" s="10" t="s">
        <v>278</v>
      </c>
      <c r="B775" s="30" t="s">
        <v>1401</v>
      </c>
      <c r="C775" s="30" t="s">
        <v>983</v>
      </c>
      <c r="D775" s="30" t="s">
        <v>983</v>
      </c>
      <c r="E775" s="30" t="s">
        <v>983</v>
      </c>
      <c r="F775" s="30" t="s">
        <v>983</v>
      </c>
      <c r="G775" s="30" t="s">
        <v>983</v>
      </c>
      <c r="H775" s="30" t="s">
        <v>983</v>
      </c>
      <c r="I775" s="30" t="s">
        <v>983</v>
      </c>
      <c r="J775" s="30" t="s">
        <v>983</v>
      </c>
      <c r="K775" s="30">
        <v>0.02</v>
      </c>
      <c r="L775" s="30" t="s">
        <v>983</v>
      </c>
      <c r="M775" s="30">
        <v>2.5499999999999998</v>
      </c>
      <c r="N775" s="30">
        <v>0.1</v>
      </c>
      <c r="O775" s="30">
        <v>0.26</v>
      </c>
      <c r="P775" s="30" t="s">
        <v>983</v>
      </c>
      <c r="Q775" s="30" t="s">
        <v>983</v>
      </c>
      <c r="R775" s="30" t="s">
        <v>983</v>
      </c>
      <c r="S775" s="30" t="s">
        <v>983</v>
      </c>
      <c r="T775" s="30" t="s">
        <v>983</v>
      </c>
      <c r="U775" s="30" t="s">
        <v>983</v>
      </c>
    </row>
    <row r="776" spans="1:21" x14ac:dyDescent="0.25">
      <c r="A776" s="10" t="s">
        <v>792</v>
      </c>
      <c r="B776" s="30" t="s">
        <v>917</v>
      </c>
      <c r="C776" s="30" t="s">
        <v>983</v>
      </c>
      <c r="D776" s="30" t="s">
        <v>983</v>
      </c>
      <c r="E776" s="30" t="s">
        <v>983</v>
      </c>
      <c r="F776" s="30" t="s">
        <v>983</v>
      </c>
      <c r="G776" s="30" t="s">
        <v>983</v>
      </c>
      <c r="H776" s="30" t="s">
        <v>983</v>
      </c>
      <c r="I776" s="30" t="s">
        <v>983</v>
      </c>
      <c r="J776" s="30" t="s">
        <v>983</v>
      </c>
      <c r="K776" s="30">
        <v>3.21</v>
      </c>
      <c r="L776" s="30" t="s">
        <v>983</v>
      </c>
      <c r="M776" s="30">
        <v>9.06</v>
      </c>
      <c r="N776" s="30">
        <v>3.91</v>
      </c>
      <c r="O776" s="30">
        <v>0.37</v>
      </c>
      <c r="P776" s="30" t="s">
        <v>983</v>
      </c>
      <c r="Q776" s="30" t="s">
        <v>983</v>
      </c>
      <c r="R776" s="30" t="s">
        <v>983</v>
      </c>
      <c r="S776" s="30" t="s">
        <v>983</v>
      </c>
      <c r="T776" s="30" t="s">
        <v>983</v>
      </c>
      <c r="U776" s="30" t="s">
        <v>983</v>
      </c>
    </row>
    <row r="777" spans="1:21" x14ac:dyDescent="0.25">
      <c r="A777" s="10" t="s">
        <v>730</v>
      </c>
      <c r="B777" s="30" t="s">
        <v>1402</v>
      </c>
      <c r="C777" s="30" t="s">
        <v>983</v>
      </c>
      <c r="D777" s="30" t="s">
        <v>983</v>
      </c>
      <c r="E777" s="30" t="s">
        <v>983</v>
      </c>
      <c r="F777" s="30" t="s">
        <v>983</v>
      </c>
      <c r="G777" s="30" t="s">
        <v>983</v>
      </c>
      <c r="H777" s="30" t="s">
        <v>983</v>
      </c>
      <c r="I777" s="30" t="s">
        <v>983</v>
      </c>
      <c r="J777" s="30" t="s">
        <v>983</v>
      </c>
      <c r="K777" s="30">
        <v>0.05</v>
      </c>
      <c r="L777" s="30" t="s">
        <v>983</v>
      </c>
      <c r="M777" s="30">
        <v>0.75</v>
      </c>
      <c r="N777" s="30">
        <v>0.75</v>
      </c>
      <c r="O777" s="30">
        <v>0.54</v>
      </c>
      <c r="P777" s="30" t="s">
        <v>983</v>
      </c>
      <c r="Q777" s="30" t="s">
        <v>983</v>
      </c>
      <c r="R777" s="30" t="s">
        <v>983</v>
      </c>
      <c r="S777" s="30" t="s">
        <v>983</v>
      </c>
      <c r="T777" s="30" t="s">
        <v>983</v>
      </c>
      <c r="U777" s="30" t="s">
        <v>983</v>
      </c>
    </row>
    <row r="778" spans="1:21" x14ac:dyDescent="0.25">
      <c r="A778" s="10" t="s">
        <v>807</v>
      </c>
      <c r="C778" s="30" t="s">
        <v>983</v>
      </c>
      <c r="D778" s="30" t="s">
        <v>983</v>
      </c>
      <c r="E778" s="30" t="s">
        <v>983</v>
      </c>
      <c r="F778" s="30" t="s">
        <v>983</v>
      </c>
      <c r="G778" s="30" t="s">
        <v>983</v>
      </c>
      <c r="H778" s="30" t="s">
        <v>983</v>
      </c>
      <c r="I778" s="30" t="s">
        <v>983</v>
      </c>
      <c r="J778" s="30" t="s">
        <v>983</v>
      </c>
      <c r="L778" s="30" t="s">
        <v>983</v>
      </c>
      <c r="P778" s="30" t="s">
        <v>983</v>
      </c>
      <c r="Q778" s="30" t="s">
        <v>983</v>
      </c>
      <c r="R778" s="30" t="s">
        <v>983</v>
      </c>
      <c r="S778" s="30" t="s">
        <v>983</v>
      </c>
      <c r="T778" s="30" t="s">
        <v>983</v>
      </c>
      <c r="U778" s="30" t="s">
        <v>983</v>
      </c>
    </row>
    <row r="779" spans="1:21" x14ac:dyDescent="0.25">
      <c r="A779" s="10" t="s">
        <v>793</v>
      </c>
      <c r="B779" s="30" t="s">
        <v>917</v>
      </c>
      <c r="C779" s="30" t="s">
        <v>983</v>
      </c>
      <c r="D779" s="30" t="s">
        <v>983</v>
      </c>
      <c r="E779" s="30" t="s">
        <v>983</v>
      </c>
      <c r="F779" s="30" t="s">
        <v>983</v>
      </c>
      <c r="G779" s="30" t="s">
        <v>983</v>
      </c>
      <c r="H779" s="30" t="s">
        <v>983</v>
      </c>
      <c r="I779" s="30" t="s">
        <v>983</v>
      </c>
      <c r="J779" s="30" t="s">
        <v>983</v>
      </c>
      <c r="K779" s="30">
        <v>4.76</v>
      </c>
      <c r="L779" s="30" t="s">
        <v>983</v>
      </c>
      <c r="M779" s="30">
        <v>8.15</v>
      </c>
      <c r="N779" s="30">
        <v>8.25</v>
      </c>
      <c r="O779" s="30">
        <v>0.37</v>
      </c>
      <c r="P779" s="30" t="s">
        <v>983</v>
      </c>
      <c r="Q779" s="30" t="s">
        <v>983</v>
      </c>
      <c r="R779" s="30" t="s">
        <v>983</v>
      </c>
      <c r="S779" s="30" t="s">
        <v>983</v>
      </c>
      <c r="T779" s="30" t="s">
        <v>983</v>
      </c>
      <c r="U779" s="30" t="s">
        <v>983</v>
      </c>
    </row>
    <row r="780" spans="1:21" x14ac:dyDescent="0.25">
      <c r="A780" s="10" t="s">
        <v>795</v>
      </c>
      <c r="C780" s="30" t="s">
        <v>983</v>
      </c>
      <c r="D780" s="30" t="s">
        <v>983</v>
      </c>
      <c r="E780" s="30" t="s">
        <v>983</v>
      </c>
      <c r="F780" s="30" t="s">
        <v>983</v>
      </c>
      <c r="G780" s="30" t="s">
        <v>983</v>
      </c>
      <c r="H780" s="30" t="s">
        <v>983</v>
      </c>
      <c r="I780" s="30" t="s">
        <v>983</v>
      </c>
      <c r="J780" s="30" t="s">
        <v>983</v>
      </c>
      <c r="L780" s="30" t="s">
        <v>983</v>
      </c>
      <c r="P780" s="30" t="s">
        <v>983</v>
      </c>
      <c r="Q780" s="30" t="s">
        <v>983</v>
      </c>
      <c r="R780" s="30" t="s">
        <v>983</v>
      </c>
      <c r="S780" s="30" t="s">
        <v>983</v>
      </c>
      <c r="T780" s="30" t="s">
        <v>983</v>
      </c>
      <c r="U780" s="30" t="s">
        <v>983</v>
      </c>
    </row>
    <row r="781" spans="1:21" x14ac:dyDescent="0.25">
      <c r="A781" s="10" t="s">
        <v>796</v>
      </c>
      <c r="B781" s="30" t="s">
        <v>1403</v>
      </c>
      <c r="C781" s="30" t="s">
        <v>983</v>
      </c>
      <c r="D781" s="30" t="s">
        <v>983</v>
      </c>
      <c r="E781" s="30" t="s">
        <v>983</v>
      </c>
      <c r="F781" s="30" t="s">
        <v>983</v>
      </c>
      <c r="G781" s="30" t="s">
        <v>983</v>
      </c>
      <c r="H781" s="30" t="s">
        <v>983</v>
      </c>
      <c r="I781" s="30" t="s">
        <v>983</v>
      </c>
      <c r="J781" s="30" t="s">
        <v>983</v>
      </c>
      <c r="K781" s="30">
        <v>4</v>
      </c>
      <c r="L781" s="30" t="s">
        <v>983</v>
      </c>
      <c r="M781" s="30">
        <v>6</v>
      </c>
      <c r="N781" s="30">
        <v>2.75</v>
      </c>
      <c r="O781" s="30">
        <v>12</v>
      </c>
      <c r="P781" s="30" t="s">
        <v>983</v>
      </c>
      <c r="Q781" s="30" t="s">
        <v>983</v>
      </c>
      <c r="R781" s="30" t="s">
        <v>983</v>
      </c>
      <c r="S781" s="30" t="s">
        <v>983</v>
      </c>
      <c r="T781" s="30" t="s">
        <v>983</v>
      </c>
      <c r="U781" s="30" t="s">
        <v>983</v>
      </c>
    </row>
    <row r="782" spans="1:21" x14ac:dyDescent="0.25">
      <c r="A782" s="10" t="s">
        <v>797</v>
      </c>
      <c r="B782" s="30" t="s">
        <v>1404</v>
      </c>
      <c r="C782" s="30" t="s">
        <v>983</v>
      </c>
      <c r="D782" s="30" t="s">
        <v>983</v>
      </c>
      <c r="E782" s="30" t="s">
        <v>983</v>
      </c>
      <c r="F782" s="30" t="s">
        <v>983</v>
      </c>
      <c r="G782" s="30" t="s">
        <v>983</v>
      </c>
      <c r="H782" s="30" t="s">
        <v>983</v>
      </c>
      <c r="I782" s="30" t="s">
        <v>983</v>
      </c>
      <c r="J782" s="30" t="s">
        <v>983</v>
      </c>
      <c r="K782" s="30">
        <v>26.02</v>
      </c>
      <c r="L782" s="30" t="s">
        <v>983</v>
      </c>
      <c r="M782" s="30">
        <v>0.75</v>
      </c>
      <c r="N782" s="30">
        <v>13.91</v>
      </c>
      <c r="O782" s="30">
        <v>11.12</v>
      </c>
      <c r="P782" s="30" t="s">
        <v>983</v>
      </c>
      <c r="Q782" s="30" t="s">
        <v>983</v>
      </c>
      <c r="R782" s="30" t="s">
        <v>983</v>
      </c>
      <c r="S782" s="30" t="s">
        <v>983</v>
      </c>
      <c r="T782" s="30" t="s">
        <v>983</v>
      </c>
      <c r="U782" s="30" t="s">
        <v>983</v>
      </c>
    </row>
    <row r="783" spans="1:21" x14ac:dyDescent="0.25">
      <c r="A783" s="10" t="s">
        <v>794</v>
      </c>
      <c r="B783" s="30" t="s">
        <v>958</v>
      </c>
      <c r="C783" s="30" t="s">
        <v>983</v>
      </c>
      <c r="D783" s="30" t="s">
        <v>983</v>
      </c>
      <c r="E783" s="30" t="s">
        <v>983</v>
      </c>
      <c r="F783" s="30" t="s">
        <v>983</v>
      </c>
      <c r="G783" s="30" t="s">
        <v>983</v>
      </c>
      <c r="H783" s="30" t="s">
        <v>983</v>
      </c>
      <c r="I783" s="30" t="s">
        <v>983</v>
      </c>
      <c r="J783" s="30" t="s">
        <v>983</v>
      </c>
      <c r="K783" s="30">
        <v>5.47</v>
      </c>
      <c r="L783" s="30" t="s">
        <v>983</v>
      </c>
      <c r="M783" s="30">
        <v>8.0299999999999994</v>
      </c>
      <c r="N783" s="30">
        <v>0.5</v>
      </c>
      <c r="O783" s="30">
        <v>5.2</v>
      </c>
      <c r="P783" s="30" t="s">
        <v>983</v>
      </c>
      <c r="Q783" s="30" t="s">
        <v>983</v>
      </c>
      <c r="R783" s="30" t="s">
        <v>983</v>
      </c>
      <c r="S783" s="30" t="s">
        <v>983</v>
      </c>
      <c r="T783" s="30" t="s">
        <v>983</v>
      </c>
      <c r="U783" s="30" t="s">
        <v>983</v>
      </c>
    </row>
  </sheetData>
  <autoFilter ref="A2:AV783" xr:uid="{66A13871-8C0C-4771-9E20-81D25041776A}">
    <filterColumn colId="34" showButton="0"/>
    <filterColumn colId="35" showButton="0"/>
  </autoFilter>
  <mergeCells count="9">
    <mergeCell ref="AP1:AR1"/>
    <mergeCell ref="AU1:AV1"/>
    <mergeCell ref="AI2:AK2"/>
    <mergeCell ref="D1:H1"/>
    <mergeCell ref="I1:J1"/>
    <mergeCell ref="K1:O1"/>
    <mergeCell ref="Q1:U1"/>
    <mergeCell ref="Y1:AA1"/>
    <mergeCell ref="AI1:AO1"/>
  </mergeCell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9567D-D3C9-4B33-9BFA-21486FC2D183}">
  <dimension ref="A1:P603"/>
  <sheetViews>
    <sheetView tabSelected="1" workbookViewId="0">
      <pane ySplit="1" topLeftCell="A2" activePane="bottomLeft" state="frozen"/>
      <selection pane="bottomLeft" activeCell="G12" sqref="G12"/>
    </sheetView>
  </sheetViews>
  <sheetFormatPr defaultColWidth="9.08984375" defaultRowHeight="12.5" x14ac:dyDescent="0.25"/>
  <cols>
    <col min="1" max="1" width="10.6328125" style="40" bestFit="1" customWidth="1"/>
    <col min="2" max="2" width="28.453125" style="40" customWidth="1"/>
    <col min="3" max="4" width="7.08984375" style="28" customWidth="1"/>
    <col min="5" max="5" width="5.90625" style="40" customWidth="1"/>
    <col min="6" max="7" width="7.08984375" style="40" customWidth="1"/>
    <col min="8" max="10" width="5.90625" style="40" customWidth="1"/>
    <col min="11" max="13" width="7.08984375" style="40" customWidth="1"/>
    <col min="14" max="16384" width="9.08984375" style="40"/>
  </cols>
  <sheetData>
    <row r="1" spans="1:16" s="39" customFormat="1" ht="50" x14ac:dyDescent="0.25">
      <c r="A1" s="17" t="s">
        <v>857</v>
      </c>
      <c r="B1" s="25" t="s">
        <v>858</v>
      </c>
      <c r="C1" s="24" t="s">
        <v>1414</v>
      </c>
      <c r="D1" s="24" t="s">
        <v>1413</v>
      </c>
      <c r="E1" s="24" t="s">
        <v>1406</v>
      </c>
      <c r="F1" s="71" t="s">
        <v>1407</v>
      </c>
      <c r="G1" s="17" t="s">
        <v>1411</v>
      </c>
      <c r="H1" s="72" t="s">
        <v>1408</v>
      </c>
      <c r="I1" s="73" t="s">
        <v>1409</v>
      </c>
      <c r="J1" s="73" t="s">
        <v>1410</v>
      </c>
      <c r="K1" s="73" t="s">
        <v>1415</v>
      </c>
      <c r="L1" s="73" t="s">
        <v>879</v>
      </c>
      <c r="M1" s="73" t="s">
        <v>1412</v>
      </c>
      <c r="N1" s="71" t="s">
        <v>1416</v>
      </c>
      <c r="O1" s="71" t="s">
        <v>1417</v>
      </c>
      <c r="P1" s="71" t="s">
        <v>1418</v>
      </c>
    </row>
    <row r="2" spans="1:16" x14ac:dyDescent="0.25">
      <c r="A2" s="38" t="s">
        <v>733</v>
      </c>
      <c r="B2" s="15" t="s">
        <v>1210</v>
      </c>
      <c r="C2" s="15">
        <v>6</v>
      </c>
      <c r="D2" s="15">
        <v>153</v>
      </c>
      <c r="E2" s="36">
        <v>26</v>
      </c>
      <c r="F2" s="15">
        <v>54.49</v>
      </c>
      <c r="G2" s="68">
        <v>5.85</v>
      </c>
      <c r="H2" s="68">
        <v>8.4600000000000009</v>
      </c>
      <c r="I2" s="68">
        <v>0.5</v>
      </c>
      <c r="J2" s="68">
        <v>12.88</v>
      </c>
      <c r="K2" s="68">
        <v>54.482400000000005</v>
      </c>
      <c r="L2" s="69">
        <v>8335.8072000000011</v>
      </c>
      <c r="M2" s="68">
        <v>895.05</v>
      </c>
      <c r="N2" s="70">
        <v>12.88</v>
      </c>
      <c r="O2" s="70">
        <v>0.5</v>
      </c>
      <c r="P2" s="70">
        <v>8.4600000000000026</v>
      </c>
    </row>
    <row r="3" spans="1:16" x14ac:dyDescent="0.25">
      <c r="A3" s="38" t="s">
        <v>339</v>
      </c>
      <c r="B3" s="15" t="s">
        <v>1136</v>
      </c>
      <c r="C3" s="15">
        <v>105</v>
      </c>
      <c r="D3" s="15">
        <v>537</v>
      </c>
      <c r="E3" s="36">
        <v>5</v>
      </c>
      <c r="F3" s="15">
        <v>14.4</v>
      </c>
      <c r="G3" s="68">
        <v>2.2200000000000002</v>
      </c>
      <c r="H3" s="68">
        <v>6.4</v>
      </c>
      <c r="I3" s="68">
        <v>1.5</v>
      </c>
      <c r="J3" s="68">
        <v>1.5</v>
      </c>
      <c r="K3" s="68">
        <v>14.400000000000002</v>
      </c>
      <c r="L3" s="69">
        <v>7732.8000000000011</v>
      </c>
      <c r="M3" s="68">
        <v>1192.1400000000001</v>
      </c>
      <c r="N3" s="70">
        <v>6.4</v>
      </c>
      <c r="O3" s="70">
        <v>1.5</v>
      </c>
      <c r="P3" s="70">
        <v>1.5</v>
      </c>
    </row>
    <row r="4" spans="1:16" x14ac:dyDescent="0.25">
      <c r="A4" s="38" t="s">
        <v>133</v>
      </c>
      <c r="B4" s="15" t="s">
        <v>1336</v>
      </c>
      <c r="C4" s="15">
        <v>4</v>
      </c>
      <c r="D4" s="15">
        <v>29</v>
      </c>
      <c r="E4" s="36">
        <v>7</v>
      </c>
      <c r="F4" s="15">
        <v>61.21</v>
      </c>
      <c r="G4" s="68">
        <v>8.1300000000000008</v>
      </c>
      <c r="H4" s="68">
        <v>1</v>
      </c>
      <c r="I4" s="68">
        <v>7.82</v>
      </c>
      <c r="J4" s="68">
        <v>7.82</v>
      </c>
      <c r="K4" s="68">
        <v>61.152400000000007</v>
      </c>
      <c r="L4" s="69">
        <v>1773.4196000000002</v>
      </c>
      <c r="M4" s="68">
        <v>235.77</v>
      </c>
      <c r="N4" s="70">
        <v>7.82</v>
      </c>
      <c r="O4" s="70">
        <v>1</v>
      </c>
      <c r="P4" s="70">
        <v>7.82</v>
      </c>
    </row>
    <row r="5" spans="1:16" x14ac:dyDescent="0.25">
      <c r="A5" s="38" t="s">
        <v>644</v>
      </c>
      <c r="B5" s="15" t="s">
        <v>1394</v>
      </c>
      <c r="C5" s="15">
        <v>479</v>
      </c>
      <c r="D5" s="15">
        <v>3673</v>
      </c>
      <c r="E5" s="36">
        <v>8</v>
      </c>
      <c r="F5" s="15">
        <v>1</v>
      </c>
      <c r="G5" s="68">
        <v>1</v>
      </c>
      <c r="H5" s="68">
        <v>1</v>
      </c>
      <c r="I5" s="68">
        <v>1</v>
      </c>
      <c r="J5" s="68">
        <v>1</v>
      </c>
      <c r="K5" s="68">
        <v>1</v>
      </c>
      <c r="L5" s="69">
        <v>3673</v>
      </c>
      <c r="M5" s="68">
        <v>3673</v>
      </c>
      <c r="N5" s="70">
        <v>1</v>
      </c>
      <c r="O5" s="70">
        <v>1</v>
      </c>
      <c r="P5" s="70">
        <v>1</v>
      </c>
    </row>
    <row r="6" spans="1:16" x14ac:dyDescent="0.25">
      <c r="A6" s="38" t="s">
        <v>267</v>
      </c>
      <c r="B6" s="15" t="s">
        <v>1065</v>
      </c>
      <c r="C6" s="15">
        <v>9</v>
      </c>
      <c r="D6" s="15">
        <v>20</v>
      </c>
      <c r="E6" s="36">
        <v>2</v>
      </c>
      <c r="F6" s="15">
        <v>10.119999999999999</v>
      </c>
      <c r="G6" s="68">
        <v>1.83</v>
      </c>
      <c r="H6" s="68">
        <v>4.5</v>
      </c>
      <c r="I6" s="68">
        <v>0.5</v>
      </c>
      <c r="J6" s="68">
        <v>4.5</v>
      </c>
      <c r="K6" s="68">
        <v>10.125</v>
      </c>
      <c r="L6" s="69">
        <v>202.5</v>
      </c>
      <c r="M6" s="68">
        <v>36.6</v>
      </c>
      <c r="N6" s="70">
        <v>4.5</v>
      </c>
      <c r="O6" s="70">
        <v>0.5</v>
      </c>
      <c r="P6" s="70">
        <v>4.5</v>
      </c>
    </row>
    <row r="7" spans="1:16" x14ac:dyDescent="0.25">
      <c r="A7" s="38" t="s">
        <v>74</v>
      </c>
      <c r="B7" s="15" t="s">
        <v>1206</v>
      </c>
      <c r="C7" s="15">
        <v>16</v>
      </c>
      <c r="D7" s="15">
        <v>25</v>
      </c>
      <c r="E7" s="36">
        <v>2</v>
      </c>
      <c r="F7" s="15">
        <v>2331.33</v>
      </c>
      <c r="G7" s="68">
        <v>68.97</v>
      </c>
      <c r="H7" s="68">
        <v>7.75</v>
      </c>
      <c r="I7" s="68">
        <v>27.7</v>
      </c>
      <c r="J7" s="68">
        <v>10.86</v>
      </c>
      <c r="K7" s="68">
        <v>2331.3704999999995</v>
      </c>
      <c r="L7" s="69">
        <v>58284.26249999999</v>
      </c>
      <c r="M7" s="68">
        <v>1724.25</v>
      </c>
      <c r="N7" s="70">
        <v>27.7</v>
      </c>
      <c r="O7" s="70">
        <v>7.75</v>
      </c>
      <c r="P7" s="70">
        <v>10.86</v>
      </c>
    </row>
    <row r="8" spans="1:16" x14ac:dyDescent="0.25">
      <c r="A8" s="38" t="s">
        <v>743</v>
      </c>
      <c r="B8" s="15" t="s">
        <v>1218</v>
      </c>
      <c r="C8" s="15">
        <v>30</v>
      </c>
      <c r="D8" s="15">
        <v>150</v>
      </c>
      <c r="E8" s="36">
        <v>5</v>
      </c>
      <c r="F8" s="15">
        <v>29.45</v>
      </c>
      <c r="G8" s="68">
        <v>4.05</v>
      </c>
      <c r="H8" s="68">
        <v>4.91</v>
      </c>
      <c r="I8" s="68">
        <v>4</v>
      </c>
      <c r="J8" s="68">
        <v>1.5</v>
      </c>
      <c r="K8" s="68">
        <v>29.46</v>
      </c>
      <c r="L8" s="69">
        <v>4419</v>
      </c>
      <c r="M8" s="68">
        <v>607.5</v>
      </c>
      <c r="N8" s="70">
        <v>4.91</v>
      </c>
      <c r="O8" s="70">
        <v>1.5</v>
      </c>
      <c r="P8" s="70">
        <v>4</v>
      </c>
    </row>
    <row r="9" spans="1:16" x14ac:dyDescent="0.25">
      <c r="A9" s="41" t="s">
        <v>134</v>
      </c>
      <c r="B9" s="15" t="s">
        <v>959</v>
      </c>
      <c r="C9" s="15">
        <v>12</v>
      </c>
      <c r="D9" s="15">
        <v>32</v>
      </c>
      <c r="E9" s="36">
        <v>3</v>
      </c>
      <c r="F9" s="15">
        <v>632.4</v>
      </c>
      <c r="G9" s="68">
        <v>35.1</v>
      </c>
      <c r="H9" s="68">
        <v>3.2</v>
      </c>
      <c r="I9" s="68">
        <v>23.25</v>
      </c>
      <c r="J9" s="68">
        <v>8.5</v>
      </c>
      <c r="K9" s="68">
        <v>632.40000000000009</v>
      </c>
      <c r="L9" s="69">
        <v>20236.800000000003</v>
      </c>
      <c r="M9" s="68">
        <v>1123.2</v>
      </c>
      <c r="N9" s="70">
        <v>23.25</v>
      </c>
      <c r="O9" s="70">
        <v>3.2</v>
      </c>
      <c r="P9" s="70">
        <v>8.5000000000000036</v>
      </c>
    </row>
    <row r="10" spans="1:16" x14ac:dyDescent="0.25">
      <c r="A10" s="38" t="s">
        <v>542</v>
      </c>
      <c r="B10" s="15" t="s">
        <v>1226</v>
      </c>
      <c r="C10" s="15">
        <v>25</v>
      </c>
      <c r="D10" s="15">
        <v>50</v>
      </c>
      <c r="E10" s="36">
        <v>2</v>
      </c>
      <c r="F10" s="15">
        <v>946.52</v>
      </c>
      <c r="G10" s="68">
        <v>156.63999999999999</v>
      </c>
      <c r="H10" s="68">
        <v>36.04</v>
      </c>
      <c r="I10" s="68">
        <v>0.5</v>
      </c>
      <c r="J10" s="68">
        <v>52.52</v>
      </c>
      <c r="K10" s="68">
        <v>946.41039999999998</v>
      </c>
      <c r="L10" s="69">
        <v>47320.52</v>
      </c>
      <c r="M10" s="68">
        <v>7831.9999999999991</v>
      </c>
      <c r="N10" s="70">
        <v>52.52</v>
      </c>
      <c r="O10" s="70">
        <v>0.5</v>
      </c>
      <c r="P10" s="70">
        <v>36.04</v>
      </c>
    </row>
    <row r="11" spans="1:16" x14ac:dyDescent="0.25">
      <c r="A11" s="38" t="s">
        <v>75</v>
      </c>
      <c r="B11" s="15" t="s">
        <v>1045</v>
      </c>
      <c r="C11" s="15">
        <v>14</v>
      </c>
      <c r="D11" s="15">
        <v>36</v>
      </c>
      <c r="E11" s="36">
        <v>3</v>
      </c>
      <c r="F11" s="15">
        <v>274.62</v>
      </c>
      <c r="G11" s="68">
        <v>28.13</v>
      </c>
      <c r="H11" s="68">
        <v>3.25</v>
      </c>
      <c r="I11" s="68">
        <v>26</v>
      </c>
      <c r="J11" s="68">
        <v>3.25</v>
      </c>
      <c r="K11" s="68">
        <v>274.625</v>
      </c>
      <c r="L11" s="69">
        <v>9886.5</v>
      </c>
      <c r="M11" s="68">
        <v>1012.68</v>
      </c>
      <c r="N11" s="70">
        <v>26</v>
      </c>
      <c r="O11" s="70">
        <v>3.25</v>
      </c>
      <c r="P11" s="70">
        <v>3.25</v>
      </c>
    </row>
    <row r="12" spans="1:16" x14ac:dyDescent="0.25">
      <c r="A12" s="38" t="s">
        <v>579</v>
      </c>
      <c r="B12" s="15" t="s">
        <v>1340</v>
      </c>
      <c r="C12" s="15">
        <v>15</v>
      </c>
      <c r="D12" s="15">
        <v>30</v>
      </c>
      <c r="E12" s="36">
        <v>2</v>
      </c>
      <c r="F12" s="15">
        <v>0</v>
      </c>
      <c r="G12" s="68" t="e">
        <v>#N/A</v>
      </c>
      <c r="H12" s="68">
        <v>9.25</v>
      </c>
      <c r="I12" s="68">
        <v>7.74</v>
      </c>
      <c r="J12" s="68">
        <v>1</v>
      </c>
      <c r="K12" s="68">
        <v>71.594999999999999</v>
      </c>
      <c r="L12" s="69">
        <v>2147.85</v>
      </c>
      <c r="M12" s="68" t="e">
        <v>#N/A</v>
      </c>
      <c r="N12" s="70">
        <v>9.25</v>
      </c>
      <c r="O12" s="70">
        <v>1</v>
      </c>
      <c r="P12" s="70">
        <v>7.740000000000002</v>
      </c>
    </row>
    <row r="13" spans="1:16" x14ac:dyDescent="0.25">
      <c r="A13" s="38" t="s">
        <v>642</v>
      </c>
      <c r="B13" s="15" t="s">
        <v>1398</v>
      </c>
      <c r="C13" s="15">
        <v>36</v>
      </c>
      <c r="D13" s="15">
        <v>378</v>
      </c>
      <c r="E13" s="36">
        <v>11</v>
      </c>
      <c r="F13" s="15">
        <v>99.48</v>
      </c>
      <c r="G13" s="68">
        <v>9.5399999999999991</v>
      </c>
      <c r="H13" s="68">
        <v>3.87</v>
      </c>
      <c r="I13" s="68">
        <v>6.63</v>
      </c>
      <c r="J13" s="68">
        <v>3.87</v>
      </c>
      <c r="K13" s="68">
        <v>99.296847</v>
      </c>
      <c r="L13" s="69">
        <v>37534.208165999997</v>
      </c>
      <c r="M13" s="68">
        <v>3606.12</v>
      </c>
      <c r="N13" s="70">
        <v>6.63</v>
      </c>
      <c r="O13" s="70">
        <v>3.87</v>
      </c>
      <c r="P13" s="70">
        <v>3.870000000000001</v>
      </c>
    </row>
    <row r="14" spans="1:16" x14ac:dyDescent="0.25">
      <c r="A14" s="38" t="s">
        <v>635</v>
      </c>
      <c r="B14" s="15" t="s">
        <v>1390</v>
      </c>
      <c r="C14" s="15">
        <v>28</v>
      </c>
      <c r="D14" s="15">
        <v>84</v>
      </c>
      <c r="E14" s="36">
        <v>3</v>
      </c>
      <c r="F14" s="15">
        <v>8.6</v>
      </c>
      <c r="G14" s="68">
        <v>1.47</v>
      </c>
      <c r="H14" s="68">
        <v>0.75</v>
      </c>
      <c r="I14" s="68">
        <v>2.65</v>
      </c>
      <c r="J14" s="68">
        <v>4.33</v>
      </c>
      <c r="K14" s="68">
        <v>8.6058749999999993</v>
      </c>
      <c r="L14" s="69">
        <v>722.8934999999999</v>
      </c>
      <c r="M14" s="68">
        <v>123.48</v>
      </c>
      <c r="N14" s="70">
        <v>4.33</v>
      </c>
      <c r="O14" s="70">
        <v>0.75</v>
      </c>
      <c r="P14" s="70">
        <v>2.6500000000000004</v>
      </c>
    </row>
    <row r="15" spans="1:16" x14ac:dyDescent="0.25">
      <c r="A15" s="38" t="s">
        <v>481</v>
      </c>
      <c r="B15" s="15" t="s">
        <v>917</v>
      </c>
      <c r="C15" s="15">
        <v>55</v>
      </c>
      <c r="D15" s="15">
        <v>110</v>
      </c>
      <c r="E15" s="36">
        <v>2</v>
      </c>
      <c r="F15" s="15">
        <v>6.87</v>
      </c>
      <c r="G15" s="68">
        <v>1.85</v>
      </c>
      <c r="H15" s="68">
        <v>10</v>
      </c>
      <c r="I15" s="68">
        <v>0.25</v>
      </c>
      <c r="J15" s="68">
        <v>2.75</v>
      </c>
      <c r="K15" s="68">
        <v>6.875</v>
      </c>
      <c r="L15" s="69">
        <v>756.25</v>
      </c>
      <c r="M15" s="68">
        <v>203.5</v>
      </c>
      <c r="N15" s="70">
        <v>10</v>
      </c>
      <c r="O15" s="70">
        <v>0.25</v>
      </c>
      <c r="P15" s="70">
        <v>2.75</v>
      </c>
    </row>
    <row r="16" spans="1:16" x14ac:dyDescent="0.25">
      <c r="A16" s="38" t="s">
        <v>638</v>
      </c>
      <c r="B16" s="15" t="s">
        <v>1393</v>
      </c>
      <c r="C16" s="15">
        <v>80</v>
      </c>
      <c r="D16" s="15">
        <v>405</v>
      </c>
      <c r="E16" s="36">
        <v>5</v>
      </c>
      <c r="F16" s="15">
        <v>29.81</v>
      </c>
      <c r="G16" s="68">
        <v>2.48</v>
      </c>
      <c r="H16" s="68">
        <v>2.69</v>
      </c>
      <c r="I16" s="68">
        <v>4.1100000000000003</v>
      </c>
      <c r="J16" s="68">
        <v>2.69</v>
      </c>
      <c r="K16" s="68">
        <v>29.740371000000003</v>
      </c>
      <c r="L16" s="69">
        <v>12044.850255000001</v>
      </c>
      <c r="M16" s="68">
        <v>1004.4</v>
      </c>
      <c r="N16" s="70">
        <v>4.1100000000000003</v>
      </c>
      <c r="O16" s="70">
        <v>2.69</v>
      </c>
      <c r="P16" s="70">
        <v>2.6899999999999995</v>
      </c>
    </row>
    <row r="17" spans="1:16" x14ac:dyDescent="0.25">
      <c r="A17" s="38" t="s">
        <v>89</v>
      </c>
      <c r="B17" s="15" t="s">
        <v>1178</v>
      </c>
      <c r="C17" s="15">
        <v>1</v>
      </c>
      <c r="D17" s="15">
        <v>1905</v>
      </c>
      <c r="E17" s="36">
        <v>1905</v>
      </c>
      <c r="F17" s="15">
        <v>30</v>
      </c>
      <c r="G17" s="68">
        <v>3.41</v>
      </c>
      <c r="H17" s="68">
        <v>6</v>
      </c>
      <c r="I17" s="68">
        <v>1</v>
      </c>
      <c r="J17" s="68">
        <v>5</v>
      </c>
      <c r="K17" s="68">
        <v>30</v>
      </c>
      <c r="L17" s="69">
        <v>57150</v>
      </c>
      <c r="M17" s="68">
        <v>6496.05</v>
      </c>
      <c r="N17" s="70">
        <v>6</v>
      </c>
      <c r="O17" s="70">
        <v>1</v>
      </c>
      <c r="P17" s="70">
        <v>5</v>
      </c>
    </row>
    <row r="18" spans="1:16" x14ac:dyDescent="0.25">
      <c r="A18" s="38" t="s">
        <v>796</v>
      </c>
      <c r="B18" s="15" t="s">
        <v>1403</v>
      </c>
      <c r="C18" s="15">
        <v>17</v>
      </c>
      <c r="D18" s="15">
        <v>34</v>
      </c>
      <c r="E18" s="36">
        <v>2</v>
      </c>
      <c r="F18" s="15">
        <v>198</v>
      </c>
      <c r="G18" s="68">
        <v>4</v>
      </c>
      <c r="H18" s="68">
        <v>6</v>
      </c>
      <c r="I18" s="68">
        <v>2.75</v>
      </c>
      <c r="J18" s="68">
        <v>12</v>
      </c>
      <c r="K18" s="68">
        <v>198</v>
      </c>
      <c r="L18" s="69">
        <v>6732</v>
      </c>
      <c r="M18" s="68">
        <v>136</v>
      </c>
      <c r="N18" s="70">
        <v>12</v>
      </c>
      <c r="O18" s="70">
        <v>2.75</v>
      </c>
      <c r="P18" s="70">
        <v>6</v>
      </c>
    </row>
    <row r="19" spans="1:16" x14ac:dyDescent="0.25">
      <c r="A19" s="38" t="s">
        <v>514</v>
      </c>
      <c r="B19" s="15" t="s">
        <v>1284</v>
      </c>
      <c r="C19" s="15">
        <v>17</v>
      </c>
      <c r="D19" s="15">
        <v>34</v>
      </c>
      <c r="E19" s="36">
        <v>2</v>
      </c>
      <c r="F19" s="15">
        <v>147.81</v>
      </c>
      <c r="G19" s="68">
        <v>7.09</v>
      </c>
      <c r="H19" s="68">
        <v>0.25</v>
      </c>
      <c r="I19" s="68">
        <v>27.7</v>
      </c>
      <c r="J19" s="68">
        <v>21.35</v>
      </c>
      <c r="K19" s="68">
        <v>147.84875</v>
      </c>
      <c r="L19" s="69">
        <v>5026.8575000000001</v>
      </c>
      <c r="M19" s="68">
        <v>241.06</v>
      </c>
      <c r="N19" s="70">
        <v>27.7</v>
      </c>
      <c r="O19" s="70">
        <v>0.25</v>
      </c>
      <c r="P19" s="70">
        <v>21.349999999999998</v>
      </c>
    </row>
    <row r="20" spans="1:16" x14ac:dyDescent="0.25">
      <c r="A20" s="38" t="s">
        <v>563</v>
      </c>
      <c r="B20" s="15" t="s">
        <v>1170</v>
      </c>
      <c r="C20" s="15">
        <v>142</v>
      </c>
      <c r="D20" s="15">
        <v>284</v>
      </c>
      <c r="E20" s="36">
        <v>2</v>
      </c>
      <c r="F20" s="15">
        <v>16.68</v>
      </c>
      <c r="G20" s="68">
        <v>1.29</v>
      </c>
      <c r="H20" s="68">
        <v>9.4600000000000009</v>
      </c>
      <c r="I20" s="68">
        <v>0.37</v>
      </c>
      <c r="J20" s="68">
        <v>4.7</v>
      </c>
      <c r="K20" s="68">
        <v>16.450940000000003</v>
      </c>
      <c r="L20" s="69">
        <v>4672.066960000001</v>
      </c>
      <c r="M20" s="68">
        <v>366.36</v>
      </c>
      <c r="N20" s="70">
        <v>9.4600000000000009</v>
      </c>
      <c r="O20" s="70">
        <v>0.37</v>
      </c>
      <c r="P20" s="70">
        <v>4.7000000000000011</v>
      </c>
    </row>
    <row r="21" spans="1:16" x14ac:dyDescent="0.25">
      <c r="A21" s="42" t="s">
        <v>841</v>
      </c>
      <c r="B21" s="15" t="s">
        <v>961</v>
      </c>
      <c r="C21" s="15">
        <v>50</v>
      </c>
      <c r="D21" s="15">
        <v>140</v>
      </c>
      <c r="E21" s="36">
        <v>3</v>
      </c>
      <c r="F21" s="15">
        <v>10.01</v>
      </c>
      <c r="G21" s="68">
        <v>2.2200000000000002</v>
      </c>
      <c r="H21" s="68">
        <v>0.37</v>
      </c>
      <c r="I21" s="68">
        <v>7.62</v>
      </c>
      <c r="J21" s="68">
        <v>3.5</v>
      </c>
      <c r="K21" s="68">
        <v>9.8678999999999988</v>
      </c>
      <c r="L21" s="69">
        <v>1381.5059999999999</v>
      </c>
      <c r="M21" s="68">
        <v>310.8</v>
      </c>
      <c r="N21" s="70">
        <v>7.62</v>
      </c>
      <c r="O21" s="70">
        <v>0.37</v>
      </c>
      <c r="P21" s="70">
        <v>3.5</v>
      </c>
    </row>
    <row r="22" spans="1:16" x14ac:dyDescent="0.25">
      <c r="A22" s="38" t="s">
        <v>480</v>
      </c>
      <c r="B22" s="15" t="s">
        <v>1257</v>
      </c>
      <c r="C22" s="15">
        <v>110</v>
      </c>
      <c r="D22" s="15">
        <v>220</v>
      </c>
      <c r="E22" s="36">
        <v>2</v>
      </c>
      <c r="F22" s="15">
        <v>1.99</v>
      </c>
      <c r="G22" s="68">
        <v>0.46</v>
      </c>
      <c r="H22" s="68">
        <v>2</v>
      </c>
      <c r="I22" s="68">
        <v>2.65</v>
      </c>
      <c r="J22" s="68">
        <v>0.37</v>
      </c>
      <c r="K22" s="68">
        <v>1.9609999999999999</v>
      </c>
      <c r="L22" s="69">
        <v>431.41999999999996</v>
      </c>
      <c r="M22" s="68">
        <v>101.2</v>
      </c>
      <c r="N22" s="70">
        <v>2.65</v>
      </c>
      <c r="O22" s="70">
        <v>0.37</v>
      </c>
      <c r="P22" s="70">
        <v>2.0000000000000004</v>
      </c>
    </row>
    <row r="23" spans="1:16" x14ac:dyDescent="0.25">
      <c r="A23" s="38" t="s">
        <v>467</v>
      </c>
      <c r="B23" s="15" t="s">
        <v>1222</v>
      </c>
      <c r="C23" s="15">
        <v>10</v>
      </c>
      <c r="D23" s="15">
        <v>30</v>
      </c>
      <c r="E23" s="36">
        <v>3</v>
      </c>
      <c r="F23" s="15">
        <v>97.04</v>
      </c>
      <c r="G23" s="68">
        <v>17.7</v>
      </c>
      <c r="H23" s="68">
        <v>23.85</v>
      </c>
      <c r="I23" s="68">
        <v>0.25</v>
      </c>
      <c r="J23" s="68">
        <v>16.28</v>
      </c>
      <c r="K23" s="68">
        <v>97.069500000000019</v>
      </c>
      <c r="L23" s="69">
        <v>2912.0850000000005</v>
      </c>
      <c r="M23" s="68">
        <v>531</v>
      </c>
      <c r="N23" s="70">
        <v>23.85</v>
      </c>
      <c r="O23" s="70">
        <v>0.25</v>
      </c>
      <c r="P23" s="70">
        <v>16.28</v>
      </c>
    </row>
    <row r="24" spans="1:16" x14ac:dyDescent="0.25">
      <c r="A24" s="38" t="s">
        <v>640</v>
      </c>
      <c r="B24" s="15" t="s">
        <v>1396</v>
      </c>
      <c r="C24" s="15">
        <v>100</v>
      </c>
      <c r="D24" s="15">
        <v>350</v>
      </c>
      <c r="E24" s="36">
        <v>4</v>
      </c>
      <c r="F24" s="15">
        <v>56.42</v>
      </c>
      <c r="G24" s="68">
        <v>0</v>
      </c>
      <c r="H24" s="68">
        <v>3.37</v>
      </c>
      <c r="I24" s="68">
        <v>4.95</v>
      </c>
      <c r="J24" s="68">
        <v>3.37</v>
      </c>
      <c r="K24" s="68">
        <v>56.216655000000003</v>
      </c>
      <c r="L24" s="69">
        <v>19675.829250000003</v>
      </c>
      <c r="M24" s="68">
        <v>0</v>
      </c>
      <c r="N24" s="70">
        <v>4.95</v>
      </c>
      <c r="O24" s="70">
        <v>3.37</v>
      </c>
      <c r="P24" s="70">
        <v>3.370000000000001</v>
      </c>
    </row>
    <row r="25" spans="1:16" x14ac:dyDescent="0.25">
      <c r="A25" s="42" t="s">
        <v>136</v>
      </c>
      <c r="B25" s="15" t="s">
        <v>979</v>
      </c>
      <c r="C25" s="15">
        <v>12</v>
      </c>
      <c r="D25" s="15">
        <v>43</v>
      </c>
      <c r="E25" s="36">
        <v>4</v>
      </c>
      <c r="F25" s="15">
        <v>0</v>
      </c>
      <c r="G25" s="68">
        <v>2.1989999999999998</v>
      </c>
      <c r="H25" s="68">
        <v>2.7499944999999997</v>
      </c>
      <c r="I25" s="68">
        <v>2.7499944999999997</v>
      </c>
      <c r="J25" s="68">
        <v>1.7499964999999997</v>
      </c>
      <c r="K25" s="68">
        <v>13.234295593908806</v>
      </c>
      <c r="L25" s="69">
        <v>569.07471053807865</v>
      </c>
      <c r="M25" s="68">
        <v>94.556999999999988</v>
      </c>
      <c r="N25" s="70">
        <v>2.7499944999999997</v>
      </c>
      <c r="O25" s="70">
        <v>1.7499964999999997</v>
      </c>
      <c r="P25" s="70">
        <v>2.7499944999999997</v>
      </c>
    </row>
    <row r="26" spans="1:16" x14ac:dyDescent="0.25">
      <c r="A26" s="38" t="s">
        <v>242</v>
      </c>
      <c r="B26" s="15" t="s">
        <v>1039</v>
      </c>
      <c r="C26" s="15">
        <v>20</v>
      </c>
      <c r="D26" s="15">
        <v>40</v>
      </c>
      <c r="E26" s="36">
        <v>2</v>
      </c>
      <c r="F26" s="15">
        <v>8</v>
      </c>
      <c r="G26" s="68">
        <v>2.14</v>
      </c>
      <c r="H26" s="68">
        <v>8</v>
      </c>
      <c r="I26" s="68">
        <v>0.5</v>
      </c>
      <c r="J26" s="68">
        <v>2</v>
      </c>
      <c r="K26" s="68">
        <v>8</v>
      </c>
      <c r="L26" s="69">
        <v>320</v>
      </c>
      <c r="M26" s="68">
        <v>85.600000000000009</v>
      </c>
      <c r="N26" s="70">
        <v>8</v>
      </c>
      <c r="O26" s="70">
        <v>0.5</v>
      </c>
      <c r="P26" s="70">
        <v>2</v>
      </c>
    </row>
    <row r="27" spans="1:16" x14ac:dyDescent="0.25">
      <c r="A27" s="41" t="s">
        <v>161</v>
      </c>
      <c r="B27" s="15" t="s">
        <v>913</v>
      </c>
      <c r="C27" s="15">
        <v>8</v>
      </c>
      <c r="D27" s="15">
        <v>16</v>
      </c>
      <c r="E27" s="36">
        <v>2</v>
      </c>
      <c r="F27" s="15">
        <v>0</v>
      </c>
      <c r="G27" s="68">
        <v>28.617000000000001</v>
      </c>
      <c r="H27" s="68">
        <v>27.999943999999999</v>
      </c>
      <c r="I27" s="68">
        <v>46.678906642000001</v>
      </c>
      <c r="J27" s="68">
        <v>0.10499979000000095</v>
      </c>
      <c r="K27" s="68">
        <v>137.23543658408806</v>
      </c>
      <c r="L27" s="69">
        <v>2195.766985345409</v>
      </c>
      <c r="M27" s="68">
        <v>457.87200000000001</v>
      </c>
      <c r="N27" s="70">
        <v>46.678906642000001</v>
      </c>
      <c r="O27" s="70">
        <v>0.10499979000000095</v>
      </c>
      <c r="P27" s="70">
        <v>27.999944000000006</v>
      </c>
    </row>
    <row r="28" spans="1:16" x14ac:dyDescent="0.25">
      <c r="A28" s="38" t="s">
        <v>747</v>
      </c>
      <c r="B28" s="15" t="s">
        <v>1242</v>
      </c>
      <c r="C28" s="15">
        <v>34</v>
      </c>
      <c r="D28" s="15">
        <v>68</v>
      </c>
      <c r="E28" s="36">
        <v>2</v>
      </c>
      <c r="F28" s="15">
        <v>5.92</v>
      </c>
      <c r="G28" s="68">
        <v>0.89</v>
      </c>
      <c r="H28" s="68">
        <v>4.8600000000000003</v>
      </c>
      <c r="I28" s="68">
        <v>4.88</v>
      </c>
      <c r="J28" s="68">
        <v>0.25</v>
      </c>
      <c r="K28" s="68">
        <v>5.9292000000000007</v>
      </c>
      <c r="L28" s="69">
        <v>403.18560000000002</v>
      </c>
      <c r="M28" s="68">
        <v>60.52</v>
      </c>
      <c r="N28" s="70">
        <v>4.88</v>
      </c>
      <c r="O28" s="70">
        <v>0.25</v>
      </c>
      <c r="P28" s="70">
        <v>4.8600000000000003</v>
      </c>
    </row>
    <row r="29" spans="1:16" x14ac:dyDescent="0.25">
      <c r="A29" s="38" t="s">
        <v>647</v>
      </c>
      <c r="B29" s="15" t="s">
        <v>1019</v>
      </c>
      <c r="C29" s="15">
        <v>3</v>
      </c>
      <c r="D29" s="15">
        <v>9</v>
      </c>
      <c r="E29" s="36">
        <v>3</v>
      </c>
      <c r="F29" s="15">
        <v>575.1</v>
      </c>
      <c r="G29" s="68">
        <v>105.46</v>
      </c>
      <c r="H29" s="68">
        <v>33.909999999999997</v>
      </c>
      <c r="I29" s="68">
        <v>33.909999999999997</v>
      </c>
      <c r="J29" s="68">
        <v>0.5</v>
      </c>
      <c r="K29" s="68">
        <v>574.94404999999983</v>
      </c>
      <c r="L29" s="69">
        <v>5174.4964499999987</v>
      </c>
      <c r="M29" s="68">
        <v>949.14</v>
      </c>
      <c r="N29" s="70">
        <v>33.909999999999997</v>
      </c>
      <c r="O29" s="70">
        <v>0.5</v>
      </c>
      <c r="P29" s="70">
        <v>33.909999999999997</v>
      </c>
    </row>
    <row r="30" spans="1:16" x14ac:dyDescent="0.25">
      <c r="A30" s="38" t="s">
        <v>337</v>
      </c>
      <c r="B30" s="15" t="s">
        <v>1081</v>
      </c>
      <c r="C30" s="15">
        <v>3</v>
      </c>
      <c r="D30" s="15">
        <v>12</v>
      </c>
      <c r="E30" s="36">
        <v>4</v>
      </c>
      <c r="F30" s="15">
        <v>6.125</v>
      </c>
      <c r="G30" s="68">
        <v>0.63</v>
      </c>
      <c r="H30" s="68">
        <v>3.5</v>
      </c>
      <c r="I30" s="68">
        <v>3.5</v>
      </c>
      <c r="J30" s="68">
        <v>0.5</v>
      </c>
      <c r="K30" s="68">
        <v>6.125</v>
      </c>
      <c r="L30" s="69">
        <v>73.5</v>
      </c>
      <c r="M30" s="68">
        <v>7.5600000000000005</v>
      </c>
      <c r="N30" s="70">
        <v>3.5</v>
      </c>
      <c r="O30" s="70">
        <v>0.5</v>
      </c>
      <c r="P30" s="70">
        <v>3.5</v>
      </c>
    </row>
    <row r="31" spans="1:16" x14ac:dyDescent="0.25">
      <c r="A31" s="38" t="s">
        <v>393</v>
      </c>
      <c r="B31" s="15" t="s">
        <v>1041</v>
      </c>
      <c r="C31" s="15">
        <v>65</v>
      </c>
      <c r="D31" s="15">
        <v>129</v>
      </c>
      <c r="E31" s="36">
        <v>2</v>
      </c>
      <c r="F31" s="15">
        <v>38.36</v>
      </c>
      <c r="G31" s="68">
        <v>10.86</v>
      </c>
      <c r="H31" s="68">
        <v>0.37</v>
      </c>
      <c r="I31" s="68">
        <v>3</v>
      </c>
      <c r="J31" s="68">
        <v>34.1</v>
      </c>
      <c r="K31" s="68">
        <v>37.850999999999999</v>
      </c>
      <c r="L31" s="69">
        <v>4882.7789999999995</v>
      </c>
      <c r="M31" s="68">
        <v>1400.9399999999998</v>
      </c>
      <c r="N31" s="70">
        <v>34.1</v>
      </c>
      <c r="O31" s="70">
        <v>0.37</v>
      </c>
      <c r="P31" s="70">
        <v>3</v>
      </c>
    </row>
    <row r="32" spans="1:16" x14ac:dyDescent="0.25">
      <c r="A32" s="41" t="s">
        <v>137</v>
      </c>
      <c r="B32" s="15" t="s">
        <v>958</v>
      </c>
      <c r="C32" s="15">
        <v>24</v>
      </c>
      <c r="D32" s="15">
        <v>63</v>
      </c>
      <c r="E32" s="36">
        <v>3</v>
      </c>
      <c r="F32" s="15">
        <v>22.63</v>
      </c>
      <c r="G32" s="68">
        <v>4.22</v>
      </c>
      <c r="H32" s="68">
        <v>2.86</v>
      </c>
      <c r="I32" s="68">
        <v>1</v>
      </c>
      <c r="J32" s="68">
        <v>7.91</v>
      </c>
      <c r="K32" s="68">
        <v>22.622599999999998</v>
      </c>
      <c r="L32" s="69">
        <v>1425.2238</v>
      </c>
      <c r="M32" s="68">
        <v>265.85999999999996</v>
      </c>
      <c r="N32" s="70">
        <v>7.91</v>
      </c>
      <c r="O32" s="70">
        <v>1</v>
      </c>
      <c r="P32" s="70">
        <v>2.8599999999999994</v>
      </c>
    </row>
    <row r="33" spans="1:16" x14ac:dyDescent="0.25">
      <c r="A33" s="38" t="s">
        <v>551</v>
      </c>
      <c r="B33" s="15" t="s">
        <v>1315</v>
      </c>
      <c r="C33" s="15">
        <v>14</v>
      </c>
      <c r="D33" s="15">
        <v>28</v>
      </c>
      <c r="E33" s="36">
        <v>2</v>
      </c>
      <c r="F33" s="15">
        <v>814.47</v>
      </c>
      <c r="G33" s="68">
        <v>144.88</v>
      </c>
      <c r="H33" s="68">
        <v>39.33</v>
      </c>
      <c r="I33" s="68">
        <v>33.130000000000003</v>
      </c>
      <c r="J33" s="68">
        <v>0.62</v>
      </c>
      <c r="K33" s="68">
        <v>807.86179800000002</v>
      </c>
      <c r="L33" s="69">
        <v>22620.130344000001</v>
      </c>
      <c r="M33" s="68">
        <v>4056.64</v>
      </c>
      <c r="N33" s="70">
        <v>39.33</v>
      </c>
      <c r="O33" s="70">
        <v>0.62</v>
      </c>
      <c r="P33" s="70">
        <v>33.130000000000017</v>
      </c>
    </row>
    <row r="34" spans="1:16" x14ac:dyDescent="0.25">
      <c r="A34" s="38" t="s">
        <v>585</v>
      </c>
      <c r="B34" s="15" t="s">
        <v>917</v>
      </c>
      <c r="C34" s="15">
        <v>22</v>
      </c>
      <c r="D34" s="15">
        <v>44</v>
      </c>
      <c r="E34" s="36">
        <v>2</v>
      </c>
      <c r="F34" s="15">
        <v>9.36</v>
      </c>
      <c r="G34" s="68">
        <v>1.64</v>
      </c>
      <c r="H34" s="68">
        <v>6.12</v>
      </c>
      <c r="I34" s="68">
        <v>6.12</v>
      </c>
      <c r="J34" s="68">
        <v>0.25</v>
      </c>
      <c r="K34" s="68">
        <v>9.3635999999999999</v>
      </c>
      <c r="L34" s="69">
        <v>411.9984</v>
      </c>
      <c r="M34" s="68">
        <v>72.16</v>
      </c>
      <c r="N34" s="70">
        <v>6.12</v>
      </c>
      <c r="O34" s="70">
        <v>0.25</v>
      </c>
      <c r="P34" s="70">
        <v>6.12</v>
      </c>
    </row>
    <row r="35" spans="1:16" x14ac:dyDescent="0.25">
      <c r="A35" s="38" t="s">
        <v>536</v>
      </c>
      <c r="B35" s="15" t="s">
        <v>1318</v>
      </c>
      <c r="C35" s="15">
        <v>8</v>
      </c>
      <c r="D35" s="15">
        <v>16</v>
      </c>
      <c r="E35" s="36">
        <v>2</v>
      </c>
      <c r="F35" s="15">
        <v>2559.8200000000002</v>
      </c>
      <c r="G35" s="68">
        <v>319.54000000000002</v>
      </c>
      <c r="H35" s="68">
        <v>78.739999999999995</v>
      </c>
      <c r="I35" s="68">
        <v>0.62</v>
      </c>
      <c r="J35" s="68">
        <v>52.02</v>
      </c>
      <c r="K35" s="68">
        <v>2539.5539760000001</v>
      </c>
      <c r="L35" s="69">
        <v>40632.863616000002</v>
      </c>
      <c r="M35" s="68">
        <v>5112.6400000000003</v>
      </c>
      <c r="N35" s="70">
        <v>78.739999999999995</v>
      </c>
      <c r="O35" s="70">
        <v>0.62</v>
      </c>
      <c r="P35" s="70">
        <v>52.019999999999996</v>
      </c>
    </row>
    <row r="36" spans="1:16" x14ac:dyDescent="0.25">
      <c r="A36" s="41" t="s">
        <v>138</v>
      </c>
      <c r="B36" s="15" t="s">
        <v>961</v>
      </c>
      <c r="C36" s="15">
        <v>12</v>
      </c>
      <c r="D36" s="15">
        <v>32</v>
      </c>
      <c r="E36" s="36">
        <v>3</v>
      </c>
      <c r="F36" s="15">
        <v>116.97</v>
      </c>
      <c r="G36" s="68">
        <v>7.55</v>
      </c>
      <c r="H36" s="68">
        <v>2.35</v>
      </c>
      <c r="I36" s="68">
        <v>14</v>
      </c>
      <c r="J36" s="68">
        <v>3.55</v>
      </c>
      <c r="K36" s="68">
        <v>116.79499999999999</v>
      </c>
      <c r="L36" s="69">
        <v>3737.4399999999996</v>
      </c>
      <c r="M36" s="68">
        <v>241.6</v>
      </c>
      <c r="N36" s="70">
        <v>14</v>
      </c>
      <c r="O36" s="70">
        <v>2.35</v>
      </c>
      <c r="P36" s="70">
        <v>3.5500000000000007</v>
      </c>
    </row>
    <row r="37" spans="1:16" x14ac:dyDescent="0.25">
      <c r="A37" s="41" t="s">
        <v>139</v>
      </c>
      <c r="B37" s="15" t="s">
        <v>960</v>
      </c>
      <c r="C37" s="15">
        <v>12</v>
      </c>
      <c r="D37" s="15">
        <v>32</v>
      </c>
      <c r="E37" s="36">
        <v>3</v>
      </c>
      <c r="F37" s="15">
        <v>29.47</v>
      </c>
      <c r="G37" s="68">
        <v>7.63</v>
      </c>
      <c r="H37" s="68">
        <v>2.85</v>
      </c>
      <c r="I37" s="68">
        <v>20.7</v>
      </c>
      <c r="J37" s="68">
        <v>0.5</v>
      </c>
      <c r="K37" s="68">
        <v>29.497499999999999</v>
      </c>
      <c r="L37" s="69">
        <v>943.92</v>
      </c>
      <c r="M37" s="68">
        <v>244.16</v>
      </c>
      <c r="N37" s="70">
        <v>20.7</v>
      </c>
      <c r="O37" s="70">
        <v>0.5</v>
      </c>
      <c r="P37" s="70">
        <v>2.8500000000000014</v>
      </c>
    </row>
    <row r="38" spans="1:16" x14ac:dyDescent="0.25">
      <c r="A38" s="42" t="s">
        <v>140</v>
      </c>
      <c r="B38" s="15" t="s">
        <v>981</v>
      </c>
      <c r="C38" s="15">
        <v>12</v>
      </c>
      <c r="D38" s="15">
        <v>32</v>
      </c>
      <c r="E38" s="36">
        <v>3</v>
      </c>
      <c r="F38" s="15">
        <v>37.75</v>
      </c>
      <c r="G38" s="68">
        <v>4.7699999999999996</v>
      </c>
      <c r="H38" s="68">
        <v>3</v>
      </c>
      <c r="I38" s="68">
        <v>3.87</v>
      </c>
      <c r="J38" s="68">
        <v>3.25</v>
      </c>
      <c r="K38" s="68">
        <v>37.732500000000002</v>
      </c>
      <c r="L38" s="69">
        <v>1207.44</v>
      </c>
      <c r="M38" s="68">
        <v>152.63999999999999</v>
      </c>
      <c r="N38" s="70">
        <v>3.87</v>
      </c>
      <c r="O38" s="70">
        <v>3</v>
      </c>
      <c r="P38" s="70">
        <v>3.2500000000000009</v>
      </c>
    </row>
    <row r="39" spans="1:16" x14ac:dyDescent="0.25">
      <c r="A39" s="38" t="s">
        <v>794</v>
      </c>
      <c r="B39" s="15" t="s">
        <v>958</v>
      </c>
      <c r="C39" s="15">
        <v>12</v>
      </c>
      <c r="D39" s="15">
        <v>24</v>
      </c>
      <c r="E39" s="36">
        <v>2</v>
      </c>
      <c r="F39" s="15">
        <v>20.89</v>
      </c>
      <c r="G39" s="68">
        <v>5.47</v>
      </c>
      <c r="H39" s="68">
        <v>8.0299999999999994</v>
      </c>
      <c r="I39" s="68">
        <v>0.5</v>
      </c>
      <c r="J39" s="68">
        <v>5.2</v>
      </c>
      <c r="K39" s="68">
        <v>20.878</v>
      </c>
      <c r="L39" s="69">
        <v>501.072</v>
      </c>
      <c r="M39" s="68">
        <v>131.28</v>
      </c>
      <c r="N39" s="70">
        <v>8.0299999999999994</v>
      </c>
      <c r="O39" s="70">
        <v>0.5</v>
      </c>
      <c r="P39" s="70">
        <v>5.2000000000000011</v>
      </c>
    </row>
    <row r="40" spans="1:16" x14ac:dyDescent="0.25">
      <c r="A40" s="41" t="s">
        <v>809</v>
      </c>
      <c r="B40" s="15" t="s">
        <v>927</v>
      </c>
      <c r="C40" s="15">
        <v>8</v>
      </c>
      <c r="D40" s="15">
        <v>17</v>
      </c>
      <c r="E40" s="36">
        <v>2</v>
      </c>
      <c r="F40" s="15">
        <v>0</v>
      </c>
      <c r="G40" s="68">
        <v>95.503</v>
      </c>
      <c r="H40" s="68">
        <v>36.663214632634123</v>
      </c>
      <c r="I40" s="68">
        <v>33.899932200000016</v>
      </c>
      <c r="J40" s="68">
        <v>13.91200002769483</v>
      </c>
      <c r="K40" s="68">
        <v>17290.953415201526</v>
      </c>
      <c r="L40" s="69">
        <v>293946.20805842592</v>
      </c>
      <c r="M40" s="68">
        <v>1623.5509999999999</v>
      </c>
      <c r="N40" s="70">
        <v>36.663214632634123</v>
      </c>
      <c r="O40" s="70">
        <v>13.91200002769483</v>
      </c>
      <c r="P40" s="70">
        <v>33.899932200000023</v>
      </c>
    </row>
    <row r="41" spans="1:16" x14ac:dyDescent="0.25">
      <c r="A41" s="38" t="s">
        <v>434</v>
      </c>
      <c r="B41" s="15" t="s">
        <v>1139</v>
      </c>
      <c r="C41" s="15">
        <v>8</v>
      </c>
      <c r="D41" s="15">
        <v>32</v>
      </c>
      <c r="E41" s="36">
        <v>4</v>
      </c>
      <c r="F41" s="15">
        <v>21.09</v>
      </c>
      <c r="G41" s="68">
        <v>2.38</v>
      </c>
      <c r="H41" s="68">
        <v>2.5</v>
      </c>
      <c r="I41" s="68">
        <v>3.37</v>
      </c>
      <c r="J41" s="68">
        <v>2.5</v>
      </c>
      <c r="K41" s="68">
        <v>21.0625</v>
      </c>
      <c r="L41" s="69">
        <v>674</v>
      </c>
      <c r="M41" s="68">
        <v>76.16</v>
      </c>
      <c r="N41" s="70">
        <v>3.37</v>
      </c>
      <c r="O41" s="70">
        <v>2.5</v>
      </c>
      <c r="P41" s="70">
        <v>2.5000000000000009</v>
      </c>
    </row>
    <row r="42" spans="1:16" x14ac:dyDescent="0.25">
      <c r="A42" s="41" t="s">
        <v>135</v>
      </c>
      <c r="B42" s="15" t="s">
        <v>962</v>
      </c>
      <c r="C42" s="15">
        <v>12</v>
      </c>
      <c r="D42" s="15">
        <v>32</v>
      </c>
      <c r="E42" s="36">
        <v>3</v>
      </c>
      <c r="F42" s="15">
        <v>5.75</v>
      </c>
      <c r="G42" s="68">
        <v>1.28</v>
      </c>
      <c r="H42" s="68">
        <v>23</v>
      </c>
      <c r="I42" s="68">
        <v>0.5</v>
      </c>
      <c r="J42" s="68">
        <v>0.5</v>
      </c>
      <c r="K42" s="68">
        <v>5.75</v>
      </c>
      <c r="L42" s="69">
        <v>184</v>
      </c>
      <c r="M42" s="68">
        <v>40.96</v>
      </c>
      <c r="N42" s="70">
        <v>23</v>
      </c>
      <c r="O42" s="70">
        <v>0.5</v>
      </c>
      <c r="P42" s="70">
        <v>0.5</v>
      </c>
    </row>
    <row r="43" spans="1:16" x14ac:dyDescent="0.25">
      <c r="A43" s="38" t="s">
        <v>70</v>
      </c>
      <c r="B43" s="15" t="s">
        <v>1026</v>
      </c>
      <c r="C43" s="15">
        <v>162</v>
      </c>
      <c r="D43" s="15">
        <v>498</v>
      </c>
      <c r="E43" s="36">
        <v>3</v>
      </c>
      <c r="F43" s="15">
        <v>0</v>
      </c>
      <c r="G43" s="68">
        <v>2.4300000000000002</v>
      </c>
      <c r="H43" s="68">
        <v>4.5</v>
      </c>
      <c r="I43" s="68">
        <v>1.5</v>
      </c>
      <c r="J43" s="68">
        <v>4.08</v>
      </c>
      <c r="K43" s="68">
        <v>27.54</v>
      </c>
      <c r="L43" s="69">
        <v>13714.92</v>
      </c>
      <c r="M43" s="68">
        <v>1210.1400000000001</v>
      </c>
      <c r="N43" s="70">
        <v>4.5</v>
      </c>
      <c r="O43" s="70">
        <v>1.5</v>
      </c>
      <c r="P43" s="70">
        <v>4.08</v>
      </c>
    </row>
    <row r="44" spans="1:16" x14ac:dyDescent="0.25">
      <c r="A44" s="38" t="s">
        <v>279</v>
      </c>
      <c r="B44" s="15" t="s">
        <v>918</v>
      </c>
      <c r="C44" s="15">
        <v>6</v>
      </c>
      <c r="D44" s="15">
        <v>12</v>
      </c>
      <c r="E44" s="36">
        <v>2</v>
      </c>
      <c r="F44" s="15">
        <v>1.77</v>
      </c>
      <c r="G44" s="68">
        <v>0.11</v>
      </c>
      <c r="H44" s="68">
        <v>2</v>
      </c>
      <c r="I44" s="68">
        <v>1</v>
      </c>
      <c r="J44" s="68">
        <v>0.88</v>
      </c>
      <c r="K44" s="68">
        <v>1.76</v>
      </c>
      <c r="L44" s="69">
        <v>21.12</v>
      </c>
      <c r="M44" s="68">
        <v>1.32</v>
      </c>
      <c r="N44" s="70">
        <v>2</v>
      </c>
      <c r="O44" s="70">
        <v>0.88</v>
      </c>
      <c r="P44" s="70">
        <v>1</v>
      </c>
    </row>
    <row r="45" spans="1:16" x14ac:dyDescent="0.25">
      <c r="A45" s="38" t="s">
        <v>456</v>
      </c>
      <c r="B45" s="15" t="s">
        <v>1227</v>
      </c>
      <c r="C45" s="15">
        <v>50</v>
      </c>
      <c r="D45" s="15">
        <v>108</v>
      </c>
      <c r="E45" s="36">
        <v>2</v>
      </c>
      <c r="F45" s="15">
        <v>15.68</v>
      </c>
      <c r="G45" s="68">
        <v>2.67</v>
      </c>
      <c r="H45" s="68">
        <v>0.5</v>
      </c>
      <c r="I45" s="68">
        <v>3.88</v>
      </c>
      <c r="J45" s="68">
        <v>8.09</v>
      </c>
      <c r="K45" s="68">
        <v>15.694599999999999</v>
      </c>
      <c r="L45" s="69">
        <v>1695.0167999999999</v>
      </c>
      <c r="M45" s="68">
        <v>288.36</v>
      </c>
      <c r="N45" s="70">
        <v>8.09</v>
      </c>
      <c r="O45" s="70">
        <v>0.5</v>
      </c>
      <c r="P45" s="70">
        <v>3.879999999999999</v>
      </c>
    </row>
    <row r="46" spans="1:16" x14ac:dyDescent="0.25">
      <c r="A46" s="38" t="s">
        <v>459</v>
      </c>
      <c r="B46" s="15" t="s">
        <v>1229</v>
      </c>
      <c r="C46" s="15">
        <v>54</v>
      </c>
      <c r="D46" s="15">
        <v>108</v>
      </c>
      <c r="E46" s="36">
        <v>2</v>
      </c>
      <c r="F46" s="15">
        <v>21.43</v>
      </c>
      <c r="G46" s="68">
        <v>3.92</v>
      </c>
      <c r="H46" s="68">
        <v>6.35</v>
      </c>
      <c r="I46" s="68">
        <v>0.37</v>
      </c>
      <c r="J46" s="68">
        <v>9</v>
      </c>
      <c r="K46" s="68">
        <v>21.145499999999998</v>
      </c>
      <c r="L46" s="69">
        <v>2283.7139999999999</v>
      </c>
      <c r="M46" s="68">
        <v>423.36</v>
      </c>
      <c r="N46" s="70">
        <v>9</v>
      </c>
      <c r="O46" s="70">
        <v>0.37</v>
      </c>
      <c r="P46" s="70">
        <v>6.35</v>
      </c>
    </row>
    <row r="47" spans="1:16" x14ac:dyDescent="0.25">
      <c r="A47" s="38" t="s">
        <v>555</v>
      </c>
      <c r="B47" s="15" t="s">
        <v>961</v>
      </c>
      <c r="C47" s="15">
        <v>71</v>
      </c>
      <c r="D47" s="15">
        <v>142</v>
      </c>
      <c r="E47" s="36">
        <v>2</v>
      </c>
      <c r="F47" s="15">
        <v>2.4300000000000002</v>
      </c>
      <c r="G47" s="68">
        <v>0.69</v>
      </c>
      <c r="H47" s="68">
        <v>5.18</v>
      </c>
      <c r="I47" s="68">
        <v>0.37</v>
      </c>
      <c r="J47" s="68">
        <v>1.25</v>
      </c>
      <c r="K47" s="68">
        <v>2.3957499999999996</v>
      </c>
      <c r="L47" s="69">
        <v>340.19649999999996</v>
      </c>
      <c r="M47" s="68">
        <v>97.97999999999999</v>
      </c>
      <c r="N47" s="70">
        <v>5.18</v>
      </c>
      <c r="O47" s="70">
        <v>0.37</v>
      </c>
      <c r="P47" s="70">
        <v>1.25</v>
      </c>
    </row>
    <row r="48" spans="1:16" x14ac:dyDescent="0.25">
      <c r="A48" s="38" t="s">
        <v>237</v>
      </c>
      <c r="B48" s="15" t="s">
        <v>1029</v>
      </c>
      <c r="C48" s="15">
        <v>13</v>
      </c>
      <c r="D48" s="15">
        <v>103</v>
      </c>
      <c r="E48" s="36">
        <v>8</v>
      </c>
      <c r="F48" s="15">
        <v>243.51</v>
      </c>
      <c r="G48" s="68">
        <v>28.88</v>
      </c>
      <c r="H48" s="68">
        <v>5.5</v>
      </c>
      <c r="I48" s="68">
        <v>8.0500000000000007</v>
      </c>
      <c r="J48" s="68">
        <v>5.5</v>
      </c>
      <c r="K48" s="68">
        <v>243.51250000000005</v>
      </c>
      <c r="L48" s="69">
        <v>25081.787500000006</v>
      </c>
      <c r="M48" s="68">
        <v>2974.64</v>
      </c>
      <c r="N48" s="70">
        <v>8.0500000000000007</v>
      </c>
      <c r="O48" s="70">
        <v>5.5</v>
      </c>
      <c r="P48" s="70">
        <v>5.5</v>
      </c>
    </row>
    <row r="49" spans="1:16" x14ac:dyDescent="0.25">
      <c r="A49" s="38" t="s">
        <v>191</v>
      </c>
      <c r="B49" s="15" t="s">
        <v>1166</v>
      </c>
      <c r="C49" s="15">
        <v>35</v>
      </c>
      <c r="D49" s="15">
        <v>163</v>
      </c>
      <c r="E49" s="36">
        <v>5</v>
      </c>
      <c r="F49" s="15">
        <v>3214.42</v>
      </c>
      <c r="G49" s="68">
        <v>19.829999999999998</v>
      </c>
      <c r="H49" s="68">
        <v>23.87</v>
      </c>
      <c r="I49" s="68">
        <v>4.5999999999999996</v>
      </c>
      <c r="J49" s="68">
        <v>29.28</v>
      </c>
      <c r="K49" s="68">
        <v>3215.0025599999999</v>
      </c>
      <c r="L49" s="69">
        <v>524045.41727999999</v>
      </c>
      <c r="M49" s="68">
        <v>3232.2899999999995</v>
      </c>
      <c r="N49" s="70">
        <v>29.28</v>
      </c>
      <c r="O49" s="70">
        <v>4.5999999999999996</v>
      </c>
      <c r="P49" s="70">
        <v>23.869999999999997</v>
      </c>
    </row>
    <row r="50" spans="1:16" x14ac:dyDescent="0.25">
      <c r="A50" s="42" t="s">
        <v>844</v>
      </c>
      <c r="B50" s="15" t="s">
        <v>1009</v>
      </c>
      <c r="C50" s="15">
        <v>15</v>
      </c>
      <c r="D50" s="15">
        <v>58</v>
      </c>
      <c r="E50" s="36">
        <v>4</v>
      </c>
      <c r="F50" s="15">
        <v>13.5</v>
      </c>
      <c r="G50" s="68">
        <v>2.0499999999999998</v>
      </c>
      <c r="H50" s="68">
        <v>1</v>
      </c>
      <c r="I50" s="68">
        <v>1</v>
      </c>
      <c r="J50" s="68">
        <v>13.5</v>
      </c>
      <c r="K50" s="68">
        <v>13.5</v>
      </c>
      <c r="L50" s="69">
        <v>783</v>
      </c>
      <c r="M50" s="68">
        <v>118.89999999999999</v>
      </c>
      <c r="N50" s="70">
        <v>13.5</v>
      </c>
      <c r="O50" s="70">
        <v>1</v>
      </c>
      <c r="P50" s="70">
        <v>1</v>
      </c>
    </row>
    <row r="51" spans="1:16" x14ac:dyDescent="0.25">
      <c r="A51" s="38" t="s">
        <v>271</v>
      </c>
      <c r="B51" s="15" t="s">
        <v>1066</v>
      </c>
      <c r="C51" s="15">
        <v>6</v>
      </c>
      <c r="D51" s="15">
        <v>26</v>
      </c>
      <c r="E51" s="36">
        <v>4</v>
      </c>
      <c r="F51" s="15">
        <v>26.5</v>
      </c>
      <c r="G51" s="68">
        <v>1.92</v>
      </c>
      <c r="H51" s="68">
        <v>3</v>
      </c>
      <c r="I51" s="68">
        <v>1.89</v>
      </c>
      <c r="J51" s="68">
        <v>4.67</v>
      </c>
      <c r="K51" s="68">
        <v>26.478899999999999</v>
      </c>
      <c r="L51" s="69">
        <v>688.45140000000004</v>
      </c>
      <c r="M51" s="68">
        <v>49.92</v>
      </c>
      <c r="N51" s="70">
        <v>4.67</v>
      </c>
      <c r="O51" s="70">
        <v>1.89</v>
      </c>
      <c r="P51" s="70">
        <v>2.9999999999999991</v>
      </c>
    </row>
    <row r="52" spans="1:16" x14ac:dyDescent="0.25">
      <c r="A52" s="38" t="s">
        <v>313</v>
      </c>
      <c r="B52" s="15" t="s">
        <v>1108</v>
      </c>
      <c r="C52" s="15">
        <v>16</v>
      </c>
      <c r="D52" s="15">
        <v>32</v>
      </c>
      <c r="E52" s="36">
        <v>2</v>
      </c>
      <c r="F52" s="15">
        <v>1.1399999999999999</v>
      </c>
      <c r="G52" s="68">
        <v>0.26</v>
      </c>
      <c r="H52" s="68">
        <v>6.23</v>
      </c>
      <c r="I52" s="68">
        <v>0.13</v>
      </c>
      <c r="J52" s="68">
        <v>1.36</v>
      </c>
      <c r="K52" s="68">
        <v>1.1014640000000002</v>
      </c>
      <c r="L52" s="69">
        <v>35.246848000000007</v>
      </c>
      <c r="M52" s="68">
        <v>8.32</v>
      </c>
      <c r="N52" s="70">
        <v>6.23</v>
      </c>
      <c r="O52" s="70">
        <v>0.13</v>
      </c>
      <c r="P52" s="70">
        <v>1.3600000000000003</v>
      </c>
    </row>
    <row r="53" spans="1:16" x14ac:dyDescent="0.25">
      <c r="A53" s="38" t="s">
        <v>734</v>
      </c>
      <c r="B53" s="15" t="s">
        <v>1211</v>
      </c>
      <c r="C53" s="15">
        <v>25</v>
      </c>
      <c r="D53" s="15">
        <v>50</v>
      </c>
      <c r="E53" s="36">
        <v>2</v>
      </c>
      <c r="F53" s="15">
        <v>777.23</v>
      </c>
      <c r="G53" s="68">
        <v>16.04</v>
      </c>
      <c r="H53" s="68">
        <v>24.1</v>
      </c>
      <c r="I53" s="68">
        <v>5.37</v>
      </c>
      <c r="J53" s="68">
        <v>6</v>
      </c>
      <c r="K53" s="68">
        <v>776.50199999999995</v>
      </c>
      <c r="L53" s="69">
        <v>38825.1</v>
      </c>
      <c r="M53" s="68">
        <v>802</v>
      </c>
      <c r="N53" s="70">
        <v>24.1</v>
      </c>
      <c r="O53" s="70">
        <v>5.37</v>
      </c>
      <c r="P53" s="70">
        <v>5.9999999999999964</v>
      </c>
    </row>
    <row r="54" spans="1:16" x14ac:dyDescent="0.25">
      <c r="A54" s="42" t="s">
        <v>835</v>
      </c>
      <c r="B54" s="15" t="s">
        <v>992</v>
      </c>
      <c r="C54" s="15">
        <v>12</v>
      </c>
      <c r="D54" s="15">
        <v>24</v>
      </c>
      <c r="E54" s="36">
        <v>2</v>
      </c>
      <c r="F54" s="15">
        <v>0</v>
      </c>
      <c r="G54" s="68">
        <v>1.665</v>
      </c>
      <c r="H54" s="68">
        <v>7.5984099999999986</v>
      </c>
      <c r="I54" s="68">
        <v>0.10499978999999998</v>
      </c>
      <c r="J54" s="68">
        <v>9.2519814960003846</v>
      </c>
      <c r="K54" s="68">
        <v>7.3815218524243154</v>
      </c>
      <c r="L54" s="69">
        <v>177.15652445818358</v>
      </c>
      <c r="M54" s="68">
        <v>39.96</v>
      </c>
      <c r="N54" s="70">
        <v>9.2519814960003846</v>
      </c>
      <c r="O54" s="70">
        <v>0.10499978999999998</v>
      </c>
      <c r="P54" s="70">
        <v>7.5984099999999994</v>
      </c>
    </row>
    <row r="55" spans="1:16" x14ac:dyDescent="0.25">
      <c r="A55" s="38" t="s">
        <v>187</v>
      </c>
      <c r="B55" s="15" t="s">
        <v>1165</v>
      </c>
      <c r="C55" s="15">
        <v>71</v>
      </c>
      <c r="D55" s="15">
        <v>374</v>
      </c>
      <c r="E55" s="36">
        <v>5</v>
      </c>
      <c r="F55" s="15">
        <v>13.04</v>
      </c>
      <c r="G55" s="68">
        <v>2.46</v>
      </c>
      <c r="H55" s="68">
        <v>0.37</v>
      </c>
      <c r="I55" s="68">
        <v>4.76</v>
      </c>
      <c r="J55" s="68">
        <v>7.3</v>
      </c>
      <c r="K55" s="68">
        <v>12.85676</v>
      </c>
      <c r="L55" s="69">
        <v>4808.4282400000002</v>
      </c>
      <c r="M55" s="68">
        <v>920.04</v>
      </c>
      <c r="N55" s="70">
        <v>7.3</v>
      </c>
      <c r="O55" s="70">
        <v>0.37</v>
      </c>
      <c r="P55" s="70">
        <v>4.76</v>
      </c>
    </row>
    <row r="56" spans="1:16" x14ac:dyDescent="0.25">
      <c r="A56" s="38" t="s">
        <v>190</v>
      </c>
      <c r="B56" s="15" t="s">
        <v>915</v>
      </c>
      <c r="C56" s="15">
        <v>71</v>
      </c>
      <c r="D56" s="15">
        <v>374</v>
      </c>
      <c r="E56" s="36">
        <v>5</v>
      </c>
      <c r="F56" s="15">
        <v>84.02</v>
      </c>
      <c r="G56" s="68">
        <v>16.63</v>
      </c>
      <c r="H56" s="68">
        <v>9.91</v>
      </c>
      <c r="I56" s="68">
        <v>22.6</v>
      </c>
      <c r="J56" s="68">
        <v>0.37</v>
      </c>
      <c r="K56" s="68">
        <v>82.867419999999996</v>
      </c>
      <c r="L56" s="69">
        <v>30992.415079999999</v>
      </c>
      <c r="M56" s="68">
        <v>6219.62</v>
      </c>
      <c r="N56" s="70">
        <v>22.6</v>
      </c>
      <c r="O56" s="70">
        <v>0.37</v>
      </c>
      <c r="P56" s="70">
        <v>9.91</v>
      </c>
    </row>
    <row r="57" spans="1:16" x14ac:dyDescent="0.25">
      <c r="A57" s="38" t="s">
        <v>737</v>
      </c>
      <c r="B57" s="15" t="s">
        <v>1071</v>
      </c>
      <c r="C57" s="15">
        <v>26</v>
      </c>
      <c r="D57" s="15">
        <v>83</v>
      </c>
      <c r="E57" s="36">
        <v>3</v>
      </c>
      <c r="F57" s="15">
        <v>9.3699999999999992</v>
      </c>
      <c r="G57" s="68">
        <v>1.0529999999999999</v>
      </c>
      <c r="H57" s="68">
        <v>2.5</v>
      </c>
      <c r="I57" s="68">
        <v>2.5</v>
      </c>
      <c r="J57" s="68">
        <v>1.5</v>
      </c>
      <c r="K57" s="68">
        <v>9.375</v>
      </c>
      <c r="L57" s="69">
        <v>778.125</v>
      </c>
      <c r="M57" s="68">
        <v>87.399000000000001</v>
      </c>
      <c r="N57" s="70">
        <v>2.5</v>
      </c>
      <c r="O57" s="70">
        <v>1.5</v>
      </c>
      <c r="P57" s="70">
        <v>2.5</v>
      </c>
    </row>
    <row r="58" spans="1:16" x14ac:dyDescent="0.25">
      <c r="A58" s="38" t="s">
        <v>471</v>
      </c>
      <c r="B58" s="15" t="s">
        <v>931</v>
      </c>
      <c r="C58" s="15">
        <v>10</v>
      </c>
      <c r="D58" s="15">
        <v>30</v>
      </c>
      <c r="E58" s="36">
        <v>3</v>
      </c>
      <c r="F58" s="15">
        <v>80.97</v>
      </c>
      <c r="G58" s="68">
        <v>5.4</v>
      </c>
      <c r="H58" s="68">
        <v>20.03</v>
      </c>
      <c r="I58" s="68">
        <v>16.170000000000002</v>
      </c>
      <c r="J58" s="68">
        <v>0.25</v>
      </c>
      <c r="K58" s="68">
        <v>80.97127500000002</v>
      </c>
      <c r="L58" s="69">
        <v>2429.1382500000004</v>
      </c>
      <c r="M58" s="68">
        <v>162</v>
      </c>
      <c r="N58" s="70">
        <v>20.03</v>
      </c>
      <c r="O58" s="70">
        <v>0.25</v>
      </c>
      <c r="P58" s="70">
        <v>16.170000000000002</v>
      </c>
    </row>
    <row r="59" spans="1:16" x14ac:dyDescent="0.25">
      <c r="A59" s="38" t="s">
        <v>260</v>
      </c>
      <c r="B59" s="15" t="s">
        <v>1357</v>
      </c>
      <c r="C59" s="15">
        <v>6</v>
      </c>
      <c r="D59" s="15">
        <v>13</v>
      </c>
      <c r="E59" s="36">
        <v>2</v>
      </c>
      <c r="F59" s="15">
        <v>86.48</v>
      </c>
      <c r="G59" s="68">
        <v>10</v>
      </c>
      <c r="H59" s="68">
        <v>1.76</v>
      </c>
      <c r="I59" s="68">
        <v>7</v>
      </c>
      <c r="J59" s="68">
        <v>7</v>
      </c>
      <c r="K59" s="68">
        <v>86.240000000000009</v>
      </c>
      <c r="L59" s="69">
        <v>1121.1200000000001</v>
      </c>
      <c r="M59" s="68">
        <v>130</v>
      </c>
      <c r="N59" s="70">
        <v>7</v>
      </c>
      <c r="O59" s="70">
        <v>1.76</v>
      </c>
      <c r="P59" s="70">
        <v>7</v>
      </c>
    </row>
    <row r="60" spans="1:16" x14ac:dyDescent="0.25">
      <c r="A60" s="38" t="s">
        <v>354</v>
      </c>
      <c r="B60" s="15" t="s">
        <v>905</v>
      </c>
      <c r="C60" s="15">
        <v>22</v>
      </c>
      <c r="D60" s="15">
        <v>44</v>
      </c>
      <c r="E60" s="36">
        <v>2</v>
      </c>
      <c r="F60" s="15">
        <v>40.46</v>
      </c>
      <c r="G60" s="68">
        <v>2.29</v>
      </c>
      <c r="H60" s="68">
        <v>2.75</v>
      </c>
      <c r="I60" s="68">
        <v>2.75</v>
      </c>
      <c r="J60" s="68">
        <v>5.35</v>
      </c>
      <c r="K60" s="68">
        <v>40.459374999999994</v>
      </c>
      <c r="L60" s="69">
        <v>1780.2124999999996</v>
      </c>
      <c r="M60" s="68">
        <v>100.76</v>
      </c>
      <c r="N60" s="70">
        <v>5.35</v>
      </c>
      <c r="O60" s="70">
        <v>2.75</v>
      </c>
      <c r="P60" s="70">
        <v>2.75</v>
      </c>
    </row>
    <row r="61" spans="1:16" x14ac:dyDescent="0.25">
      <c r="A61" s="38" t="s">
        <v>377</v>
      </c>
      <c r="B61" s="15" t="s">
        <v>1168</v>
      </c>
      <c r="C61" s="15">
        <v>47</v>
      </c>
      <c r="D61" s="15">
        <v>94</v>
      </c>
      <c r="E61" s="36">
        <v>2</v>
      </c>
      <c r="F61" s="15">
        <v>19.93</v>
      </c>
      <c r="G61" s="68">
        <v>4.99</v>
      </c>
      <c r="H61" s="68">
        <v>0.37</v>
      </c>
      <c r="I61" s="68">
        <v>2.62</v>
      </c>
      <c r="J61" s="68">
        <v>20.25</v>
      </c>
      <c r="K61" s="68">
        <v>19.63035</v>
      </c>
      <c r="L61" s="69">
        <v>1845.2529</v>
      </c>
      <c r="M61" s="68">
        <v>469.06</v>
      </c>
      <c r="N61" s="70">
        <v>20.25</v>
      </c>
      <c r="O61" s="70">
        <v>0.37</v>
      </c>
      <c r="P61" s="70">
        <v>2.620000000000001</v>
      </c>
    </row>
    <row r="62" spans="1:16" x14ac:dyDescent="0.25">
      <c r="A62" s="38" t="s">
        <v>215</v>
      </c>
      <c r="B62" s="15" t="s">
        <v>1171</v>
      </c>
      <c r="C62" s="15">
        <v>47</v>
      </c>
      <c r="D62" s="15">
        <v>110</v>
      </c>
      <c r="E62" s="36">
        <v>2</v>
      </c>
      <c r="F62" s="15">
        <v>0</v>
      </c>
      <c r="G62" s="68">
        <v>0.36</v>
      </c>
      <c r="H62" s="68">
        <v>1.8868973474770676</v>
      </c>
      <c r="I62" s="68">
        <v>1.9999959999999999</v>
      </c>
      <c r="J62" s="68">
        <v>1.0699978599999997</v>
      </c>
      <c r="K62" s="68">
        <v>4.0379441717757816</v>
      </c>
      <c r="L62" s="69">
        <v>444.17385889533597</v>
      </c>
      <c r="M62" s="68">
        <v>39.6</v>
      </c>
      <c r="N62" s="70">
        <v>1.9999959999999999</v>
      </c>
      <c r="O62" s="70">
        <v>1.0699978599999997</v>
      </c>
      <c r="P62" s="70">
        <v>1.8868973474770678</v>
      </c>
    </row>
    <row r="63" spans="1:16" x14ac:dyDescent="0.25">
      <c r="A63" s="38" t="s">
        <v>732</v>
      </c>
      <c r="B63" s="15" t="s">
        <v>1209</v>
      </c>
      <c r="C63" s="15">
        <v>50</v>
      </c>
      <c r="D63" s="15">
        <v>100</v>
      </c>
      <c r="E63" s="36">
        <v>2</v>
      </c>
      <c r="F63" s="15">
        <v>159.49</v>
      </c>
      <c r="G63" s="68">
        <v>4.51</v>
      </c>
      <c r="H63" s="68">
        <v>7.97</v>
      </c>
      <c r="I63" s="68">
        <v>4</v>
      </c>
      <c r="J63" s="68">
        <v>5</v>
      </c>
      <c r="K63" s="68">
        <v>159.4</v>
      </c>
      <c r="L63" s="69">
        <v>15940</v>
      </c>
      <c r="M63" s="68">
        <v>451</v>
      </c>
      <c r="N63" s="70">
        <v>7.97</v>
      </c>
      <c r="O63" s="70">
        <v>4</v>
      </c>
      <c r="P63" s="70">
        <v>5</v>
      </c>
    </row>
    <row r="64" spans="1:16" x14ac:dyDescent="0.25">
      <c r="A64" s="38" t="s">
        <v>474</v>
      </c>
      <c r="B64" s="15" t="s">
        <v>1222</v>
      </c>
      <c r="C64" s="15">
        <v>18</v>
      </c>
      <c r="D64" s="15">
        <v>36</v>
      </c>
      <c r="E64" s="36">
        <v>2</v>
      </c>
      <c r="F64" s="15">
        <v>188.03</v>
      </c>
      <c r="G64" s="68">
        <v>36.020000000000003</v>
      </c>
      <c r="H64" s="68">
        <v>29.85</v>
      </c>
      <c r="I64" s="68">
        <v>0.37</v>
      </c>
      <c r="J64" s="68">
        <v>16.8</v>
      </c>
      <c r="K64" s="68">
        <v>185.54760000000002</v>
      </c>
      <c r="L64" s="69">
        <v>6679.713600000001</v>
      </c>
      <c r="M64" s="68">
        <v>1296.72</v>
      </c>
      <c r="N64" s="70">
        <v>29.85</v>
      </c>
      <c r="O64" s="70">
        <v>0.37</v>
      </c>
      <c r="P64" s="70">
        <v>16.8</v>
      </c>
    </row>
    <row r="65" spans="1:16" x14ac:dyDescent="0.25">
      <c r="A65" s="38" t="s">
        <v>543</v>
      </c>
      <c r="B65" s="15" t="s">
        <v>1307</v>
      </c>
      <c r="C65" s="15">
        <v>3</v>
      </c>
      <c r="D65" s="15">
        <v>16</v>
      </c>
      <c r="E65" s="36">
        <v>5</v>
      </c>
      <c r="F65" s="15">
        <v>44.36</v>
      </c>
      <c r="G65" s="68">
        <v>6.5810000000000004</v>
      </c>
      <c r="H65" s="68">
        <v>2.62</v>
      </c>
      <c r="I65" s="68">
        <v>2.62</v>
      </c>
      <c r="J65" s="68">
        <v>6.44</v>
      </c>
      <c r="K65" s="68">
        <v>44.206736000000006</v>
      </c>
      <c r="L65" s="69">
        <v>707.3077760000001</v>
      </c>
      <c r="M65" s="68">
        <v>105.29600000000001</v>
      </c>
      <c r="N65" s="70">
        <v>6.44</v>
      </c>
      <c r="O65" s="70">
        <v>2.62</v>
      </c>
      <c r="P65" s="70">
        <v>2.6199999999999992</v>
      </c>
    </row>
    <row r="66" spans="1:16" x14ac:dyDescent="0.25">
      <c r="A66" s="38" t="s">
        <v>639</v>
      </c>
      <c r="B66" s="15" t="s">
        <v>1395</v>
      </c>
      <c r="C66" s="15">
        <v>5</v>
      </c>
      <c r="D66" s="15">
        <v>62</v>
      </c>
      <c r="E66" s="36">
        <v>12</v>
      </c>
      <c r="F66" s="15">
        <v>0</v>
      </c>
      <c r="G66" s="68" t="e">
        <v>#N/A</v>
      </c>
      <c r="H66" s="68">
        <v>3</v>
      </c>
      <c r="I66" s="68">
        <v>3</v>
      </c>
      <c r="J66" s="68">
        <v>5.2</v>
      </c>
      <c r="K66" s="68">
        <v>46.800000000000004</v>
      </c>
      <c r="L66" s="69">
        <v>2901.6000000000004</v>
      </c>
      <c r="M66" s="68" t="e">
        <v>#N/A</v>
      </c>
      <c r="N66" s="70">
        <v>5.2</v>
      </c>
      <c r="O66" s="70">
        <v>3</v>
      </c>
      <c r="P66" s="70">
        <v>3</v>
      </c>
    </row>
    <row r="67" spans="1:16" x14ac:dyDescent="0.25">
      <c r="A67" s="38" t="s">
        <v>257</v>
      </c>
      <c r="B67" s="15" t="s">
        <v>1152</v>
      </c>
      <c r="C67" s="15">
        <v>10</v>
      </c>
      <c r="D67" s="15">
        <v>31</v>
      </c>
      <c r="E67" s="36">
        <v>3</v>
      </c>
      <c r="F67" s="15">
        <v>4.8</v>
      </c>
      <c r="G67" s="68">
        <v>0.67</v>
      </c>
      <c r="H67" s="68">
        <v>2</v>
      </c>
      <c r="I67" s="68">
        <v>1.2</v>
      </c>
      <c r="J67" s="68">
        <v>2</v>
      </c>
      <c r="K67" s="68">
        <v>4.8</v>
      </c>
      <c r="L67" s="69">
        <v>148.79999999999998</v>
      </c>
      <c r="M67" s="68">
        <v>20.77</v>
      </c>
      <c r="N67" s="70">
        <v>2</v>
      </c>
      <c r="O67" s="70">
        <v>1.2</v>
      </c>
      <c r="P67" s="70">
        <v>2</v>
      </c>
    </row>
    <row r="68" spans="1:16" x14ac:dyDescent="0.25">
      <c r="A68" s="38" t="s">
        <v>289</v>
      </c>
      <c r="B68" s="15" t="s">
        <v>1082</v>
      </c>
      <c r="C68" s="15">
        <v>8</v>
      </c>
      <c r="D68" s="15">
        <v>24</v>
      </c>
      <c r="E68" s="36">
        <v>3</v>
      </c>
      <c r="F68" s="15">
        <v>2.3199999999999998</v>
      </c>
      <c r="G68" s="68">
        <v>0.42</v>
      </c>
      <c r="H68" s="68">
        <v>0.25</v>
      </c>
      <c r="I68" s="68">
        <v>3.62</v>
      </c>
      <c r="J68" s="68">
        <v>2.56</v>
      </c>
      <c r="K68" s="68">
        <v>2.3168000000000002</v>
      </c>
      <c r="L68" s="69">
        <v>55.603200000000001</v>
      </c>
      <c r="M68" s="68">
        <v>10.08</v>
      </c>
      <c r="N68" s="70">
        <v>3.62</v>
      </c>
      <c r="O68" s="70">
        <v>0.25</v>
      </c>
      <c r="P68" s="70">
        <v>2.5599999999999996</v>
      </c>
    </row>
    <row r="69" spans="1:16" x14ac:dyDescent="0.25">
      <c r="A69" s="38" t="s">
        <v>294</v>
      </c>
      <c r="B69" s="15" t="s">
        <v>1087</v>
      </c>
      <c r="C69" s="15">
        <v>11</v>
      </c>
      <c r="D69" s="15">
        <v>19</v>
      </c>
      <c r="E69" s="36">
        <v>2</v>
      </c>
      <c r="F69" s="15">
        <v>700.53</v>
      </c>
      <c r="G69" s="68">
        <v>28.95</v>
      </c>
      <c r="H69" s="68">
        <v>19.63</v>
      </c>
      <c r="I69" s="68">
        <v>15.75</v>
      </c>
      <c r="J69" s="68">
        <v>2.27</v>
      </c>
      <c r="K69" s="68">
        <v>701.82157499999994</v>
      </c>
      <c r="L69" s="69">
        <v>13334.609924999999</v>
      </c>
      <c r="M69" s="68">
        <v>550.04999999999995</v>
      </c>
      <c r="N69" s="70">
        <v>19.63</v>
      </c>
      <c r="O69" s="70">
        <v>2.27</v>
      </c>
      <c r="P69" s="70">
        <v>15.75</v>
      </c>
    </row>
    <row r="70" spans="1:16" x14ac:dyDescent="0.25">
      <c r="A70" s="38" t="s">
        <v>103</v>
      </c>
      <c r="B70" s="15" t="s">
        <v>1042</v>
      </c>
      <c r="C70" s="15">
        <v>11</v>
      </c>
      <c r="D70" s="15">
        <v>34</v>
      </c>
      <c r="E70" s="36">
        <v>3</v>
      </c>
      <c r="F70" s="15">
        <v>10</v>
      </c>
      <c r="G70" s="68">
        <v>2.02</v>
      </c>
      <c r="H70" s="68">
        <v>2.5</v>
      </c>
      <c r="I70" s="68">
        <v>2.5</v>
      </c>
      <c r="J70" s="68">
        <v>1.6</v>
      </c>
      <c r="K70" s="68">
        <v>10</v>
      </c>
      <c r="L70" s="69">
        <v>340</v>
      </c>
      <c r="M70" s="68">
        <v>68.680000000000007</v>
      </c>
      <c r="N70" s="70">
        <v>2.5</v>
      </c>
      <c r="O70" s="70">
        <v>1.6</v>
      </c>
      <c r="P70" s="70">
        <v>2.5</v>
      </c>
    </row>
    <row r="71" spans="1:16" x14ac:dyDescent="0.25">
      <c r="A71" s="38" t="s">
        <v>188</v>
      </c>
      <c r="B71" s="15" t="s">
        <v>1016</v>
      </c>
      <c r="C71" s="15">
        <v>72</v>
      </c>
      <c r="D71" s="15">
        <v>163</v>
      </c>
      <c r="E71" s="36">
        <v>2</v>
      </c>
      <c r="F71" s="15">
        <v>17.27</v>
      </c>
      <c r="G71" s="68">
        <v>3.03</v>
      </c>
      <c r="H71" s="68">
        <v>10.1</v>
      </c>
      <c r="I71" s="68">
        <v>4.5599999999999996</v>
      </c>
      <c r="J71" s="68">
        <v>0.37</v>
      </c>
      <c r="K71" s="68">
        <v>17.04072</v>
      </c>
      <c r="L71" s="69">
        <v>2777.6373600000002</v>
      </c>
      <c r="M71" s="68">
        <v>493.89</v>
      </c>
      <c r="N71" s="70">
        <v>10.1</v>
      </c>
      <c r="O71" s="70">
        <v>0.37</v>
      </c>
      <c r="P71" s="70">
        <v>4.5600000000000005</v>
      </c>
    </row>
    <row r="72" spans="1:16" x14ac:dyDescent="0.25">
      <c r="A72" s="41" t="s">
        <v>808</v>
      </c>
      <c r="B72" s="15" t="s">
        <v>901</v>
      </c>
      <c r="C72" s="15">
        <v>8</v>
      </c>
      <c r="D72" s="15">
        <v>17</v>
      </c>
      <c r="E72" s="36">
        <v>2</v>
      </c>
      <c r="F72" s="15">
        <v>0</v>
      </c>
      <c r="G72" s="68">
        <v>69.043999999999997</v>
      </c>
      <c r="H72" s="68">
        <v>39.048357468827142</v>
      </c>
      <c r="I72" s="68">
        <v>34.269931459999995</v>
      </c>
      <c r="J72" s="68">
        <v>14.38497123</v>
      </c>
      <c r="K72" s="68">
        <v>19249.746023204625</v>
      </c>
      <c r="L72" s="69">
        <v>327245.68239447864</v>
      </c>
      <c r="M72" s="68">
        <v>1173.748</v>
      </c>
      <c r="N72" s="70">
        <v>39.048357468827142</v>
      </c>
      <c r="O72" s="70">
        <v>14.38497123</v>
      </c>
      <c r="P72" s="70">
        <v>34.269931460000009</v>
      </c>
    </row>
    <row r="73" spans="1:16" x14ac:dyDescent="0.25">
      <c r="A73" s="42" t="s">
        <v>828</v>
      </c>
      <c r="B73" s="15" t="s">
        <v>984</v>
      </c>
      <c r="C73" s="15">
        <v>12</v>
      </c>
      <c r="D73" s="15">
        <v>24</v>
      </c>
      <c r="E73" s="36">
        <v>2</v>
      </c>
      <c r="F73" s="15">
        <v>163.35</v>
      </c>
      <c r="G73" s="68">
        <v>27.8</v>
      </c>
      <c r="H73" s="68">
        <v>28.8</v>
      </c>
      <c r="I73" s="68">
        <v>0.37</v>
      </c>
      <c r="J73" s="68">
        <v>15.12</v>
      </c>
      <c r="K73" s="68">
        <v>161.11872</v>
      </c>
      <c r="L73" s="69">
        <v>3866.8492799999999</v>
      </c>
      <c r="M73" s="68">
        <v>667.2</v>
      </c>
      <c r="N73" s="70">
        <v>28.8</v>
      </c>
      <c r="O73" s="70">
        <v>0.37</v>
      </c>
      <c r="P73" s="70">
        <v>15.119999999999997</v>
      </c>
    </row>
    <row r="74" spans="1:16" x14ac:dyDescent="0.25">
      <c r="A74" s="38" t="s">
        <v>72</v>
      </c>
      <c r="B74" s="15" t="s">
        <v>963</v>
      </c>
      <c r="C74" s="15">
        <v>4</v>
      </c>
      <c r="D74" s="15">
        <v>10</v>
      </c>
      <c r="E74" s="36">
        <v>3</v>
      </c>
      <c r="F74" s="15">
        <v>0</v>
      </c>
      <c r="G74" s="68">
        <v>38.101999999999997</v>
      </c>
      <c r="H74" s="68">
        <v>20.14773515389663</v>
      </c>
      <c r="I74" s="68">
        <v>1.7499965000000108</v>
      </c>
      <c r="J74" s="68">
        <v>15.756822735784171</v>
      </c>
      <c r="K74" s="68">
        <v>555.56139873306745</v>
      </c>
      <c r="L74" s="69">
        <v>5555.6139873306747</v>
      </c>
      <c r="M74" s="68">
        <v>381.02</v>
      </c>
      <c r="N74" s="70">
        <v>20.14773515389663</v>
      </c>
      <c r="O74" s="70">
        <v>1.7499965000000108</v>
      </c>
      <c r="P74" s="70">
        <v>15.756822735784169</v>
      </c>
    </row>
    <row r="75" spans="1:16" x14ac:dyDescent="0.25">
      <c r="A75" s="38" t="s">
        <v>643</v>
      </c>
      <c r="B75" s="15" t="s">
        <v>1399</v>
      </c>
      <c r="C75" s="15">
        <v>4</v>
      </c>
      <c r="D75" s="15">
        <v>52</v>
      </c>
      <c r="E75" s="36">
        <v>13</v>
      </c>
      <c r="F75" s="15">
        <v>0</v>
      </c>
      <c r="G75" s="68" t="e">
        <v>#N/A</v>
      </c>
      <c r="H75" s="68">
        <v>4.25</v>
      </c>
      <c r="I75" s="68">
        <v>4.25</v>
      </c>
      <c r="J75" s="68">
        <v>6</v>
      </c>
      <c r="K75" s="68">
        <v>108.375</v>
      </c>
      <c r="L75" s="69">
        <v>5635.5</v>
      </c>
      <c r="M75" s="68" t="e">
        <v>#N/A</v>
      </c>
      <c r="N75" s="70">
        <v>6</v>
      </c>
      <c r="O75" s="70">
        <v>4.25</v>
      </c>
      <c r="P75" s="70">
        <v>4.25</v>
      </c>
    </row>
    <row r="76" spans="1:16" x14ac:dyDescent="0.25">
      <c r="A76" s="38" t="s">
        <v>304</v>
      </c>
      <c r="B76" s="15" t="s">
        <v>1097</v>
      </c>
      <c r="C76" s="15">
        <v>6</v>
      </c>
      <c r="D76" s="15">
        <v>10</v>
      </c>
      <c r="E76" s="36">
        <v>2</v>
      </c>
      <c r="F76" s="15">
        <v>147.80000000000001</v>
      </c>
      <c r="G76" s="68">
        <v>20.57</v>
      </c>
      <c r="H76" s="68">
        <v>18.5</v>
      </c>
      <c r="I76" s="68">
        <v>0.5</v>
      </c>
      <c r="J76" s="68">
        <v>15.98</v>
      </c>
      <c r="K76" s="68">
        <v>147.815</v>
      </c>
      <c r="L76" s="69">
        <v>1478.15</v>
      </c>
      <c r="M76" s="68">
        <v>205.7</v>
      </c>
      <c r="N76" s="70">
        <v>18.5</v>
      </c>
      <c r="O76" s="70">
        <v>0.5</v>
      </c>
      <c r="P76" s="70">
        <v>15.980000000000004</v>
      </c>
    </row>
    <row r="77" spans="1:16" x14ac:dyDescent="0.25">
      <c r="A77" s="38" t="s">
        <v>317</v>
      </c>
      <c r="B77" s="15" t="s">
        <v>1090</v>
      </c>
      <c r="C77" s="15">
        <v>23</v>
      </c>
      <c r="D77" s="15">
        <v>46</v>
      </c>
      <c r="E77" s="36">
        <v>2</v>
      </c>
      <c r="F77" s="15">
        <v>3.63</v>
      </c>
      <c r="G77" s="68">
        <v>0.61199999999999999</v>
      </c>
      <c r="H77" s="68">
        <v>1.62</v>
      </c>
      <c r="I77" s="68">
        <v>1.62</v>
      </c>
      <c r="J77" s="68">
        <v>1.37</v>
      </c>
      <c r="K77" s="68">
        <v>3.595428000000001</v>
      </c>
      <c r="L77" s="69">
        <v>165.38968800000004</v>
      </c>
      <c r="M77" s="68">
        <v>28.152000000000001</v>
      </c>
      <c r="N77" s="70">
        <v>1.62</v>
      </c>
      <c r="O77" s="70">
        <v>1.37</v>
      </c>
      <c r="P77" s="70">
        <v>1.62</v>
      </c>
    </row>
    <row r="78" spans="1:16" x14ac:dyDescent="0.25">
      <c r="A78" s="38" t="s">
        <v>399</v>
      </c>
      <c r="B78" s="15" t="s">
        <v>961</v>
      </c>
      <c r="C78" s="15">
        <v>5</v>
      </c>
      <c r="D78" s="15">
        <v>13</v>
      </c>
      <c r="E78" s="36">
        <v>3</v>
      </c>
      <c r="F78" s="15" t="e">
        <v>#N/A</v>
      </c>
      <c r="G78" s="68" t="e">
        <v>#N/A</v>
      </c>
      <c r="H78" s="68">
        <v>0.75</v>
      </c>
      <c r="I78" s="68">
        <v>0.5</v>
      </c>
      <c r="J78" s="68">
        <v>11</v>
      </c>
      <c r="K78" s="68">
        <v>4.125</v>
      </c>
      <c r="L78" s="69">
        <v>53.625</v>
      </c>
      <c r="M78" s="68" t="e">
        <v>#N/A</v>
      </c>
      <c r="N78" s="70">
        <v>11</v>
      </c>
      <c r="O78" s="70">
        <v>0.5</v>
      </c>
      <c r="P78" s="70">
        <v>0.75</v>
      </c>
    </row>
    <row r="79" spans="1:16" x14ac:dyDescent="0.25">
      <c r="A79" s="38" t="s">
        <v>627</v>
      </c>
      <c r="B79" s="15" t="s">
        <v>1377</v>
      </c>
      <c r="C79" s="15">
        <v>10</v>
      </c>
      <c r="D79" s="15">
        <v>29</v>
      </c>
      <c r="E79" s="36">
        <v>3</v>
      </c>
      <c r="F79" s="15">
        <v>10.48</v>
      </c>
      <c r="G79" s="68">
        <v>2.54</v>
      </c>
      <c r="H79" s="68">
        <v>4</v>
      </c>
      <c r="I79" s="68">
        <v>1</v>
      </c>
      <c r="J79" s="68">
        <v>2.62</v>
      </c>
      <c r="K79" s="68">
        <v>10.48</v>
      </c>
      <c r="L79" s="69">
        <v>303.92</v>
      </c>
      <c r="M79" s="68">
        <v>73.66</v>
      </c>
      <c r="N79" s="70">
        <v>4</v>
      </c>
      <c r="O79" s="70">
        <v>1</v>
      </c>
      <c r="P79" s="70">
        <v>2.62</v>
      </c>
    </row>
    <row r="80" spans="1:16" x14ac:dyDescent="0.25">
      <c r="A80" s="38" t="s">
        <v>477</v>
      </c>
      <c r="B80" s="15" t="s">
        <v>1237</v>
      </c>
      <c r="C80" s="15">
        <v>11</v>
      </c>
      <c r="D80" s="15">
        <v>22</v>
      </c>
      <c r="E80" s="36">
        <v>2</v>
      </c>
      <c r="F80" s="15">
        <v>74.22</v>
      </c>
      <c r="G80" s="68">
        <v>20.97</v>
      </c>
      <c r="H80" s="68">
        <v>59.37</v>
      </c>
      <c r="I80" s="68">
        <v>0.25</v>
      </c>
      <c r="J80" s="68">
        <v>5</v>
      </c>
      <c r="K80" s="68">
        <v>74.212499999999991</v>
      </c>
      <c r="L80" s="69">
        <v>1632.6749999999997</v>
      </c>
      <c r="M80" s="68">
        <v>461.34</v>
      </c>
      <c r="N80" s="70">
        <v>59.37</v>
      </c>
      <c r="O80" s="70">
        <v>0.25</v>
      </c>
      <c r="P80" s="70">
        <v>5.0000000000000071</v>
      </c>
    </row>
    <row r="81" spans="1:16" x14ac:dyDescent="0.25">
      <c r="A81" s="42" t="s">
        <v>840</v>
      </c>
      <c r="B81" s="15" t="s">
        <v>997</v>
      </c>
      <c r="C81" s="15">
        <v>24</v>
      </c>
      <c r="D81" s="15">
        <v>48</v>
      </c>
      <c r="E81" s="36">
        <v>2</v>
      </c>
      <c r="F81" s="15">
        <v>5.81</v>
      </c>
      <c r="G81" s="68">
        <v>1.45</v>
      </c>
      <c r="H81" s="68">
        <v>7.5</v>
      </c>
      <c r="I81" s="68">
        <v>0.25</v>
      </c>
      <c r="J81" s="68">
        <v>3.1</v>
      </c>
      <c r="K81" s="68">
        <v>5.8125</v>
      </c>
      <c r="L81" s="69">
        <v>279</v>
      </c>
      <c r="M81" s="68">
        <v>69.599999999999994</v>
      </c>
      <c r="N81" s="70">
        <v>7.5</v>
      </c>
      <c r="O81" s="70">
        <v>0.25</v>
      </c>
      <c r="P81" s="70">
        <v>3.0999999999999996</v>
      </c>
    </row>
    <row r="82" spans="1:16" x14ac:dyDescent="0.25">
      <c r="A82" s="42" t="s">
        <v>831</v>
      </c>
      <c r="B82" s="15" t="s">
        <v>988</v>
      </c>
      <c r="C82" s="15">
        <v>24</v>
      </c>
      <c r="D82" s="15">
        <v>48</v>
      </c>
      <c r="E82" s="36">
        <v>2</v>
      </c>
      <c r="F82" s="15">
        <v>89.8</v>
      </c>
      <c r="G82" s="68">
        <v>16.79</v>
      </c>
      <c r="H82" s="68">
        <v>24.25</v>
      </c>
      <c r="I82" s="68">
        <v>0.37</v>
      </c>
      <c r="J82" s="68">
        <v>9.8699999999999992</v>
      </c>
      <c r="K82" s="68">
        <v>88.55857499999999</v>
      </c>
      <c r="L82" s="69">
        <v>4250.8115999999991</v>
      </c>
      <c r="M82" s="68">
        <v>805.92</v>
      </c>
      <c r="N82" s="70">
        <v>24.25</v>
      </c>
      <c r="O82" s="70">
        <v>0.37</v>
      </c>
      <c r="P82" s="70">
        <v>9.870000000000001</v>
      </c>
    </row>
    <row r="83" spans="1:16" x14ac:dyDescent="0.25">
      <c r="A83" s="38" t="s">
        <v>801</v>
      </c>
      <c r="B83" s="15" t="s">
        <v>961</v>
      </c>
      <c r="C83" s="15">
        <v>10</v>
      </c>
      <c r="D83" s="15">
        <v>20</v>
      </c>
      <c r="E83" s="36">
        <v>2</v>
      </c>
      <c r="F83" s="15">
        <v>5.71</v>
      </c>
      <c r="G83" s="68">
        <v>1.62</v>
      </c>
      <c r="H83" s="68">
        <v>12.18</v>
      </c>
      <c r="I83" s="68">
        <v>0.37</v>
      </c>
      <c r="J83" s="68">
        <v>1.25</v>
      </c>
      <c r="K83" s="68">
        <v>5.6332499999999994</v>
      </c>
      <c r="L83" s="69">
        <v>112.66499999999999</v>
      </c>
      <c r="M83" s="68">
        <v>32.400000000000006</v>
      </c>
      <c r="N83" s="70">
        <v>12.18</v>
      </c>
      <c r="O83" s="70">
        <v>0.37</v>
      </c>
      <c r="P83" s="70">
        <v>1.25</v>
      </c>
    </row>
    <row r="84" spans="1:16" x14ac:dyDescent="0.25">
      <c r="A84" s="38" t="s">
        <v>454</v>
      </c>
      <c r="B84" s="15" t="s">
        <v>1226</v>
      </c>
      <c r="C84" s="15">
        <v>27</v>
      </c>
      <c r="D84" s="15">
        <v>54</v>
      </c>
      <c r="E84" s="36">
        <v>2</v>
      </c>
      <c r="F84" s="15">
        <v>8096.46</v>
      </c>
      <c r="G84" s="68">
        <v>36.590000000000003</v>
      </c>
      <c r="H84" s="68">
        <v>38.32</v>
      </c>
      <c r="I84" s="68">
        <v>6</v>
      </c>
      <c r="J84" s="68">
        <v>35.21</v>
      </c>
      <c r="K84" s="68">
        <v>8095.4832000000006</v>
      </c>
      <c r="L84" s="69">
        <v>437156.09280000004</v>
      </c>
      <c r="M84" s="68">
        <v>1975.8600000000001</v>
      </c>
      <c r="N84" s="70">
        <v>38.32</v>
      </c>
      <c r="O84" s="70">
        <v>6</v>
      </c>
      <c r="P84" s="70">
        <v>35.21</v>
      </c>
    </row>
    <row r="85" spans="1:16" x14ac:dyDescent="0.25">
      <c r="A85" s="41" t="s">
        <v>113</v>
      </c>
      <c r="B85" s="15" t="s">
        <v>948</v>
      </c>
      <c r="C85" s="15">
        <v>50</v>
      </c>
      <c r="D85" s="15">
        <v>175</v>
      </c>
      <c r="E85" s="36">
        <v>4</v>
      </c>
      <c r="F85" s="15">
        <v>19.09</v>
      </c>
      <c r="G85" s="68">
        <v>2.34</v>
      </c>
      <c r="H85" s="68">
        <v>5.32</v>
      </c>
      <c r="I85" s="68">
        <v>0.31</v>
      </c>
      <c r="J85" s="68">
        <v>11.5</v>
      </c>
      <c r="K85" s="68">
        <v>18.965800000000002</v>
      </c>
      <c r="L85" s="69">
        <v>3319.0150000000003</v>
      </c>
      <c r="M85" s="68">
        <v>409.5</v>
      </c>
      <c r="N85" s="70">
        <v>11.5</v>
      </c>
      <c r="O85" s="70">
        <v>0.31</v>
      </c>
      <c r="P85" s="70">
        <v>5.3199999999999985</v>
      </c>
    </row>
    <row r="86" spans="1:16" x14ac:dyDescent="0.25">
      <c r="A86" s="38" t="s">
        <v>730</v>
      </c>
      <c r="B86" s="15" t="s">
        <v>1402</v>
      </c>
      <c r="C86" s="15">
        <v>298</v>
      </c>
      <c r="D86" s="15">
        <v>1330</v>
      </c>
      <c r="E86" s="36">
        <v>4</v>
      </c>
      <c r="F86" s="15">
        <v>0.3</v>
      </c>
      <c r="G86" s="68">
        <v>0.05</v>
      </c>
      <c r="H86" s="68">
        <v>0.75</v>
      </c>
      <c r="I86" s="68">
        <v>0.75</v>
      </c>
      <c r="J86" s="68">
        <v>0.54</v>
      </c>
      <c r="K86" s="68">
        <v>0.30375000000000002</v>
      </c>
      <c r="L86" s="69">
        <v>403.98750000000001</v>
      </c>
      <c r="M86" s="68">
        <v>66.5</v>
      </c>
      <c r="N86" s="70">
        <v>0.75</v>
      </c>
      <c r="O86" s="70">
        <v>0.54</v>
      </c>
      <c r="P86" s="70">
        <v>0.75</v>
      </c>
    </row>
    <row r="87" spans="1:16" x14ac:dyDescent="0.25">
      <c r="A87" s="38" t="s">
        <v>263</v>
      </c>
      <c r="B87" s="15" t="s">
        <v>1076</v>
      </c>
      <c r="C87" s="15">
        <v>12</v>
      </c>
      <c r="D87" s="15">
        <v>48</v>
      </c>
      <c r="E87" s="36">
        <v>4</v>
      </c>
      <c r="F87" s="15" t="e">
        <v>#N/A</v>
      </c>
      <c r="G87" s="68" t="e">
        <v>#N/A</v>
      </c>
      <c r="H87" s="68">
        <v>3</v>
      </c>
      <c r="I87" s="68">
        <v>3</v>
      </c>
      <c r="J87" s="68">
        <v>5.25</v>
      </c>
      <c r="K87" s="68">
        <v>47.25</v>
      </c>
      <c r="L87" s="69">
        <v>2268</v>
      </c>
      <c r="M87" s="68" t="e">
        <v>#N/A</v>
      </c>
      <c r="N87" s="70">
        <v>5.25</v>
      </c>
      <c r="O87" s="70">
        <v>3</v>
      </c>
      <c r="P87" s="70">
        <v>3</v>
      </c>
    </row>
    <row r="88" spans="1:16" x14ac:dyDescent="0.25">
      <c r="A88" s="38" t="s">
        <v>312</v>
      </c>
      <c r="B88" s="15" t="s">
        <v>1107</v>
      </c>
      <c r="C88" s="15">
        <v>4</v>
      </c>
      <c r="D88" s="15">
        <v>8</v>
      </c>
      <c r="E88" s="36">
        <v>2</v>
      </c>
      <c r="F88" s="15">
        <v>1646.56</v>
      </c>
      <c r="G88" s="68">
        <v>5.94</v>
      </c>
      <c r="H88" s="68">
        <v>30.67</v>
      </c>
      <c r="I88" s="68">
        <v>30.67</v>
      </c>
      <c r="J88" s="68">
        <v>1.75</v>
      </c>
      <c r="K88" s="68">
        <v>1646.1355750000002</v>
      </c>
      <c r="L88" s="69">
        <v>13169.084600000002</v>
      </c>
      <c r="M88" s="68">
        <v>47.52</v>
      </c>
      <c r="N88" s="70">
        <v>30.67</v>
      </c>
      <c r="O88" s="70">
        <v>1.75</v>
      </c>
      <c r="P88" s="70">
        <v>30.67</v>
      </c>
    </row>
    <row r="89" spans="1:16" x14ac:dyDescent="0.25">
      <c r="A89" s="38" t="s">
        <v>321</v>
      </c>
      <c r="B89" s="15" t="s">
        <v>1110</v>
      </c>
      <c r="C89" s="15">
        <v>4</v>
      </c>
      <c r="D89" s="15">
        <v>8</v>
      </c>
      <c r="E89" s="36">
        <v>2</v>
      </c>
      <c r="F89" s="15">
        <v>3.75</v>
      </c>
      <c r="G89" s="68">
        <v>0.2</v>
      </c>
      <c r="H89" s="68">
        <v>1.18</v>
      </c>
      <c r="I89" s="68">
        <v>1</v>
      </c>
      <c r="J89" s="68">
        <v>3.18</v>
      </c>
      <c r="K89" s="68">
        <v>3.7524000000000002</v>
      </c>
      <c r="L89" s="69">
        <v>30.019200000000001</v>
      </c>
      <c r="M89" s="68">
        <v>1.6</v>
      </c>
      <c r="N89" s="70">
        <v>3.18</v>
      </c>
      <c r="O89" s="70">
        <v>1</v>
      </c>
      <c r="P89" s="70">
        <v>1.1799999999999997</v>
      </c>
    </row>
    <row r="90" spans="1:16" x14ac:dyDescent="0.25">
      <c r="A90" s="38" t="s">
        <v>800</v>
      </c>
      <c r="B90" s="15" t="s">
        <v>1170</v>
      </c>
      <c r="C90" s="15">
        <v>20</v>
      </c>
      <c r="D90" s="15">
        <v>40</v>
      </c>
      <c r="E90" s="36">
        <v>2</v>
      </c>
      <c r="F90" s="15">
        <v>9.17</v>
      </c>
      <c r="G90" s="68">
        <v>0.93</v>
      </c>
      <c r="H90" s="68">
        <v>6.93</v>
      </c>
      <c r="I90" s="68">
        <v>0.37</v>
      </c>
      <c r="J90" s="68">
        <v>3.53</v>
      </c>
      <c r="K90" s="68">
        <v>9.0512729999999983</v>
      </c>
      <c r="L90" s="69">
        <v>362.05091999999991</v>
      </c>
      <c r="M90" s="68">
        <v>37.200000000000003</v>
      </c>
      <c r="N90" s="70">
        <v>6.93</v>
      </c>
      <c r="O90" s="70">
        <v>0.37</v>
      </c>
      <c r="P90" s="70">
        <v>3.5300000000000002</v>
      </c>
    </row>
    <row r="91" spans="1:16" x14ac:dyDescent="0.25">
      <c r="A91" s="38" t="s">
        <v>455</v>
      </c>
      <c r="B91" s="15" t="s">
        <v>1226</v>
      </c>
      <c r="C91" s="15">
        <v>40</v>
      </c>
      <c r="D91" s="15">
        <v>100</v>
      </c>
      <c r="E91" s="36">
        <v>3</v>
      </c>
      <c r="F91" s="15">
        <v>8096.46</v>
      </c>
      <c r="G91" s="68">
        <v>36.04</v>
      </c>
      <c r="H91" s="68">
        <v>38.32</v>
      </c>
      <c r="I91" s="68">
        <v>6</v>
      </c>
      <c r="J91" s="68">
        <v>35.21</v>
      </c>
      <c r="K91" s="68">
        <v>8095.4832000000006</v>
      </c>
      <c r="L91" s="69">
        <v>809548.32000000007</v>
      </c>
      <c r="M91" s="68">
        <v>3604</v>
      </c>
      <c r="N91" s="70">
        <v>38.32</v>
      </c>
      <c r="O91" s="70">
        <v>6</v>
      </c>
      <c r="P91" s="70">
        <v>35.21</v>
      </c>
    </row>
    <row r="92" spans="1:16" x14ac:dyDescent="0.25">
      <c r="A92" s="38" t="s">
        <v>229</v>
      </c>
      <c r="B92" s="15" t="s">
        <v>1241</v>
      </c>
      <c r="C92" s="15">
        <v>6</v>
      </c>
      <c r="D92" s="15">
        <v>12</v>
      </c>
      <c r="E92" s="36">
        <v>2</v>
      </c>
      <c r="F92" s="15">
        <v>1.55</v>
      </c>
      <c r="G92" s="68">
        <v>0.27</v>
      </c>
      <c r="H92" s="68">
        <v>2.63</v>
      </c>
      <c r="I92" s="68">
        <v>0.25</v>
      </c>
      <c r="J92" s="68">
        <v>2.35</v>
      </c>
      <c r="K92" s="68">
        <v>1.5451250000000001</v>
      </c>
      <c r="L92" s="69">
        <v>18.541499999999999</v>
      </c>
      <c r="M92" s="68">
        <v>3.24</v>
      </c>
      <c r="N92" s="70">
        <v>2.63</v>
      </c>
      <c r="O92" s="70">
        <v>0.25</v>
      </c>
      <c r="P92" s="70">
        <v>2.3500000000000005</v>
      </c>
    </row>
    <row r="93" spans="1:16" x14ac:dyDescent="0.25">
      <c r="A93" s="38" t="s">
        <v>73</v>
      </c>
      <c r="B93" s="15" t="s">
        <v>964</v>
      </c>
      <c r="C93" s="15">
        <v>4</v>
      </c>
      <c r="D93" s="15">
        <v>10</v>
      </c>
      <c r="E93" s="36">
        <v>3</v>
      </c>
      <c r="F93" s="15">
        <v>0</v>
      </c>
      <c r="G93" s="68">
        <v>38.101999999999997</v>
      </c>
      <c r="H93" s="68">
        <v>20.147735153896637</v>
      </c>
      <c r="I93" s="68">
        <v>1.4769970460000248</v>
      </c>
      <c r="J93" s="68">
        <v>15.756822735784171</v>
      </c>
      <c r="K93" s="68">
        <v>468.89382053071409</v>
      </c>
      <c r="L93" s="69">
        <v>4688.9382053071413</v>
      </c>
      <c r="M93" s="68">
        <v>381.02</v>
      </c>
      <c r="N93" s="70">
        <v>20.147735153896637</v>
      </c>
      <c r="O93" s="70">
        <v>1.4769970460000248</v>
      </c>
      <c r="P93" s="70">
        <v>15.756822735784169</v>
      </c>
    </row>
    <row r="94" spans="1:16" x14ac:dyDescent="0.25">
      <c r="A94" s="38" t="s">
        <v>594</v>
      </c>
      <c r="B94" s="15" t="s">
        <v>1349</v>
      </c>
      <c r="C94" s="15">
        <v>33</v>
      </c>
      <c r="D94" s="15">
        <v>78</v>
      </c>
      <c r="E94" s="36">
        <v>2</v>
      </c>
      <c r="F94" s="15">
        <v>9.1300000000000008</v>
      </c>
      <c r="G94" s="68">
        <v>1.37</v>
      </c>
      <c r="H94" s="68">
        <v>0.37</v>
      </c>
      <c r="I94" s="68">
        <v>3.4</v>
      </c>
      <c r="J94" s="68">
        <v>7.16</v>
      </c>
      <c r="K94" s="68">
        <v>9.0072799999999997</v>
      </c>
      <c r="L94" s="69">
        <v>702.56783999999993</v>
      </c>
      <c r="M94" s="68">
        <v>106.86000000000001</v>
      </c>
      <c r="N94" s="70">
        <v>7.16</v>
      </c>
      <c r="O94" s="70">
        <v>0.37</v>
      </c>
      <c r="P94" s="70">
        <v>3.3999999999999995</v>
      </c>
    </row>
    <row r="95" spans="1:16" x14ac:dyDescent="0.25">
      <c r="A95" s="38" t="s">
        <v>292</v>
      </c>
      <c r="B95" s="15" t="s">
        <v>962</v>
      </c>
      <c r="C95" s="15">
        <v>9</v>
      </c>
      <c r="D95" s="15">
        <v>15</v>
      </c>
      <c r="E95" s="36">
        <v>2</v>
      </c>
      <c r="F95" s="15">
        <v>2.62</v>
      </c>
      <c r="G95" s="68">
        <v>0.57999999999999996</v>
      </c>
      <c r="H95" s="68">
        <v>10.5</v>
      </c>
      <c r="I95" s="68">
        <v>0.5</v>
      </c>
      <c r="J95" s="68">
        <v>0.5</v>
      </c>
      <c r="K95" s="68">
        <v>2.625</v>
      </c>
      <c r="L95" s="69">
        <v>39.375</v>
      </c>
      <c r="M95" s="68">
        <v>8.6999999999999993</v>
      </c>
      <c r="N95" s="70">
        <v>10.5</v>
      </c>
      <c r="O95" s="70">
        <v>0.5</v>
      </c>
      <c r="P95" s="70">
        <v>0.5</v>
      </c>
    </row>
    <row r="96" spans="1:16" x14ac:dyDescent="0.25">
      <c r="A96" s="38" t="s">
        <v>314</v>
      </c>
      <c r="B96" s="15" t="s">
        <v>1109</v>
      </c>
      <c r="C96" s="15">
        <v>8</v>
      </c>
      <c r="D96" s="15">
        <v>16</v>
      </c>
      <c r="E96" s="36">
        <v>2</v>
      </c>
      <c r="F96" s="15">
        <v>18.809999999999999</v>
      </c>
      <c r="G96" s="68">
        <v>3.29</v>
      </c>
      <c r="H96" s="68">
        <v>17.95</v>
      </c>
      <c r="I96" s="68">
        <v>4.1900000000000004</v>
      </c>
      <c r="J96" s="68">
        <v>0.25</v>
      </c>
      <c r="K96" s="68">
        <v>18.802625000000003</v>
      </c>
      <c r="L96" s="69">
        <v>300.84200000000004</v>
      </c>
      <c r="M96" s="68">
        <v>52.64</v>
      </c>
      <c r="N96" s="70">
        <v>17.95</v>
      </c>
      <c r="O96" s="70">
        <v>0.25</v>
      </c>
      <c r="P96" s="70">
        <v>4.1900000000000013</v>
      </c>
    </row>
    <row r="97" spans="1:16" x14ac:dyDescent="0.25">
      <c r="A97" s="38" t="s">
        <v>99</v>
      </c>
      <c r="B97" s="15" t="s">
        <v>1016</v>
      </c>
      <c r="C97" s="15">
        <v>114</v>
      </c>
      <c r="D97" s="15">
        <v>228</v>
      </c>
      <c r="E97" s="36">
        <v>2</v>
      </c>
      <c r="F97" s="15">
        <v>1.61</v>
      </c>
      <c r="G97" s="68">
        <v>0.28999999999999998</v>
      </c>
      <c r="H97" s="68">
        <v>3</v>
      </c>
      <c r="I97" s="68">
        <v>0.18</v>
      </c>
      <c r="J97" s="68">
        <v>3</v>
      </c>
      <c r="K97" s="68">
        <v>1.62</v>
      </c>
      <c r="L97" s="69">
        <v>369.36</v>
      </c>
      <c r="M97" s="68">
        <v>66.11999999999999</v>
      </c>
      <c r="N97" s="70">
        <v>3</v>
      </c>
      <c r="O97" s="70">
        <v>0.18</v>
      </c>
      <c r="P97" s="70">
        <v>2.9999999999999996</v>
      </c>
    </row>
    <row r="98" spans="1:16" x14ac:dyDescent="0.25">
      <c r="A98" s="38" t="s">
        <v>367</v>
      </c>
      <c r="B98" s="15" t="s">
        <v>1111</v>
      </c>
      <c r="C98" s="15">
        <v>4</v>
      </c>
      <c r="D98" s="15">
        <v>8</v>
      </c>
      <c r="E98" s="36">
        <v>2</v>
      </c>
      <c r="F98" s="15">
        <v>51.4</v>
      </c>
      <c r="G98" s="68">
        <v>1.36</v>
      </c>
      <c r="H98" s="68">
        <v>7.5</v>
      </c>
      <c r="I98" s="68">
        <v>2.93</v>
      </c>
      <c r="J98" s="68">
        <v>2.34</v>
      </c>
      <c r="K98" s="68">
        <v>51.421500000000002</v>
      </c>
      <c r="L98" s="69">
        <v>411.37200000000001</v>
      </c>
      <c r="M98" s="68">
        <v>10.88</v>
      </c>
      <c r="N98" s="70">
        <v>7.5</v>
      </c>
      <c r="O98" s="70">
        <v>2.34</v>
      </c>
      <c r="P98" s="70">
        <v>2.9299999999999997</v>
      </c>
    </row>
    <row r="99" spans="1:16" x14ac:dyDescent="0.25">
      <c r="A99" s="38" t="s">
        <v>225</v>
      </c>
      <c r="B99" s="15" t="s">
        <v>952</v>
      </c>
      <c r="C99" s="15">
        <v>27</v>
      </c>
      <c r="D99" s="15">
        <v>54</v>
      </c>
      <c r="E99" s="36">
        <v>2</v>
      </c>
      <c r="F99" s="15">
        <v>10.97</v>
      </c>
      <c r="G99" s="68">
        <v>2.13</v>
      </c>
      <c r="H99" s="68">
        <v>6.62</v>
      </c>
      <c r="I99" s="68">
        <v>6.62</v>
      </c>
      <c r="J99" s="68">
        <v>0.25</v>
      </c>
      <c r="K99" s="68">
        <v>10.956100000000001</v>
      </c>
      <c r="L99" s="69">
        <v>591.62940000000003</v>
      </c>
      <c r="M99" s="68">
        <v>115.02</v>
      </c>
      <c r="N99" s="70">
        <v>6.62</v>
      </c>
      <c r="O99" s="70">
        <v>0.25</v>
      </c>
      <c r="P99" s="70">
        <v>6.62</v>
      </c>
    </row>
    <row r="100" spans="1:16" x14ac:dyDescent="0.25">
      <c r="A100" s="38" t="s">
        <v>439</v>
      </c>
      <c r="B100" s="15" t="s">
        <v>1196</v>
      </c>
      <c r="C100" s="15">
        <v>20</v>
      </c>
      <c r="D100" s="15">
        <v>40</v>
      </c>
      <c r="E100" s="36">
        <v>2</v>
      </c>
      <c r="F100" s="15">
        <v>92.19</v>
      </c>
      <c r="G100" s="68">
        <v>6.9</v>
      </c>
      <c r="H100" s="68">
        <v>2.5</v>
      </c>
      <c r="I100" s="68">
        <v>14.75</v>
      </c>
      <c r="J100" s="68">
        <v>2.5</v>
      </c>
      <c r="K100" s="68">
        <v>92.1875</v>
      </c>
      <c r="L100" s="69">
        <v>3687.5</v>
      </c>
      <c r="M100" s="68">
        <v>276</v>
      </c>
      <c r="N100" s="70">
        <v>14.75</v>
      </c>
      <c r="O100" s="70">
        <v>2.5</v>
      </c>
      <c r="P100" s="70">
        <v>2.5</v>
      </c>
    </row>
    <row r="101" spans="1:16" x14ac:dyDescent="0.25">
      <c r="A101" s="38" t="s">
        <v>479</v>
      </c>
      <c r="B101" s="15" t="s">
        <v>1256</v>
      </c>
      <c r="C101" s="15">
        <v>110</v>
      </c>
      <c r="D101" s="15">
        <v>335</v>
      </c>
      <c r="E101" s="36">
        <v>3</v>
      </c>
      <c r="F101" s="15">
        <v>103.48</v>
      </c>
      <c r="G101" s="68">
        <v>14.98</v>
      </c>
      <c r="H101" s="68">
        <v>0.37</v>
      </c>
      <c r="I101" s="68">
        <v>29.76</v>
      </c>
      <c r="J101" s="68">
        <v>9.27</v>
      </c>
      <c r="K101" s="68">
        <v>102.073824</v>
      </c>
      <c r="L101" s="69">
        <v>34194.731039999999</v>
      </c>
      <c r="M101" s="68">
        <v>5018.3</v>
      </c>
      <c r="N101" s="70">
        <v>29.76</v>
      </c>
      <c r="O101" s="70">
        <v>0.37</v>
      </c>
      <c r="P101" s="70">
        <v>9.2700000000000031</v>
      </c>
    </row>
    <row r="102" spans="1:16" x14ac:dyDescent="0.25">
      <c r="A102" s="38" t="s">
        <v>744</v>
      </c>
      <c r="B102" s="15" t="s">
        <v>1042</v>
      </c>
      <c r="C102" s="15">
        <v>14</v>
      </c>
      <c r="D102" s="15">
        <v>54</v>
      </c>
      <c r="E102" s="36">
        <v>4</v>
      </c>
      <c r="F102" s="15">
        <v>18.91</v>
      </c>
      <c r="G102" s="68">
        <v>2.5</v>
      </c>
      <c r="H102" s="68">
        <v>2.75</v>
      </c>
      <c r="I102" s="68">
        <v>2.75</v>
      </c>
      <c r="J102" s="68">
        <v>2.5</v>
      </c>
      <c r="K102" s="68">
        <v>18.90625</v>
      </c>
      <c r="L102" s="69">
        <v>1020.9375</v>
      </c>
      <c r="M102" s="68">
        <v>135</v>
      </c>
      <c r="N102" s="70">
        <v>2.75</v>
      </c>
      <c r="O102" s="70">
        <v>2.5</v>
      </c>
      <c r="P102" s="70">
        <v>2.75</v>
      </c>
    </row>
    <row r="103" spans="1:16" x14ac:dyDescent="0.25">
      <c r="A103" s="38" t="s">
        <v>528</v>
      </c>
      <c r="B103" s="15" t="s">
        <v>1296</v>
      </c>
      <c r="C103" s="15">
        <v>28</v>
      </c>
      <c r="D103" s="15">
        <v>56</v>
      </c>
      <c r="E103" s="36">
        <v>2</v>
      </c>
      <c r="F103" s="15">
        <v>26.81</v>
      </c>
      <c r="G103" s="68">
        <v>3.87</v>
      </c>
      <c r="H103" s="68">
        <v>0.37</v>
      </c>
      <c r="I103" s="68">
        <v>4.8499999999999996</v>
      </c>
      <c r="J103" s="68">
        <v>14.74</v>
      </c>
      <c r="K103" s="68">
        <v>26.450929999999996</v>
      </c>
      <c r="L103" s="69">
        <v>1481.2520799999998</v>
      </c>
      <c r="M103" s="68">
        <v>216.72</v>
      </c>
      <c r="N103" s="70">
        <v>14.74</v>
      </c>
      <c r="O103" s="70">
        <v>0.37</v>
      </c>
      <c r="P103" s="70">
        <v>4.8500000000000014</v>
      </c>
    </row>
    <row r="104" spans="1:16" x14ac:dyDescent="0.25">
      <c r="A104" s="38" t="s">
        <v>546</v>
      </c>
      <c r="B104" s="15" t="s">
        <v>1310</v>
      </c>
      <c r="C104" s="15">
        <v>6</v>
      </c>
      <c r="D104" s="15">
        <v>30</v>
      </c>
      <c r="E104" s="36">
        <v>5</v>
      </c>
      <c r="F104" s="15">
        <v>76.77</v>
      </c>
      <c r="G104" s="68">
        <v>14.15</v>
      </c>
      <c r="H104" s="68">
        <v>4.25</v>
      </c>
      <c r="I104" s="68">
        <v>4.25</v>
      </c>
      <c r="J104" s="68">
        <v>4.25</v>
      </c>
      <c r="K104" s="68">
        <v>76.765625</v>
      </c>
      <c r="L104" s="69">
        <v>2302.96875</v>
      </c>
      <c r="M104" s="68">
        <v>424.5</v>
      </c>
      <c r="N104" s="70">
        <v>4.25</v>
      </c>
      <c r="O104" s="70">
        <v>4.25</v>
      </c>
      <c r="P104" s="70">
        <v>4.25</v>
      </c>
    </row>
    <row r="105" spans="1:16" x14ac:dyDescent="0.25">
      <c r="A105" s="38" t="s">
        <v>641</v>
      </c>
      <c r="B105" s="15" t="s">
        <v>1397</v>
      </c>
      <c r="C105" s="15">
        <v>4</v>
      </c>
      <c r="D105" s="15">
        <v>61</v>
      </c>
      <c r="E105" s="36">
        <v>15</v>
      </c>
      <c r="F105" s="15">
        <v>84.47</v>
      </c>
      <c r="G105" s="68">
        <v>7.97</v>
      </c>
      <c r="H105" s="68">
        <v>3.87</v>
      </c>
      <c r="I105" s="68">
        <v>5.63</v>
      </c>
      <c r="J105" s="68">
        <v>3.87</v>
      </c>
      <c r="K105" s="68">
        <v>84.319946999999999</v>
      </c>
      <c r="L105" s="69">
        <v>5143.5167670000001</v>
      </c>
      <c r="M105" s="68">
        <v>486.16999999999996</v>
      </c>
      <c r="N105" s="70">
        <v>5.63</v>
      </c>
      <c r="O105" s="70">
        <v>3.87</v>
      </c>
      <c r="P105" s="70">
        <v>3.870000000000001</v>
      </c>
    </row>
    <row r="106" spans="1:16" x14ac:dyDescent="0.25">
      <c r="A106" s="38" t="s">
        <v>240</v>
      </c>
      <c r="B106" s="15" t="s">
        <v>1037</v>
      </c>
      <c r="C106" s="15">
        <v>10</v>
      </c>
      <c r="D106" s="15">
        <v>26</v>
      </c>
      <c r="E106" s="36">
        <v>3</v>
      </c>
      <c r="F106" s="15">
        <v>552.23</v>
      </c>
      <c r="G106" s="68">
        <v>16.75</v>
      </c>
      <c r="H106" s="68">
        <v>14.51</v>
      </c>
      <c r="I106" s="68">
        <v>5.9</v>
      </c>
      <c r="J106" s="68">
        <v>6.45</v>
      </c>
      <c r="K106" s="68">
        <v>552.1780500000001</v>
      </c>
      <c r="L106" s="69">
        <v>14356.629300000002</v>
      </c>
      <c r="M106" s="68">
        <v>435.5</v>
      </c>
      <c r="N106" s="70">
        <v>14.51</v>
      </c>
      <c r="O106" s="70">
        <v>5.9</v>
      </c>
      <c r="P106" s="70">
        <v>6.4499999999999993</v>
      </c>
    </row>
    <row r="107" spans="1:16" x14ac:dyDescent="0.25">
      <c r="A107" s="38" t="s">
        <v>664</v>
      </c>
      <c r="B107" s="15" t="s">
        <v>1062</v>
      </c>
      <c r="C107" s="15">
        <v>15</v>
      </c>
      <c r="D107" s="15">
        <v>34</v>
      </c>
      <c r="E107" s="36">
        <v>2</v>
      </c>
      <c r="F107" s="15">
        <v>39.090000000000003</v>
      </c>
      <c r="G107" s="68">
        <v>11.25</v>
      </c>
      <c r="H107" s="68">
        <v>1.56</v>
      </c>
      <c r="I107" s="68">
        <v>16</v>
      </c>
      <c r="J107" s="68">
        <v>1.56</v>
      </c>
      <c r="K107" s="68">
        <v>38.937600000000003</v>
      </c>
      <c r="L107" s="69">
        <v>1323.8784000000001</v>
      </c>
      <c r="M107" s="68">
        <v>382.5</v>
      </c>
      <c r="N107" s="70">
        <v>16</v>
      </c>
      <c r="O107" s="70">
        <v>1.56</v>
      </c>
      <c r="P107" s="70">
        <v>1.5599999999999987</v>
      </c>
    </row>
    <row r="108" spans="1:16" x14ac:dyDescent="0.25">
      <c r="A108" s="38" t="s">
        <v>352</v>
      </c>
      <c r="B108" s="15" t="s">
        <v>1154</v>
      </c>
      <c r="C108" s="15">
        <v>22</v>
      </c>
      <c r="D108" s="15">
        <v>44</v>
      </c>
      <c r="E108" s="36">
        <v>2</v>
      </c>
      <c r="F108" s="15">
        <v>83.99</v>
      </c>
      <c r="G108" s="68">
        <v>23.35</v>
      </c>
      <c r="H108" s="68">
        <v>6.46</v>
      </c>
      <c r="I108" s="68">
        <v>26</v>
      </c>
      <c r="J108" s="68">
        <v>0.5</v>
      </c>
      <c r="K108" s="68">
        <v>83.98</v>
      </c>
      <c r="L108" s="69">
        <v>3695.1200000000003</v>
      </c>
      <c r="M108" s="68">
        <v>1027.4000000000001</v>
      </c>
      <c r="N108" s="70">
        <v>26</v>
      </c>
      <c r="O108" s="70">
        <v>0.5</v>
      </c>
      <c r="P108" s="70">
        <v>6.4600000000000009</v>
      </c>
    </row>
    <row r="109" spans="1:16" x14ac:dyDescent="0.25">
      <c r="A109" s="38" t="s">
        <v>357</v>
      </c>
      <c r="B109" s="15" t="s">
        <v>1158</v>
      </c>
      <c r="C109" s="15">
        <v>79</v>
      </c>
      <c r="D109" s="15">
        <v>316</v>
      </c>
      <c r="E109" s="36">
        <v>4</v>
      </c>
      <c r="F109" s="15">
        <v>223.79</v>
      </c>
      <c r="G109" s="68">
        <v>47.34</v>
      </c>
      <c r="H109" s="68">
        <v>31.24</v>
      </c>
      <c r="I109" s="68">
        <v>19.100000000000001</v>
      </c>
      <c r="J109" s="68">
        <v>0.37</v>
      </c>
      <c r="K109" s="68">
        <v>220.77307999999999</v>
      </c>
      <c r="L109" s="69">
        <v>69764.293279999998</v>
      </c>
      <c r="M109" s="68">
        <v>14959.44</v>
      </c>
      <c r="N109" s="70">
        <v>31.24</v>
      </c>
      <c r="O109" s="70">
        <v>0.37</v>
      </c>
      <c r="P109" s="70">
        <v>19.100000000000001</v>
      </c>
    </row>
    <row r="110" spans="1:16" x14ac:dyDescent="0.25">
      <c r="A110" s="38" t="s">
        <v>189</v>
      </c>
      <c r="B110" s="15" t="s">
        <v>1166</v>
      </c>
      <c r="C110" s="15">
        <v>36</v>
      </c>
      <c r="D110" s="15">
        <v>226</v>
      </c>
      <c r="E110" s="36">
        <v>6</v>
      </c>
      <c r="F110" s="15">
        <v>3214.42</v>
      </c>
      <c r="G110" s="68">
        <v>20.14</v>
      </c>
      <c r="H110" s="68">
        <v>23.87</v>
      </c>
      <c r="I110" s="68">
        <v>4.5999999999999996</v>
      </c>
      <c r="J110" s="68">
        <v>29.28</v>
      </c>
      <c r="K110" s="68">
        <v>3215.0025599999999</v>
      </c>
      <c r="L110" s="69">
        <v>726590.57855999994</v>
      </c>
      <c r="M110" s="68">
        <v>4551.6400000000003</v>
      </c>
      <c r="N110" s="70">
        <v>29.28</v>
      </c>
      <c r="O110" s="70">
        <v>4.5999999999999996</v>
      </c>
      <c r="P110" s="70">
        <v>23.869999999999997</v>
      </c>
    </row>
    <row r="111" spans="1:16" x14ac:dyDescent="0.25">
      <c r="A111" s="38" t="s">
        <v>443</v>
      </c>
      <c r="B111" s="15" t="s">
        <v>970</v>
      </c>
      <c r="C111" s="15">
        <v>20</v>
      </c>
      <c r="D111" s="15">
        <v>40</v>
      </c>
      <c r="E111" s="36">
        <v>2</v>
      </c>
      <c r="F111" s="15">
        <v>1.42</v>
      </c>
      <c r="G111" s="68">
        <v>0.39</v>
      </c>
      <c r="H111" s="68">
        <v>2.81</v>
      </c>
      <c r="I111" s="68">
        <v>2.81</v>
      </c>
      <c r="J111" s="68">
        <v>0.18</v>
      </c>
      <c r="K111" s="68">
        <v>1.421298</v>
      </c>
      <c r="L111" s="69">
        <v>56.85192</v>
      </c>
      <c r="M111" s="68">
        <v>15.600000000000001</v>
      </c>
      <c r="N111" s="70">
        <v>2.81</v>
      </c>
      <c r="O111" s="70">
        <v>0.18</v>
      </c>
      <c r="P111" s="70">
        <v>2.8099999999999996</v>
      </c>
    </row>
    <row r="112" spans="1:16" x14ac:dyDescent="0.25">
      <c r="A112" s="38" t="s">
        <v>453</v>
      </c>
      <c r="B112" s="15" t="s">
        <v>1198</v>
      </c>
      <c r="C112" s="15">
        <v>20</v>
      </c>
      <c r="D112" s="15">
        <v>30</v>
      </c>
      <c r="E112" s="36">
        <v>2</v>
      </c>
      <c r="F112" s="15">
        <v>1.69</v>
      </c>
      <c r="G112" s="68">
        <v>0.23</v>
      </c>
      <c r="H112" s="68">
        <v>3</v>
      </c>
      <c r="I112" s="68">
        <v>2.25</v>
      </c>
      <c r="J112" s="68">
        <v>0.25</v>
      </c>
      <c r="K112" s="68">
        <v>1.6875</v>
      </c>
      <c r="L112" s="69">
        <v>50.625</v>
      </c>
      <c r="M112" s="68">
        <v>6.9</v>
      </c>
      <c r="N112" s="70">
        <v>3</v>
      </c>
      <c r="O112" s="70">
        <v>0.25</v>
      </c>
      <c r="P112" s="70">
        <v>2.25</v>
      </c>
    </row>
    <row r="113" spans="1:16" x14ac:dyDescent="0.25">
      <c r="A113" s="38" t="s">
        <v>510</v>
      </c>
      <c r="B113" s="15" t="s">
        <v>1281</v>
      </c>
      <c r="C113" s="15">
        <v>9</v>
      </c>
      <c r="D113" s="15">
        <v>18</v>
      </c>
      <c r="E113" s="36">
        <v>2</v>
      </c>
      <c r="F113" s="15">
        <v>34095.81</v>
      </c>
      <c r="G113" s="68">
        <v>178.39</v>
      </c>
      <c r="H113" s="68">
        <v>44</v>
      </c>
      <c r="I113" s="68">
        <v>27.68</v>
      </c>
      <c r="J113" s="68">
        <v>28</v>
      </c>
      <c r="K113" s="68">
        <v>34101.760000000002</v>
      </c>
      <c r="L113" s="69">
        <v>613831.68000000005</v>
      </c>
      <c r="M113" s="68">
        <v>3211.0199999999995</v>
      </c>
      <c r="N113" s="70">
        <v>44</v>
      </c>
      <c r="O113" s="70">
        <v>27.68</v>
      </c>
      <c r="P113" s="70">
        <v>28</v>
      </c>
    </row>
    <row r="114" spans="1:16" x14ac:dyDescent="0.25">
      <c r="A114" s="38" t="s">
        <v>556</v>
      </c>
      <c r="B114" s="15" t="s">
        <v>1316</v>
      </c>
      <c r="C114" s="15">
        <v>14</v>
      </c>
      <c r="D114" s="15">
        <v>28</v>
      </c>
      <c r="E114" s="36">
        <v>2</v>
      </c>
      <c r="F114" s="15">
        <v>57.33</v>
      </c>
      <c r="G114" s="68">
        <v>8.0299999999999994</v>
      </c>
      <c r="H114" s="68">
        <v>9.68</v>
      </c>
      <c r="I114" s="68">
        <v>15.8</v>
      </c>
      <c r="J114" s="68">
        <v>0.37</v>
      </c>
      <c r="K114" s="68">
        <v>56.589279999999995</v>
      </c>
      <c r="L114" s="69">
        <v>1584.4998399999999</v>
      </c>
      <c r="M114" s="68">
        <v>224.83999999999997</v>
      </c>
      <c r="N114" s="70">
        <v>15.8</v>
      </c>
      <c r="O114" s="70">
        <v>0.37</v>
      </c>
      <c r="P114" s="70">
        <v>9.68</v>
      </c>
    </row>
    <row r="115" spans="1:16" x14ac:dyDescent="0.25">
      <c r="A115" s="42" t="s">
        <v>836</v>
      </c>
      <c r="B115" s="15" t="s">
        <v>993</v>
      </c>
      <c r="C115" s="15">
        <v>12</v>
      </c>
      <c r="D115" s="15">
        <v>24</v>
      </c>
      <c r="E115" s="36">
        <v>2</v>
      </c>
      <c r="F115" s="15">
        <v>28.37</v>
      </c>
      <c r="G115" s="68">
        <v>6.51</v>
      </c>
      <c r="H115" s="68">
        <v>9.7200000000000006</v>
      </c>
      <c r="I115" s="68">
        <v>5.84</v>
      </c>
      <c r="J115" s="68">
        <v>0.5</v>
      </c>
      <c r="K115" s="68">
        <v>28.382400000000001</v>
      </c>
      <c r="L115" s="69">
        <v>681.17759999999998</v>
      </c>
      <c r="M115" s="68">
        <v>156.24</v>
      </c>
      <c r="N115" s="70">
        <v>9.7200000000000006</v>
      </c>
      <c r="O115" s="70">
        <v>0.5</v>
      </c>
      <c r="P115" s="70">
        <v>5.8400000000000016</v>
      </c>
    </row>
    <row r="116" spans="1:16" x14ac:dyDescent="0.25">
      <c r="A116" s="38" t="s">
        <v>566</v>
      </c>
      <c r="B116" s="15" t="s">
        <v>1323</v>
      </c>
      <c r="C116" s="15">
        <v>22</v>
      </c>
      <c r="D116" s="15">
        <v>34</v>
      </c>
      <c r="E116" s="36">
        <v>2</v>
      </c>
      <c r="F116" s="15">
        <v>2.4</v>
      </c>
      <c r="G116" s="68">
        <v>0.51</v>
      </c>
      <c r="H116" s="68">
        <v>2.6</v>
      </c>
      <c r="I116" s="68">
        <v>0.5</v>
      </c>
      <c r="J116" s="68">
        <v>1.85</v>
      </c>
      <c r="K116" s="68">
        <v>2.4050000000000002</v>
      </c>
      <c r="L116" s="69">
        <v>81.77000000000001</v>
      </c>
      <c r="M116" s="68">
        <v>17.34</v>
      </c>
      <c r="N116" s="70">
        <v>2.6</v>
      </c>
      <c r="O116" s="70">
        <v>0.5</v>
      </c>
      <c r="P116" s="70">
        <v>1.85</v>
      </c>
    </row>
    <row r="117" spans="1:16" x14ac:dyDescent="0.25">
      <c r="A117" s="38" t="s">
        <v>261</v>
      </c>
      <c r="B117" s="15" t="s">
        <v>1361</v>
      </c>
      <c r="C117" s="15">
        <v>29</v>
      </c>
      <c r="D117" s="15">
        <v>105</v>
      </c>
      <c r="E117" s="36">
        <v>4</v>
      </c>
      <c r="F117" s="15">
        <v>22</v>
      </c>
      <c r="G117" s="68">
        <v>1.22</v>
      </c>
      <c r="H117" s="68">
        <v>7.08</v>
      </c>
      <c r="I117" s="68">
        <v>2.0699999999999998</v>
      </c>
      <c r="J117" s="68">
        <v>1.5</v>
      </c>
      <c r="K117" s="68">
        <v>21.9834</v>
      </c>
      <c r="L117" s="69">
        <v>2308.2570000000001</v>
      </c>
      <c r="M117" s="68">
        <v>128.1</v>
      </c>
      <c r="N117" s="70">
        <v>7.08</v>
      </c>
      <c r="O117" s="70">
        <v>1.5</v>
      </c>
      <c r="P117" s="70">
        <v>2.0700000000000003</v>
      </c>
    </row>
    <row r="118" spans="1:16" x14ac:dyDescent="0.25">
      <c r="A118" s="38" t="s">
        <v>625</v>
      </c>
      <c r="B118" s="15" t="s">
        <v>1363</v>
      </c>
      <c r="C118" s="15">
        <v>22</v>
      </c>
      <c r="D118" s="15">
        <v>51</v>
      </c>
      <c r="E118" s="36">
        <v>2</v>
      </c>
      <c r="F118" s="15">
        <v>4.5</v>
      </c>
      <c r="G118" s="68">
        <v>0.66</v>
      </c>
      <c r="H118" s="68">
        <v>2.29</v>
      </c>
      <c r="I118" s="68">
        <v>2.62</v>
      </c>
      <c r="J118" s="68">
        <v>0.75</v>
      </c>
      <c r="K118" s="68">
        <v>4.4998500000000003</v>
      </c>
      <c r="L118" s="69">
        <v>229.49235000000002</v>
      </c>
      <c r="M118" s="68">
        <v>33.660000000000004</v>
      </c>
      <c r="N118" s="70">
        <v>2.62</v>
      </c>
      <c r="O118" s="70">
        <v>0.75</v>
      </c>
      <c r="P118" s="70">
        <v>2.29</v>
      </c>
    </row>
    <row r="119" spans="1:16" x14ac:dyDescent="0.25">
      <c r="A119" s="38" t="s">
        <v>290</v>
      </c>
      <c r="B119" s="15" t="s">
        <v>1084</v>
      </c>
      <c r="C119" s="15">
        <v>6</v>
      </c>
      <c r="D119" s="15">
        <v>19</v>
      </c>
      <c r="E119" s="36">
        <v>3</v>
      </c>
      <c r="F119" s="15">
        <v>2474.59</v>
      </c>
      <c r="G119" s="68">
        <v>19.350000000000001</v>
      </c>
      <c r="H119" s="68">
        <v>18.43</v>
      </c>
      <c r="I119" s="68">
        <v>7.75</v>
      </c>
      <c r="J119" s="68">
        <v>17.309999999999999</v>
      </c>
      <c r="K119" s="68">
        <v>2472.4305749999999</v>
      </c>
      <c r="L119" s="69">
        <v>46976.180925000001</v>
      </c>
      <c r="M119" s="68">
        <v>367.65000000000003</v>
      </c>
      <c r="N119" s="70">
        <v>18.43</v>
      </c>
      <c r="O119" s="70">
        <v>7.75</v>
      </c>
      <c r="P119" s="70">
        <v>17.309999999999995</v>
      </c>
    </row>
    <row r="120" spans="1:16" x14ac:dyDescent="0.25">
      <c r="A120" s="38" t="s">
        <v>390</v>
      </c>
      <c r="B120" s="15" t="s">
        <v>1041</v>
      </c>
      <c r="C120" s="15">
        <v>45</v>
      </c>
      <c r="D120" s="15">
        <v>89</v>
      </c>
      <c r="E120" s="36">
        <v>2</v>
      </c>
      <c r="F120" s="15">
        <v>32.619999999999997</v>
      </c>
      <c r="G120" s="68">
        <v>9.23</v>
      </c>
      <c r="H120" s="68">
        <v>0.37</v>
      </c>
      <c r="I120" s="68">
        <v>3</v>
      </c>
      <c r="J120" s="68">
        <v>29</v>
      </c>
      <c r="K120" s="68">
        <v>32.19</v>
      </c>
      <c r="L120" s="69">
        <v>2864.91</v>
      </c>
      <c r="M120" s="68">
        <v>821.47</v>
      </c>
      <c r="N120" s="70">
        <v>29</v>
      </c>
      <c r="O120" s="70">
        <v>0.37</v>
      </c>
      <c r="P120" s="70">
        <v>2.9999999999999964</v>
      </c>
    </row>
    <row r="121" spans="1:16" x14ac:dyDescent="0.25">
      <c r="A121" s="38" t="s">
        <v>432</v>
      </c>
      <c r="B121" s="15" t="s">
        <v>1193</v>
      </c>
      <c r="C121" s="15">
        <v>60</v>
      </c>
      <c r="D121" s="15">
        <v>120</v>
      </c>
      <c r="E121" s="36">
        <v>2</v>
      </c>
      <c r="F121" s="15">
        <v>0.91</v>
      </c>
      <c r="G121" s="68">
        <v>0.13</v>
      </c>
      <c r="H121" s="68">
        <v>0.18</v>
      </c>
      <c r="I121" s="68">
        <v>2.25</v>
      </c>
      <c r="J121" s="68">
        <v>2.25</v>
      </c>
      <c r="K121" s="68">
        <v>0.91124999999999989</v>
      </c>
      <c r="L121" s="69">
        <v>109.35</v>
      </c>
      <c r="M121" s="68">
        <v>15.600000000000001</v>
      </c>
      <c r="N121" s="70">
        <v>2.25</v>
      </c>
      <c r="O121" s="70">
        <v>0.18</v>
      </c>
      <c r="P121" s="70">
        <v>2.2499999999999996</v>
      </c>
    </row>
    <row r="122" spans="1:16" x14ac:dyDescent="0.25">
      <c r="A122" s="38" t="s">
        <v>444</v>
      </c>
      <c r="B122" s="15" t="s">
        <v>918</v>
      </c>
      <c r="C122" s="15">
        <v>11</v>
      </c>
      <c r="D122" s="15">
        <v>22</v>
      </c>
      <c r="E122" s="36">
        <v>2</v>
      </c>
      <c r="F122" s="15">
        <v>109.22</v>
      </c>
      <c r="G122" s="68">
        <v>2.59</v>
      </c>
      <c r="H122" s="68">
        <v>7.25</v>
      </c>
      <c r="I122" s="68">
        <v>6.51</v>
      </c>
      <c r="J122" s="68">
        <v>2.31</v>
      </c>
      <c r="K122" s="68">
        <v>109.026225</v>
      </c>
      <c r="L122" s="69">
        <v>2398.5769500000001</v>
      </c>
      <c r="M122" s="68">
        <v>56.98</v>
      </c>
      <c r="N122" s="70">
        <v>7.25</v>
      </c>
      <c r="O122" s="70">
        <v>2.31</v>
      </c>
      <c r="P122" s="70">
        <v>6.51</v>
      </c>
    </row>
    <row r="123" spans="1:16" x14ac:dyDescent="0.25">
      <c r="A123" s="38" t="s">
        <v>739</v>
      </c>
      <c r="B123" s="15" t="s">
        <v>1215</v>
      </c>
      <c r="C123" s="15">
        <v>25</v>
      </c>
      <c r="D123" s="15">
        <v>50</v>
      </c>
      <c r="E123" s="36">
        <v>2</v>
      </c>
      <c r="F123" s="15">
        <v>639.65</v>
      </c>
      <c r="G123" s="68">
        <v>23.13</v>
      </c>
      <c r="H123" s="68">
        <v>27.2</v>
      </c>
      <c r="I123" s="68">
        <v>5.38</v>
      </c>
      <c r="J123" s="68">
        <v>4.38</v>
      </c>
      <c r="K123" s="68">
        <v>640.9516799999999</v>
      </c>
      <c r="L123" s="69">
        <v>32047.583999999995</v>
      </c>
      <c r="M123" s="68">
        <v>1156.5</v>
      </c>
      <c r="N123" s="70">
        <v>27.2</v>
      </c>
      <c r="O123" s="70">
        <v>4.38</v>
      </c>
      <c r="P123" s="70">
        <v>5.3800000000000026</v>
      </c>
    </row>
    <row r="124" spans="1:16" x14ac:dyDescent="0.25">
      <c r="A124" s="38" t="s">
        <v>512</v>
      </c>
      <c r="B124" s="15" t="s">
        <v>1282</v>
      </c>
      <c r="C124" s="15">
        <v>10</v>
      </c>
      <c r="D124" s="15">
        <v>25</v>
      </c>
      <c r="E124" s="36">
        <v>3</v>
      </c>
      <c r="F124" s="15">
        <v>49.5</v>
      </c>
      <c r="G124" s="68">
        <v>12.22</v>
      </c>
      <c r="H124" s="68">
        <v>44</v>
      </c>
      <c r="I124" s="68">
        <v>3</v>
      </c>
      <c r="J124" s="68">
        <v>0.37</v>
      </c>
      <c r="K124" s="68">
        <v>48.839999999999996</v>
      </c>
      <c r="L124" s="69">
        <v>1221</v>
      </c>
      <c r="M124" s="68">
        <v>305.5</v>
      </c>
      <c r="N124" s="70">
        <v>44</v>
      </c>
      <c r="O124" s="70">
        <v>0.37</v>
      </c>
      <c r="P124" s="70">
        <v>3</v>
      </c>
    </row>
    <row r="125" spans="1:16" x14ac:dyDescent="0.25">
      <c r="A125" s="38" t="s">
        <v>590</v>
      </c>
      <c r="B125" s="15" t="s">
        <v>1376</v>
      </c>
      <c r="C125" s="15">
        <v>10</v>
      </c>
      <c r="D125" s="15">
        <v>31</v>
      </c>
      <c r="E125" s="36">
        <v>3</v>
      </c>
      <c r="F125" s="15">
        <v>4.87</v>
      </c>
      <c r="G125" s="68">
        <v>0.86</v>
      </c>
      <c r="H125" s="68">
        <v>4.43</v>
      </c>
      <c r="I125" s="68">
        <v>0.5</v>
      </c>
      <c r="J125" s="68">
        <v>2.2000000000000002</v>
      </c>
      <c r="K125" s="68">
        <v>4.8730000000000002</v>
      </c>
      <c r="L125" s="69">
        <v>151.06300000000002</v>
      </c>
      <c r="M125" s="68">
        <v>26.66</v>
      </c>
      <c r="N125" s="70">
        <v>4.43</v>
      </c>
      <c r="O125" s="70">
        <v>0.5</v>
      </c>
      <c r="P125" s="70">
        <v>2.2000000000000002</v>
      </c>
    </row>
    <row r="126" spans="1:16" x14ac:dyDescent="0.25">
      <c r="A126" s="38" t="s">
        <v>689</v>
      </c>
      <c r="B126" s="15" t="s">
        <v>1355</v>
      </c>
      <c r="C126" s="15">
        <v>10</v>
      </c>
      <c r="D126" s="15">
        <v>20</v>
      </c>
      <c r="E126" s="36">
        <v>2</v>
      </c>
      <c r="F126" s="15">
        <v>248.5</v>
      </c>
      <c r="G126" s="68">
        <v>4.28</v>
      </c>
      <c r="H126" s="68">
        <v>3</v>
      </c>
      <c r="I126" s="68">
        <v>17.48</v>
      </c>
      <c r="J126" s="68">
        <v>4.74</v>
      </c>
      <c r="K126" s="68">
        <v>248.56559999999999</v>
      </c>
      <c r="L126" s="69">
        <v>4971.3119999999999</v>
      </c>
      <c r="M126" s="68">
        <v>85.600000000000009</v>
      </c>
      <c r="N126" s="70">
        <v>17.48</v>
      </c>
      <c r="O126" s="70">
        <v>3</v>
      </c>
      <c r="P126" s="70">
        <v>4.7399999999999984</v>
      </c>
    </row>
    <row r="127" spans="1:16" x14ac:dyDescent="0.25">
      <c r="A127" s="38" t="s">
        <v>239</v>
      </c>
      <c r="B127" s="15" t="s">
        <v>1040</v>
      </c>
      <c r="C127" s="15">
        <v>10</v>
      </c>
      <c r="D127" s="15">
        <v>26</v>
      </c>
      <c r="E127" s="36">
        <v>3</v>
      </c>
      <c r="F127" s="15">
        <v>563.99</v>
      </c>
      <c r="G127" s="68">
        <v>16.52</v>
      </c>
      <c r="H127" s="68">
        <v>14.3</v>
      </c>
      <c r="I127" s="68">
        <v>6.6</v>
      </c>
      <c r="J127" s="68">
        <v>5.98</v>
      </c>
      <c r="K127" s="68">
        <v>564.39240000000007</v>
      </c>
      <c r="L127" s="69">
        <v>14674.202400000002</v>
      </c>
      <c r="M127" s="68">
        <v>429.52</v>
      </c>
      <c r="N127" s="70">
        <v>14.3</v>
      </c>
      <c r="O127" s="70">
        <v>5.98</v>
      </c>
      <c r="P127" s="70">
        <v>6.5999999999999979</v>
      </c>
    </row>
    <row r="128" spans="1:16" x14ac:dyDescent="0.25">
      <c r="A128" s="38" t="s">
        <v>291</v>
      </c>
      <c r="B128" s="15" t="s">
        <v>1085</v>
      </c>
      <c r="C128" s="15">
        <v>6</v>
      </c>
      <c r="D128" s="15">
        <v>19</v>
      </c>
      <c r="E128" s="36">
        <v>3</v>
      </c>
      <c r="F128" s="15">
        <v>140.97</v>
      </c>
      <c r="G128" s="68">
        <v>64.13</v>
      </c>
      <c r="H128" s="68">
        <v>20.49</v>
      </c>
      <c r="I128" s="68">
        <v>18.34</v>
      </c>
      <c r="J128" s="68">
        <v>0.38</v>
      </c>
      <c r="K128" s="68">
        <v>142.79890799999998</v>
      </c>
      <c r="L128" s="69">
        <v>2713.1792519999999</v>
      </c>
      <c r="M128" s="68">
        <v>1218.4699999999998</v>
      </c>
      <c r="N128" s="70">
        <v>20.49</v>
      </c>
      <c r="O128" s="70">
        <v>0.38</v>
      </c>
      <c r="P128" s="70">
        <v>18.340000000000003</v>
      </c>
    </row>
    <row r="129" spans="1:16" x14ac:dyDescent="0.25">
      <c r="A129" s="38" t="s">
        <v>726</v>
      </c>
      <c r="B129" s="15" t="s">
        <v>1134</v>
      </c>
      <c r="C129" s="15">
        <v>49</v>
      </c>
      <c r="D129" s="15">
        <v>98</v>
      </c>
      <c r="E129" s="36">
        <v>2</v>
      </c>
      <c r="F129" s="15">
        <v>27.29</v>
      </c>
      <c r="G129" s="68">
        <v>5.65</v>
      </c>
      <c r="H129" s="68">
        <v>5.5</v>
      </c>
      <c r="I129" s="68">
        <v>0.75</v>
      </c>
      <c r="J129" s="68">
        <v>6.62</v>
      </c>
      <c r="K129" s="68">
        <v>27.307500000000001</v>
      </c>
      <c r="L129" s="69">
        <v>2676.1350000000002</v>
      </c>
      <c r="M129" s="68">
        <v>553.70000000000005</v>
      </c>
      <c r="N129" s="70">
        <v>6.62</v>
      </c>
      <c r="O129" s="70">
        <v>0.75</v>
      </c>
      <c r="P129" s="70">
        <v>5.5000000000000009</v>
      </c>
    </row>
    <row r="130" spans="1:16" x14ac:dyDescent="0.25">
      <c r="A130" s="41" t="s">
        <v>192</v>
      </c>
      <c r="B130" s="15" t="s">
        <v>920</v>
      </c>
      <c r="C130" s="15">
        <v>12</v>
      </c>
      <c r="D130" s="15">
        <v>19</v>
      </c>
      <c r="E130" s="36">
        <v>2</v>
      </c>
      <c r="F130" s="15">
        <v>102.84</v>
      </c>
      <c r="G130" s="68">
        <v>15.84</v>
      </c>
      <c r="H130" s="68">
        <v>18.88</v>
      </c>
      <c r="I130" s="68">
        <v>0.5</v>
      </c>
      <c r="J130" s="68">
        <v>10.89</v>
      </c>
      <c r="K130" s="68">
        <v>102.80159999999999</v>
      </c>
      <c r="L130" s="69">
        <v>1953.2303999999999</v>
      </c>
      <c r="M130" s="68">
        <v>300.95999999999998</v>
      </c>
      <c r="N130" s="70">
        <v>18.88</v>
      </c>
      <c r="O130" s="70">
        <v>0.5</v>
      </c>
      <c r="P130" s="70">
        <v>10.89</v>
      </c>
    </row>
    <row r="131" spans="1:16" x14ac:dyDescent="0.25">
      <c r="A131" s="38" t="s">
        <v>426</v>
      </c>
      <c r="B131" s="15" t="s">
        <v>952</v>
      </c>
      <c r="C131" s="15">
        <v>4</v>
      </c>
      <c r="D131" s="15">
        <v>8</v>
      </c>
      <c r="E131" s="36">
        <v>2</v>
      </c>
      <c r="F131" s="15">
        <v>1553.8</v>
      </c>
      <c r="G131" s="68">
        <v>292.86</v>
      </c>
      <c r="H131" s="68">
        <v>20.77</v>
      </c>
      <c r="I131" s="68">
        <v>49.87</v>
      </c>
      <c r="J131" s="68">
        <v>1.5</v>
      </c>
      <c r="K131" s="68">
        <v>1553.69985</v>
      </c>
      <c r="L131" s="69">
        <v>12429.5988</v>
      </c>
      <c r="M131" s="68">
        <v>2342.88</v>
      </c>
      <c r="N131" s="70">
        <v>49.87</v>
      </c>
      <c r="O131" s="70">
        <v>1.5</v>
      </c>
      <c r="P131" s="70">
        <v>20.770000000000003</v>
      </c>
    </row>
    <row r="132" spans="1:16" x14ac:dyDescent="0.25">
      <c r="A132" s="38" t="s">
        <v>493</v>
      </c>
      <c r="B132" s="15" t="s">
        <v>1071</v>
      </c>
      <c r="C132" s="15">
        <v>3</v>
      </c>
      <c r="D132" s="15">
        <v>27</v>
      </c>
      <c r="E132" s="36">
        <v>9</v>
      </c>
      <c r="F132" s="15">
        <v>31.69</v>
      </c>
      <c r="G132" s="68">
        <v>2.62</v>
      </c>
      <c r="H132" s="68">
        <v>3</v>
      </c>
      <c r="I132" s="68">
        <v>3.25</v>
      </c>
      <c r="J132" s="68">
        <v>3.25</v>
      </c>
      <c r="K132" s="68">
        <v>31.6875</v>
      </c>
      <c r="L132" s="69">
        <v>855.5625</v>
      </c>
      <c r="M132" s="68">
        <v>70.740000000000009</v>
      </c>
      <c r="N132" s="70">
        <v>3.25</v>
      </c>
      <c r="O132" s="70">
        <v>3</v>
      </c>
      <c r="P132" s="70">
        <v>3.25</v>
      </c>
    </row>
    <row r="133" spans="1:16" x14ac:dyDescent="0.25">
      <c r="A133" s="38" t="s">
        <v>530</v>
      </c>
      <c r="B133" s="15" t="s">
        <v>1298</v>
      </c>
      <c r="C133" s="15">
        <v>14</v>
      </c>
      <c r="D133" s="15">
        <v>27</v>
      </c>
      <c r="E133" s="36">
        <v>2</v>
      </c>
      <c r="F133" s="15">
        <v>3.77</v>
      </c>
      <c r="G133" s="68">
        <v>0.87</v>
      </c>
      <c r="H133" s="68">
        <v>1.72</v>
      </c>
      <c r="I133" s="68">
        <v>0.25</v>
      </c>
      <c r="J133" s="68">
        <v>8.75</v>
      </c>
      <c r="K133" s="68">
        <v>3.7624999999999997</v>
      </c>
      <c r="L133" s="69">
        <v>101.58749999999999</v>
      </c>
      <c r="M133" s="68">
        <v>23.49</v>
      </c>
      <c r="N133" s="70">
        <v>8.75</v>
      </c>
      <c r="O133" s="70">
        <v>0.25</v>
      </c>
      <c r="P133" s="70">
        <v>1.7200000000000006</v>
      </c>
    </row>
    <row r="134" spans="1:16" x14ac:dyDescent="0.25">
      <c r="A134" s="38" t="s">
        <v>531</v>
      </c>
      <c r="B134" s="15" t="s">
        <v>1299</v>
      </c>
      <c r="C134" s="15">
        <v>7</v>
      </c>
      <c r="D134" s="15">
        <v>14</v>
      </c>
      <c r="E134" s="36">
        <v>2</v>
      </c>
      <c r="F134" s="15">
        <v>22.5</v>
      </c>
      <c r="G134" s="68">
        <v>6.37</v>
      </c>
      <c r="H134" s="68">
        <v>20</v>
      </c>
      <c r="I134" s="68">
        <v>0.5</v>
      </c>
      <c r="J134" s="68">
        <v>2.25</v>
      </c>
      <c r="K134" s="68">
        <v>22.5</v>
      </c>
      <c r="L134" s="69">
        <v>315</v>
      </c>
      <c r="M134" s="68">
        <v>89.18</v>
      </c>
      <c r="N134" s="70">
        <v>20</v>
      </c>
      <c r="O134" s="70">
        <v>0.5</v>
      </c>
      <c r="P134" s="70">
        <v>2.25</v>
      </c>
    </row>
    <row r="135" spans="1:16" x14ac:dyDescent="0.25">
      <c r="A135" s="38" t="s">
        <v>532</v>
      </c>
      <c r="B135" s="15" t="s">
        <v>1300</v>
      </c>
      <c r="C135" s="15">
        <v>4</v>
      </c>
      <c r="D135" s="15">
        <v>8</v>
      </c>
      <c r="E135" s="36">
        <v>2</v>
      </c>
      <c r="F135" s="15">
        <v>218.05</v>
      </c>
      <c r="G135" s="68">
        <v>61.71</v>
      </c>
      <c r="H135" s="68">
        <v>1.75</v>
      </c>
      <c r="I135" s="68">
        <v>31.15</v>
      </c>
      <c r="J135" s="68">
        <v>4</v>
      </c>
      <c r="K135" s="68">
        <v>218.04999999999998</v>
      </c>
      <c r="L135" s="69">
        <v>1744.3999999999999</v>
      </c>
      <c r="M135" s="68">
        <v>493.68</v>
      </c>
      <c r="N135" s="70">
        <v>31.15</v>
      </c>
      <c r="O135" s="70">
        <v>1.75</v>
      </c>
      <c r="P135" s="70">
        <v>4</v>
      </c>
    </row>
    <row r="136" spans="1:16" x14ac:dyDescent="0.25">
      <c r="A136" s="42" t="s">
        <v>838</v>
      </c>
      <c r="B136" s="15" t="s">
        <v>995</v>
      </c>
      <c r="C136" s="15">
        <v>12</v>
      </c>
      <c r="D136" s="15">
        <v>24</v>
      </c>
      <c r="E136" s="36">
        <v>2</v>
      </c>
      <c r="F136" s="15">
        <v>22.86</v>
      </c>
      <c r="G136" s="68">
        <v>4.79</v>
      </c>
      <c r="H136" s="68">
        <v>8.3699999999999992</v>
      </c>
      <c r="I136" s="68">
        <v>5.46</v>
      </c>
      <c r="J136" s="68">
        <v>0.5</v>
      </c>
      <c r="K136" s="68">
        <v>22.850099999999998</v>
      </c>
      <c r="L136" s="69">
        <v>548.40239999999994</v>
      </c>
      <c r="M136" s="68">
        <v>114.96000000000001</v>
      </c>
      <c r="N136" s="70">
        <v>8.3699999999999992</v>
      </c>
      <c r="O136" s="70">
        <v>0.5</v>
      </c>
      <c r="P136" s="70">
        <v>5.4599999999999991</v>
      </c>
    </row>
    <row r="137" spans="1:16" x14ac:dyDescent="0.25">
      <c r="A137" s="41" t="s">
        <v>169</v>
      </c>
      <c r="B137" s="15" t="s">
        <v>903</v>
      </c>
      <c r="C137" s="15">
        <v>32</v>
      </c>
      <c r="D137" s="15">
        <v>64</v>
      </c>
      <c r="E137" s="36">
        <v>2</v>
      </c>
      <c r="F137" s="15">
        <v>0</v>
      </c>
      <c r="G137" s="68">
        <v>1.5589999999999999</v>
      </c>
      <c r="H137" s="68">
        <v>7.2039855920000004</v>
      </c>
      <c r="I137" s="68">
        <v>2.9999940000000191</v>
      </c>
      <c r="J137" s="68">
        <v>0.49999900000000219</v>
      </c>
      <c r="K137" s="68">
        <v>10.805935164129789</v>
      </c>
      <c r="L137" s="69">
        <v>691.57985050430648</v>
      </c>
      <c r="M137" s="68">
        <v>99.775999999999996</v>
      </c>
      <c r="N137" s="70">
        <v>7.2039855920000004</v>
      </c>
      <c r="O137" s="70">
        <v>0.49999900000000219</v>
      </c>
      <c r="P137" s="70">
        <v>2.9999940000000187</v>
      </c>
    </row>
    <row r="138" spans="1:16" x14ac:dyDescent="0.25">
      <c r="A138" s="38" t="s">
        <v>592</v>
      </c>
      <c r="B138" s="15" t="s">
        <v>1347</v>
      </c>
      <c r="C138" s="15">
        <v>11</v>
      </c>
      <c r="D138" s="15">
        <v>26</v>
      </c>
      <c r="E138" s="36">
        <v>2</v>
      </c>
      <c r="F138" s="15">
        <v>75.28</v>
      </c>
      <c r="G138" s="68">
        <v>11.64</v>
      </c>
      <c r="H138" s="68">
        <v>0.5</v>
      </c>
      <c r="I138" s="68">
        <v>6.38</v>
      </c>
      <c r="J138" s="68">
        <v>23.6</v>
      </c>
      <c r="K138" s="68">
        <v>75.284000000000006</v>
      </c>
      <c r="L138" s="69">
        <v>1957.3840000000002</v>
      </c>
      <c r="M138" s="68">
        <v>302.64</v>
      </c>
      <c r="N138" s="70">
        <v>23.6</v>
      </c>
      <c r="O138" s="70">
        <v>0.5</v>
      </c>
      <c r="P138" s="70">
        <v>6.379999999999999</v>
      </c>
    </row>
    <row r="139" spans="1:16" x14ac:dyDescent="0.25">
      <c r="A139" s="38" t="s">
        <v>614</v>
      </c>
      <c r="B139" s="15" t="s">
        <v>1360</v>
      </c>
      <c r="C139" s="15">
        <v>6</v>
      </c>
      <c r="D139" s="15">
        <v>17</v>
      </c>
      <c r="E139" s="36">
        <v>3</v>
      </c>
      <c r="F139" s="15">
        <v>431.75</v>
      </c>
      <c r="G139" s="68">
        <v>15.55</v>
      </c>
      <c r="H139" s="68">
        <v>1.88</v>
      </c>
      <c r="I139" s="68">
        <v>21.4</v>
      </c>
      <c r="J139" s="68">
        <v>10.75</v>
      </c>
      <c r="K139" s="68">
        <v>432.49399999999991</v>
      </c>
      <c r="L139" s="69">
        <v>7352.3979999999983</v>
      </c>
      <c r="M139" s="68">
        <v>264.35000000000002</v>
      </c>
      <c r="N139" s="70">
        <v>21.4</v>
      </c>
      <c r="O139" s="70">
        <v>1.88</v>
      </c>
      <c r="P139" s="70">
        <v>10.750000000000004</v>
      </c>
    </row>
    <row r="140" spans="1:16" x14ac:dyDescent="0.25">
      <c r="A140" s="38" t="s">
        <v>284</v>
      </c>
      <c r="B140" s="15" t="s">
        <v>1077</v>
      </c>
      <c r="C140" s="15">
        <v>3</v>
      </c>
      <c r="D140" s="15">
        <v>6</v>
      </c>
      <c r="E140" s="36">
        <v>2</v>
      </c>
      <c r="F140" s="15">
        <v>19.829999999999998</v>
      </c>
      <c r="G140" s="68">
        <v>0.53</v>
      </c>
      <c r="H140" s="68">
        <v>4.5599999999999996</v>
      </c>
      <c r="I140" s="68">
        <v>2.0499999999999998</v>
      </c>
      <c r="J140" s="68">
        <v>2.12</v>
      </c>
      <c r="K140" s="68">
        <v>19.81776</v>
      </c>
      <c r="L140" s="69">
        <v>118.90656</v>
      </c>
      <c r="M140" s="68">
        <v>3.18</v>
      </c>
      <c r="N140" s="70">
        <v>4.5599999999999996</v>
      </c>
      <c r="O140" s="70">
        <v>2.0499999999999998</v>
      </c>
      <c r="P140" s="70">
        <v>2.120000000000001</v>
      </c>
    </row>
    <row r="141" spans="1:16" x14ac:dyDescent="0.25">
      <c r="A141" s="38" t="s">
        <v>236</v>
      </c>
      <c r="B141" s="15" t="s">
        <v>1078</v>
      </c>
      <c r="C141" s="15">
        <v>8</v>
      </c>
      <c r="D141" s="15">
        <v>54</v>
      </c>
      <c r="E141" s="36">
        <v>7</v>
      </c>
      <c r="F141" s="15">
        <v>691.45</v>
      </c>
      <c r="G141" s="68">
        <v>8.48</v>
      </c>
      <c r="H141" s="68">
        <v>6.35</v>
      </c>
      <c r="I141" s="68">
        <v>6.31</v>
      </c>
      <c r="J141" s="68">
        <v>17.25</v>
      </c>
      <c r="K141" s="68">
        <v>691.18162499999983</v>
      </c>
      <c r="L141" s="69">
        <v>37323.807749999993</v>
      </c>
      <c r="M141" s="68">
        <v>457.92</v>
      </c>
      <c r="N141" s="70">
        <v>17.25</v>
      </c>
      <c r="O141" s="70">
        <v>6.31</v>
      </c>
      <c r="P141" s="70">
        <v>6.3500000000000014</v>
      </c>
    </row>
    <row r="142" spans="1:16" x14ac:dyDescent="0.25">
      <c r="A142" s="38" t="s">
        <v>285</v>
      </c>
      <c r="B142" s="15" t="s">
        <v>1079</v>
      </c>
      <c r="C142" s="15">
        <v>3</v>
      </c>
      <c r="D142" s="15">
        <v>8</v>
      </c>
      <c r="E142" s="36">
        <v>3</v>
      </c>
      <c r="F142" s="15">
        <v>74.5</v>
      </c>
      <c r="G142" s="68">
        <v>25.03</v>
      </c>
      <c r="H142" s="68">
        <v>2</v>
      </c>
      <c r="I142" s="68">
        <v>18.62</v>
      </c>
      <c r="J142" s="68">
        <v>2</v>
      </c>
      <c r="K142" s="68">
        <v>74.48</v>
      </c>
      <c r="L142" s="69">
        <v>595.84</v>
      </c>
      <c r="M142" s="68">
        <v>200.24</v>
      </c>
      <c r="N142" s="70">
        <v>18.62</v>
      </c>
      <c r="O142" s="70">
        <v>2</v>
      </c>
      <c r="P142" s="70">
        <v>2</v>
      </c>
    </row>
    <row r="143" spans="1:16" x14ac:dyDescent="0.25">
      <c r="A143" s="38" t="s">
        <v>286</v>
      </c>
      <c r="B143" s="15" t="s">
        <v>1080</v>
      </c>
      <c r="C143" s="15">
        <v>3</v>
      </c>
      <c r="D143" s="15">
        <v>6</v>
      </c>
      <c r="E143" s="36">
        <v>2</v>
      </c>
      <c r="F143" s="15">
        <v>73.33</v>
      </c>
      <c r="G143" s="68">
        <v>5.9</v>
      </c>
      <c r="H143" s="68">
        <v>3.25</v>
      </c>
      <c r="I143" s="68">
        <v>4.75</v>
      </c>
      <c r="J143" s="68">
        <v>4.75</v>
      </c>
      <c r="K143" s="68">
        <v>73.328125</v>
      </c>
      <c r="L143" s="69">
        <v>439.96875</v>
      </c>
      <c r="M143" s="68">
        <v>35.400000000000006</v>
      </c>
      <c r="N143" s="70">
        <v>4.75</v>
      </c>
      <c r="O143" s="70">
        <v>3.25</v>
      </c>
      <c r="P143" s="70">
        <v>4.75</v>
      </c>
    </row>
    <row r="144" spans="1:16" x14ac:dyDescent="0.25">
      <c r="A144" s="38" t="s">
        <v>287</v>
      </c>
      <c r="B144" s="15" t="s">
        <v>1081</v>
      </c>
      <c r="C144" s="15">
        <v>8</v>
      </c>
      <c r="D144" s="15">
        <v>11</v>
      </c>
      <c r="E144" s="36">
        <v>1</v>
      </c>
      <c r="F144" s="15">
        <v>19.8</v>
      </c>
      <c r="G144" s="68">
        <v>11.27</v>
      </c>
      <c r="H144" s="68">
        <v>4.45</v>
      </c>
      <c r="I144" s="68">
        <v>1</v>
      </c>
      <c r="J144" s="68">
        <v>4.45</v>
      </c>
      <c r="K144" s="68">
        <v>19.802500000000002</v>
      </c>
      <c r="L144" s="69">
        <v>217.82750000000001</v>
      </c>
      <c r="M144" s="68">
        <v>123.97</v>
      </c>
      <c r="N144" s="70">
        <v>4.45</v>
      </c>
      <c r="O144" s="70">
        <v>1</v>
      </c>
      <c r="P144" s="70">
        <v>4.45</v>
      </c>
    </row>
    <row r="145" spans="1:16" x14ac:dyDescent="0.25">
      <c r="A145" s="38" t="s">
        <v>301</v>
      </c>
      <c r="B145" s="15" t="s">
        <v>1095</v>
      </c>
      <c r="C145" s="15">
        <v>11</v>
      </c>
      <c r="D145" s="15">
        <v>27</v>
      </c>
      <c r="E145" s="36">
        <v>2</v>
      </c>
      <c r="F145" s="15">
        <v>6.87</v>
      </c>
      <c r="G145" s="68">
        <v>0.32</v>
      </c>
      <c r="H145" s="68">
        <v>1.75</v>
      </c>
      <c r="I145" s="68">
        <v>2.5</v>
      </c>
      <c r="J145" s="68">
        <v>1.57</v>
      </c>
      <c r="K145" s="68">
        <v>6.8687500000000004</v>
      </c>
      <c r="L145" s="69">
        <v>185.45625000000001</v>
      </c>
      <c r="M145" s="68">
        <v>8.64</v>
      </c>
      <c r="N145" s="70">
        <v>2.5</v>
      </c>
      <c r="O145" s="70">
        <v>1.57</v>
      </c>
      <c r="P145" s="70">
        <v>1.75</v>
      </c>
    </row>
    <row r="146" spans="1:16" x14ac:dyDescent="0.25">
      <c r="A146" s="38" t="s">
        <v>422</v>
      </c>
      <c r="B146" s="15" t="s">
        <v>1032</v>
      </c>
      <c r="C146" s="15">
        <v>4</v>
      </c>
      <c r="D146" s="15">
        <v>8</v>
      </c>
      <c r="E146" s="36">
        <v>2</v>
      </c>
      <c r="F146" s="15">
        <v>93.75</v>
      </c>
      <c r="G146" s="68">
        <v>6.98</v>
      </c>
      <c r="H146" s="68">
        <v>2.5</v>
      </c>
      <c r="I146" s="68">
        <v>15</v>
      </c>
      <c r="J146" s="68">
        <v>2.5</v>
      </c>
      <c r="K146" s="68">
        <v>93.75</v>
      </c>
      <c r="L146" s="69">
        <v>750</v>
      </c>
      <c r="M146" s="68">
        <v>55.84</v>
      </c>
      <c r="N146" s="70">
        <v>15</v>
      </c>
      <c r="O146" s="70">
        <v>2.5</v>
      </c>
      <c r="P146" s="70">
        <v>2.5</v>
      </c>
    </row>
    <row r="147" spans="1:16" x14ac:dyDescent="0.25">
      <c r="A147" s="38" t="s">
        <v>431</v>
      </c>
      <c r="B147" s="15" t="s">
        <v>918</v>
      </c>
      <c r="C147" s="15">
        <v>11</v>
      </c>
      <c r="D147" s="15">
        <v>22</v>
      </c>
      <c r="E147" s="36">
        <v>2</v>
      </c>
      <c r="F147" s="15">
        <v>231.77</v>
      </c>
      <c r="G147" s="68">
        <v>3.06</v>
      </c>
      <c r="H147" s="68">
        <v>8.25</v>
      </c>
      <c r="I147" s="68">
        <v>6.51</v>
      </c>
      <c r="J147" s="68">
        <v>4.3099999999999996</v>
      </c>
      <c r="K147" s="68">
        <v>231.47932499999996</v>
      </c>
      <c r="L147" s="69">
        <v>5092.545149999999</v>
      </c>
      <c r="M147" s="68">
        <v>67.320000000000007</v>
      </c>
      <c r="N147" s="70">
        <v>8.25</v>
      </c>
      <c r="O147" s="70">
        <v>4.3099999999999996</v>
      </c>
      <c r="P147" s="70">
        <v>6.5100000000000016</v>
      </c>
    </row>
    <row r="148" spans="1:16" x14ac:dyDescent="0.25">
      <c r="A148" s="38" t="s">
        <v>507</v>
      </c>
      <c r="B148" s="15" t="s">
        <v>1275</v>
      </c>
      <c r="C148" s="15">
        <v>28</v>
      </c>
      <c r="D148" s="15">
        <v>56</v>
      </c>
      <c r="E148" s="36">
        <v>2</v>
      </c>
      <c r="F148" s="15">
        <v>36.94</v>
      </c>
      <c r="G148" s="68">
        <v>2.4500000000000002</v>
      </c>
      <c r="H148" s="68">
        <v>1.5</v>
      </c>
      <c r="I148" s="68">
        <v>16.420000000000002</v>
      </c>
      <c r="J148" s="68">
        <v>1.5</v>
      </c>
      <c r="K148" s="68">
        <v>36.945000000000007</v>
      </c>
      <c r="L148" s="69">
        <v>2068.9200000000005</v>
      </c>
      <c r="M148" s="68">
        <v>137.20000000000002</v>
      </c>
      <c r="N148" s="70">
        <v>16.420000000000002</v>
      </c>
      <c r="O148" s="70">
        <v>1.5</v>
      </c>
      <c r="P148" s="70">
        <v>1.5</v>
      </c>
    </row>
    <row r="149" spans="1:16" x14ac:dyDescent="0.25">
      <c r="A149" s="38" t="s">
        <v>513</v>
      </c>
      <c r="B149" s="15" t="s">
        <v>1283</v>
      </c>
      <c r="C149" s="15">
        <v>17</v>
      </c>
      <c r="D149" s="15">
        <v>34</v>
      </c>
      <c r="E149" s="36">
        <v>2</v>
      </c>
      <c r="F149" s="15">
        <v>51</v>
      </c>
      <c r="G149" s="68">
        <v>5.96</v>
      </c>
      <c r="H149" s="68">
        <v>30.22</v>
      </c>
      <c r="I149" s="68">
        <v>4.5</v>
      </c>
      <c r="J149" s="68">
        <v>0.37</v>
      </c>
      <c r="K149" s="68">
        <v>50.316300000000005</v>
      </c>
      <c r="L149" s="69">
        <v>1710.7542000000001</v>
      </c>
      <c r="M149" s="68">
        <v>202.64</v>
      </c>
      <c r="N149" s="70">
        <v>30.22</v>
      </c>
      <c r="O149" s="70">
        <v>0.37</v>
      </c>
      <c r="P149" s="70">
        <v>4.4999999999999964</v>
      </c>
    </row>
    <row r="150" spans="1:16" x14ac:dyDescent="0.25">
      <c r="A150" s="38" t="s">
        <v>589</v>
      </c>
      <c r="B150" s="15" t="s">
        <v>1375</v>
      </c>
      <c r="C150" s="15">
        <v>5</v>
      </c>
      <c r="D150" s="15">
        <v>20</v>
      </c>
      <c r="E150" s="36">
        <v>4</v>
      </c>
      <c r="F150" s="15">
        <v>59.17</v>
      </c>
      <c r="G150" s="68">
        <v>15.07</v>
      </c>
      <c r="H150" s="68">
        <v>21.38</v>
      </c>
      <c r="I150" s="68">
        <v>0.75</v>
      </c>
      <c r="J150" s="68">
        <v>3.69</v>
      </c>
      <c r="K150" s="68">
        <v>59.169150000000002</v>
      </c>
      <c r="L150" s="69">
        <v>1183.383</v>
      </c>
      <c r="M150" s="68">
        <v>301.39999999999998</v>
      </c>
      <c r="N150" s="70">
        <v>21.38</v>
      </c>
      <c r="O150" s="70">
        <v>0.75</v>
      </c>
      <c r="P150" s="70">
        <v>3.6900000000000013</v>
      </c>
    </row>
    <row r="151" spans="1:16" x14ac:dyDescent="0.25">
      <c r="A151" s="38" t="s">
        <v>591</v>
      </c>
      <c r="B151" s="15" t="s">
        <v>1346</v>
      </c>
      <c r="C151" s="15">
        <v>11</v>
      </c>
      <c r="D151" s="15">
        <v>26</v>
      </c>
      <c r="E151" s="36">
        <v>2</v>
      </c>
      <c r="F151" s="15">
        <v>80.489999999999995</v>
      </c>
      <c r="G151" s="68">
        <v>14.49</v>
      </c>
      <c r="H151" s="68">
        <v>0.5</v>
      </c>
      <c r="I151" s="68">
        <v>6.75</v>
      </c>
      <c r="J151" s="68">
        <v>23.85</v>
      </c>
      <c r="K151" s="68">
        <v>80.493750000000006</v>
      </c>
      <c r="L151" s="69">
        <v>2092.8375000000001</v>
      </c>
      <c r="M151" s="68">
        <v>376.74</v>
      </c>
      <c r="N151" s="70">
        <v>23.85</v>
      </c>
      <c r="O151" s="70">
        <v>0.5</v>
      </c>
      <c r="P151" s="70">
        <v>6.75</v>
      </c>
    </row>
    <row r="152" spans="1:16" x14ac:dyDescent="0.25">
      <c r="A152" s="38" t="s">
        <v>235</v>
      </c>
      <c r="B152" s="15" t="s">
        <v>913</v>
      </c>
      <c r="C152" s="15">
        <v>14</v>
      </c>
      <c r="D152" s="15">
        <v>28</v>
      </c>
      <c r="E152" s="36">
        <v>2</v>
      </c>
      <c r="F152" s="15">
        <v>1.73</v>
      </c>
      <c r="G152" s="68">
        <v>0.49</v>
      </c>
      <c r="H152" s="68">
        <v>3.47</v>
      </c>
      <c r="I152" s="68">
        <v>0.25</v>
      </c>
      <c r="J152" s="68">
        <v>2</v>
      </c>
      <c r="K152" s="68">
        <v>1.7350000000000001</v>
      </c>
      <c r="L152" s="69">
        <v>48.580000000000005</v>
      </c>
      <c r="M152" s="68">
        <v>13.719999999999999</v>
      </c>
      <c r="N152" s="70">
        <v>3.47</v>
      </c>
      <c r="O152" s="70">
        <v>0.25</v>
      </c>
      <c r="P152" s="70">
        <v>2.0000000000000004</v>
      </c>
    </row>
    <row r="153" spans="1:16" x14ac:dyDescent="0.25">
      <c r="A153" s="38" t="s">
        <v>234</v>
      </c>
      <c r="B153" s="15" t="s">
        <v>950</v>
      </c>
      <c r="C153" s="15">
        <v>14</v>
      </c>
      <c r="D153" s="15">
        <v>28</v>
      </c>
      <c r="E153" s="36">
        <v>2</v>
      </c>
      <c r="F153" s="15">
        <v>3.21</v>
      </c>
      <c r="G153" s="68">
        <v>0.54</v>
      </c>
      <c r="H153" s="68">
        <v>3.79</v>
      </c>
      <c r="I153" s="68">
        <v>0.37</v>
      </c>
      <c r="J153" s="68">
        <v>2.2599999999999998</v>
      </c>
      <c r="K153" s="68">
        <v>3.1691979999999997</v>
      </c>
      <c r="L153" s="69">
        <v>88.737543999999986</v>
      </c>
      <c r="M153" s="68">
        <v>15.120000000000001</v>
      </c>
      <c r="N153" s="70">
        <v>3.79</v>
      </c>
      <c r="O153" s="70">
        <v>0.37</v>
      </c>
      <c r="P153" s="70">
        <v>2.2599999999999998</v>
      </c>
    </row>
    <row r="154" spans="1:16" x14ac:dyDescent="0.25">
      <c r="A154" s="38" t="s">
        <v>300</v>
      </c>
      <c r="B154" s="15" t="s">
        <v>918</v>
      </c>
      <c r="C154" s="15">
        <v>11</v>
      </c>
      <c r="D154" s="15">
        <v>23</v>
      </c>
      <c r="E154" s="36">
        <v>2</v>
      </c>
      <c r="F154" s="15">
        <v>3.17</v>
      </c>
      <c r="G154" s="68">
        <v>0.51</v>
      </c>
      <c r="H154" s="68">
        <v>0.25</v>
      </c>
      <c r="I154" s="68">
        <v>3.75</v>
      </c>
      <c r="J154" s="68">
        <v>3.37</v>
      </c>
      <c r="K154" s="68">
        <v>3.1593750000000003</v>
      </c>
      <c r="L154" s="69">
        <v>72.665625000000006</v>
      </c>
      <c r="M154" s="68">
        <v>11.73</v>
      </c>
      <c r="N154" s="70">
        <v>3.75</v>
      </c>
      <c r="O154" s="70">
        <v>0.25</v>
      </c>
      <c r="P154" s="70">
        <v>3.37</v>
      </c>
    </row>
    <row r="155" spans="1:16" x14ac:dyDescent="0.25">
      <c r="A155" s="38" t="s">
        <v>302</v>
      </c>
      <c r="B155" s="15" t="s">
        <v>1087</v>
      </c>
      <c r="C155" s="15">
        <v>6</v>
      </c>
      <c r="D155" s="15">
        <v>16</v>
      </c>
      <c r="E155" s="36">
        <v>3</v>
      </c>
      <c r="F155" s="15">
        <v>721.64</v>
      </c>
      <c r="G155" s="68">
        <v>22.4</v>
      </c>
      <c r="H155" s="68">
        <v>19.91</v>
      </c>
      <c r="I155" s="68">
        <v>15.98</v>
      </c>
      <c r="J155" s="68">
        <v>2.27</v>
      </c>
      <c r="K155" s="68">
        <v>722.22728600000005</v>
      </c>
      <c r="L155" s="69">
        <v>11555.636576000001</v>
      </c>
      <c r="M155" s="68">
        <v>358.4</v>
      </c>
      <c r="N155" s="70">
        <v>19.91</v>
      </c>
      <c r="O155" s="70">
        <v>2.27</v>
      </c>
      <c r="P155" s="70">
        <v>15.980000000000004</v>
      </c>
    </row>
    <row r="156" spans="1:16" x14ac:dyDescent="0.25">
      <c r="A156" s="38" t="s">
        <v>688</v>
      </c>
      <c r="B156" s="15" t="s">
        <v>1103</v>
      </c>
      <c r="C156" s="15">
        <v>30</v>
      </c>
      <c r="D156" s="15">
        <v>70</v>
      </c>
      <c r="E156" s="36">
        <v>2</v>
      </c>
      <c r="F156" s="15">
        <v>16.850000000000001</v>
      </c>
      <c r="G156" s="68">
        <v>2.9</v>
      </c>
      <c r="H156" s="68">
        <v>0.5</v>
      </c>
      <c r="I156" s="68">
        <v>3.59</v>
      </c>
      <c r="J156" s="68">
        <v>9.3800000000000008</v>
      </c>
      <c r="K156" s="68">
        <v>16.8371</v>
      </c>
      <c r="L156" s="69">
        <v>1178.597</v>
      </c>
      <c r="M156" s="68">
        <v>203</v>
      </c>
      <c r="N156" s="70">
        <v>9.3800000000000008</v>
      </c>
      <c r="O156" s="70">
        <v>0.5</v>
      </c>
      <c r="P156" s="70">
        <v>3.59</v>
      </c>
    </row>
    <row r="157" spans="1:16" x14ac:dyDescent="0.25">
      <c r="A157" s="38" t="s">
        <v>458</v>
      </c>
      <c r="B157" s="15" t="s">
        <v>1230</v>
      </c>
      <c r="C157" s="15">
        <v>27</v>
      </c>
      <c r="D157" s="15">
        <v>54</v>
      </c>
      <c r="E157" s="36">
        <v>2</v>
      </c>
      <c r="F157" s="15">
        <v>1114.28</v>
      </c>
      <c r="G157" s="68">
        <v>15.97</v>
      </c>
      <c r="H157" s="68">
        <v>7</v>
      </c>
      <c r="I157" s="68">
        <v>6.3</v>
      </c>
      <c r="J157" s="68">
        <v>25.27</v>
      </c>
      <c r="K157" s="68">
        <v>1114.4069999999999</v>
      </c>
      <c r="L157" s="69">
        <v>60177.977999999996</v>
      </c>
      <c r="M157" s="68">
        <v>862.38</v>
      </c>
      <c r="N157" s="70">
        <v>25.27</v>
      </c>
      <c r="O157" s="70">
        <v>6.3</v>
      </c>
      <c r="P157" s="70">
        <v>7</v>
      </c>
    </row>
    <row r="158" spans="1:16" x14ac:dyDescent="0.25">
      <c r="A158" s="38" t="s">
        <v>482</v>
      </c>
      <c r="B158" s="15" t="s">
        <v>1221</v>
      </c>
      <c r="C158" s="15">
        <v>30</v>
      </c>
      <c r="D158" s="15">
        <v>60</v>
      </c>
      <c r="E158" s="36">
        <v>2</v>
      </c>
      <c r="F158" s="15">
        <v>24.34</v>
      </c>
      <c r="G158" s="68">
        <v>0.73</v>
      </c>
      <c r="H158" s="68">
        <v>2.88</v>
      </c>
      <c r="I158" s="68">
        <v>3.38</v>
      </c>
      <c r="J158" s="68">
        <v>2.5</v>
      </c>
      <c r="K158" s="68">
        <v>24.335999999999999</v>
      </c>
      <c r="L158" s="69">
        <v>1460.1599999999999</v>
      </c>
      <c r="M158" s="68">
        <v>43.8</v>
      </c>
      <c r="N158" s="70">
        <v>3.38</v>
      </c>
      <c r="O158" s="70">
        <v>2.5</v>
      </c>
      <c r="P158" s="70">
        <v>2.88</v>
      </c>
    </row>
    <row r="159" spans="1:16" x14ac:dyDescent="0.25">
      <c r="A159" s="38" t="s">
        <v>483</v>
      </c>
      <c r="B159" s="15" t="s">
        <v>1234</v>
      </c>
      <c r="C159" s="15">
        <v>29</v>
      </c>
      <c r="D159" s="15">
        <v>73</v>
      </c>
      <c r="E159" s="36">
        <v>3</v>
      </c>
      <c r="F159" s="15">
        <v>6.42</v>
      </c>
      <c r="G159" s="68">
        <v>0.91</v>
      </c>
      <c r="H159" s="68">
        <v>8.5</v>
      </c>
      <c r="I159" s="68">
        <v>3.02</v>
      </c>
      <c r="J159" s="68">
        <v>0.25</v>
      </c>
      <c r="K159" s="68">
        <v>6.4175000000000004</v>
      </c>
      <c r="L159" s="69">
        <v>468.47750000000002</v>
      </c>
      <c r="M159" s="68">
        <v>66.430000000000007</v>
      </c>
      <c r="N159" s="70">
        <v>8.5</v>
      </c>
      <c r="O159" s="70">
        <v>0.25</v>
      </c>
      <c r="P159" s="70">
        <v>3.0199999999999996</v>
      </c>
    </row>
    <row r="160" spans="1:16" x14ac:dyDescent="0.25">
      <c r="A160" s="38" t="s">
        <v>508</v>
      </c>
      <c r="B160" s="15" t="s">
        <v>948</v>
      </c>
      <c r="C160" s="15">
        <v>28</v>
      </c>
      <c r="D160" s="15">
        <v>56</v>
      </c>
      <c r="E160" s="36">
        <v>2</v>
      </c>
      <c r="F160" s="15">
        <v>26.69</v>
      </c>
      <c r="G160" s="68">
        <v>2.95</v>
      </c>
      <c r="H160" s="68">
        <v>5.2</v>
      </c>
      <c r="I160" s="68">
        <v>0.31</v>
      </c>
      <c r="J160" s="68">
        <v>16.420000000000002</v>
      </c>
      <c r="K160" s="68">
        <v>26.469040000000003</v>
      </c>
      <c r="L160" s="69">
        <v>1482.2662400000002</v>
      </c>
      <c r="M160" s="68">
        <v>165.20000000000002</v>
      </c>
      <c r="N160" s="70">
        <v>16.420000000000002</v>
      </c>
      <c r="O160" s="70">
        <v>0.31</v>
      </c>
      <c r="P160" s="70">
        <v>5.1999999999999993</v>
      </c>
    </row>
    <row r="161" spans="1:16" x14ac:dyDescent="0.25">
      <c r="A161" s="38" t="s">
        <v>523</v>
      </c>
      <c r="B161" s="15" t="s">
        <v>1219</v>
      </c>
      <c r="C161" s="15">
        <v>6</v>
      </c>
      <c r="D161" s="15">
        <v>12</v>
      </c>
      <c r="E161" s="36">
        <v>2</v>
      </c>
      <c r="F161" s="15">
        <v>544.79</v>
      </c>
      <c r="G161" s="68">
        <v>7.02</v>
      </c>
      <c r="H161" s="68">
        <v>15.98</v>
      </c>
      <c r="I161" s="68">
        <v>8.7799999999999994</v>
      </c>
      <c r="J161" s="68">
        <v>3.88</v>
      </c>
      <c r="K161" s="68">
        <v>544.3810719999999</v>
      </c>
      <c r="L161" s="69">
        <v>6532.5728639999988</v>
      </c>
      <c r="M161" s="68">
        <v>84.24</v>
      </c>
      <c r="N161" s="70">
        <v>15.98</v>
      </c>
      <c r="O161" s="70">
        <v>3.88</v>
      </c>
      <c r="P161" s="70">
        <v>8.7799999999999976</v>
      </c>
    </row>
    <row r="162" spans="1:16" x14ac:dyDescent="0.25">
      <c r="A162" s="38" t="s">
        <v>535</v>
      </c>
      <c r="B162" s="15" t="s">
        <v>1303</v>
      </c>
      <c r="C162" s="15">
        <v>14</v>
      </c>
      <c r="D162" s="15">
        <v>27</v>
      </c>
      <c r="E162" s="36">
        <v>2</v>
      </c>
      <c r="F162" s="15">
        <v>4.05</v>
      </c>
      <c r="G162" s="68">
        <v>1.1200000000000001</v>
      </c>
      <c r="H162" s="68">
        <v>1.8</v>
      </c>
      <c r="I162" s="68">
        <v>0.37</v>
      </c>
      <c r="J162" s="68">
        <v>6</v>
      </c>
      <c r="K162" s="68">
        <v>3.9960000000000004</v>
      </c>
      <c r="L162" s="69">
        <v>107.89200000000001</v>
      </c>
      <c r="M162" s="68">
        <v>30.240000000000002</v>
      </c>
      <c r="N162" s="70">
        <v>6</v>
      </c>
      <c r="O162" s="70">
        <v>0.37</v>
      </c>
      <c r="P162" s="70">
        <v>1.7999999999999998</v>
      </c>
    </row>
    <row r="163" spans="1:16" x14ac:dyDescent="0.25">
      <c r="A163" s="38" t="s">
        <v>554</v>
      </c>
      <c r="B163" s="15" t="s">
        <v>1169</v>
      </c>
      <c r="C163" s="15">
        <v>71</v>
      </c>
      <c r="D163" s="15">
        <v>100</v>
      </c>
      <c r="E163" s="36">
        <v>1</v>
      </c>
      <c r="F163" s="15">
        <v>1.92</v>
      </c>
      <c r="G163" s="68">
        <v>0.43</v>
      </c>
      <c r="H163" s="68">
        <v>0.5</v>
      </c>
      <c r="I163" s="68">
        <v>0.5</v>
      </c>
      <c r="J163" s="68">
        <v>7.7</v>
      </c>
      <c r="K163" s="68">
        <v>1.925</v>
      </c>
      <c r="L163" s="69">
        <v>192.5</v>
      </c>
      <c r="M163" s="68">
        <v>43</v>
      </c>
      <c r="N163" s="70">
        <v>7.7</v>
      </c>
      <c r="O163" s="70">
        <v>0.5</v>
      </c>
      <c r="P163" s="70">
        <v>0.5</v>
      </c>
    </row>
    <row r="164" spans="1:16" x14ac:dyDescent="0.25">
      <c r="A164" s="38" t="s">
        <v>562</v>
      </c>
      <c r="B164" s="15" t="s">
        <v>952</v>
      </c>
      <c r="C164" s="15">
        <v>50</v>
      </c>
      <c r="D164" s="15">
        <v>150</v>
      </c>
      <c r="E164" s="36">
        <v>3</v>
      </c>
      <c r="F164" s="15">
        <v>8.2899999999999991</v>
      </c>
      <c r="G164" s="68">
        <v>1.79</v>
      </c>
      <c r="H164" s="68">
        <v>7.9</v>
      </c>
      <c r="I164" s="68">
        <v>0.5</v>
      </c>
      <c r="J164" s="68">
        <v>2.1</v>
      </c>
      <c r="K164" s="68">
        <v>8.2949999999999999</v>
      </c>
      <c r="L164" s="69">
        <v>1244.25</v>
      </c>
      <c r="M164" s="68">
        <v>268.5</v>
      </c>
      <c r="N164" s="70">
        <v>7.9</v>
      </c>
      <c r="O164" s="70">
        <v>0.5</v>
      </c>
      <c r="P164" s="70">
        <v>2.0999999999999996</v>
      </c>
    </row>
    <row r="165" spans="1:16" x14ac:dyDescent="0.25">
      <c r="A165" s="42" t="s">
        <v>830</v>
      </c>
      <c r="B165" s="15" t="s">
        <v>987</v>
      </c>
      <c r="C165" s="15">
        <v>12</v>
      </c>
      <c r="D165" s="15">
        <v>24</v>
      </c>
      <c r="E165" s="36">
        <v>2</v>
      </c>
      <c r="F165" s="15">
        <v>154.66999999999999</v>
      </c>
      <c r="G165" s="68">
        <v>35.119999999999997</v>
      </c>
      <c r="H165" s="68">
        <v>49.25</v>
      </c>
      <c r="I165" s="68">
        <v>8.3699999999999992</v>
      </c>
      <c r="J165" s="68">
        <v>0.37</v>
      </c>
      <c r="K165" s="68">
        <v>152.522325</v>
      </c>
      <c r="L165" s="69">
        <v>3660.5357999999997</v>
      </c>
      <c r="M165" s="68">
        <v>842.87999999999988</v>
      </c>
      <c r="N165" s="70">
        <v>49.25</v>
      </c>
      <c r="O165" s="70">
        <v>0.37</v>
      </c>
      <c r="P165" s="70">
        <v>8.3699999999999974</v>
      </c>
    </row>
    <row r="166" spans="1:16" x14ac:dyDescent="0.25">
      <c r="A166" s="41" t="s">
        <v>166</v>
      </c>
      <c r="B166" s="15" t="s">
        <v>915</v>
      </c>
      <c r="C166" s="15">
        <v>8</v>
      </c>
      <c r="D166" s="15">
        <v>16</v>
      </c>
      <c r="E166" s="36">
        <v>2</v>
      </c>
      <c r="F166" s="15">
        <v>0</v>
      </c>
      <c r="G166" s="68">
        <v>4.1470000000000002</v>
      </c>
      <c r="H166" s="68">
        <v>16.124967749999996</v>
      </c>
      <c r="I166" s="68">
        <v>6.7499865000000012</v>
      </c>
      <c r="J166" s="68">
        <v>0.1349997300000006</v>
      </c>
      <c r="K166" s="68">
        <v>14.69381808673889</v>
      </c>
      <c r="L166" s="69">
        <v>235.10108938782224</v>
      </c>
      <c r="M166" s="68">
        <v>66.352000000000004</v>
      </c>
      <c r="N166" s="70">
        <v>16.124967749999996</v>
      </c>
      <c r="O166" s="70">
        <v>0.1349997300000006</v>
      </c>
      <c r="P166" s="70">
        <v>6.7499865000000021</v>
      </c>
    </row>
    <row r="167" spans="1:16" x14ac:dyDescent="0.25">
      <c r="A167" s="38" t="s">
        <v>624</v>
      </c>
      <c r="B167" s="15" t="s">
        <v>920</v>
      </c>
      <c r="C167" s="15">
        <v>20</v>
      </c>
      <c r="D167" s="15">
        <v>40</v>
      </c>
      <c r="E167" s="36">
        <v>2</v>
      </c>
      <c r="F167" s="15">
        <v>89.72</v>
      </c>
      <c r="G167" s="68">
        <v>3.46</v>
      </c>
      <c r="H167" s="68">
        <v>10.34</v>
      </c>
      <c r="I167" s="68">
        <v>0.37</v>
      </c>
      <c r="J167" s="68">
        <v>23.13</v>
      </c>
      <c r="K167" s="68">
        <v>88.490753999999995</v>
      </c>
      <c r="L167" s="69">
        <v>3539.6301599999997</v>
      </c>
      <c r="M167" s="68">
        <v>138.4</v>
      </c>
      <c r="N167" s="70">
        <v>23.13</v>
      </c>
      <c r="O167" s="70">
        <v>0.37</v>
      </c>
      <c r="P167" s="70">
        <v>10.339999999999996</v>
      </c>
    </row>
    <row r="168" spans="1:16" x14ac:dyDescent="0.25">
      <c r="A168" s="38" t="s">
        <v>231</v>
      </c>
      <c r="B168" s="15" t="s">
        <v>1366</v>
      </c>
      <c r="C168" s="15">
        <v>2</v>
      </c>
      <c r="D168" s="15">
        <v>12</v>
      </c>
      <c r="E168" s="36">
        <v>6</v>
      </c>
      <c r="F168" s="15">
        <v>14.33</v>
      </c>
      <c r="G168" s="68">
        <v>1.48</v>
      </c>
      <c r="H168" s="68">
        <v>3.58</v>
      </c>
      <c r="I168" s="68">
        <v>2</v>
      </c>
      <c r="J168" s="68">
        <v>2</v>
      </c>
      <c r="K168" s="68">
        <v>14.32</v>
      </c>
      <c r="L168" s="69">
        <v>171.84</v>
      </c>
      <c r="M168" s="68">
        <v>17.759999999999998</v>
      </c>
      <c r="N168" s="70">
        <v>3.58</v>
      </c>
      <c r="O168" s="70">
        <v>2</v>
      </c>
      <c r="P168" s="70">
        <v>2</v>
      </c>
    </row>
    <row r="169" spans="1:16" x14ac:dyDescent="0.25">
      <c r="A169" s="38" t="s">
        <v>233</v>
      </c>
      <c r="B169" s="15" t="s">
        <v>950</v>
      </c>
      <c r="C169" s="15">
        <v>14</v>
      </c>
      <c r="D169" s="15">
        <v>28</v>
      </c>
      <c r="E169" s="36">
        <v>2</v>
      </c>
      <c r="F169" s="15">
        <v>6.41</v>
      </c>
      <c r="G169" s="68">
        <v>1.2</v>
      </c>
      <c r="H169" s="68">
        <v>4.79</v>
      </c>
      <c r="I169" s="68">
        <v>0.37</v>
      </c>
      <c r="J169" s="68">
        <v>3.57</v>
      </c>
      <c r="K169" s="68">
        <v>6.3271109999999995</v>
      </c>
      <c r="L169" s="69">
        <v>177.15910799999997</v>
      </c>
      <c r="M169" s="68">
        <v>33.6</v>
      </c>
      <c r="N169" s="70">
        <v>4.79</v>
      </c>
      <c r="O169" s="70">
        <v>0.37</v>
      </c>
      <c r="P169" s="70">
        <v>3.5700000000000003</v>
      </c>
    </row>
    <row r="170" spans="1:16" x14ac:dyDescent="0.25">
      <c r="A170" s="38" t="s">
        <v>275</v>
      </c>
      <c r="B170" s="15" t="s">
        <v>1344</v>
      </c>
      <c r="C170" s="15">
        <v>5</v>
      </c>
      <c r="D170" s="15">
        <v>45</v>
      </c>
      <c r="E170" s="36">
        <v>9</v>
      </c>
      <c r="F170" s="15">
        <v>8</v>
      </c>
      <c r="G170" s="68">
        <v>1.07</v>
      </c>
      <c r="H170" s="68">
        <v>2</v>
      </c>
      <c r="I170" s="68">
        <v>2</v>
      </c>
      <c r="J170" s="68">
        <v>2</v>
      </c>
      <c r="K170" s="68">
        <v>8</v>
      </c>
      <c r="L170" s="69">
        <v>360</v>
      </c>
      <c r="M170" s="68">
        <v>48.150000000000006</v>
      </c>
      <c r="N170" s="70">
        <v>2</v>
      </c>
      <c r="O170" s="70">
        <v>2</v>
      </c>
      <c r="P170" s="70">
        <v>2</v>
      </c>
    </row>
    <row r="171" spans="1:16" x14ac:dyDescent="0.25">
      <c r="A171" s="38" t="s">
        <v>303</v>
      </c>
      <c r="B171" s="15" t="s">
        <v>1096</v>
      </c>
      <c r="C171" s="15">
        <v>11</v>
      </c>
      <c r="D171" s="15">
        <v>54</v>
      </c>
      <c r="E171" s="36">
        <v>5</v>
      </c>
      <c r="F171" s="15">
        <v>532.4</v>
      </c>
      <c r="G171" s="68">
        <v>12.85</v>
      </c>
      <c r="H171" s="68">
        <v>19.84</v>
      </c>
      <c r="I171" s="68">
        <v>3.19</v>
      </c>
      <c r="J171" s="68">
        <v>8.42</v>
      </c>
      <c r="K171" s="68">
        <v>532.89843199999996</v>
      </c>
      <c r="L171" s="69">
        <v>28776.515327999998</v>
      </c>
      <c r="M171" s="68">
        <v>693.9</v>
      </c>
      <c r="N171" s="70">
        <v>19.84</v>
      </c>
      <c r="O171" s="70">
        <v>3.19</v>
      </c>
      <c r="P171" s="70">
        <v>8.4200000000000017</v>
      </c>
    </row>
    <row r="172" spans="1:16" x14ac:dyDescent="0.25">
      <c r="A172" s="38" t="s">
        <v>323</v>
      </c>
      <c r="B172" s="15" t="s">
        <v>918</v>
      </c>
      <c r="C172" s="15">
        <v>12</v>
      </c>
      <c r="D172" s="15">
        <v>24</v>
      </c>
      <c r="E172" s="36">
        <v>2</v>
      </c>
      <c r="F172" s="15">
        <v>11.81</v>
      </c>
      <c r="G172" s="68">
        <v>3.34</v>
      </c>
      <c r="H172" s="68">
        <v>1.5</v>
      </c>
      <c r="I172" s="68">
        <v>0.18</v>
      </c>
      <c r="J172" s="68">
        <v>44</v>
      </c>
      <c r="K172" s="68">
        <v>11.88</v>
      </c>
      <c r="L172" s="69">
        <v>285.12</v>
      </c>
      <c r="M172" s="68">
        <v>80.16</v>
      </c>
      <c r="N172" s="70">
        <v>44</v>
      </c>
      <c r="O172" s="70">
        <v>0.18</v>
      </c>
      <c r="P172" s="70">
        <v>1.5</v>
      </c>
    </row>
    <row r="173" spans="1:16" x14ac:dyDescent="0.25">
      <c r="A173" s="38" t="s">
        <v>379</v>
      </c>
      <c r="B173" s="15" t="s">
        <v>961</v>
      </c>
      <c r="C173" s="15">
        <v>6</v>
      </c>
      <c r="D173" s="15">
        <v>12</v>
      </c>
      <c r="E173" s="36">
        <v>2</v>
      </c>
      <c r="F173" s="15">
        <v>8656.25</v>
      </c>
      <c r="G173" s="68">
        <v>38.17</v>
      </c>
      <c r="H173" s="68">
        <v>5.27</v>
      </c>
      <c r="I173" s="68">
        <v>33</v>
      </c>
      <c r="J173" s="68">
        <v>49.77</v>
      </c>
      <c r="K173" s="68">
        <v>8655.5007000000005</v>
      </c>
      <c r="L173" s="69">
        <v>103866.00840000001</v>
      </c>
      <c r="M173" s="68">
        <v>458.04</v>
      </c>
      <c r="N173" s="70">
        <v>49.77</v>
      </c>
      <c r="O173" s="70">
        <v>5.27</v>
      </c>
      <c r="P173" s="70">
        <v>32.999999999999986</v>
      </c>
    </row>
    <row r="174" spans="1:16" x14ac:dyDescent="0.25">
      <c r="A174" s="38" t="s">
        <v>396</v>
      </c>
      <c r="B174" s="15" t="s">
        <v>1041</v>
      </c>
      <c r="C174" s="15">
        <v>71</v>
      </c>
      <c r="D174" s="15">
        <v>144</v>
      </c>
      <c r="E174" s="36">
        <v>2</v>
      </c>
      <c r="F174" s="15">
        <v>24.05</v>
      </c>
      <c r="G174" s="68">
        <v>6.81</v>
      </c>
      <c r="H174" s="68">
        <v>0.37</v>
      </c>
      <c r="I174" s="68">
        <v>3</v>
      </c>
      <c r="J174" s="68">
        <v>21.37</v>
      </c>
      <c r="K174" s="68">
        <v>23.720699999999997</v>
      </c>
      <c r="L174" s="69">
        <v>3415.7807999999995</v>
      </c>
      <c r="M174" s="68">
        <v>980.64</v>
      </c>
      <c r="N174" s="70">
        <v>21.37</v>
      </c>
      <c r="O174" s="70">
        <v>0.37</v>
      </c>
      <c r="P174" s="70">
        <v>3</v>
      </c>
    </row>
    <row r="175" spans="1:16" x14ac:dyDescent="0.25">
      <c r="A175" s="38" t="s">
        <v>404</v>
      </c>
      <c r="B175" s="15" t="s">
        <v>1359</v>
      </c>
      <c r="C175" s="15">
        <v>6</v>
      </c>
      <c r="D175" s="15">
        <v>11</v>
      </c>
      <c r="E175" s="36">
        <v>2</v>
      </c>
      <c r="F175" s="15">
        <v>197.26</v>
      </c>
      <c r="G175" s="68">
        <v>12.45</v>
      </c>
      <c r="H175" s="68">
        <v>9.94</v>
      </c>
      <c r="I175" s="68">
        <v>3.78</v>
      </c>
      <c r="J175" s="68">
        <v>5.25</v>
      </c>
      <c r="K175" s="68">
        <v>197.25929999999997</v>
      </c>
      <c r="L175" s="69">
        <v>2169.8522999999996</v>
      </c>
      <c r="M175" s="68">
        <v>136.94999999999999</v>
      </c>
      <c r="N175" s="70">
        <v>9.94</v>
      </c>
      <c r="O175" s="70">
        <v>3.78</v>
      </c>
      <c r="P175" s="70">
        <v>5.25</v>
      </c>
    </row>
    <row r="176" spans="1:16" x14ac:dyDescent="0.25">
      <c r="A176" s="38" t="s">
        <v>414</v>
      </c>
      <c r="B176" s="15" t="s">
        <v>961</v>
      </c>
      <c r="C176" s="15">
        <v>10</v>
      </c>
      <c r="D176" s="15">
        <v>19</v>
      </c>
      <c r="E176" s="36">
        <v>2</v>
      </c>
      <c r="F176" s="15">
        <v>27.19</v>
      </c>
      <c r="G176" s="68">
        <v>0.41</v>
      </c>
      <c r="H176" s="68">
        <v>3</v>
      </c>
      <c r="I176" s="68">
        <v>5</v>
      </c>
      <c r="J176" s="68">
        <v>1.81</v>
      </c>
      <c r="K176" s="68">
        <v>27.150000000000002</v>
      </c>
      <c r="L176" s="69">
        <v>515.85</v>
      </c>
      <c r="M176" s="68">
        <v>7.7899999999999991</v>
      </c>
      <c r="N176" s="70">
        <v>5</v>
      </c>
      <c r="O176" s="70">
        <v>1.81</v>
      </c>
      <c r="P176" s="70">
        <v>3</v>
      </c>
    </row>
    <row r="177" spans="1:16" x14ac:dyDescent="0.25">
      <c r="A177" s="38" t="s">
        <v>440</v>
      </c>
      <c r="B177" s="15" t="s">
        <v>918</v>
      </c>
      <c r="C177" s="15">
        <v>10</v>
      </c>
      <c r="D177" s="15">
        <v>19</v>
      </c>
      <c r="E177" s="36">
        <v>2</v>
      </c>
      <c r="F177" s="15">
        <v>231.77</v>
      </c>
      <c r="G177" s="68">
        <v>3.06</v>
      </c>
      <c r="H177" s="68">
        <v>8.25</v>
      </c>
      <c r="I177" s="68">
        <v>6.51</v>
      </c>
      <c r="J177" s="68">
        <v>4.3099999999999996</v>
      </c>
      <c r="K177" s="68">
        <v>231.47932499999996</v>
      </c>
      <c r="L177" s="69">
        <v>4398.1071749999992</v>
      </c>
      <c r="M177" s="68">
        <v>58.14</v>
      </c>
      <c r="N177" s="70">
        <v>8.25</v>
      </c>
      <c r="O177" s="70">
        <v>4.3099999999999996</v>
      </c>
      <c r="P177" s="70">
        <v>6.5100000000000016</v>
      </c>
    </row>
    <row r="178" spans="1:16" x14ac:dyDescent="0.25">
      <c r="A178" s="38" t="s">
        <v>442</v>
      </c>
      <c r="B178" s="15" t="s">
        <v>1197</v>
      </c>
      <c r="C178" s="15">
        <v>40</v>
      </c>
      <c r="D178" s="15">
        <v>80</v>
      </c>
      <c r="E178" s="36">
        <v>2</v>
      </c>
      <c r="F178" s="15">
        <v>17.079999999999998</v>
      </c>
      <c r="G178" s="68">
        <v>0.69</v>
      </c>
      <c r="H178" s="68">
        <v>3.85</v>
      </c>
      <c r="I178" s="68">
        <v>3</v>
      </c>
      <c r="J178" s="68">
        <v>1.48</v>
      </c>
      <c r="K178" s="68">
        <v>17.094000000000001</v>
      </c>
      <c r="L178" s="69">
        <v>1367.52</v>
      </c>
      <c r="M178" s="68">
        <v>55.199999999999996</v>
      </c>
      <c r="N178" s="70">
        <v>3.85</v>
      </c>
      <c r="O178" s="70">
        <v>1.48</v>
      </c>
      <c r="P178" s="70">
        <v>3</v>
      </c>
    </row>
    <row r="179" spans="1:16" x14ac:dyDescent="0.25">
      <c r="A179" s="38" t="s">
        <v>738</v>
      </c>
      <c r="B179" s="15" t="s">
        <v>1214</v>
      </c>
      <c r="C179" s="15">
        <v>25</v>
      </c>
      <c r="D179" s="15">
        <v>54</v>
      </c>
      <c r="E179" s="36">
        <v>2</v>
      </c>
      <c r="F179" s="15">
        <v>589.19000000000005</v>
      </c>
      <c r="G179" s="68">
        <v>20.56</v>
      </c>
      <c r="H179" s="68">
        <v>44.94</v>
      </c>
      <c r="I179" s="68">
        <v>1.21</v>
      </c>
      <c r="J179" s="68">
        <v>10.87</v>
      </c>
      <c r="K179" s="68">
        <v>591.08233799999994</v>
      </c>
      <c r="L179" s="69">
        <v>31918.446251999998</v>
      </c>
      <c r="M179" s="68">
        <v>1110.24</v>
      </c>
      <c r="N179" s="70">
        <v>44.94</v>
      </c>
      <c r="O179" s="70">
        <v>1.21</v>
      </c>
      <c r="P179" s="70">
        <v>10.869999999999997</v>
      </c>
    </row>
    <row r="180" spans="1:16" x14ac:dyDescent="0.25">
      <c r="A180" s="38" t="s">
        <v>527</v>
      </c>
      <c r="B180" s="15" t="s">
        <v>1295</v>
      </c>
      <c r="C180" s="15">
        <v>14</v>
      </c>
      <c r="D180" s="15">
        <v>28</v>
      </c>
      <c r="E180" s="36">
        <v>2</v>
      </c>
      <c r="F180" s="15">
        <v>40.450000000000003</v>
      </c>
      <c r="G180" s="68">
        <v>2.35</v>
      </c>
      <c r="H180" s="68">
        <v>9.8699999999999992</v>
      </c>
      <c r="I180" s="68">
        <v>1.6</v>
      </c>
      <c r="J180" s="68">
        <v>2.56</v>
      </c>
      <c r="K180" s="68">
        <v>40.427520000000001</v>
      </c>
      <c r="L180" s="69">
        <v>1131.97056</v>
      </c>
      <c r="M180" s="68">
        <v>65.8</v>
      </c>
      <c r="N180" s="70">
        <v>9.8699999999999992</v>
      </c>
      <c r="O180" s="70">
        <v>1.6</v>
      </c>
      <c r="P180" s="70">
        <v>2.5600000000000005</v>
      </c>
    </row>
    <row r="181" spans="1:16" x14ac:dyDescent="0.25">
      <c r="A181" s="38" t="s">
        <v>534</v>
      </c>
      <c r="B181" s="15" t="s">
        <v>1302</v>
      </c>
      <c r="C181" s="15">
        <v>7</v>
      </c>
      <c r="D181" s="15">
        <v>14</v>
      </c>
      <c r="E181" s="36">
        <v>2</v>
      </c>
      <c r="F181" s="15">
        <v>2.25</v>
      </c>
      <c r="G181" s="68">
        <v>0.12</v>
      </c>
      <c r="H181" s="68">
        <v>1</v>
      </c>
      <c r="I181" s="68">
        <v>1.5</v>
      </c>
      <c r="J181" s="68">
        <v>1.5</v>
      </c>
      <c r="K181" s="68">
        <v>2.25</v>
      </c>
      <c r="L181" s="69">
        <v>31.5</v>
      </c>
      <c r="M181" s="68">
        <v>1.68</v>
      </c>
      <c r="N181" s="70">
        <v>1.5</v>
      </c>
      <c r="O181" s="70">
        <v>1</v>
      </c>
      <c r="P181" s="70">
        <v>1.5</v>
      </c>
    </row>
    <row r="182" spans="1:16" x14ac:dyDescent="0.25">
      <c r="A182" s="38" t="s">
        <v>561</v>
      </c>
      <c r="B182" s="15" t="s">
        <v>915</v>
      </c>
      <c r="C182" s="15">
        <v>50</v>
      </c>
      <c r="D182" s="15">
        <v>150</v>
      </c>
      <c r="E182" s="36">
        <v>3</v>
      </c>
      <c r="F182" s="15">
        <v>33.39</v>
      </c>
      <c r="G182" s="68">
        <v>4.4000000000000004</v>
      </c>
      <c r="H182" s="68">
        <v>11.13</v>
      </c>
      <c r="I182" s="68">
        <v>6</v>
      </c>
      <c r="J182" s="68">
        <v>0.5</v>
      </c>
      <c r="K182" s="68">
        <v>33.39</v>
      </c>
      <c r="L182" s="69">
        <v>5008.5</v>
      </c>
      <c r="M182" s="68">
        <v>660</v>
      </c>
      <c r="N182" s="70">
        <v>11.13</v>
      </c>
      <c r="O182" s="70">
        <v>0.5</v>
      </c>
      <c r="P182" s="70">
        <v>6.0000000000000018</v>
      </c>
    </row>
    <row r="183" spans="1:16" x14ac:dyDescent="0.25">
      <c r="A183" s="38" t="s">
        <v>565</v>
      </c>
      <c r="B183" s="15" t="s">
        <v>1199</v>
      </c>
      <c r="C183" s="15">
        <v>11</v>
      </c>
      <c r="D183" s="15">
        <v>16</v>
      </c>
      <c r="E183" s="36">
        <v>1</v>
      </c>
      <c r="F183" s="15">
        <v>44.34</v>
      </c>
      <c r="G183" s="68">
        <v>0.82</v>
      </c>
      <c r="H183" s="68">
        <v>4</v>
      </c>
      <c r="I183" s="68">
        <v>3.88</v>
      </c>
      <c r="J183" s="68">
        <v>2.86</v>
      </c>
      <c r="K183" s="68">
        <v>44.3872</v>
      </c>
      <c r="L183" s="69">
        <v>710.1952</v>
      </c>
      <c r="M183" s="68">
        <v>13.12</v>
      </c>
      <c r="N183" s="70">
        <v>4</v>
      </c>
      <c r="O183" s="70">
        <v>2.86</v>
      </c>
      <c r="P183" s="70">
        <v>3.8800000000000008</v>
      </c>
    </row>
    <row r="184" spans="1:16" x14ac:dyDescent="0.25">
      <c r="A184" s="38" t="s">
        <v>69</v>
      </c>
      <c r="B184" s="15" t="s">
        <v>1025</v>
      </c>
      <c r="C184" s="15">
        <v>64</v>
      </c>
      <c r="D184" s="15">
        <v>224</v>
      </c>
      <c r="E184" s="36">
        <v>4</v>
      </c>
      <c r="F184" s="15">
        <v>0</v>
      </c>
      <c r="G184" s="68">
        <v>4.0060000000000002</v>
      </c>
      <c r="H184" s="68">
        <v>4.5</v>
      </c>
      <c r="I184" s="68">
        <v>1.97</v>
      </c>
      <c r="J184" s="68">
        <v>4.1100000000000003</v>
      </c>
      <c r="K184" s="68">
        <v>36.435150000000007</v>
      </c>
      <c r="L184" s="69">
        <v>8161.4736000000012</v>
      </c>
      <c r="M184" s="68">
        <v>897.34400000000005</v>
      </c>
      <c r="N184" s="70">
        <v>4.5</v>
      </c>
      <c r="O184" s="70">
        <v>1.97</v>
      </c>
      <c r="P184" s="70">
        <v>4.1100000000000003</v>
      </c>
    </row>
    <row r="185" spans="1:16" x14ac:dyDescent="0.25">
      <c r="A185" s="38" t="s">
        <v>754</v>
      </c>
      <c r="B185" s="15" t="s">
        <v>1342</v>
      </c>
      <c r="C185" s="15">
        <v>36</v>
      </c>
      <c r="D185" s="15">
        <v>72</v>
      </c>
      <c r="E185" s="36">
        <v>2</v>
      </c>
      <c r="F185" s="15">
        <v>0.89</v>
      </c>
      <c r="G185" s="68">
        <v>0.25</v>
      </c>
      <c r="H185" s="68">
        <v>1.5</v>
      </c>
      <c r="I185" s="68">
        <v>0.25</v>
      </c>
      <c r="J185" s="68">
        <v>2.37</v>
      </c>
      <c r="K185" s="68">
        <v>0.88875000000000004</v>
      </c>
      <c r="L185" s="69">
        <v>63.99</v>
      </c>
      <c r="M185" s="68">
        <v>18</v>
      </c>
      <c r="N185" s="70">
        <v>2.37</v>
      </c>
      <c r="O185" s="70">
        <v>0.25</v>
      </c>
      <c r="P185" s="70">
        <v>1.5</v>
      </c>
    </row>
    <row r="186" spans="1:16" x14ac:dyDescent="0.25">
      <c r="A186" s="38" t="s">
        <v>620</v>
      </c>
      <c r="B186" s="15" t="s">
        <v>1364</v>
      </c>
      <c r="C186" s="15">
        <v>14</v>
      </c>
      <c r="D186" s="15">
        <v>42</v>
      </c>
      <c r="E186" s="36">
        <v>3</v>
      </c>
      <c r="F186" s="15">
        <v>557.34</v>
      </c>
      <c r="G186" s="68">
        <v>6.41</v>
      </c>
      <c r="H186" s="68">
        <v>18.32</v>
      </c>
      <c r="I186" s="68">
        <v>5</v>
      </c>
      <c r="J186" s="68">
        <v>6.08</v>
      </c>
      <c r="K186" s="68">
        <v>556.928</v>
      </c>
      <c r="L186" s="69">
        <v>23390.975999999999</v>
      </c>
      <c r="M186" s="68">
        <v>269.22000000000003</v>
      </c>
      <c r="N186" s="70">
        <v>18.32</v>
      </c>
      <c r="O186" s="70">
        <v>5</v>
      </c>
      <c r="P186" s="70">
        <v>6.0799999999999983</v>
      </c>
    </row>
    <row r="187" spans="1:16" x14ac:dyDescent="0.25">
      <c r="A187" s="38" t="s">
        <v>637</v>
      </c>
      <c r="B187" s="15" t="s">
        <v>1392</v>
      </c>
      <c r="C187" s="15">
        <v>14</v>
      </c>
      <c r="D187" s="15">
        <v>42</v>
      </c>
      <c r="E187" s="36">
        <v>3</v>
      </c>
      <c r="F187" s="15">
        <v>2.89</v>
      </c>
      <c r="G187" s="68">
        <v>0.72</v>
      </c>
      <c r="H187" s="68">
        <v>0.38</v>
      </c>
      <c r="I187" s="68">
        <v>3.35</v>
      </c>
      <c r="J187" s="68">
        <v>2.2999999999999998</v>
      </c>
      <c r="K187" s="68">
        <v>2.9279000000000002</v>
      </c>
      <c r="L187" s="69">
        <v>122.9718</v>
      </c>
      <c r="M187" s="68">
        <v>30.24</v>
      </c>
      <c r="N187" s="70">
        <v>3.35</v>
      </c>
      <c r="O187" s="70">
        <v>0.38</v>
      </c>
      <c r="P187" s="70">
        <v>2.2999999999999994</v>
      </c>
    </row>
    <row r="188" spans="1:16" x14ac:dyDescent="0.25">
      <c r="A188" s="38" t="s">
        <v>250</v>
      </c>
      <c r="B188" s="15" t="s">
        <v>1054</v>
      </c>
      <c r="C188" s="15">
        <v>19</v>
      </c>
      <c r="D188" s="15">
        <v>38</v>
      </c>
      <c r="E188" s="36">
        <v>2</v>
      </c>
      <c r="F188" s="15">
        <v>92.28</v>
      </c>
      <c r="G188" s="68">
        <v>17.93</v>
      </c>
      <c r="H188" s="68">
        <v>16</v>
      </c>
      <c r="I188" s="68">
        <v>15.38</v>
      </c>
      <c r="J188" s="68">
        <v>0.37</v>
      </c>
      <c r="K188" s="68">
        <v>91.049599999999998</v>
      </c>
      <c r="L188" s="69">
        <v>3459.8847999999998</v>
      </c>
      <c r="M188" s="68">
        <v>681.34</v>
      </c>
      <c r="N188" s="70">
        <v>16</v>
      </c>
      <c r="O188" s="70">
        <v>0.37</v>
      </c>
      <c r="P188" s="70">
        <v>15.380000000000003</v>
      </c>
    </row>
    <row r="189" spans="1:16" x14ac:dyDescent="0.25">
      <c r="A189" s="38" t="s">
        <v>305</v>
      </c>
      <c r="B189" s="15" t="s">
        <v>1098</v>
      </c>
      <c r="C189" s="15">
        <v>6</v>
      </c>
      <c r="D189" s="15">
        <v>14</v>
      </c>
      <c r="E189" s="36">
        <v>2</v>
      </c>
      <c r="F189" s="15">
        <v>206.16</v>
      </c>
      <c r="G189" s="68">
        <v>12.33</v>
      </c>
      <c r="H189" s="68">
        <v>2.15</v>
      </c>
      <c r="I189" s="68">
        <v>11</v>
      </c>
      <c r="J189" s="68">
        <v>8.6999999999999993</v>
      </c>
      <c r="K189" s="68">
        <v>205.75499999999997</v>
      </c>
      <c r="L189" s="69">
        <v>2880.5699999999997</v>
      </c>
      <c r="M189" s="68">
        <v>172.62</v>
      </c>
      <c r="N189" s="70">
        <v>11</v>
      </c>
      <c r="O189" s="70">
        <v>2.15</v>
      </c>
      <c r="P189" s="70">
        <v>8.7000000000000011</v>
      </c>
    </row>
    <row r="190" spans="1:16" x14ac:dyDescent="0.25">
      <c r="A190" s="38" t="s">
        <v>381</v>
      </c>
      <c r="B190" s="15" t="s">
        <v>920</v>
      </c>
      <c r="C190" s="15">
        <v>12</v>
      </c>
      <c r="D190" s="15">
        <v>24</v>
      </c>
      <c r="E190" s="36">
        <v>2</v>
      </c>
      <c r="F190" s="15">
        <v>3.14</v>
      </c>
      <c r="G190" s="68">
        <v>0.71</v>
      </c>
      <c r="H190" s="68">
        <v>1.25</v>
      </c>
      <c r="I190" s="68">
        <v>0.13</v>
      </c>
      <c r="J190" s="68">
        <v>18.649999999999999</v>
      </c>
      <c r="K190" s="68">
        <v>3.0306249999999997</v>
      </c>
      <c r="L190" s="69">
        <v>72.734999999999985</v>
      </c>
      <c r="M190" s="68">
        <v>17.04</v>
      </c>
      <c r="N190" s="70">
        <v>18.649999999999999</v>
      </c>
      <c r="O190" s="70">
        <v>0.13</v>
      </c>
      <c r="P190" s="70">
        <v>1.25</v>
      </c>
    </row>
    <row r="191" spans="1:16" x14ac:dyDescent="0.25">
      <c r="A191" s="38" t="s">
        <v>415</v>
      </c>
      <c r="B191" s="15" t="s">
        <v>961</v>
      </c>
      <c r="C191" s="15">
        <v>11</v>
      </c>
      <c r="D191" s="15">
        <v>22</v>
      </c>
      <c r="E191" s="36">
        <v>2</v>
      </c>
      <c r="F191" s="15">
        <v>27.19</v>
      </c>
      <c r="G191" s="68">
        <v>0.41</v>
      </c>
      <c r="H191" s="68">
        <v>3</v>
      </c>
      <c r="I191" s="68">
        <v>5</v>
      </c>
      <c r="J191" s="68">
        <v>1.81</v>
      </c>
      <c r="K191" s="68">
        <v>27.150000000000002</v>
      </c>
      <c r="L191" s="69">
        <v>597.30000000000007</v>
      </c>
      <c r="M191" s="68">
        <v>9.02</v>
      </c>
      <c r="N191" s="70">
        <v>5</v>
      </c>
      <c r="O191" s="70">
        <v>1.81</v>
      </c>
      <c r="P191" s="70">
        <v>3</v>
      </c>
    </row>
    <row r="192" spans="1:16" x14ac:dyDescent="0.25">
      <c r="A192" s="38" t="s">
        <v>441</v>
      </c>
      <c r="B192" s="15" t="s">
        <v>918</v>
      </c>
      <c r="C192" s="15">
        <v>10</v>
      </c>
      <c r="D192" s="15">
        <v>19</v>
      </c>
      <c r="E192" s="36">
        <v>2</v>
      </c>
      <c r="F192" s="15">
        <v>109.22</v>
      </c>
      <c r="G192" s="68">
        <v>2.59</v>
      </c>
      <c r="H192" s="68">
        <v>7.25</v>
      </c>
      <c r="I192" s="68">
        <v>6.51</v>
      </c>
      <c r="J192" s="68">
        <v>2.31</v>
      </c>
      <c r="K192" s="68">
        <v>109.026225</v>
      </c>
      <c r="L192" s="69">
        <v>2071.4982749999999</v>
      </c>
      <c r="M192" s="68">
        <v>49.209999999999994</v>
      </c>
      <c r="N192" s="70">
        <v>7.25</v>
      </c>
      <c r="O192" s="70">
        <v>2.31</v>
      </c>
      <c r="P192" s="70">
        <v>6.51</v>
      </c>
    </row>
    <row r="193" spans="1:16" x14ac:dyDescent="0.25">
      <c r="A193" s="38" t="s">
        <v>740</v>
      </c>
      <c r="B193" s="15" t="s">
        <v>1216</v>
      </c>
      <c r="C193" s="15">
        <v>50</v>
      </c>
      <c r="D193" s="15">
        <v>100</v>
      </c>
      <c r="E193" s="36">
        <v>2</v>
      </c>
      <c r="F193" s="15">
        <v>355.53</v>
      </c>
      <c r="G193" s="68">
        <v>8.36</v>
      </c>
      <c r="H193" s="68">
        <v>7.75</v>
      </c>
      <c r="I193" s="68">
        <v>6.73</v>
      </c>
      <c r="J193" s="68">
        <v>6.82</v>
      </c>
      <c r="K193" s="68">
        <v>355.71415000000007</v>
      </c>
      <c r="L193" s="69">
        <v>35571.415000000008</v>
      </c>
      <c r="M193" s="68">
        <v>836</v>
      </c>
      <c r="N193" s="70">
        <v>7.75</v>
      </c>
      <c r="O193" s="70">
        <v>6.73</v>
      </c>
      <c r="P193" s="70">
        <v>6.82</v>
      </c>
    </row>
    <row r="194" spans="1:16" x14ac:dyDescent="0.25">
      <c r="A194" s="38" t="s">
        <v>462</v>
      </c>
      <c r="B194" s="15" t="s">
        <v>1219</v>
      </c>
      <c r="C194" s="15">
        <v>25</v>
      </c>
      <c r="D194" s="15">
        <v>50</v>
      </c>
      <c r="E194" s="36">
        <v>2</v>
      </c>
      <c r="F194" s="15">
        <v>739.65</v>
      </c>
      <c r="G194" s="68">
        <v>7.07</v>
      </c>
      <c r="H194" s="68">
        <v>16.54</v>
      </c>
      <c r="I194" s="68">
        <v>8.61</v>
      </c>
      <c r="J194" s="68">
        <v>5.19</v>
      </c>
      <c r="K194" s="68">
        <v>739.10478599999999</v>
      </c>
      <c r="L194" s="69">
        <v>36955.239300000001</v>
      </c>
      <c r="M194" s="68">
        <v>353.5</v>
      </c>
      <c r="N194" s="70">
        <v>16.54</v>
      </c>
      <c r="O194" s="70">
        <v>5.19</v>
      </c>
      <c r="P194" s="70">
        <v>8.61</v>
      </c>
    </row>
    <row r="195" spans="1:16" x14ac:dyDescent="0.25">
      <c r="A195" s="38" t="s">
        <v>749</v>
      </c>
      <c r="B195" s="15" t="s">
        <v>917</v>
      </c>
      <c r="C195" s="15">
        <v>14</v>
      </c>
      <c r="D195" s="15">
        <v>28</v>
      </c>
      <c r="E195" s="36">
        <v>2</v>
      </c>
      <c r="F195" s="15">
        <v>5.74</v>
      </c>
      <c r="G195" s="68">
        <v>1.54</v>
      </c>
      <c r="H195" s="68">
        <v>0.37</v>
      </c>
      <c r="I195" s="68">
        <v>3.5</v>
      </c>
      <c r="J195" s="68">
        <v>4.37</v>
      </c>
      <c r="K195" s="68">
        <v>5.6591499999999995</v>
      </c>
      <c r="L195" s="69">
        <v>158.4562</v>
      </c>
      <c r="M195" s="68">
        <v>43.120000000000005</v>
      </c>
      <c r="N195" s="70">
        <v>4.37</v>
      </c>
      <c r="O195" s="70">
        <v>0.37</v>
      </c>
      <c r="P195" s="70">
        <v>3.5</v>
      </c>
    </row>
    <row r="196" spans="1:16" x14ac:dyDescent="0.25">
      <c r="A196" s="38" t="s">
        <v>500</v>
      </c>
      <c r="B196" s="15" t="s">
        <v>1271</v>
      </c>
      <c r="C196" s="15">
        <v>6</v>
      </c>
      <c r="D196" s="15">
        <v>12</v>
      </c>
      <c r="E196" s="36">
        <v>2</v>
      </c>
      <c r="F196" s="15">
        <v>1618.88</v>
      </c>
      <c r="G196" s="68">
        <v>38.119999999999997</v>
      </c>
      <c r="H196" s="68">
        <v>4.2699999999999996</v>
      </c>
      <c r="I196" s="68">
        <v>46</v>
      </c>
      <c r="J196" s="68">
        <v>8.24</v>
      </c>
      <c r="K196" s="68">
        <v>1618.5008</v>
      </c>
      <c r="L196" s="69">
        <v>19422.009600000001</v>
      </c>
      <c r="M196" s="68">
        <v>457.43999999999994</v>
      </c>
      <c r="N196" s="70">
        <v>46</v>
      </c>
      <c r="O196" s="70">
        <v>4.2699999999999996</v>
      </c>
      <c r="P196" s="70">
        <v>8.240000000000002</v>
      </c>
    </row>
    <row r="197" spans="1:16" x14ac:dyDescent="0.25">
      <c r="A197" s="38" t="s">
        <v>533</v>
      </c>
      <c r="B197" s="15" t="s">
        <v>1301</v>
      </c>
      <c r="C197" s="15">
        <v>14</v>
      </c>
      <c r="D197" s="15">
        <v>31</v>
      </c>
      <c r="E197" s="36">
        <v>2</v>
      </c>
      <c r="F197" s="15">
        <v>31.03</v>
      </c>
      <c r="G197" s="68">
        <v>4.66</v>
      </c>
      <c r="H197" s="68">
        <v>4</v>
      </c>
      <c r="I197" s="68">
        <v>7.75</v>
      </c>
      <c r="J197" s="68">
        <v>1</v>
      </c>
      <c r="K197" s="68">
        <v>31</v>
      </c>
      <c r="L197" s="69">
        <v>961</v>
      </c>
      <c r="M197" s="68">
        <v>144.46</v>
      </c>
      <c r="N197" s="70">
        <v>7.75</v>
      </c>
      <c r="O197" s="70">
        <v>1</v>
      </c>
      <c r="P197" s="70">
        <v>4</v>
      </c>
    </row>
    <row r="198" spans="1:16" x14ac:dyDescent="0.25">
      <c r="A198" s="42" t="s">
        <v>839</v>
      </c>
      <c r="B198" s="15" t="s">
        <v>996</v>
      </c>
      <c r="C198" s="15">
        <v>12</v>
      </c>
      <c r="D198" s="15">
        <v>24</v>
      </c>
      <c r="E198" s="36">
        <v>2</v>
      </c>
      <c r="F198" s="15">
        <v>26.1</v>
      </c>
      <c r="G198" s="68">
        <v>5.52</v>
      </c>
      <c r="H198" s="68">
        <v>4.88</v>
      </c>
      <c r="I198" s="68">
        <v>10.68</v>
      </c>
      <c r="J198" s="68">
        <v>0.5</v>
      </c>
      <c r="K198" s="68">
        <v>26.059199999999997</v>
      </c>
      <c r="L198" s="69">
        <v>625.42079999999987</v>
      </c>
      <c r="M198" s="68">
        <v>132.47999999999999</v>
      </c>
      <c r="N198" s="70">
        <v>10.68</v>
      </c>
      <c r="O198" s="70">
        <v>0.5</v>
      </c>
      <c r="P198" s="70">
        <v>4.879999999999999</v>
      </c>
    </row>
    <row r="199" spans="1:16" x14ac:dyDescent="0.25">
      <c r="A199" s="38" t="s">
        <v>618</v>
      </c>
      <c r="B199" s="15" t="s">
        <v>1248</v>
      </c>
      <c r="C199" s="15">
        <v>22</v>
      </c>
      <c r="D199" s="15">
        <v>44</v>
      </c>
      <c r="E199" s="36">
        <v>2</v>
      </c>
      <c r="F199" s="15">
        <v>179.25</v>
      </c>
      <c r="G199" s="68">
        <v>16.82</v>
      </c>
      <c r="H199" s="68">
        <v>2.5</v>
      </c>
      <c r="I199" s="68">
        <v>28.68</v>
      </c>
      <c r="J199" s="68">
        <v>2.5</v>
      </c>
      <c r="K199" s="68">
        <v>179.25</v>
      </c>
      <c r="L199" s="69">
        <v>7887</v>
      </c>
      <c r="M199" s="68">
        <v>740.08</v>
      </c>
      <c r="N199" s="70">
        <v>28.68</v>
      </c>
      <c r="O199" s="70">
        <v>2.5</v>
      </c>
      <c r="P199" s="70">
        <v>2.5</v>
      </c>
    </row>
    <row r="200" spans="1:16" x14ac:dyDescent="0.25">
      <c r="A200" s="38" t="s">
        <v>362</v>
      </c>
      <c r="B200" s="15" t="s">
        <v>1163</v>
      </c>
      <c r="C200" s="15">
        <v>7</v>
      </c>
      <c r="D200" s="15">
        <v>18</v>
      </c>
      <c r="E200" s="36">
        <v>3</v>
      </c>
      <c r="F200" s="15">
        <v>45.37</v>
      </c>
      <c r="G200" s="68">
        <v>6.76</v>
      </c>
      <c r="H200" s="68">
        <v>11</v>
      </c>
      <c r="I200" s="68">
        <v>11</v>
      </c>
      <c r="J200" s="68">
        <v>0.37</v>
      </c>
      <c r="K200" s="68">
        <v>44.769999999999996</v>
      </c>
      <c r="L200" s="69">
        <v>805.8599999999999</v>
      </c>
      <c r="M200" s="68">
        <v>121.67999999999999</v>
      </c>
      <c r="N200" s="70">
        <v>11</v>
      </c>
      <c r="O200" s="70">
        <v>0.37</v>
      </c>
      <c r="P200" s="70">
        <v>11.000000000000002</v>
      </c>
    </row>
    <row r="201" spans="1:16" x14ac:dyDescent="0.25">
      <c r="A201" s="38" t="s">
        <v>296</v>
      </c>
      <c r="B201" s="15" t="s">
        <v>1089</v>
      </c>
      <c r="C201" s="15">
        <v>6</v>
      </c>
      <c r="D201" s="15">
        <v>13</v>
      </c>
      <c r="E201" s="36">
        <v>2</v>
      </c>
      <c r="F201" s="15">
        <v>0</v>
      </c>
      <c r="G201" s="68" t="e">
        <v>#N/A</v>
      </c>
      <c r="H201" s="68">
        <v>4.57</v>
      </c>
      <c r="I201" s="68">
        <v>5.25</v>
      </c>
      <c r="J201" s="68">
        <v>9.16</v>
      </c>
      <c r="K201" s="68">
        <v>219.7713</v>
      </c>
      <c r="L201" s="69">
        <v>2857.0268999999998</v>
      </c>
      <c r="M201" s="68" t="e">
        <v>#N/A</v>
      </c>
      <c r="N201" s="70">
        <v>9.16</v>
      </c>
      <c r="O201" s="70">
        <v>4.57</v>
      </c>
      <c r="P201" s="70">
        <v>5.25</v>
      </c>
    </row>
    <row r="202" spans="1:16" x14ac:dyDescent="0.25">
      <c r="A202" s="38" t="s">
        <v>336</v>
      </c>
      <c r="B202" s="15" t="s">
        <v>1138</v>
      </c>
      <c r="C202" s="15">
        <v>8</v>
      </c>
      <c r="D202" s="15">
        <v>16</v>
      </c>
      <c r="E202" s="36">
        <v>2</v>
      </c>
      <c r="F202" s="15">
        <v>3.06</v>
      </c>
      <c r="G202" s="68">
        <v>0.59</v>
      </c>
      <c r="H202" s="68">
        <v>3.5</v>
      </c>
      <c r="I202" s="68">
        <v>0.25</v>
      </c>
      <c r="J202" s="68">
        <v>3.5</v>
      </c>
      <c r="K202" s="68">
        <v>3.0625</v>
      </c>
      <c r="L202" s="69">
        <v>49</v>
      </c>
      <c r="M202" s="68">
        <v>9.44</v>
      </c>
      <c r="N202" s="70">
        <v>3.5</v>
      </c>
      <c r="O202" s="70">
        <v>0.25</v>
      </c>
      <c r="P202" s="70">
        <v>3.5</v>
      </c>
    </row>
    <row r="203" spans="1:16" x14ac:dyDescent="0.25">
      <c r="A203" s="38" t="s">
        <v>626</v>
      </c>
      <c r="B203" s="15" t="s">
        <v>1045</v>
      </c>
      <c r="C203" s="15">
        <v>10</v>
      </c>
      <c r="D203" s="15">
        <v>21</v>
      </c>
      <c r="E203" s="36">
        <v>2</v>
      </c>
      <c r="F203" s="15">
        <v>144</v>
      </c>
      <c r="G203" s="68">
        <v>6.5</v>
      </c>
      <c r="H203" s="68">
        <v>4</v>
      </c>
      <c r="I203" s="68">
        <v>4</v>
      </c>
      <c r="J203" s="68">
        <v>9</v>
      </c>
      <c r="K203" s="68">
        <v>144</v>
      </c>
      <c r="L203" s="69">
        <v>3024</v>
      </c>
      <c r="M203" s="68">
        <v>136.5</v>
      </c>
      <c r="N203" s="70">
        <v>9</v>
      </c>
      <c r="O203" s="70">
        <v>4</v>
      </c>
      <c r="P203" s="70">
        <v>4</v>
      </c>
    </row>
    <row r="204" spans="1:16" x14ac:dyDescent="0.25">
      <c r="A204" s="38" t="s">
        <v>371</v>
      </c>
      <c r="B204" s="15" t="s">
        <v>1033</v>
      </c>
      <c r="C204" s="15">
        <v>4</v>
      </c>
      <c r="D204" s="15">
        <v>7</v>
      </c>
      <c r="E204" s="36">
        <v>2</v>
      </c>
      <c r="F204" s="15">
        <v>8.77</v>
      </c>
      <c r="G204" s="68">
        <v>2</v>
      </c>
      <c r="H204" s="68">
        <v>2</v>
      </c>
      <c r="I204" s="68">
        <v>0.75</v>
      </c>
      <c r="J204" s="68">
        <v>5.85</v>
      </c>
      <c r="K204" s="68">
        <v>8.7749999999999986</v>
      </c>
      <c r="L204" s="69">
        <v>61.42499999999999</v>
      </c>
      <c r="M204" s="68">
        <v>14</v>
      </c>
      <c r="N204" s="70">
        <v>5.85</v>
      </c>
      <c r="O204" s="70">
        <v>0.75</v>
      </c>
      <c r="P204" s="70">
        <v>2</v>
      </c>
    </row>
    <row r="205" spans="1:16" x14ac:dyDescent="0.25">
      <c r="A205" s="38" t="s">
        <v>392</v>
      </c>
      <c r="B205" s="15" t="s">
        <v>1044</v>
      </c>
      <c r="C205" s="15">
        <v>19</v>
      </c>
      <c r="D205" s="15">
        <v>41</v>
      </c>
      <c r="E205" s="36">
        <v>2</v>
      </c>
      <c r="F205" s="15">
        <v>39.450000000000003</v>
      </c>
      <c r="G205" s="68">
        <v>8.24</v>
      </c>
      <c r="H205" s="68">
        <v>34.25</v>
      </c>
      <c r="I205" s="68">
        <v>0.25</v>
      </c>
      <c r="J205" s="68">
        <v>4.6100000000000003</v>
      </c>
      <c r="K205" s="68">
        <v>39.473125000000003</v>
      </c>
      <c r="L205" s="69">
        <v>1618.3981250000002</v>
      </c>
      <c r="M205" s="68">
        <v>337.84000000000003</v>
      </c>
      <c r="N205" s="70">
        <v>34.25</v>
      </c>
      <c r="O205" s="70">
        <v>0.25</v>
      </c>
      <c r="P205" s="70">
        <v>4.6099999999999994</v>
      </c>
    </row>
    <row r="206" spans="1:16" x14ac:dyDescent="0.25">
      <c r="A206" s="38" t="s">
        <v>416</v>
      </c>
      <c r="B206" s="15" t="s">
        <v>1190</v>
      </c>
      <c r="C206" s="15">
        <v>5</v>
      </c>
      <c r="D206" s="15">
        <v>10</v>
      </c>
      <c r="E206" s="36">
        <v>2</v>
      </c>
      <c r="F206" s="15">
        <v>23.83</v>
      </c>
      <c r="G206" s="68">
        <v>5.3</v>
      </c>
      <c r="H206" s="68">
        <v>12.97</v>
      </c>
      <c r="I206" s="68">
        <v>0.25</v>
      </c>
      <c r="J206" s="68">
        <v>7.35</v>
      </c>
      <c r="K206" s="68">
        <v>23.832374999999999</v>
      </c>
      <c r="L206" s="69">
        <v>238.32374999999999</v>
      </c>
      <c r="M206" s="68">
        <v>53</v>
      </c>
      <c r="N206" s="70">
        <v>12.97</v>
      </c>
      <c r="O206" s="70">
        <v>0.25</v>
      </c>
      <c r="P206" s="70">
        <v>7.35</v>
      </c>
    </row>
    <row r="207" spans="1:16" x14ac:dyDescent="0.25">
      <c r="A207" s="38" t="s">
        <v>470</v>
      </c>
      <c r="B207" s="15" t="s">
        <v>1225</v>
      </c>
      <c r="C207" s="15">
        <v>5</v>
      </c>
      <c r="D207" s="15">
        <v>15</v>
      </c>
      <c r="E207" s="36">
        <v>3</v>
      </c>
      <c r="F207" s="15">
        <v>363.49</v>
      </c>
      <c r="G207" s="68">
        <v>14.58</v>
      </c>
      <c r="H207" s="68">
        <v>47</v>
      </c>
      <c r="I207" s="68">
        <v>2.17</v>
      </c>
      <c r="J207" s="68">
        <v>3.57</v>
      </c>
      <c r="K207" s="68">
        <v>364.10429999999997</v>
      </c>
      <c r="L207" s="69">
        <v>5461.5644999999995</v>
      </c>
      <c r="M207" s="68">
        <v>218.7</v>
      </c>
      <c r="N207" s="70">
        <v>47</v>
      </c>
      <c r="O207" s="70">
        <v>2.17</v>
      </c>
      <c r="P207" s="70">
        <v>3.5700000000000003</v>
      </c>
    </row>
    <row r="208" spans="1:16" x14ac:dyDescent="0.25">
      <c r="A208" s="38" t="s">
        <v>473</v>
      </c>
      <c r="B208" s="15" t="s">
        <v>1202</v>
      </c>
      <c r="C208" s="15">
        <v>10</v>
      </c>
      <c r="D208" s="15">
        <v>20</v>
      </c>
      <c r="E208" s="36">
        <v>2</v>
      </c>
      <c r="F208" s="15">
        <v>37127.82</v>
      </c>
      <c r="G208" s="68">
        <v>210.6</v>
      </c>
      <c r="H208" s="68">
        <v>59.5</v>
      </c>
      <c r="I208" s="68">
        <v>21.68</v>
      </c>
      <c r="J208" s="68">
        <v>28.78</v>
      </c>
      <c r="K208" s="68">
        <v>37125.048800000004</v>
      </c>
      <c r="L208" s="69">
        <v>742500.97600000002</v>
      </c>
      <c r="M208" s="68">
        <v>4212</v>
      </c>
      <c r="N208" s="70">
        <v>59.5</v>
      </c>
      <c r="O208" s="70">
        <v>21.68</v>
      </c>
      <c r="P208" s="70">
        <v>28.78</v>
      </c>
    </row>
    <row r="209" spans="1:16" x14ac:dyDescent="0.25">
      <c r="A209" s="38" t="s">
        <v>485</v>
      </c>
      <c r="B209" s="15" t="s">
        <v>1236</v>
      </c>
      <c r="C209" s="15">
        <v>29</v>
      </c>
      <c r="D209" s="15">
        <v>73</v>
      </c>
      <c r="E209" s="36">
        <v>3</v>
      </c>
      <c r="F209" s="15">
        <v>7.66</v>
      </c>
      <c r="G209" s="68">
        <v>1.06</v>
      </c>
      <c r="H209" s="68">
        <v>10.65</v>
      </c>
      <c r="I209" s="68">
        <v>2.88</v>
      </c>
      <c r="J209" s="68">
        <v>0.25</v>
      </c>
      <c r="K209" s="68">
        <v>7.6680000000000001</v>
      </c>
      <c r="L209" s="69">
        <v>559.76400000000001</v>
      </c>
      <c r="M209" s="68">
        <v>77.38000000000001</v>
      </c>
      <c r="N209" s="70">
        <v>10.65</v>
      </c>
      <c r="O209" s="70">
        <v>0.25</v>
      </c>
      <c r="P209" s="70">
        <v>2.8800000000000008</v>
      </c>
    </row>
    <row r="210" spans="1:16" x14ac:dyDescent="0.25">
      <c r="A210" s="38" t="s">
        <v>197</v>
      </c>
      <c r="B210" s="15" t="s">
        <v>1144</v>
      </c>
      <c r="C210" s="15">
        <v>4</v>
      </c>
      <c r="D210" s="15">
        <v>8</v>
      </c>
      <c r="E210" s="36">
        <v>2</v>
      </c>
      <c r="F210" s="15">
        <v>0</v>
      </c>
      <c r="G210" s="68">
        <v>44.26</v>
      </c>
      <c r="H210" s="68">
        <v>25.524948949999999</v>
      </c>
      <c r="I210" s="68">
        <v>14.514970969999997</v>
      </c>
      <c r="J210" s="68">
        <v>0.7499984999999999</v>
      </c>
      <c r="K210" s="68">
        <v>277.86986402414686</v>
      </c>
      <c r="L210" s="69">
        <v>2222.9589121931749</v>
      </c>
      <c r="M210" s="68">
        <v>354.08</v>
      </c>
      <c r="N210" s="70">
        <v>25.524948949999999</v>
      </c>
      <c r="O210" s="70">
        <v>0.7499984999999999</v>
      </c>
      <c r="P210" s="70">
        <v>14.514970969999993</v>
      </c>
    </row>
    <row r="211" spans="1:16" x14ac:dyDescent="0.25">
      <c r="A211" s="38" t="s">
        <v>524</v>
      </c>
      <c r="B211" s="15" t="s">
        <v>1292</v>
      </c>
      <c r="C211" s="15">
        <v>6</v>
      </c>
      <c r="D211" s="15">
        <v>12</v>
      </c>
      <c r="E211" s="36">
        <v>2</v>
      </c>
      <c r="F211" s="15">
        <v>529.28</v>
      </c>
      <c r="G211" s="68">
        <v>6.97</v>
      </c>
      <c r="H211" s="68">
        <v>15.98</v>
      </c>
      <c r="I211" s="68">
        <v>8.5299999999999994</v>
      </c>
      <c r="J211" s="68">
        <v>3.88</v>
      </c>
      <c r="K211" s="68">
        <v>528.88047199999994</v>
      </c>
      <c r="L211" s="69">
        <v>6346.5656639999997</v>
      </c>
      <c r="M211" s="68">
        <v>83.64</v>
      </c>
      <c r="N211" s="70">
        <v>15.98</v>
      </c>
      <c r="O211" s="70">
        <v>3.88</v>
      </c>
      <c r="P211" s="70">
        <v>8.5299999999999976</v>
      </c>
    </row>
    <row r="212" spans="1:16" x14ac:dyDescent="0.25">
      <c r="A212" s="38" t="s">
        <v>525</v>
      </c>
      <c r="B212" s="15" t="s">
        <v>1293</v>
      </c>
      <c r="C212" s="15">
        <v>6</v>
      </c>
      <c r="D212" s="15">
        <v>12</v>
      </c>
      <c r="E212" s="36">
        <v>2</v>
      </c>
      <c r="F212" s="15">
        <v>235.76</v>
      </c>
      <c r="G212" s="68">
        <v>56.05</v>
      </c>
      <c r="H212" s="68">
        <v>31.24</v>
      </c>
      <c r="I212" s="68">
        <v>20.12</v>
      </c>
      <c r="J212" s="68">
        <v>0.37</v>
      </c>
      <c r="K212" s="68">
        <v>232.56305600000002</v>
      </c>
      <c r="L212" s="69">
        <v>2790.7566720000004</v>
      </c>
      <c r="M212" s="68">
        <v>672.59999999999991</v>
      </c>
      <c r="N212" s="70">
        <v>31.24</v>
      </c>
      <c r="O212" s="70">
        <v>0.37</v>
      </c>
      <c r="P212" s="70">
        <v>20.119999999999997</v>
      </c>
    </row>
    <row r="213" spans="1:16" x14ac:dyDescent="0.25">
      <c r="A213" s="38" t="s">
        <v>529</v>
      </c>
      <c r="B213" s="15" t="s">
        <v>1297</v>
      </c>
      <c r="C213" s="15">
        <v>7</v>
      </c>
      <c r="D213" s="15">
        <v>22</v>
      </c>
      <c r="E213" s="36">
        <v>3</v>
      </c>
      <c r="F213" s="15">
        <v>46.52</v>
      </c>
      <c r="G213" s="68">
        <v>7.76</v>
      </c>
      <c r="H213" s="68">
        <v>4.57</v>
      </c>
      <c r="I213" s="68">
        <v>1.75</v>
      </c>
      <c r="J213" s="68">
        <v>5.82</v>
      </c>
      <c r="K213" s="68">
        <v>46.545450000000002</v>
      </c>
      <c r="L213" s="69">
        <v>1023.9999</v>
      </c>
      <c r="M213" s="68">
        <v>170.72</v>
      </c>
      <c r="N213" s="70">
        <v>5.82</v>
      </c>
      <c r="O213" s="70">
        <v>1.75</v>
      </c>
      <c r="P213" s="70">
        <v>4.57</v>
      </c>
    </row>
    <row r="214" spans="1:16" x14ac:dyDescent="0.25">
      <c r="A214" s="41" t="s">
        <v>112</v>
      </c>
      <c r="B214" s="15" t="s">
        <v>949</v>
      </c>
      <c r="C214" s="15">
        <v>16</v>
      </c>
      <c r="D214" s="15">
        <v>32</v>
      </c>
      <c r="E214" s="36">
        <v>2</v>
      </c>
      <c r="F214" s="15">
        <v>323.33</v>
      </c>
      <c r="G214" s="68">
        <v>13.51</v>
      </c>
      <c r="H214" s="68">
        <v>12.23</v>
      </c>
      <c r="I214" s="68">
        <v>13.5</v>
      </c>
      <c r="J214" s="68">
        <v>1.96</v>
      </c>
      <c r="K214" s="68">
        <v>323.60580000000004</v>
      </c>
      <c r="L214" s="69">
        <v>10355.385600000001</v>
      </c>
      <c r="M214" s="68">
        <v>432.32</v>
      </c>
      <c r="N214" s="70">
        <v>13.5</v>
      </c>
      <c r="O214" s="70">
        <v>1.96</v>
      </c>
      <c r="P214" s="70">
        <v>12.23</v>
      </c>
    </row>
    <row r="215" spans="1:16" x14ac:dyDescent="0.25">
      <c r="A215" s="41" t="s">
        <v>141</v>
      </c>
      <c r="B215" s="15" t="s">
        <v>925</v>
      </c>
      <c r="C215" s="15">
        <v>6</v>
      </c>
      <c r="D215" s="15">
        <v>12</v>
      </c>
      <c r="E215" s="36">
        <v>2</v>
      </c>
      <c r="F215" s="15">
        <v>0</v>
      </c>
      <c r="G215" s="68">
        <v>4.82</v>
      </c>
      <c r="H215" s="68">
        <v>5.9456310178613228</v>
      </c>
      <c r="I215" s="68">
        <v>0.37499925000000017</v>
      </c>
      <c r="J215" s="68">
        <v>9.9641551035946829</v>
      </c>
      <c r="K215" s="68">
        <v>22.216151686625427</v>
      </c>
      <c r="L215" s="69">
        <v>266.59382023950513</v>
      </c>
      <c r="M215" s="68">
        <v>57.84</v>
      </c>
      <c r="N215" s="70">
        <v>9.9641551035946829</v>
      </c>
      <c r="O215" s="70">
        <v>0.37499925000000017</v>
      </c>
      <c r="P215" s="70">
        <v>5.9456310178613236</v>
      </c>
    </row>
    <row r="216" spans="1:16" x14ac:dyDescent="0.25">
      <c r="A216" s="41" t="s">
        <v>165</v>
      </c>
      <c r="B216" s="15" t="s">
        <v>907</v>
      </c>
      <c r="C216" s="15">
        <v>16</v>
      </c>
      <c r="D216" s="15">
        <v>32</v>
      </c>
      <c r="E216" s="36">
        <v>2</v>
      </c>
      <c r="F216" s="15">
        <v>0</v>
      </c>
      <c r="G216" s="68">
        <v>1.1539999999999999</v>
      </c>
      <c r="H216" s="68">
        <v>2.2499954999999994</v>
      </c>
      <c r="I216" s="68">
        <v>0.24999949999999999</v>
      </c>
      <c r="J216" s="68">
        <v>7.2499855000000011</v>
      </c>
      <c r="K216" s="68">
        <v>4.0781005312989365</v>
      </c>
      <c r="L216" s="69">
        <v>130.49921700156597</v>
      </c>
      <c r="M216" s="68">
        <v>36.927999999999997</v>
      </c>
      <c r="N216" s="70">
        <v>7.2499855000000011</v>
      </c>
      <c r="O216" s="70">
        <v>0.24999949999999999</v>
      </c>
      <c r="P216" s="70">
        <v>2.249995499999998</v>
      </c>
    </row>
    <row r="217" spans="1:16" x14ac:dyDescent="0.25">
      <c r="A217" s="38" t="s">
        <v>765</v>
      </c>
      <c r="B217" s="15" t="s">
        <v>1370</v>
      </c>
      <c r="C217" s="15">
        <v>48</v>
      </c>
      <c r="D217" s="15">
        <v>96</v>
      </c>
      <c r="E217" s="36">
        <v>2</v>
      </c>
      <c r="F217" s="15">
        <v>12.98</v>
      </c>
      <c r="G217" s="68">
        <v>2.42</v>
      </c>
      <c r="H217" s="68">
        <v>14.83</v>
      </c>
      <c r="I217" s="68">
        <v>0.25</v>
      </c>
      <c r="J217" s="68">
        <v>3.5</v>
      </c>
      <c r="K217" s="68">
        <v>12.97625</v>
      </c>
      <c r="L217" s="69">
        <v>1245.72</v>
      </c>
      <c r="M217" s="68">
        <v>232.32</v>
      </c>
      <c r="N217" s="70">
        <v>14.83</v>
      </c>
      <c r="O217" s="70">
        <v>0.25</v>
      </c>
      <c r="P217" s="70">
        <v>3.4999999999999982</v>
      </c>
    </row>
    <row r="218" spans="1:16" x14ac:dyDescent="0.25">
      <c r="A218" s="38" t="s">
        <v>264</v>
      </c>
      <c r="B218" s="15" t="s">
        <v>1046</v>
      </c>
      <c r="C218" s="15">
        <v>21</v>
      </c>
      <c r="D218" s="15">
        <v>202</v>
      </c>
      <c r="E218" s="36">
        <v>10</v>
      </c>
      <c r="F218" s="15">
        <v>36.9</v>
      </c>
      <c r="G218" s="68">
        <v>3.42</v>
      </c>
      <c r="H218" s="68">
        <v>2.48</v>
      </c>
      <c r="I218" s="68">
        <v>6</v>
      </c>
      <c r="J218" s="68">
        <v>2.48</v>
      </c>
      <c r="K218" s="68">
        <v>36.9024</v>
      </c>
      <c r="L218" s="69">
        <v>7454.2848000000004</v>
      </c>
      <c r="M218" s="68">
        <v>690.84</v>
      </c>
      <c r="N218" s="70">
        <v>6</v>
      </c>
      <c r="O218" s="70">
        <v>2.48</v>
      </c>
      <c r="P218" s="70">
        <v>2.4800000000000004</v>
      </c>
    </row>
    <row r="219" spans="1:16" x14ac:dyDescent="0.25">
      <c r="A219" s="38" t="s">
        <v>244</v>
      </c>
      <c r="B219" s="15" t="s">
        <v>1045</v>
      </c>
      <c r="C219" s="15">
        <v>40</v>
      </c>
      <c r="D219" s="15">
        <v>80</v>
      </c>
      <c r="E219" s="36">
        <v>2</v>
      </c>
      <c r="F219" s="15">
        <v>137.31</v>
      </c>
      <c r="G219" s="68">
        <v>12.46</v>
      </c>
      <c r="H219" s="68">
        <v>3.25</v>
      </c>
      <c r="I219" s="68">
        <v>13</v>
      </c>
      <c r="J219" s="68">
        <v>3.25</v>
      </c>
      <c r="K219" s="68">
        <v>137.3125</v>
      </c>
      <c r="L219" s="69">
        <v>10985</v>
      </c>
      <c r="M219" s="68">
        <v>996.80000000000007</v>
      </c>
      <c r="N219" s="70">
        <v>13</v>
      </c>
      <c r="O219" s="70">
        <v>3.25</v>
      </c>
      <c r="P219" s="70">
        <v>3.25</v>
      </c>
    </row>
    <row r="220" spans="1:16" x14ac:dyDescent="0.25">
      <c r="A220" s="38" t="s">
        <v>281</v>
      </c>
      <c r="B220" s="15" t="s">
        <v>917</v>
      </c>
      <c r="C220" s="15">
        <v>18</v>
      </c>
      <c r="D220" s="15">
        <v>36</v>
      </c>
      <c r="E220" s="36">
        <v>2</v>
      </c>
      <c r="F220" s="15">
        <v>326.85000000000002</v>
      </c>
      <c r="G220" s="68">
        <v>24.46</v>
      </c>
      <c r="H220" s="68">
        <v>18.03</v>
      </c>
      <c r="I220" s="68">
        <v>0.62</v>
      </c>
      <c r="J220" s="68">
        <v>29</v>
      </c>
      <c r="K220" s="68">
        <v>324.17940000000004</v>
      </c>
      <c r="L220" s="69">
        <v>11670.458400000001</v>
      </c>
      <c r="M220" s="68">
        <v>880.56000000000006</v>
      </c>
      <c r="N220" s="70">
        <v>29</v>
      </c>
      <c r="O220" s="70">
        <v>0.62</v>
      </c>
      <c r="P220" s="70">
        <v>18.030000000000005</v>
      </c>
    </row>
    <row r="221" spans="1:16" x14ac:dyDescent="0.25">
      <c r="A221" s="38" t="s">
        <v>295</v>
      </c>
      <c r="B221" s="15" t="s">
        <v>1088</v>
      </c>
      <c r="C221" s="15">
        <v>6</v>
      </c>
      <c r="D221" s="15">
        <v>16</v>
      </c>
      <c r="E221" s="36">
        <v>3</v>
      </c>
      <c r="F221" s="15">
        <v>0</v>
      </c>
      <c r="G221" s="68" t="e">
        <v>#N/A</v>
      </c>
      <c r="H221" s="68">
        <v>4.57</v>
      </c>
      <c r="I221" s="68">
        <v>5.14</v>
      </c>
      <c r="J221" s="68">
        <v>9.06</v>
      </c>
      <c r="K221" s="68">
        <v>212.817588</v>
      </c>
      <c r="L221" s="69">
        <v>3405.081408</v>
      </c>
      <c r="M221" s="68" t="e">
        <v>#N/A</v>
      </c>
      <c r="N221" s="70">
        <v>9.06</v>
      </c>
      <c r="O221" s="70">
        <v>4.57</v>
      </c>
      <c r="P221" s="70">
        <v>5.1400000000000023</v>
      </c>
    </row>
    <row r="222" spans="1:16" x14ac:dyDescent="0.25">
      <c r="A222" s="38" t="s">
        <v>298</v>
      </c>
      <c r="B222" s="15" t="s">
        <v>1093</v>
      </c>
      <c r="C222" s="15">
        <v>6</v>
      </c>
      <c r="D222" s="15">
        <v>11</v>
      </c>
      <c r="E222" s="36">
        <v>2</v>
      </c>
      <c r="F222" s="15">
        <v>140.13</v>
      </c>
      <c r="G222" s="68">
        <v>1.74</v>
      </c>
      <c r="H222" s="68">
        <v>2.4700000000000002</v>
      </c>
      <c r="I222" s="68">
        <v>4</v>
      </c>
      <c r="J222" s="68">
        <v>14.21</v>
      </c>
      <c r="K222" s="68">
        <v>140.39480000000003</v>
      </c>
      <c r="L222" s="69">
        <v>1544.3428000000004</v>
      </c>
      <c r="M222" s="68">
        <v>19.14</v>
      </c>
      <c r="N222" s="70">
        <v>14.21</v>
      </c>
      <c r="O222" s="70">
        <v>2.4700000000000002</v>
      </c>
      <c r="P222" s="70">
        <v>4</v>
      </c>
    </row>
    <row r="223" spans="1:16" x14ac:dyDescent="0.25">
      <c r="A223" s="38" t="s">
        <v>387</v>
      </c>
      <c r="B223" s="15" t="s">
        <v>1181</v>
      </c>
      <c r="C223" s="15">
        <v>50</v>
      </c>
      <c r="D223" s="15">
        <v>180</v>
      </c>
      <c r="E223" s="36">
        <v>4</v>
      </c>
      <c r="F223" s="15">
        <v>5.9</v>
      </c>
      <c r="G223" s="68">
        <v>0.6</v>
      </c>
      <c r="H223" s="68">
        <v>1.92</v>
      </c>
      <c r="I223" s="68">
        <v>0.7</v>
      </c>
      <c r="J223" s="68">
        <v>4.4000000000000004</v>
      </c>
      <c r="K223" s="68">
        <v>5.9135999999999997</v>
      </c>
      <c r="L223" s="69">
        <v>1064.4479999999999</v>
      </c>
      <c r="M223" s="68">
        <v>108</v>
      </c>
      <c r="N223" s="70">
        <v>4.4000000000000004</v>
      </c>
      <c r="O223" s="70">
        <v>0.7</v>
      </c>
      <c r="P223" s="70">
        <v>1.92</v>
      </c>
    </row>
    <row r="224" spans="1:16" x14ac:dyDescent="0.25">
      <c r="A224" s="38" t="s">
        <v>430</v>
      </c>
      <c r="B224" s="15" t="s">
        <v>1245</v>
      </c>
      <c r="C224" s="15">
        <v>34</v>
      </c>
      <c r="D224" s="15">
        <v>68</v>
      </c>
      <c r="E224" s="36">
        <v>2</v>
      </c>
      <c r="F224" s="15">
        <v>4.95</v>
      </c>
      <c r="G224" s="68">
        <v>0.98</v>
      </c>
      <c r="H224" s="68">
        <v>0.5</v>
      </c>
      <c r="I224" s="68">
        <v>2.64</v>
      </c>
      <c r="J224" s="68">
        <v>3.75</v>
      </c>
      <c r="K224" s="68">
        <v>4.95</v>
      </c>
      <c r="L224" s="69">
        <v>336.6</v>
      </c>
      <c r="M224" s="68">
        <v>66.64</v>
      </c>
      <c r="N224" s="70">
        <v>3.75</v>
      </c>
      <c r="O224" s="70">
        <v>0.5</v>
      </c>
      <c r="P224" s="70">
        <v>2.6400000000000006</v>
      </c>
    </row>
    <row r="225" spans="1:16" x14ac:dyDescent="0.25">
      <c r="A225" s="38" t="s">
        <v>748</v>
      </c>
      <c r="B225" s="15" t="s">
        <v>1243</v>
      </c>
      <c r="C225" s="15">
        <v>33</v>
      </c>
      <c r="D225" s="15">
        <v>66</v>
      </c>
      <c r="E225" s="36">
        <v>2</v>
      </c>
      <c r="F225" s="15">
        <v>2.39</v>
      </c>
      <c r="G225" s="68">
        <v>0.24</v>
      </c>
      <c r="H225" s="68">
        <v>3.87</v>
      </c>
      <c r="I225" s="68">
        <v>3.45</v>
      </c>
      <c r="J225" s="68">
        <v>0.18</v>
      </c>
      <c r="K225" s="68">
        <v>2.40327</v>
      </c>
      <c r="L225" s="69">
        <v>158.61582000000001</v>
      </c>
      <c r="M225" s="68">
        <v>15.84</v>
      </c>
      <c r="N225" s="70">
        <v>3.87</v>
      </c>
      <c r="O225" s="70">
        <v>0.18</v>
      </c>
      <c r="P225" s="70">
        <v>3.45</v>
      </c>
    </row>
    <row r="226" spans="1:16" x14ac:dyDescent="0.25">
      <c r="A226" s="38" t="s">
        <v>735</v>
      </c>
      <c r="B226" s="15" t="s">
        <v>1212</v>
      </c>
      <c r="C226" s="15">
        <v>25</v>
      </c>
      <c r="D226" s="15">
        <v>54</v>
      </c>
      <c r="E226" s="36">
        <v>2</v>
      </c>
      <c r="F226" s="15">
        <v>2624.33</v>
      </c>
      <c r="G226" s="68">
        <v>24.29</v>
      </c>
      <c r="H226" s="68">
        <v>51.84</v>
      </c>
      <c r="I226" s="68">
        <v>3.65</v>
      </c>
      <c r="J226" s="68">
        <v>13.86</v>
      </c>
      <c r="K226" s="68">
        <v>2622.5337599999998</v>
      </c>
      <c r="L226" s="69">
        <v>141616.82303999999</v>
      </c>
      <c r="M226" s="68">
        <v>1311.6599999999999</v>
      </c>
      <c r="N226" s="70">
        <v>51.84</v>
      </c>
      <c r="O226" s="70">
        <v>3.65</v>
      </c>
      <c r="P226" s="70">
        <v>13.859999999999992</v>
      </c>
    </row>
    <row r="227" spans="1:16" x14ac:dyDescent="0.25">
      <c r="A227" s="38" t="s">
        <v>461</v>
      </c>
      <c r="B227" s="15" t="s">
        <v>1219</v>
      </c>
      <c r="C227" s="15">
        <v>25</v>
      </c>
      <c r="D227" s="15">
        <v>50</v>
      </c>
      <c r="E227" s="36">
        <v>2</v>
      </c>
      <c r="F227" s="15">
        <v>761.18</v>
      </c>
      <c r="G227" s="68">
        <v>7.12</v>
      </c>
      <c r="H227" s="68">
        <v>16.54</v>
      </c>
      <c r="I227" s="68">
        <v>8.86</v>
      </c>
      <c r="J227" s="68">
        <v>5.19</v>
      </c>
      <c r="K227" s="68">
        <v>760.56543600000009</v>
      </c>
      <c r="L227" s="69">
        <v>38028.271800000002</v>
      </c>
      <c r="M227" s="68">
        <v>356</v>
      </c>
      <c r="N227" s="70">
        <v>16.54</v>
      </c>
      <c r="O227" s="70">
        <v>5.19</v>
      </c>
      <c r="P227" s="70">
        <v>8.86</v>
      </c>
    </row>
    <row r="228" spans="1:16" x14ac:dyDescent="0.25">
      <c r="A228" s="38" t="s">
        <v>486</v>
      </c>
      <c r="B228" s="15" t="s">
        <v>1016</v>
      </c>
      <c r="C228" s="15">
        <v>6</v>
      </c>
      <c r="D228" s="15">
        <v>12</v>
      </c>
      <c r="E228" s="36">
        <v>2</v>
      </c>
      <c r="F228" s="15">
        <v>0</v>
      </c>
      <c r="G228" s="68" t="e">
        <v>#N/A</v>
      </c>
      <c r="H228" s="68">
        <v>2.92</v>
      </c>
      <c r="I228" s="68">
        <v>2.92</v>
      </c>
      <c r="J228" s="68">
        <v>0.375</v>
      </c>
      <c r="K228" s="68">
        <v>3.1973999999999996</v>
      </c>
      <c r="L228" s="69">
        <v>38.368799999999993</v>
      </c>
      <c r="M228" s="68" t="e">
        <v>#N/A</v>
      </c>
      <c r="N228" s="70">
        <v>2.92</v>
      </c>
      <c r="O228" s="70">
        <v>0.375</v>
      </c>
      <c r="P228" s="70">
        <v>2.92</v>
      </c>
    </row>
    <row r="229" spans="1:16" x14ac:dyDescent="0.25">
      <c r="A229" s="38" t="s">
        <v>742</v>
      </c>
      <c r="B229" s="15" t="s">
        <v>1016</v>
      </c>
      <c r="C229" s="15">
        <v>32</v>
      </c>
      <c r="D229" s="15">
        <v>128</v>
      </c>
      <c r="E229" s="36">
        <v>4</v>
      </c>
      <c r="F229" s="15">
        <v>11.21</v>
      </c>
      <c r="G229" s="68">
        <v>2.0299999999999998</v>
      </c>
      <c r="H229" s="68">
        <v>7.97</v>
      </c>
      <c r="I229" s="68">
        <v>0.37</v>
      </c>
      <c r="J229" s="68">
        <v>3.75</v>
      </c>
      <c r="K229" s="68">
        <v>11.058375</v>
      </c>
      <c r="L229" s="69">
        <v>1415.472</v>
      </c>
      <c r="M229" s="68">
        <v>259.83999999999997</v>
      </c>
      <c r="N229" s="70">
        <v>7.97</v>
      </c>
      <c r="O229" s="70">
        <v>0.37</v>
      </c>
      <c r="P229" s="70">
        <v>3.75</v>
      </c>
    </row>
    <row r="230" spans="1:16" x14ac:dyDescent="0.25">
      <c r="A230" s="38" t="s">
        <v>495</v>
      </c>
      <c r="B230" s="15" t="s">
        <v>917</v>
      </c>
      <c r="C230" s="15">
        <v>15</v>
      </c>
      <c r="D230" s="15">
        <v>30</v>
      </c>
      <c r="E230" s="36">
        <v>2</v>
      </c>
      <c r="F230" s="15">
        <v>19.87</v>
      </c>
      <c r="G230" s="68">
        <v>2.89</v>
      </c>
      <c r="H230" s="68">
        <v>5.37</v>
      </c>
      <c r="I230" s="68">
        <v>5.92</v>
      </c>
      <c r="J230" s="68">
        <v>0.62</v>
      </c>
      <c r="K230" s="68">
        <v>19.710048</v>
      </c>
      <c r="L230" s="69">
        <v>591.30143999999996</v>
      </c>
      <c r="M230" s="68">
        <v>86.7</v>
      </c>
      <c r="N230" s="70">
        <v>5.92</v>
      </c>
      <c r="O230" s="70">
        <v>0.62</v>
      </c>
      <c r="P230" s="70">
        <v>5.3699999999999983</v>
      </c>
    </row>
    <row r="231" spans="1:16" x14ac:dyDescent="0.25">
      <c r="A231" s="38" t="s">
        <v>105</v>
      </c>
      <c r="B231" s="15" t="s">
        <v>967</v>
      </c>
      <c r="C231" s="15">
        <v>8</v>
      </c>
      <c r="D231" s="15">
        <v>21</v>
      </c>
      <c r="E231" s="36">
        <v>3</v>
      </c>
      <c r="F231" s="15">
        <v>0</v>
      </c>
      <c r="G231" s="68">
        <v>40.289000000000001</v>
      </c>
      <c r="H231" s="68">
        <v>0.49999900000000674</v>
      </c>
      <c r="I231" s="68">
        <v>49.756955603999074</v>
      </c>
      <c r="J231" s="68">
        <v>6.68498663</v>
      </c>
      <c r="K231" s="68">
        <v>166.31195885653798</v>
      </c>
      <c r="L231" s="69">
        <v>3492.5511359872976</v>
      </c>
      <c r="M231" s="68">
        <v>846.06900000000007</v>
      </c>
      <c r="N231" s="70">
        <v>49.756955603999074</v>
      </c>
      <c r="O231" s="70">
        <v>0.49999900000000674</v>
      </c>
      <c r="P231" s="70">
        <v>6.6849866299999974</v>
      </c>
    </row>
    <row r="232" spans="1:16" x14ac:dyDescent="0.25">
      <c r="A232" s="38" t="s">
        <v>106</v>
      </c>
      <c r="B232" s="15" t="s">
        <v>952</v>
      </c>
      <c r="C232" s="15">
        <v>8</v>
      </c>
      <c r="D232" s="15">
        <v>16</v>
      </c>
      <c r="E232" s="36">
        <v>2</v>
      </c>
      <c r="F232" s="15">
        <v>0</v>
      </c>
      <c r="G232" s="68">
        <v>109.825</v>
      </c>
      <c r="H232" s="68">
        <v>14.499971</v>
      </c>
      <c r="I232" s="68">
        <v>49.756900485999999</v>
      </c>
      <c r="J232" s="68">
        <v>0.7499984999999999</v>
      </c>
      <c r="K232" s="68">
        <v>541.10412836224327</v>
      </c>
      <c r="L232" s="69">
        <v>8657.6660537958924</v>
      </c>
      <c r="M232" s="68">
        <v>1757.2</v>
      </c>
      <c r="N232" s="70">
        <v>49.756900485999999</v>
      </c>
      <c r="O232" s="70">
        <v>0.7499984999999999</v>
      </c>
      <c r="P232" s="70">
        <v>14.499971000000002</v>
      </c>
    </row>
    <row r="233" spans="1:16" x14ac:dyDescent="0.25">
      <c r="A233" s="38" t="s">
        <v>538</v>
      </c>
      <c r="B233" s="15" t="s">
        <v>1319</v>
      </c>
      <c r="C233" s="15">
        <v>7</v>
      </c>
      <c r="D233" s="15">
        <v>14</v>
      </c>
      <c r="E233" s="36">
        <v>2</v>
      </c>
      <c r="F233" s="15">
        <v>4932.01</v>
      </c>
      <c r="G233" s="68">
        <v>59.41</v>
      </c>
      <c r="H233" s="68">
        <v>65.790000000000006</v>
      </c>
      <c r="I233" s="68">
        <v>6.81</v>
      </c>
      <c r="J233" s="68">
        <v>11.01</v>
      </c>
      <c r="K233" s="68">
        <v>4932.8091990000003</v>
      </c>
      <c r="L233" s="69">
        <v>69059.328785999998</v>
      </c>
      <c r="M233" s="68">
        <v>831.74</v>
      </c>
      <c r="N233" s="70">
        <v>65.790000000000006</v>
      </c>
      <c r="O233" s="70">
        <v>6.81</v>
      </c>
      <c r="P233" s="70">
        <v>11.010000000000005</v>
      </c>
    </row>
    <row r="234" spans="1:16" x14ac:dyDescent="0.25">
      <c r="A234" s="38" t="s">
        <v>541</v>
      </c>
      <c r="B234" s="15" t="s">
        <v>1306</v>
      </c>
      <c r="C234" s="15">
        <v>7</v>
      </c>
      <c r="D234" s="15">
        <v>14</v>
      </c>
      <c r="E234" s="36">
        <v>2</v>
      </c>
      <c r="F234" s="15">
        <v>3972.5</v>
      </c>
      <c r="G234" s="68">
        <v>32.869999999999997</v>
      </c>
      <c r="H234" s="68">
        <v>23.73</v>
      </c>
      <c r="I234" s="68">
        <v>10.01</v>
      </c>
      <c r="J234" s="68">
        <v>16.73</v>
      </c>
      <c r="K234" s="68">
        <v>3973.9990290000001</v>
      </c>
      <c r="L234" s="69">
        <v>55635.986406000004</v>
      </c>
      <c r="M234" s="68">
        <v>460.17999999999995</v>
      </c>
      <c r="N234" s="70">
        <v>23.73</v>
      </c>
      <c r="O234" s="70">
        <v>10.01</v>
      </c>
      <c r="P234" s="70">
        <v>16.729999999999997</v>
      </c>
    </row>
    <row r="235" spans="1:16" x14ac:dyDescent="0.25">
      <c r="A235" s="42" t="s">
        <v>832</v>
      </c>
      <c r="B235" s="15" t="s">
        <v>989</v>
      </c>
      <c r="C235" s="15">
        <v>12</v>
      </c>
      <c r="D235" s="15">
        <v>24</v>
      </c>
      <c r="E235" s="36">
        <v>2</v>
      </c>
      <c r="F235" s="15">
        <v>654.07000000000005</v>
      </c>
      <c r="G235" s="68">
        <v>14.13</v>
      </c>
      <c r="H235" s="68">
        <v>2.96</v>
      </c>
      <c r="I235" s="68">
        <v>8.3699999999999992</v>
      </c>
      <c r="J235" s="68">
        <v>26.36</v>
      </c>
      <c r="K235" s="68">
        <v>653.07427199999995</v>
      </c>
      <c r="L235" s="69">
        <v>15673.782528</v>
      </c>
      <c r="M235" s="68">
        <v>339.12</v>
      </c>
      <c r="N235" s="70">
        <v>26.36</v>
      </c>
      <c r="O235" s="70">
        <v>2.96</v>
      </c>
      <c r="P235" s="70">
        <v>8.3699999999999974</v>
      </c>
    </row>
    <row r="236" spans="1:16" x14ac:dyDescent="0.25">
      <c r="A236" s="38" t="s">
        <v>596</v>
      </c>
      <c r="B236" s="15" t="s">
        <v>1351</v>
      </c>
      <c r="C236" s="15">
        <v>11</v>
      </c>
      <c r="D236" s="15">
        <v>26</v>
      </c>
      <c r="E236" s="36">
        <v>2</v>
      </c>
      <c r="F236" s="15">
        <v>4.84</v>
      </c>
      <c r="G236" s="68">
        <v>1.78</v>
      </c>
      <c r="H236" s="68">
        <v>4.3</v>
      </c>
      <c r="I236" s="68">
        <v>0.37</v>
      </c>
      <c r="J236" s="68">
        <v>3</v>
      </c>
      <c r="K236" s="68">
        <v>4.7729999999999997</v>
      </c>
      <c r="L236" s="69">
        <v>124.09799999999998</v>
      </c>
      <c r="M236" s="68">
        <v>46.28</v>
      </c>
      <c r="N236" s="70">
        <v>4.3</v>
      </c>
      <c r="O236" s="70">
        <v>0.37</v>
      </c>
      <c r="P236" s="70">
        <v>3</v>
      </c>
    </row>
    <row r="237" spans="1:16" x14ac:dyDescent="0.25">
      <c r="A237" s="38" t="s">
        <v>221</v>
      </c>
      <c r="B237" s="15" t="s">
        <v>1356</v>
      </c>
      <c r="C237" s="15">
        <v>33</v>
      </c>
      <c r="D237" s="15">
        <v>403</v>
      </c>
      <c r="E237" s="36">
        <v>12</v>
      </c>
      <c r="F237" s="15">
        <v>16.36</v>
      </c>
      <c r="G237" s="68">
        <v>1.1200000000000001</v>
      </c>
      <c r="H237" s="68">
        <v>4.0999999999999996</v>
      </c>
      <c r="I237" s="68">
        <v>2.1</v>
      </c>
      <c r="J237" s="68">
        <v>1.9</v>
      </c>
      <c r="K237" s="68">
        <v>16.358999999999998</v>
      </c>
      <c r="L237" s="69">
        <v>6592.6769999999997</v>
      </c>
      <c r="M237" s="68">
        <v>451.36000000000007</v>
      </c>
      <c r="N237" s="70">
        <v>4.0999999999999996</v>
      </c>
      <c r="O237" s="70">
        <v>1.9</v>
      </c>
      <c r="P237" s="70">
        <v>2.0999999999999996</v>
      </c>
    </row>
    <row r="238" spans="1:16" x14ac:dyDescent="0.25">
      <c r="A238" s="38" t="s">
        <v>369</v>
      </c>
      <c r="B238" s="15" t="s">
        <v>1180</v>
      </c>
      <c r="C238" s="15">
        <v>50</v>
      </c>
      <c r="D238" s="15">
        <v>150</v>
      </c>
      <c r="E238" s="36">
        <v>3</v>
      </c>
      <c r="F238" s="15">
        <v>25.75</v>
      </c>
      <c r="G238" s="68">
        <v>0.62</v>
      </c>
      <c r="H238" s="68">
        <v>1.76</v>
      </c>
      <c r="I238" s="68">
        <v>7.98</v>
      </c>
      <c r="J238" s="68">
        <v>1.84</v>
      </c>
      <c r="K238" s="68">
        <v>25.842432000000002</v>
      </c>
      <c r="L238" s="69">
        <v>3876.3648000000003</v>
      </c>
      <c r="M238" s="68">
        <v>93</v>
      </c>
      <c r="N238" s="70">
        <v>7.98</v>
      </c>
      <c r="O238" s="70">
        <v>1.76</v>
      </c>
      <c r="P238" s="70">
        <v>1.8399999999999999</v>
      </c>
    </row>
    <row r="239" spans="1:16" x14ac:dyDescent="0.25">
      <c r="A239" s="38" t="s">
        <v>784</v>
      </c>
      <c r="B239" s="15" t="s">
        <v>1384</v>
      </c>
      <c r="C239" s="15">
        <v>3</v>
      </c>
      <c r="D239" s="15">
        <v>5</v>
      </c>
      <c r="E239" s="36">
        <v>2</v>
      </c>
      <c r="F239" s="15">
        <v>22.5</v>
      </c>
      <c r="G239" s="68">
        <v>3.09</v>
      </c>
      <c r="H239" s="68">
        <v>3</v>
      </c>
      <c r="I239" s="68">
        <v>2.5</v>
      </c>
      <c r="J239" s="68">
        <v>3</v>
      </c>
      <c r="K239" s="68">
        <v>22.5</v>
      </c>
      <c r="L239" s="69">
        <v>112.5</v>
      </c>
      <c r="M239" s="68">
        <v>15.45</v>
      </c>
      <c r="N239" s="70">
        <v>3</v>
      </c>
      <c r="O239" s="70">
        <v>2.5</v>
      </c>
      <c r="P239" s="70">
        <v>3</v>
      </c>
    </row>
    <row r="240" spans="1:16" x14ac:dyDescent="0.25">
      <c r="A240" s="38" t="s">
        <v>299</v>
      </c>
      <c r="B240" s="15" t="s">
        <v>1094</v>
      </c>
      <c r="C240" s="15">
        <v>6</v>
      </c>
      <c r="D240" s="15">
        <v>11</v>
      </c>
      <c r="E240" s="36">
        <v>2</v>
      </c>
      <c r="F240" s="15">
        <v>63.28</v>
      </c>
      <c r="G240" s="68">
        <v>1.81</v>
      </c>
      <c r="H240" s="68">
        <v>1.1399999999999999</v>
      </c>
      <c r="I240" s="68">
        <v>4</v>
      </c>
      <c r="J240" s="68">
        <v>13.92</v>
      </c>
      <c r="K240" s="68">
        <v>63.475199999999994</v>
      </c>
      <c r="L240" s="69">
        <v>698.22719999999993</v>
      </c>
      <c r="M240" s="68">
        <v>19.91</v>
      </c>
      <c r="N240" s="70">
        <v>13.92</v>
      </c>
      <c r="O240" s="70">
        <v>1.1399999999999999</v>
      </c>
      <c r="P240" s="70">
        <v>3.9999999999999982</v>
      </c>
    </row>
    <row r="241" spans="1:16" x14ac:dyDescent="0.25">
      <c r="A241" s="38" t="s">
        <v>309</v>
      </c>
      <c r="B241" s="15" t="s">
        <v>1112</v>
      </c>
      <c r="C241" s="15">
        <v>2</v>
      </c>
      <c r="D241" s="15">
        <v>4</v>
      </c>
      <c r="E241" s="36">
        <v>2</v>
      </c>
      <c r="F241" s="15">
        <v>19.2</v>
      </c>
      <c r="G241" s="68">
        <v>2.12</v>
      </c>
      <c r="H241" s="68">
        <v>4.8</v>
      </c>
      <c r="I241" s="68">
        <v>2</v>
      </c>
      <c r="J241" s="68">
        <v>2</v>
      </c>
      <c r="K241" s="68">
        <v>19.2</v>
      </c>
      <c r="L241" s="69">
        <v>76.8</v>
      </c>
      <c r="M241" s="68">
        <v>8.48</v>
      </c>
      <c r="N241" s="70">
        <v>4.8</v>
      </c>
      <c r="O241" s="70">
        <v>2</v>
      </c>
      <c r="P241" s="70">
        <v>2.0000000000000009</v>
      </c>
    </row>
    <row r="242" spans="1:16" x14ac:dyDescent="0.25">
      <c r="A242" s="38" t="s">
        <v>316</v>
      </c>
      <c r="B242" s="15" t="s">
        <v>1114</v>
      </c>
      <c r="C242" s="15">
        <v>3</v>
      </c>
      <c r="D242" s="15">
        <v>9</v>
      </c>
      <c r="E242" s="36">
        <v>3</v>
      </c>
      <c r="F242" s="15">
        <v>7.38</v>
      </c>
      <c r="G242" s="68">
        <v>1.43</v>
      </c>
      <c r="H242" s="68">
        <v>0.5</v>
      </c>
      <c r="I242" s="68">
        <v>6.56</v>
      </c>
      <c r="J242" s="68">
        <v>2.25</v>
      </c>
      <c r="K242" s="68">
        <v>7.38</v>
      </c>
      <c r="L242" s="69">
        <v>66.42</v>
      </c>
      <c r="M242" s="68">
        <v>12.87</v>
      </c>
      <c r="N242" s="70">
        <v>6.56</v>
      </c>
      <c r="O242" s="70">
        <v>0.5</v>
      </c>
      <c r="P242" s="70">
        <v>2.2499999999999991</v>
      </c>
    </row>
    <row r="243" spans="1:16" x14ac:dyDescent="0.25">
      <c r="A243" s="38" t="s">
        <v>353</v>
      </c>
      <c r="B243" s="15" t="s">
        <v>1155</v>
      </c>
      <c r="C243" s="15">
        <v>28</v>
      </c>
      <c r="D243" s="15">
        <v>84</v>
      </c>
      <c r="E243" s="36">
        <v>3</v>
      </c>
      <c r="F243" s="15">
        <v>31.91</v>
      </c>
      <c r="G243" s="68">
        <v>4.7699999999999996</v>
      </c>
      <c r="H243" s="68">
        <v>8.77</v>
      </c>
      <c r="I243" s="68">
        <v>9.6999999999999993</v>
      </c>
      <c r="J243" s="68">
        <v>0.37</v>
      </c>
      <c r="K243" s="68">
        <v>31.475529999999996</v>
      </c>
      <c r="L243" s="69">
        <v>2643.9445199999996</v>
      </c>
      <c r="M243" s="68">
        <v>400.67999999999995</v>
      </c>
      <c r="N243" s="70">
        <v>9.6999999999999993</v>
      </c>
      <c r="O243" s="70">
        <v>0.37</v>
      </c>
      <c r="P243" s="70">
        <v>8.7700000000000014</v>
      </c>
    </row>
    <row r="244" spans="1:16" x14ac:dyDescent="0.25">
      <c r="A244" s="38" t="s">
        <v>394</v>
      </c>
      <c r="B244" s="15" t="s">
        <v>1043</v>
      </c>
      <c r="C244" s="15">
        <v>30</v>
      </c>
      <c r="D244" s="15">
        <v>90</v>
      </c>
      <c r="E244" s="36">
        <v>3</v>
      </c>
      <c r="F244" s="15">
        <v>0</v>
      </c>
      <c r="G244" s="68" t="e">
        <v>#N/A</v>
      </c>
      <c r="H244" s="68">
        <v>0.25</v>
      </c>
      <c r="I244" s="68">
        <v>4.6100000000000003</v>
      </c>
      <c r="J244" s="68">
        <v>39.18</v>
      </c>
      <c r="K244" s="68">
        <v>45.154949999999999</v>
      </c>
      <c r="L244" s="69">
        <v>4063.9454999999998</v>
      </c>
      <c r="M244" s="68" t="e">
        <v>#N/A</v>
      </c>
      <c r="N244" s="70">
        <v>39.18</v>
      </c>
      <c r="O244" s="70">
        <v>0.25</v>
      </c>
      <c r="P244" s="70">
        <v>4.6099999999999994</v>
      </c>
    </row>
    <row r="245" spans="1:16" x14ac:dyDescent="0.25">
      <c r="A245" s="38" t="s">
        <v>395</v>
      </c>
      <c r="B245" s="15" t="s">
        <v>1044</v>
      </c>
      <c r="C245" s="15">
        <v>30</v>
      </c>
      <c r="D245" s="15">
        <v>90</v>
      </c>
      <c r="E245" s="36">
        <v>3</v>
      </c>
      <c r="F245" s="15">
        <v>0</v>
      </c>
      <c r="G245" s="68" t="e">
        <v>#N/A</v>
      </c>
      <c r="H245" s="68">
        <v>0.25</v>
      </c>
      <c r="I245" s="68">
        <v>4.6100000000000003</v>
      </c>
      <c r="J245" s="68">
        <v>39.18</v>
      </c>
      <c r="K245" s="68">
        <v>45.154949999999999</v>
      </c>
      <c r="L245" s="69">
        <v>4063.9454999999998</v>
      </c>
      <c r="M245" s="68" t="e">
        <v>#N/A</v>
      </c>
      <c r="N245" s="70">
        <v>39.18</v>
      </c>
      <c r="O245" s="70">
        <v>0.25</v>
      </c>
      <c r="P245" s="70">
        <v>4.6099999999999994</v>
      </c>
    </row>
    <row r="246" spans="1:16" x14ac:dyDescent="0.25">
      <c r="A246" s="38" t="s">
        <v>417</v>
      </c>
      <c r="B246" s="15" t="s">
        <v>1190</v>
      </c>
      <c r="C246" s="15">
        <v>5</v>
      </c>
      <c r="D246" s="15">
        <v>10</v>
      </c>
      <c r="E246" s="36">
        <v>2</v>
      </c>
      <c r="F246" s="15">
        <v>16.18</v>
      </c>
      <c r="G246" s="68">
        <v>3.81</v>
      </c>
      <c r="H246" s="68">
        <v>8.81</v>
      </c>
      <c r="I246" s="68">
        <v>0.25</v>
      </c>
      <c r="J246" s="68">
        <v>7.35</v>
      </c>
      <c r="K246" s="68">
        <v>16.188375000000001</v>
      </c>
      <c r="L246" s="69">
        <v>161.88375000000002</v>
      </c>
      <c r="M246" s="68">
        <v>38.1</v>
      </c>
      <c r="N246" s="70">
        <v>8.81</v>
      </c>
      <c r="O246" s="70">
        <v>0.25</v>
      </c>
      <c r="P246" s="70">
        <v>7.35</v>
      </c>
    </row>
    <row r="247" spans="1:16" x14ac:dyDescent="0.25">
      <c r="A247" s="38" t="s">
        <v>424</v>
      </c>
      <c r="B247" s="15" t="s">
        <v>967</v>
      </c>
      <c r="C247" s="15">
        <v>3</v>
      </c>
      <c r="D247" s="15">
        <v>6</v>
      </c>
      <c r="E247" s="36">
        <v>2</v>
      </c>
      <c r="F247" s="15">
        <v>303</v>
      </c>
      <c r="G247" s="68">
        <v>52.4</v>
      </c>
      <c r="H247" s="68">
        <v>49.37</v>
      </c>
      <c r="I247" s="68">
        <v>0.75</v>
      </c>
      <c r="J247" s="68">
        <v>8.18</v>
      </c>
      <c r="K247" s="68">
        <v>302.88494999999995</v>
      </c>
      <c r="L247" s="69">
        <v>1817.3096999999998</v>
      </c>
      <c r="M247" s="68">
        <v>314.39999999999998</v>
      </c>
      <c r="N247" s="70">
        <v>49.37</v>
      </c>
      <c r="O247" s="70">
        <v>0.75</v>
      </c>
      <c r="P247" s="70">
        <v>8.18</v>
      </c>
    </row>
    <row r="248" spans="1:16" x14ac:dyDescent="0.25">
      <c r="A248" s="41" t="s">
        <v>194</v>
      </c>
      <c r="B248" s="15" t="s">
        <v>921</v>
      </c>
      <c r="C248" s="15">
        <v>20</v>
      </c>
      <c r="D248" s="15">
        <v>40</v>
      </c>
      <c r="E248" s="36">
        <v>2</v>
      </c>
      <c r="F248" s="15">
        <v>0.87</v>
      </c>
      <c r="G248" s="68">
        <v>0.14000000000000001</v>
      </c>
      <c r="H248" s="68">
        <v>1.87</v>
      </c>
      <c r="I248" s="68">
        <v>1.87</v>
      </c>
      <c r="J248" s="68">
        <v>0.25</v>
      </c>
      <c r="K248" s="68">
        <v>0.87422500000000014</v>
      </c>
      <c r="L248" s="69">
        <v>34.969000000000008</v>
      </c>
      <c r="M248" s="68">
        <v>5.6000000000000005</v>
      </c>
      <c r="N248" s="70">
        <v>1.87</v>
      </c>
      <c r="O248" s="70">
        <v>0.25</v>
      </c>
      <c r="P248" s="70">
        <v>1.87</v>
      </c>
    </row>
    <row r="249" spans="1:16" x14ac:dyDescent="0.25">
      <c r="A249" s="38" t="s">
        <v>98</v>
      </c>
      <c r="B249" s="15" t="s">
        <v>918</v>
      </c>
      <c r="C249" s="15">
        <v>79</v>
      </c>
      <c r="D249" s="15">
        <v>158</v>
      </c>
      <c r="E249" s="36">
        <v>2</v>
      </c>
      <c r="F249" s="15">
        <v>0.77</v>
      </c>
      <c r="G249" s="68">
        <v>0.2</v>
      </c>
      <c r="H249" s="68">
        <v>5</v>
      </c>
      <c r="I249" s="68">
        <v>0.85</v>
      </c>
      <c r="J249" s="68">
        <v>0.18</v>
      </c>
      <c r="K249" s="68">
        <v>0.76500000000000001</v>
      </c>
      <c r="L249" s="69">
        <v>120.87</v>
      </c>
      <c r="M249" s="68">
        <v>31.6</v>
      </c>
      <c r="N249" s="70">
        <v>5</v>
      </c>
      <c r="O249" s="70">
        <v>0.18</v>
      </c>
      <c r="P249" s="70">
        <v>0.84999999999999964</v>
      </c>
    </row>
    <row r="250" spans="1:16" x14ac:dyDescent="0.25">
      <c r="A250" s="38" t="s">
        <v>198</v>
      </c>
      <c r="B250" s="15" t="s">
        <v>1251</v>
      </c>
      <c r="C250" s="15">
        <v>8</v>
      </c>
      <c r="D250" s="15">
        <v>16</v>
      </c>
      <c r="E250" s="36">
        <v>2</v>
      </c>
      <c r="F250" s="15" t="e">
        <v>#N/A</v>
      </c>
      <c r="G250" s="68">
        <v>7.8220000000000001</v>
      </c>
      <c r="H250" s="68">
        <v>6.087987824000435</v>
      </c>
      <c r="I250" s="68">
        <v>0.99999800000000005</v>
      </c>
      <c r="J250" s="68">
        <v>6.8341532477349025</v>
      </c>
      <c r="K250" s="68">
        <v>41.606158547079602</v>
      </c>
      <c r="L250" s="69">
        <v>665.69853675327363</v>
      </c>
      <c r="M250" s="68">
        <v>125.152</v>
      </c>
      <c r="N250" s="70">
        <v>6.8341532477349025</v>
      </c>
      <c r="O250" s="70">
        <v>0.99999800000000005</v>
      </c>
      <c r="P250" s="70">
        <v>6.087987824000435</v>
      </c>
    </row>
    <row r="251" spans="1:16" x14ac:dyDescent="0.25">
      <c r="A251" s="38" t="s">
        <v>518</v>
      </c>
      <c r="B251" s="15" t="s">
        <v>1287</v>
      </c>
      <c r="C251" s="15">
        <v>24</v>
      </c>
      <c r="D251" s="15">
        <v>48</v>
      </c>
      <c r="E251" s="36">
        <v>2</v>
      </c>
      <c r="F251" s="15">
        <v>38.659999999999997</v>
      </c>
      <c r="G251" s="68">
        <v>10.75</v>
      </c>
      <c r="H251" s="68">
        <v>48.64</v>
      </c>
      <c r="I251" s="68">
        <v>0.25</v>
      </c>
      <c r="J251" s="68">
        <v>3.18</v>
      </c>
      <c r="K251" s="68">
        <v>38.668800000000005</v>
      </c>
      <c r="L251" s="69">
        <v>1856.1024000000002</v>
      </c>
      <c r="M251" s="68">
        <v>516</v>
      </c>
      <c r="N251" s="70">
        <v>48.64</v>
      </c>
      <c r="O251" s="70">
        <v>0.25</v>
      </c>
      <c r="P251" s="70">
        <v>3.1799999999999997</v>
      </c>
    </row>
    <row r="252" spans="1:16" x14ac:dyDescent="0.25">
      <c r="A252" s="38" t="s">
        <v>520</v>
      </c>
      <c r="B252" s="15" t="s">
        <v>1289</v>
      </c>
      <c r="C252" s="15">
        <v>16</v>
      </c>
      <c r="D252" s="15">
        <v>32</v>
      </c>
      <c r="E252" s="36">
        <v>2</v>
      </c>
      <c r="F252" s="15">
        <v>241.45</v>
      </c>
      <c r="G252" s="68">
        <v>15.64</v>
      </c>
      <c r="H252" s="68">
        <v>38</v>
      </c>
      <c r="I252" s="68">
        <v>0.37</v>
      </c>
      <c r="J252" s="68">
        <v>16.95</v>
      </c>
      <c r="K252" s="68">
        <v>238.31700000000001</v>
      </c>
      <c r="L252" s="69">
        <v>7626.1440000000002</v>
      </c>
      <c r="M252" s="68">
        <v>500.48</v>
      </c>
      <c r="N252" s="70">
        <v>38</v>
      </c>
      <c r="O252" s="70">
        <v>0.37</v>
      </c>
      <c r="P252" s="70">
        <v>16.949999999999996</v>
      </c>
    </row>
    <row r="253" spans="1:16" x14ac:dyDescent="0.25">
      <c r="A253" s="38" t="s">
        <v>540</v>
      </c>
      <c r="B253" s="15" t="s">
        <v>1320</v>
      </c>
      <c r="C253" s="15">
        <v>7</v>
      </c>
      <c r="D253" s="15">
        <v>14</v>
      </c>
      <c r="E253" s="36">
        <v>2</v>
      </c>
      <c r="F253" s="15">
        <v>3972.5</v>
      </c>
      <c r="G253" s="68">
        <v>32.869999999999997</v>
      </c>
      <c r="H253" s="68">
        <v>23.73</v>
      </c>
      <c r="I253" s="68">
        <v>10.01</v>
      </c>
      <c r="J253" s="68">
        <v>16.73</v>
      </c>
      <c r="K253" s="68">
        <v>3973.9990290000001</v>
      </c>
      <c r="L253" s="69">
        <v>55635.986406000004</v>
      </c>
      <c r="M253" s="68">
        <v>460.17999999999995</v>
      </c>
      <c r="N253" s="70">
        <v>23.73</v>
      </c>
      <c r="O253" s="70">
        <v>10.01</v>
      </c>
      <c r="P253" s="70">
        <v>16.729999999999997</v>
      </c>
    </row>
    <row r="254" spans="1:16" x14ac:dyDescent="0.25">
      <c r="A254" s="38" t="s">
        <v>545</v>
      </c>
      <c r="B254" s="15" t="s">
        <v>1309</v>
      </c>
      <c r="C254" s="15">
        <v>7</v>
      </c>
      <c r="D254" s="15">
        <v>14</v>
      </c>
      <c r="E254" s="36">
        <v>2</v>
      </c>
      <c r="F254" s="15">
        <v>23.83</v>
      </c>
      <c r="G254" s="68">
        <v>0.87</v>
      </c>
      <c r="H254" s="68">
        <v>3</v>
      </c>
      <c r="I254" s="68">
        <v>1.75</v>
      </c>
      <c r="J254" s="68">
        <v>4.54</v>
      </c>
      <c r="K254" s="68">
        <v>23.835000000000001</v>
      </c>
      <c r="L254" s="69">
        <v>333.69</v>
      </c>
      <c r="M254" s="68">
        <v>12.18</v>
      </c>
      <c r="N254" s="70">
        <v>4.54</v>
      </c>
      <c r="O254" s="70">
        <v>1.75</v>
      </c>
      <c r="P254" s="70">
        <v>2.9999999999999991</v>
      </c>
    </row>
    <row r="255" spans="1:16" x14ac:dyDescent="0.25">
      <c r="A255" s="38" t="s">
        <v>550</v>
      </c>
      <c r="B255" s="15" t="s">
        <v>1314</v>
      </c>
      <c r="C255" s="15">
        <v>6</v>
      </c>
      <c r="D255" s="15">
        <v>14</v>
      </c>
      <c r="E255" s="36">
        <v>2</v>
      </c>
      <c r="F255" s="15">
        <v>13.61</v>
      </c>
      <c r="G255" s="68">
        <v>3.82</v>
      </c>
      <c r="H255" s="68">
        <v>8.3699999999999992</v>
      </c>
      <c r="I255" s="68">
        <v>0.5</v>
      </c>
      <c r="J255" s="68">
        <v>3.25</v>
      </c>
      <c r="K255" s="68">
        <v>13.601249999999999</v>
      </c>
      <c r="L255" s="69">
        <v>190.41749999999999</v>
      </c>
      <c r="M255" s="68">
        <v>53.48</v>
      </c>
      <c r="N255" s="70">
        <v>8.3699999999999992</v>
      </c>
      <c r="O255" s="70">
        <v>0.5</v>
      </c>
      <c r="P255" s="70">
        <v>3.25</v>
      </c>
    </row>
    <row r="256" spans="1:16" x14ac:dyDescent="0.25">
      <c r="A256" s="42" t="s">
        <v>837</v>
      </c>
      <c r="B256" s="15" t="s">
        <v>994</v>
      </c>
      <c r="C256" s="15">
        <v>6</v>
      </c>
      <c r="D256" s="15">
        <v>12</v>
      </c>
      <c r="E256" s="36">
        <v>2</v>
      </c>
      <c r="F256" s="15">
        <v>394.99</v>
      </c>
      <c r="G256" s="68">
        <v>17.670000000000002</v>
      </c>
      <c r="H256" s="68">
        <v>17</v>
      </c>
      <c r="I256" s="68">
        <v>7.62</v>
      </c>
      <c r="J256" s="68">
        <v>3.05</v>
      </c>
      <c r="K256" s="68">
        <v>395.09699999999998</v>
      </c>
      <c r="L256" s="69">
        <v>4741.1639999999998</v>
      </c>
      <c r="M256" s="68">
        <v>212.04000000000002</v>
      </c>
      <c r="N256" s="70">
        <v>17</v>
      </c>
      <c r="O256" s="70">
        <v>3.05</v>
      </c>
      <c r="P256" s="70">
        <v>7.620000000000001</v>
      </c>
    </row>
    <row r="257" spans="1:16" x14ac:dyDescent="0.25">
      <c r="A257" s="38" t="s">
        <v>580</v>
      </c>
      <c r="B257" s="15" t="s">
        <v>1341</v>
      </c>
      <c r="C257" s="15">
        <v>15</v>
      </c>
      <c r="D257" s="15">
        <v>31</v>
      </c>
      <c r="E257" s="36">
        <v>2</v>
      </c>
      <c r="F257" s="15">
        <v>0</v>
      </c>
      <c r="G257" s="68" t="e">
        <v>#N/A</v>
      </c>
      <c r="H257" s="68">
        <v>20.010000000000002</v>
      </c>
      <c r="I257" s="68">
        <v>15.75</v>
      </c>
      <c r="J257" s="68">
        <v>0.75</v>
      </c>
      <c r="K257" s="68">
        <v>236.36812500000002</v>
      </c>
      <c r="L257" s="69">
        <v>7327.4118750000007</v>
      </c>
      <c r="M257" s="68" t="e">
        <v>#N/A</v>
      </c>
      <c r="N257" s="70">
        <v>20.010000000000002</v>
      </c>
      <c r="O257" s="70">
        <v>0.75</v>
      </c>
      <c r="P257" s="70">
        <v>15.750000000000004</v>
      </c>
    </row>
    <row r="258" spans="1:16" x14ac:dyDescent="0.25">
      <c r="A258" s="42" t="s">
        <v>842</v>
      </c>
      <c r="B258" s="15" t="s">
        <v>998</v>
      </c>
      <c r="C258" s="15">
        <v>6</v>
      </c>
      <c r="D258" s="15">
        <v>12</v>
      </c>
      <c r="E258" s="36">
        <v>2</v>
      </c>
      <c r="F258" s="15">
        <v>0</v>
      </c>
      <c r="G258" s="68">
        <v>3.2480000000000002</v>
      </c>
      <c r="H258" s="68">
        <v>2.6849946299999998</v>
      </c>
      <c r="I258" s="68">
        <v>1.7885327200355878</v>
      </c>
      <c r="J258" s="68">
        <v>13.885788913300779</v>
      </c>
      <c r="K258" s="68">
        <v>66.682345918171038</v>
      </c>
      <c r="L258" s="69">
        <v>800.18815101805239</v>
      </c>
      <c r="M258" s="68">
        <v>38.975999999999999</v>
      </c>
      <c r="N258" s="70">
        <v>13.885788913300779</v>
      </c>
      <c r="O258" s="70">
        <v>1.7885327200355878</v>
      </c>
      <c r="P258" s="70">
        <v>2.6849946300000003</v>
      </c>
    </row>
    <row r="259" spans="1:16" x14ac:dyDescent="0.25">
      <c r="A259" s="38" t="s">
        <v>583</v>
      </c>
      <c r="B259" s="15" t="s">
        <v>898</v>
      </c>
      <c r="C259" s="15">
        <v>3</v>
      </c>
      <c r="D259" s="15">
        <v>6</v>
      </c>
      <c r="E259" s="36">
        <v>2</v>
      </c>
      <c r="F259" s="15">
        <v>50.46</v>
      </c>
      <c r="G259" s="68">
        <v>1.02</v>
      </c>
      <c r="H259" s="68">
        <v>3.02</v>
      </c>
      <c r="I259" s="68">
        <v>6.51</v>
      </c>
      <c r="J259" s="68">
        <v>2.57</v>
      </c>
      <c r="K259" s="68">
        <v>50.526713999999998</v>
      </c>
      <c r="L259" s="69">
        <v>303.16028399999999</v>
      </c>
      <c r="M259" s="68">
        <v>6.12</v>
      </c>
      <c r="N259" s="70">
        <v>6.51</v>
      </c>
      <c r="O259" s="70">
        <v>2.57</v>
      </c>
      <c r="P259" s="70">
        <v>3.0199999999999996</v>
      </c>
    </row>
    <row r="260" spans="1:16" x14ac:dyDescent="0.25">
      <c r="A260" s="42" t="s">
        <v>622</v>
      </c>
      <c r="B260" s="15" t="s">
        <v>982</v>
      </c>
      <c r="C260" s="15">
        <v>22</v>
      </c>
      <c r="D260" s="15">
        <v>44</v>
      </c>
      <c r="E260" s="36">
        <v>2</v>
      </c>
      <c r="F260" s="15">
        <v>203.31</v>
      </c>
      <c r="G260" s="68">
        <v>8.11</v>
      </c>
      <c r="H260" s="68">
        <v>12.23</v>
      </c>
      <c r="I260" s="68">
        <v>1.96</v>
      </c>
      <c r="J260" s="68">
        <v>8.5</v>
      </c>
      <c r="K260" s="68">
        <v>203.7518</v>
      </c>
      <c r="L260" s="69">
        <v>8965.0792000000001</v>
      </c>
      <c r="M260" s="68">
        <v>356.84</v>
      </c>
      <c r="N260" s="70">
        <v>12.23</v>
      </c>
      <c r="O260" s="70">
        <v>1.96</v>
      </c>
      <c r="P260" s="70">
        <v>8.5</v>
      </c>
    </row>
    <row r="261" spans="1:16" x14ac:dyDescent="0.25">
      <c r="A261" s="38" t="s">
        <v>341</v>
      </c>
      <c r="B261" s="15" t="s">
        <v>1147</v>
      </c>
      <c r="C261" s="15">
        <v>34</v>
      </c>
      <c r="D261" s="15">
        <v>124</v>
      </c>
      <c r="E261" s="36">
        <v>4</v>
      </c>
      <c r="F261" s="15">
        <v>86</v>
      </c>
      <c r="G261" s="68">
        <v>16.829999999999998</v>
      </c>
      <c r="H261" s="68">
        <v>0.5</v>
      </c>
      <c r="I261" s="68">
        <v>16</v>
      </c>
      <c r="J261" s="68">
        <v>10.75</v>
      </c>
      <c r="K261" s="68">
        <v>86</v>
      </c>
      <c r="L261" s="69">
        <v>10664</v>
      </c>
      <c r="M261" s="68">
        <v>2086.9199999999996</v>
      </c>
      <c r="N261" s="70">
        <v>16</v>
      </c>
      <c r="O261" s="70">
        <v>0.5</v>
      </c>
      <c r="P261" s="70">
        <v>10.75</v>
      </c>
    </row>
    <row r="262" spans="1:16" x14ac:dyDescent="0.25">
      <c r="A262" s="38" t="s">
        <v>361</v>
      </c>
      <c r="B262" s="15" t="s">
        <v>1162</v>
      </c>
      <c r="C262" s="15">
        <v>100</v>
      </c>
      <c r="D262" s="15">
        <v>350</v>
      </c>
      <c r="E262" s="36">
        <v>4</v>
      </c>
      <c r="F262" s="15">
        <v>119.98</v>
      </c>
      <c r="G262" s="68">
        <v>2.41</v>
      </c>
      <c r="H262" s="68">
        <v>4.71</v>
      </c>
      <c r="I262" s="68">
        <v>8.5</v>
      </c>
      <c r="J262" s="68">
        <v>3</v>
      </c>
      <c r="K262" s="68">
        <v>120.10499999999999</v>
      </c>
      <c r="L262" s="69">
        <v>42036.75</v>
      </c>
      <c r="M262" s="68">
        <v>843.5</v>
      </c>
      <c r="N262" s="70">
        <v>8.5</v>
      </c>
      <c r="O262" s="70">
        <v>3</v>
      </c>
      <c r="P262" s="70">
        <v>4.7100000000000009</v>
      </c>
    </row>
    <row r="263" spans="1:16" x14ac:dyDescent="0.25">
      <c r="A263" s="38" t="s">
        <v>372</v>
      </c>
      <c r="B263" s="15" t="s">
        <v>1034</v>
      </c>
      <c r="C263" s="15">
        <v>4</v>
      </c>
      <c r="D263" s="15">
        <v>8</v>
      </c>
      <c r="E263" s="36">
        <v>2</v>
      </c>
      <c r="F263" s="15">
        <v>9.1199999999999992</v>
      </c>
      <c r="G263" s="68">
        <v>2.1</v>
      </c>
      <c r="H263" s="68">
        <v>2</v>
      </c>
      <c r="I263" s="68">
        <v>0.75</v>
      </c>
      <c r="J263" s="68">
        <v>6.08</v>
      </c>
      <c r="K263" s="68">
        <v>9.120000000000001</v>
      </c>
      <c r="L263" s="69">
        <v>72.960000000000008</v>
      </c>
      <c r="M263" s="68">
        <v>16.8</v>
      </c>
      <c r="N263" s="70">
        <v>6.08</v>
      </c>
      <c r="O263" s="70">
        <v>0.75</v>
      </c>
      <c r="P263" s="70">
        <v>2</v>
      </c>
    </row>
    <row r="264" spans="1:16" x14ac:dyDescent="0.25">
      <c r="A264" s="38" t="s">
        <v>374</v>
      </c>
      <c r="B264" s="15" t="s">
        <v>961</v>
      </c>
      <c r="C264" s="15">
        <v>4</v>
      </c>
      <c r="D264" s="15">
        <v>8</v>
      </c>
      <c r="E264" s="36">
        <v>2</v>
      </c>
      <c r="F264" s="15">
        <v>3.45</v>
      </c>
      <c r="G264" s="68">
        <v>0.91</v>
      </c>
      <c r="H264" s="68">
        <v>2</v>
      </c>
      <c r="I264" s="68">
        <v>0.37</v>
      </c>
      <c r="J264" s="68">
        <v>4.5999999999999996</v>
      </c>
      <c r="K264" s="68">
        <v>3.4039999999999999</v>
      </c>
      <c r="L264" s="69">
        <v>27.231999999999999</v>
      </c>
      <c r="M264" s="68">
        <v>7.28</v>
      </c>
      <c r="N264" s="70">
        <v>4.5999999999999996</v>
      </c>
      <c r="O264" s="70">
        <v>0.37</v>
      </c>
      <c r="P264" s="70">
        <v>2</v>
      </c>
    </row>
    <row r="265" spans="1:16" x14ac:dyDescent="0.25">
      <c r="A265" s="42" t="s">
        <v>847</v>
      </c>
      <c r="B265" s="15" t="s">
        <v>1015</v>
      </c>
      <c r="C265" s="15">
        <v>21</v>
      </c>
      <c r="D265" s="15">
        <v>42</v>
      </c>
      <c r="E265" s="36">
        <v>2</v>
      </c>
      <c r="F265" s="15">
        <v>505.2</v>
      </c>
      <c r="G265" s="68">
        <v>4.96</v>
      </c>
      <c r="H265" s="68">
        <v>24</v>
      </c>
      <c r="I265" s="68">
        <v>4.37</v>
      </c>
      <c r="J265" s="68">
        <v>4.82</v>
      </c>
      <c r="K265" s="68">
        <v>505.52160000000003</v>
      </c>
      <c r="L265" s="69">
        <v>21231.907200000001</v>
      </c>
      <c r="M265" s="68">
        <v>208.32</v>
      </c>
      <c r="N265" s="70">
        <v>24</v>
      </c>
      <c r="O265" s="70">
        <v>4.37</v>
      </c>
      <c r="P265" s="70">
        <v>4.8199999999999967</v>
      </c>
    </row>
    <row r="266" spans="1:16" x14ac:dyDescent="0.25">
      <c r="A266" s="38" t="s">
        <v>391</v>
      </c>
      <c r="B266" s="15" t="s">
        <v>1043</v>
      </c>
      <c r="C266" s="15">
        <v>5</v>
      </c>
      <c r="D266" s="15">
        <v>20</v>
      </c>
      <c r="E266" s="36">
        <v>4</v>
      </c>
      <c r="F266" s="15">
        <v>39.450000000000003</v>
      </c>
      <c r="G266" s="68">
        <v>8.07</v>
      </c>
      <c r="H266" s="68">
        <v>34.25</v>
      </c>
      <c r="I266" s="68">
        <v>0.25</v>
      </c>
      <c r="J266" s="68">
        <v>4.6100000000000003</v>
      </c>
      <c r="K266" s="68">
        <v>39.473125000000003</v>
      </c>
      <c r="L266" s="69">
        <v>789.46250000000009</v>
      </c>
      <c r="M266" s="68">
        <v>161.4</v>
      </c>
      <c r="N266" s="70">
        <v>34.25</v>
      </c>
      <c r="O266" s="70">
        <v>0.25</v>
      </c>
      <c r="P266" s="70">
        <v>4.6099999999999994</v>
      </c>
    </row>
    <row r="267" spans="1:16" x14ac:dyDescent="0.25">
      <c r="A267" s="38" t="s">
        <v>410</v>
      </c>
      <c r="B267" s="15" t="s">
        <v>1069</v>
      </c>
      <c r="C267" s="15">
        <v>9</v>
      </c>
      <c r="D267" s="15">
        <v>22</v>
      </c>
      <c r="E267" s="36">
        <v>2</v>
      </c>
      <c r="F267" s="15">
        <v>198.99</v>
      </c>
      <c r="G267" s="68">
        <v>34.01</v>
      </c>
      <c r="H267" s="68">
        <v>11.07</v>
      </c>
      <c r="I267" s="68">
        <v>0.75</v>
      </c>
      <c r="J267" s="68">
        <v>23.96</v>
      </c>
      <c r="K267" s="68">
        <v>198.92790000000002</v>
      </c>
      <c r="L267" s="69">
        <v>4376.4138000000003</v>
      </c>
      <c r="M267" s="68">
        <v>748.21999999999991</v>
      </c>
      <c r="N267" s="70">
        <v>23.96</v>
      </c>
      <c r="O267" s="70">
        <v>0.75</v>
      </c>
      <c r="P267" s="70">
        <v>11.07</v>
      </c>
    </row>
    <row r="268" spans="1:16" x14ac:dyDescent="0.25">
      <c r="A268" s="38" t="s">
        <v>413</v>
      </c>
      <c r="B268" s="15" t="s">
        <v>1183</v>
      </c>
      <c r="C268" s="15">
        <v>9</v>
      </c>
      <c r="D268" s="15">
        <v>22</v>
      </c>
      <c r="E268" s="36">
        <v>2</v>
      </c>
      <c r="F268" s="15">
        <v>511.56</v>
      </c>
      <c r="G268" s="68">
        <v>97.89</v>
      </c>
      <c r="H268" s="68">
        <v>22.92</v>
      </c>
      <c r="I268" s="68">
        <v>22.32</v>
      </c>
      <c r="J268" s="68">
        <v>1</v>
      </c>
      <c r="K268" s="68">
        <v>511.57440000000003</v>
      </c>
      <c r="L268" s="69">
        <v>11254.6368</v>
      </c>
      <c r="M268" s="68">
        <v>2153.58</v>
      </c>
      <c r="N268" s="70">
        <v>22.92</v>
      </c>
      <c r="O268" s="70">
        <v>1</v>
      </c>
      <c r="P268" s="70">
        <v>22.32</v>
      </c>
    </row>
    <row r="269" spans="1:16" x14ac:dyDescent="0.25">
      <c r="A269" s="42" t="s">
        <v>96</v>
      </c>
      <c r="B269" s="15" t="s">
        <v>1003</v>
      </c>
      <c r="C269" s="15">
        <v>13</v>
      </c>
      <c r="D269" s="15">
        <v>26</v>
      </c>
      <c r="E269" s="36">
        <v>2</v>
      </c>
      <c r="F269" s="15">
        <v>3265.44</v>
      </c>
      <c r="G269" s="68">
        <v>10.48</v>
      </c>
      <c r="H269" s="68">
        <v>13.02</v>
      </c>
      <c r="I269" s="68">
        <v>38.58</v>
      </c>
      <c r="J269" s="68">
        <v>6.5</v>
      </c>
      <c r="K269" s="68">
        <v>3265.0253999999995</v>
      </c>
      <c r="L269" s="69">
        <v>84890.660399999993</v>
      </c>
      <c r="M269" s="68">
        <v>272.48</v>
      </c>
      <c r="N269" s="70">
        <v>38.58</v>
      </c>
      <c r="O269" s="70">
        <v>6.5</v>
      </c>
      <c r="P269" s="70">
        <v>13.019999999999996</v>
      </c>
    </row>
    <row r="270" spans="1:16" x14ac:dyDescent="0.25">
      <c r="A270" s="38" t="s">
        <v>741</v>
      </c>
      <c r="B270" s="15" t="s">
        <v>1217</v>
      </c>
      <c r="C270" s="15">
        <v>70</v>
      </c>
      <c r="D270" s="15">
        <v>200</v>
      </c>
      <c r="E270" s="36">
        <v>3</v>
      </c>
      <c r="F270" s="15">
        <v>25.73</v>
      </c>
      <c r="G270" s="68">
        <v>4.6900000000000004</v>
      </c>
      <c r="H270" s="68">
        <v>10.039999999999999</v>
      </c>
      <c r="I270" s="68">
        <v>0.37</v>
      </c>
      <c r="J270" s="68">
        <v>6.83</v>
      </c>
      <c r="K270" s="68">
        <v>25.372083999999997</v>
      </c>
      <c r="L270" s="69">
        <v>5074.4167999999991</v>
      </c>
      <c r="M270" s="68">
        <v>938.00000000000011</v>
      </c>
      <c r="N270" s="70">
        <v>10.039999999999999</v>
      </c>
      <c r="O270" s="70">
        <v>0.37</v>
      </c>
      <c r="P270" s="70">
        <v>6.83</v>
      </c>
    </row>
    <row r="271" spans="1:16" x14ac:dyDescent="0.25">
      <c r="A271" s="38" t="s">
        <v>649</v>
      </c>
      <c r="B271" s="15" t="s">
        <v>1018</v>
      </c>
      <c r="C271" s="15">
        <v>4</v>
      </c>
      <c r="D271" s="15">
        <v>10</v>
      </c>
      <c r="E271" s="36">
        <v>3</v>
      </c>
      <c r="F271" s="15">
        <v>693.01</v>
      </c>
      <c r="G271" s="68">
        <v>119.07</v>
      </c>
      <c r="H271" s="68">
        <v>43</v>
      </c>
      <c r="I271" s="68">
        <v>42.98</v>
      </c>
      <c r="J271" s="68">
        <v>0.37</v>
      </c>
      <c r="K271" s="68">
        <v>683.81179999999995</v>
      </c>
      <c r="L271" s="69">
        <v>6838.1179999999995</v>
      </c>
      <c r="M271" s="68">
        <v>1190.6999999999998</v>
      </c>
      <c r="N271" s="70">
        <v>43</v>
      </c>
      <c r="O271" s="70">
        <v>0.37</v>
      </c>
      <c r="P271" s="70">
        <v>42.98</v>
      </c>
    </row>
    <row r="272" spans="1:16" x14ac:dyDescent="0.25">
      <c r="A272" s="38" t="s">
        <v>792</v>
      </c>
      <c r="B272" s="15" t="s">
        <v>917</v>
      </c>
      <c r="C272" s="15">
        <v>12</v>
      </c>
      <c r="D272" s="15">
        <v>24</v>
      </c>
      <c r="E272" s="36">
        <v>2</v>
      </c>
      <c r="F272" s="15">
        <v>13.27</v>
      </c>
      <c r="G272" s="68">
        <v>3.21</v>
      </c>
      <c r="H272" s="68">
        <v>9.06</v>
      </c>
      <c r="I272" s="68">
        <v>3.91</v>
      </c>
      <c r="J272" s="68">
        <v>0.37</v>
      </c>
      <c r="K272" s="68">
        <v>13.107102000000001</v>
      </c>
      <c r="L272" s="69">
        <v>314.57044800000006</v>
      </c>
      <c r="M272" s="68">
        <v>77.039999999999992</v>
      </c>
      <c r="N272" s="70">
        <v>9.06</v>
      </c>
      <c r="O272" s="70">
        <v>0.37</v>
      </c>
      <c r="P272" s="70">
        <v>3.91</v>
      </c>
    </row>
    <row r="273" spans="1:16" x14ac:dyDescent="0.25">
      <c r="A273" s="38" t="s">
        <v>196</v>
      </c>
      <c r="B273" s="15" t="s">
        <v>1264</v>
      </c>
      <c r="C273" s="15">
        <v>4</v>
      </c>
      <c r="D273" s="15">
        <v>8</v>
      </c>
      <c r="E273" s="36">
        <v>2</v>
      </c>
      <c r="F273" s="15">
        <v>0</v>
      </c>
      <c r="G273" s="68">
        <v>12.427</v>
      </c>
      <c r="H273" s="68">
        <v>15.299969400000002</v>
      </c>
      <c r="I273" s="68">
        <v>3.9999920000000047</v>
      </c>
      <c r="J273" s="68">
        <v>0.74999850000000035</v>
      </c>
      <c r="K273" s="68">
        <v>45.899724600550883</v>
      </c>
      <c r="L273" s="69">
        <v>367.19779680440706</v>
      </c>
      <c r="M273" s="68">
        <v>99.415999999999997</v>
      </c>
      <c r="N273" s="70">
        <v>15.299969400000002</v>
      </c>
      <c r="O273" s="70">
        <v>0.74999850000000035</v>
      </c>
      <c r="P273" s="70">
        <v>3.999992000000006</v>
      </c>
    </row>
    <row r="274" spans="1:16" x14ac:dyDescent="0.25">
      <c r="A274" s="38" t="s">
        <v>547</v>
      </c>
      <c r="B274" s="15" t="s">
        <v>1311</v>
      </c>
      <c r="C274" s="15">
        <v>7</v>
      </c>
      <c r="D274" s="15">
        <v>14</v>
      </c>
      <c r="E274" s="36">
        <v>2</v>
      </c>
      <c r="F274" s="15">
        <v>1046.21</v>
      </c>
      <c r="G274" s="68">
        <v>13.26</v>
      </c>
      <c r="H274" s="68">
        <v>10.07</v>
      </c>
      <c r="I274" s="68">
        <v>8.6</v>
      </c>
      <c r="J274" s="68">
        <v>12.09</v>
      </c>
      <c r="K274" s="68">
        <v>1047.01818</v>
      </c>
      <c r="L274" s="69">
        <v>14658.25452</v>
      </c>
      <c r="M274" s="68">
        <v>185.64</v>
      </c>
      <c r="N274" s="70">
        <v>12.09</v>
      </c>
      <c r="O274" s="70">
        <v>8.6</v>
      </c>
      <c r="P274" s="70">
        <v>10.070000000000004</v>
      </c>
    </row>
    <row r="275" spans="1:16" x14ac:dyDescent="0.25">
      <c r="A275" s="42" t="s">
        <v>834</v>
      </c>
      <c r="B275" s="15" t="s">
        <v>991</v>
      </c>
      <c r="C275" s="15">
        <v>6</v>
      </c>
      <c r="D275" s="15">
        <v>12</v>
      </c>
      <c r="E275" s="36">
        <v>2</v>
      </c>
      <c r="F275" s="15">
        <v>59.59</v>
      </c>
      <c r="G275" s="68">
        <v>3.35</v>
      </c>
      <c r="H275" s="68">
        <v>2.7</v>
      </c>
      <c r="I275" s="68">
        <v>1.89</v>
      </c>
      <c r="J275" s="68">
        <v>11.67</v>
      </c>
      <c r="K275" s="68">
        <v>59.552009999999996</v>
      </c>
      <c r="L275" s="69">
        <v>714.62411999999995</v>
      </c>
      <c r="M275" s="68">
        <v>40.200000000000003</v>
      </c>
      <c r="N275" s="70">
        <v>11.67</v>
      </c>
      <c r="O275" s="70">
        <v>1.89</v>
      </c>
      <c r="P275" s="70">
        <v>2.6999999999999975</v>
      </c>
    </row>
    <row r="276" spans="1:16" x14ac:dyDescent="0.25">
      <c r="A276" s="38" t="s">
        <v>211</v>
      </c>
      <c r="B276" s="15" t="s">
        <v>1261</v>
      </c>
      <c r="C276" s="15">
        <v>4</v>
      </c>
      <c r="D276" s="15">
        <v>8</v>
      </c>
      <c r="E276" s="36">
        <v>2</v>
      </c>
      <c r="F276" s="15">
        <v>0</v>
      </c>
      <c r="G276" s="68">
        <v>149.88999999999999</v>
      </c>
      <c r="H276" s="68">
        <v>97.999803999999983</v>
      </c>
      <c r="I276" s="68">
        <v>0.49999900000000608</v>
      </c>
      <c r="J276" s="68">
        <v>21.529956939999987</v>
      </c>
      <c r="K276" s="68">
        <v>1054.9636701926718</v>
      </c>
      <c r="L276" s="69">
        <v>8439.7093615413742</v>
      </c>
      <c r="M276" s="68">
        <v>1199.1199999999999</v>
      </c>
      <c r="N276" s="70">
        <v>97.999803999999983</v>
      </c>
      <c r="O276" s="70">
        <v>0.49999900000000608</v>
      </c>
      <c r="P276" s="70">
        <v>21.529956939999991</v>
      </c>
    </row>
    <row r="277" spans="1:16" x14ac:dyDescent="0.25">
      <c r="A277" s="42" t="s">
        <v>833</v>
      </c>
      <c r="B277" s="15" t="s">
        <v>990</v>
      </c>
      <c r="C277" s="15">
        <v>6</v>
      </c>
      <c r="D277" s="15">
        <v>12</v>
      </c>
      <c r="E277" s="36">
        <v>2</v>
      </c>
      <c r="F277" s="15">
        <v>0</v>
      </c>
      <c r="G277" s="68">
        <v>3.2480000000000002</v>
      </c>
      <c r="H277" s="68">
        <v>2.6849946299999998</v>
      </c>
      <c r="I277" s="68">
        <v>1.7885327200355878</v>
      </c>
      <c r="J277" s="68">
        <v>13.885788913300779</v>
      </c>
      <c r="K277" s="68">
        <v>66.682345918171038</v>
      </c>
      <c r="L277" s="69">
        <v>800.18815101805239</v>
      </c>
      <c r="M277" s="68">
        <v>38.975999999999999</v>
      </c>
      <c r="N277" s="70">
        <v>13.885788913300779</v>
      </c>
      <c r="O277" s="70">
        <v>1.7885327200355878</v>
      </c>
      <c r="P277" s="70">
        <v>2.6849946300000003</v>
      </c>
    </row>
    <row r="278" spans="1:16" x14ac:dyDescent="0.25">
      <c r="A278" s="38" t="s">
        <v>593</v>
      </c>
      <c r="B278" s="15" t="s">
        <v>1348</v>
      </c>
      <c r="C278" s="15">
        <v>20</v>
      </c>
      <c r="D278" s="15">
        <v>70</v>
      </c>
      <c r="E278" s="36">
        <v>4</v>
      </c>
      <c r="F278" s="15">
        <v>1661.51</v>
      </c>
      <c r="G278" s="68">
        <v>50.33</v>
      </c>
      <c r="H278" s="68">
        <v>29.12</v>
      </c>
      <c r="I278" s="68">
        <v>21.18</v>
      </c>
      <c r="J278" s="68">
        <v>2.69</v>
      </c>
      <c r="K278" s="68">
        <v>1659.088704</v>
      </c>
      <c r="L278" s="69">
        <v>116136.20928</v>
      </c>
      <c r="M278" s="68">
        <v>3523.1</v>
      </c>
      <c r="N278" s="70">
        <v>29.12</v>
      </c>
      <c r="O278" s="70">
        <v>2.69</v>
      </c>
      <c r="P278" s="70">
        <v>21.179999999999993</v>
      </c>
    </row>
    <row r="279" spans="1:16" x14ac:dyDescent="0.25">
      <c r="A279" s="38" t="s">
        <v>601</v>
      </c>
      <c r="B279" s="15" t="s">
        <v>1016</v>
      </c>
      <c r="C279" s="15">
        <v>4</v>
      </c>
      <c r="D279" s="15">
        <v>8</v>
      </c>
      <c r="E279" s="36">
        <v>2</v>
      </c>
      <c r="F279" s="15">
        <v>1.32</v>
      </c>
      <c r="G279" s="68">
        <v>0.22</v>
      </c>
      <c r="H279" s="68">
        <v>0.25</v>
      </c>
      <c r="I279" s="68">
        <v>3.53</v>
      </c>
      <c r="J279" s="68">
        <v>1.5</v>
      </c>
      <c r="K279" s="68">
        <v>1.32375</v>
      </c>
      <c r="L279" s="69">
        <v>10.59</v>
      </c>
      <c r="M279" s="68">
        <v>1.76</v>
      </c>
      <c r="N279" s="70">
        <v>3.53</v>
      </c>
      <c r="O279" s="70">
        <v>0.25</v>
      </c>
      <c r="P279" s="70">
        <v>1.4999999999999996</v>
      </c>
    </row>
    <row r="280" spans="1:16" x14ac:dyDescent="0.25">
      <c r="A280" s="38" t="s">
        <v>621</v>
      </c>
      <c r="B280" s="15" t="s">
        <v>1365</v>
      </c>
      <c r="C280" s="15">
        <v>60</v>
      </c>
      <c r="D280" s="15">
        <v>200</v>
      </c>
      <c r="E280" s="36">
        <v>3</v>
      </c>
      <c r="F280" s="15">
        <v>50.2</v>
      </c>
      <c r="G280" s="68">
        <v>10.41</v>
      </c>
      <c r="H280" s="68">
        <v>4.5</v>
      </c>
      <c r="I280" s="68">
        <v>0.37</v>
      </c>
      <c r="J280" s="68">
        <v>29.75</v>
      </c>
      <c r="K280" s="68">
        <v>49.533749999999998</v>
      </c>
      <c r="L280" s="69">
        <v>9906.75</v>
      </c>
      <c r="M280" s="68">
        <v>2082</v>
      </c>
      <c r="N280" s="70">
        <v>29.75</v>
      </c>
      <c r="O280" s="70">
        <v>0.37</v>
      </c>
      <c r="P280" s="70">
        <v>4.4999999999999964</v>
      </c>
    </row>
    <row r="281" spans="1:16" x14ac:dyDescent="0.25">
      <c r="A281" s="38" t="s">
        <v>764</v>
      </c>
      <c r="B281" s="15" t="s">
        <v>1369</v>
      </c>
      <c r="C281" s="15">
        <v>24</v>
      </c>
      <c r="D281" s="15">
        <v>55</v>
      </c>
      <c r="E281" s="36">
        <v>2</v>
      </c>
      <c r="F281" s="15">
        <v>1321.09</v>
      </c>
      <c r="G281" s="68">
        <v>17</v>
      </c>
      <c r="H281" s="68">
        <v>20.079999999999998</v>
      </c>
      <c r="I281" s="68">
        <v>10.08</v>
      </c>
      <c r="J281" s="68">
        <v>6.53</v>
      </c>
      <c r="K281" s="68">
        <v>1321.713792</v>
      </c>
      <c r="L281" s="69">
        <v>72694.258560000002</v>
      </c>
      <c r="M281" s="68">
        <v>935</v>
      </c>
      <c r="N281" s="70">
        <v>20.079999999999998</v>
      </c>
      <c r="O281" s="70">
        <v>6.53</v>
      </c>
      <c r="P281" s="70">
        <v>10.079999999999998</v>
      </c>
    </row>
    <row r="282" spans="1:16" x14ac:dyDescent="0.25">
      <c r="A282" s="38" t="s">
        <v>791</v>
      </c>
      <c r="B282" s="15" t="s">
        <v>1400</v>
      </c>
      <c r="C282" s="15">
        <v>6</v>
      </c>
      <c r="D282" s="15">
        <v>12</v>
      </c>
      <c r="E282" s="36">
        <v>2</v>
      </c>
      <c r="F282" s="15">
        <v>0</v>
      </c>
      <c r="G282" s="68" t="e">
        <v>#N/A</v>
      </c>
      <c r="H282" s="68">
        <v>4.5</v>
      </c>
      <c r="I282" s="68">
        <v>4.5</v>
      </c>
      <c r="J282" s="68">
        <v>6</v>
      </c>
      <c r="K282" s="68">
        <v>121.5</v>
      </c>
      <c r="L282" s="69">
        <v>1458</v>
      </c>
      <c r="M282" s="68" t="e">
        <v>#N/A</v>
      </c>
      <c r="N282" s="70">
        <v>6</v>
      </c>
      <c r="O282" s="70">
        <v>4.5</v>
      </c>
      <c r="P282" s="70">
        <v>4.5</v>
      </c>
    </row>
    <row r="283" spans="1:16" x14ac:dyDescent="0.25">
      <c r="A283" s="38" t="s">
        <v>262</v>
      </c>
      <c r="B283" s="15" t="s">
        <v>1362</v>
      </c>
      <c r="C283" s="15">
        <v>29</v>
      </c>
      <c r="D283" s="15">
        <v>105</v>
      </c>
      <c r="E283" s="36">
        <v>4</v>
      </c>
      <c r="F283" s="15">
        <v>22</v>
      </c>
      <c r="G283" s="68">
        <v>1.22</v>
      </c>
      <c r="H283" s="68">
        <v>7.08</v>
      </c>
      <c r="I283" s="68">
        <v>2.0699999999999998</v>
      </c>
      <c r="J283" s="68">
        <v>1.5</v>
      </c>
      <c r="K283" s="68">
        <v>21.9834</v>
      </c>
      <c r="L283" s="69">
        <v>2308.2570000000001</v>
      </c>
      <c r="M283" s="68">
        <v>128.1</v>
      </c>
      <c r="N283" s="70">
        <v>7.08</v>
      </c>
      <c r="O283" s="70">
        <v>1.5</v>
      </c>
      <c r="P283" s="70">
        <v>2.0700000000000003</v>
      </c>
    </row>
    <row r="284" spans="1:16" x14ac:dyDescent="0.25">
      <c r="A284" s="38" t="s">
        <v>725</v>
      </c>
      <c r="B284" s="15" t="s">
        <v>1133</v>
      </c>
      <c r="C284" s="15">
        <v>49</v>
      </c>
      <c r="D284" s="15">
        <v>107</v>
      </c>
      <c r="E284" s="36">
        <v>2</v>
      </c>
      <c r="F284" s="15">
        <v>50.91</v>
      </c>
      <c r="G284" s="68">
        <v>2.27</v>
      </c>
      <c r="H284" s="68">
        <v>3.34</v>
      </c>
      <c r="I284" s="68">
        <v>9.32</v>
      </c>
      <c r="J284" s="68">
        <v>1.64</v>
      </c>
      <c r="K284" s="68">
        <v>51.051231999999992</v>
      </c>
      <c r="L284" s="69">
        <v>5462.4818239999995</v>
      </c>
      <c r="M284" s="68">
        <v>242.89000000000001</v>
      </c>
      <c r="N284" s="70">
        <v>9.32</v>
      </c>
      <c r="O284" s="70">
        <v>1.64</v>
      </c>
      <c r="P284" s="70">
        <v>3.34</v>
      </c>
    </row>
    <row r="285" spans="1:16" x14ac:dyDescent="0.25">
      <c r="A285" s="38" t="s">
        <v>340</v>
      </c>
      <c r="B285" s="15" t="s">
        <v>1042</v>
      </c>
      <c r="C285" s="15">
        <v>3</v>
      </c>
      <c r="D285" s="15">
        <v>11</v>
      </c>
      <c r="E285" s="36">
        <v>4</v>
      </c>
      <c r="F285" s="15">
        <v>21.26</v>
      </c>
      <c r="G285" s="68">
        <v>2.59</v>
      </c>
      <c r="H285" s="68">
        <v>3</v>
      </c>
      <c r="I285" s="68">
        <v>3</v>
      </c>
      <c r="J285" s="68">
        <v>2.36</v>
      </c>
      <c r="K285" s="68">
        <v>21.24</v>
      </c>
      <c r="L285" s="69">
        <v>233.64</v>
      </c>
      <c r="M285" s="68">
        <v>28.49</v>
      </c>
      <c r="N285" s="70">
        <v>3</v>
      </c>
      <c r="O285" s="70">
        <v>2.36</v>
      </c>
      <c r="P285" s="70">
        <v>3</v>
      </c>
    </row>
    <row r="286" spans="1:16" x14ac:dyDescent="0.25">
      <c r="A286" s="38" t="s">
        <v>349</v>
      </c>
      <c r="B286" s="15" t="s">
        <v>1149</v>
      </c>
      <c r="C286" s="15">
        <v>11</v>
      </c>
      <c r="D286" s="15">
        <v>29</v>
      </c>
      <c r="E286" s="36">
        <v>3</v>
      </c>
      <c r="F286" s="15">
        <v>27.56</v>
      </c>
      <c r="G286" s="68">
        <v>5.38</v>
      </c>
      <c r="H286" s="68">
        <v>6.41</v>
      </c>
      <c r="I286" s="68">
        <v>8.6</v>
      </c>
      <c r="J286" s="68">
        <v>0.5</v>
      </c>
      <c r="K286" s="68">
        <v>27.562999999999999</v>
      </c>
      <c r="L286" s="69">
        <v>799.327</v>
      </c>
      <c r="M286" s="68">
        <v>156.02000000000001</v>
      </c>
      <c r="N286" s="70">
        <v>8.6</v>
      </c>
      <c r="O286" s="70">
        <v>0.5</v>
      </c>
      <c r="P286" s="70">
        <v>6.41</v>
      </c>
    </row>
    <row r="287" spans="1:16" x14ac:dyDescent="0.25">
      <c r="A287" s="38" t="s">
        <v>358</v>
      </c>
      <c r="B287" s="15" t="s">
        <v>1159</v>
      </c>
      <c r="C287" s="15">
        <v>100</v>
      </c>
      <c r="D287" s="15">
        <v>350</v>
      </c>
      <c r="E287" s="36">
        <v>4</v>
      </c>
      <c r="F287" s="15">
        <v>695.37</v>
      </c>
      <c r="G287" s="68">
        <v>4.83</v>
      </c>
      <c r="H287" s="68">
        <v>13.24</v>
      </c>
      <c r="I287" s="68">
        <v>8.61</v>
      </c>
      <c r="J287" s="68">
        <v>6.1</v>
      </c>
      <c r="K287" s="68">
        <v>695.37803999999994</v>
      </c>
      <c r="L287" s="69">
        <v>243382.31399999998</v>
      </c>
      <c r="M287" s="68">
        <v>1690.5</v>
      </c>
      <c r="N287" s="70">
        <v>13.24</v>
      </c>
      <c r="O287" s="70">
        <v>6.1</v>
      </c>
      <c r="P287" s="70">
        <v>8.610000000000003</v>
      </c>
    </row>
    <row r="288" spans="1:16" x14ac:dyDescent="0.25">
      <c r="A288" s="38" t="s">
        <v>359</v>
      </c>
      <c r="B288" s="15" t="s">
        <v>1160</v>
      </c>
      <c r="C288" s="15">
        <v>100</v>
      </c>
      <c r="D288" s="15">
        <v>350</v>
      </c>
      <c r="E288" s="36">
        <v>4</v>
      </c>
      <c r="F288" s="15">
        <v>695.37</v>
      </c>
      <c r="G288" s="68">
        <v>4.83</v>
      </c>
      <c r="H288" s="68">
        <v>13.24</v>
      </c>
      <c r="I288" s="68">
        <v>8.61</v>
      </c>
      <c r="J288" s="68">
        <v>6.1</v>
      </c>
      <c r="K288" s="68">
        <v>695.37803999999994</v>
      </c>
      <c r="L288" s="69">
        <v>243382.31399999998</v>
      </c>
      <c r="M288" s="68">
        <v>1690.5</v>
      </c>
      <c r="N288" s="70">
        <v>13.24</v>
      </c>
      <c r="O288" s="70">
        <v>6.1</v>
      </c>
      <c r="P288" s="70">
        <v>8.610000000000003</v>
      </c>
    </row>
    <row r="289" spans="1:16" x14ac:dyDescent="0.25">
      <c r="A289" s="38" t="s">
        <v>102</v>
      </c>
      <c r="B289" s="15" t="s">
        <v>1258</v>
      </c>
      <c r="C289" s="15">
        <v>13</v>
      </c>
      <c r="D289" s="15">
        <v>26</v>
      </c>
      <c r="E289" s="36">
        <v>2</v>
      </c>
      <c r="F289" s="15">
        <v>324</v>
      </c>
      <c r="G289" s="68">
        <v>62.63</v>
      </c>
      <c r="H289" s="68">
        <v>9</v>
      </c>
      <c r="I289" s="68">
        <v>24</v>
      </c>
      <c r="J289" s="68">
        <v>1.5</v>
      </c>
      <c r="K289" s="68">
        <v>324</v>
      </c>
      <c r="L289" s="69">
        <v>8424</v>
      </c>
      <c r="M289" s="68">
        <v>1628.38</v>
      </c>
      <c r="N289" s="70">
        <v>24</v>
      </c>
      <c r="O289" s="70">
        <v>1.5</v>
      </c>
      <c r="P289" s="70">
        <v>9</v>
      </c>
    </row>
    <row r="290" spans="1:16" x14ac:dyDescent="0.25">
      <c r="A290" s="42" t="s">
        <v>408</v>
      </c>
      <c r="B290" s="15" t="s">
        <v>1007</v>
      </c>
      <c r="C290" s="15">
        <v>9</v>
      </c>
      <c r="D290" s="15">
        <v>33</v>
      </c>
      <c r="E290" s="36">
        <v>4</v>
      </c>
      <c r="F290" s="15">
        <v>2622.4</v>
      </c>
      <c r="G290" s="68">
        <v>117.66</v>
      </c>
      <c r="H290" s="68">
        <v>55.28</v>
      </c>
      <c r="I290" s="68">
        <v>2.5</v>
      </c>
      <c r="J290" s="68">
        <v>18.97</v>
      </c>
      <c r="K290" s="68">
        <v>2621.6539999999995</v>
      </c>
      <c r="L290" s="69">
        <v>86514.58199999998</v>
      </c>
      <c r="M290" s="68">
        <v>3882.7799999999997</v>
      </c>
      <c r="N290" s="70">
        <v>55.28</v>
      </c>
      <c r="O290" s="70">
        <v>2.5</v>
      </c>
      <c r="P290" s="70">
        <v>18.97</v>
      </c>
    </row>
    <row r="291" spans="1:16" x14ac:dyDescent="0.25">
      <c r="A291" s="38" t="s">
        <v>409</v>
      </c>
      <c r="B291" s="15" t="s">
        <v>1186</v>
      </c>
      <c r="C291" s="15">
        <v>9</v>
      </c>
      <c r="D291" s="15">
        <v>39</v>
      </c>
      <c r="E291" s="36">
        <v>4</v>
      </c>
      <c r="F291" s="15">
        <v>1743.2</v>
      </c>
      <c r="G291" s="68">
        <v>311.67</v>
      </c>
      <c r="H291" s="68">
        <v>118</v>
      </c>
      <c r="I291" s="68">
        <v>0.5</v>
      </c>
      <c r="J291" s="68">
        <v>29.55</v>
      </c>
      <c r="K291" s="68">
        <v>1743.45</v>
      </c>
      <c r="L291" s="69">
        <v>67994.55</v>
      </c>
      <c r="M291" s="68">
        <v>12155.130000000001</v>
      </c>
      <c r="N291" s="70">
        <v>118</v>
      </c>
      <c r="O291" s="70">
        <v>0.5</v>
      </c>
      <c r="P291" s="70">
        <v>29.550000000000011</v>
      </c>
    </row>
    <row r="292" spans="1:16" x14ac:dyDescent="0.25">
      <c r="A292" s="42" t="s">
        <v>95</v>
      </c>
      <c r="B292" s="15" t="s">
        <v>967</v>
      </c>
      <c r="C292" s="15">
        <v>13</v>
      </c>
      <c r="D292" s="15">
        <v>26</v>
      </c>
      <c r="E292" s="36">
        <v>2</v>
      </c>
      <c r="F292" s="15">
        <v>3775.61</v>
      </c>
      <c r="G292" s="68">
        <v>12.43</v>
      </c>
      <c r="H292" s="68">
        <v>13.02</v>
      </c>
      <c r="I292" s="68">
        <v>44.95</v>
      </c>
      <c r="J292" s="68">
        <v>6.45</v>
      </c>
      <c r="K292" s="68">
        <v>3774.8560500000003</v>
      </c>
      <c r="L292" s="69">
        <v>98146.257300000012</v>
      </c>
      <c r="M292" s="68">
        <v>323.18</v>
      </c>
      <c r="N292" s="70">
        <v>44.95</v>
      </c>
      <c r="O292" s="70">
        <v>6.45</v>
      </c>
      <c r="P292" s="70">
        <v>13.019999999999996</v>
      </c>
    </row>
    <row r="293" spans="1:16" x14ac:dyDescent="0.25">
      <c r="A293" s="38" t="s">
        <v>463</v>
      </c>
      <c r="B293" s="15" t="s">
        <v>1158</v>
      </c>
      <c r="C293" s="15">
        <v>24</v>
      </c>
      <c r="D293" s="15">
        <v>84</v>
      </c>
      <c r="E293" s="36">
        <v>4</v>
      </c>
      <c r="F293" s="15">
        <v>218.19</v>
      </c>
      <c r="G293" s="68">
        <v>48.08</v>
      </c>
      <c r="H293" s="68">
        <v>31.24</v>
      </c>
      <c r="I293" s="68">
        <v>18.62</v>
      </c>
      <c r="J293" s="68">
        <v>0.37</v>
      </c>
      <c r="K293" s="68">
        <v>215.22485600000002</v>
      </c>
      <c r="L293" s="69">
        <v>18078.887904000003</v>
      </c>
      <c r="M293" s="68">
        <v>4038.72</v>
      </c>
      <c r="N293" s="70">
        <v>31.24</v>
      </c>
      <c r="O293" s="70">
        <v>0.37</v>
      </c>
      <c r="P293" s="70">
        <v>18.619999999999997</v>
      </c>
    </row>
    <row r="294" spans="1:16" x14ac:dyDescent="0.25">
      <c r="A294" s="38" t="s">
        <v>650</v>
      </c>
      <c r="B294" s="15" t="s">
        <v>1018</v>
      </c>
      <c r="C294" s="15">
        <v>1</v>
      </c>
      <c r="D294" s="15">
        <v>2</v>
      </c>
      <c r="E294" s="36">
        <v>2</v>
      </c>
      <c r="F294" s="15">
        <v>287.63</v>
      </c>
      <c r="G294" s="68">
        <v>55.46</v>
      </c>
      <c r="H294" s="68">
        <v>33.92</v>
      </c>
      <c r="I294" s="68">
        <v>33.92</v>
      </c>
      <c r="J294" s="68">
        <v>0.25</v>
      </c>
      <c r="K294" s="68">
        <v>287.64160000000004</v>
      </c>
      <c r="L294" s="69">
        <v>575.28320000000008</v>
      </c>
      <c r="M294" s="68">
        <v>110.92</v>
      </c>
      <c r="N294" s="70">
        <v>33.92</v>
      </c>
      <c r="O294" s="70">
        <v>0.25</v>
      </c>
      <c r="P294" s="70">
        <v>33.92</v>
      </c>
    </row>
    <row r="295" spans="1:16" x14ac:dyDescent="0.25">
      <c r="A295" s="38" t="s">
        <v>499</v>
      </c>
      <c r="B295" s="15" t="s">
        <v>1149</v>
      </c>
      <c r="C295" s="15">
        <v>17</v>
      </c>
      <c r="D295" s="15">
        <v>34</v>
      </c>
      <c r="E295" s="36">
        <v>2</v>
      </c>
      <c r="F295" s="15">
        <v>32.369999999999997</v>
      </c>
      <c r="G295" s="68">
        <v>5.91</v>
      </c>
      <c r="H295" s="68">
        <v>7.25</v>
      </c>
      <c r="I295" s="68">
        <v>8.93</v>
      </c>
      <c r="J295" s="68">
        <v>0.5</v>
      </c>
      <c r="K295" s="68">
        <v>32.371249999999996</v>
      </c>
      <c r="L295" s="69">
        <v>1100.6224999999999</v>
      </c>
      <c r="M295" s="68">
        <v>200.94</v>
      </c>
      <c r="N295" s="70">
        <v>8.93</v>
      </c>
      <c r="O295" s="70">
        <v>0.5</v>
      </c>
      <c r="P295" s="70">
        <v>7.25</v>
      </c>
    </row>
    <row r="296" spans="1:16" x14ac:dyDescent="0.25">
      <c r="A296" s="38" t="s">
        <v>199</v>
      </c>
      <c r="B296" s="15" t="s">
        <v>1252</v>
      </c>
      <c r="C296" s="15">
        <v>12</v>
      </c>
      <c r="D296" s="15">
        <v>24</v>
      </c>
      <c r="E296" s="36">
        <v>2</v>
      </c>
      <c r="F296" s="15">
        <v>0</v>
      </c>
      <c r="G296" s="68">
        <v>6.7990000000000004</v>
      </c>
      <c r="H296" s="68">
        <v>7.4759850479999992</v>
      </c>
      <c r="I296" s="68">
        <v>0.7499984999999999</v>
      </c>
      <c r="J296" s="68">
        <v>7.7124845749999871</v>
      </c>
      <c r="K296" s="68">
        <v>43.243728036593843</v>
      </c>
      <c r="L296" s="69">
        <v>1037.8494728782523</v>
      </c>
      <c r="M296" s="68">
        <v>163.17600000000002</v>
      </c>
      <c r="N296" s="70">
        <v>7.7124845749999871</v>
      </c>
      <c r="O296" s="70">
        <v>0.7499984999999999</v>
      </c>
      <c r="P296" s="70">
        <v>7.4759850479999983</v>
      </c>
    </row>
    <row r="297" spans="1:16" x14ac:dyDescent="0.25">
      <c r="A297" s="38" t="s">
        <v>104</v>
      </c>
      <c r="B297" s="15" t="s">
        <v>967</v>
      </c>
      <c r="C297" s="15">
        <v>8</v>
      </c>
      <c r="D297" s="15">
        <v>21</v>
      </c>
      <c r="E297" s="36">
        <v>3</v>
      </c>
      <c r="F297" s="15">
        <v>0</v>
      </c>
      <c r="G297" s="68">
        <v>38.124000000000002</v>
      </c>
      <c r="H297" s="68">
        <v>0.49999900000000302</v>
      </c>
      <c r="I297" s="68">
        <v>49.756955603999074</v>
      </c>
      <c r="J297" s="68">
        <v>6.68498663</v>
      </c>
      <c r="K297" s="68">
        <v>166.31195885653676</v>
      </c>
      <c r="L297" s="69">
        <v>3492.5511359872721</v>
      </c>
      <c r="M297" s="68">
        <v>800.60400000000004</v>
      </c>
      <c r="N297" s="70">
        <v>49.756955603999074</v>
      </c>
      <c r="O297" s="70">
        <v>0.49999900000000302</v>
      </c>
      <c r="P297" s="70">
        <v>6.6849866299999974</v>
      </c>
    </row>
    <row r="298" spans="1:16" x14ac:dyDescent="0.25">
      <c r="A298" s="38" t="s">
        <v>502</v>
      </c>
      <c r="B298" s="15" t="s">
        <v>1269</v>
      </c>
      <c r="C298" s="15">
        <v>6</v>
      </c>
      <c r="D298" s="15">
        <v>12</v>
      </c>
      <c r="E298" s="36">
        <v>2</v>
      </c>
      <c r="F298" s="15">
        <v>0</v>
      </c>
      <c r="G298" s="68" t="e">
        <v>#N/A</v>
      </c>
      <c r="H298" s="68">
        <v>10.029999999999999</v>
      </c>
      <c r="I298" s="68">
        <v>22.4</v>
      </c>
      <c r="J298" s="68">
        <v>0.5</v>
      </c>
      <c r="K298" s="68">
        <v>112.33599999999998</v>
      </c>
      <c r="L298" s="69">
        <v>1348.0319999999997</v>
      </c>
      <c r="M298" s="68" t="e">
        <v>#N/A</v>
      </c>
      <c r="N298" s="70">
        <v>22.4</v>
      </c>
      <c r="O298" s="70">
        <v>0.5</v>
      </c>
      <c r="P298" s="70">
        <v>10.030000000000001</v>
      </c>
    </row>
    <row r="299" spans="1:16" x14ac:dyDescent="0.25">
      <c r="A299" s="41" t="s">
        <v>814</v>
      </c>
      <c r="B299" s="15" t="s">
        <v>917</v>
      </c>
      <c r="C299" s="15">
        <v>18</v>
      </c>
      <c r="D299" s="15">
        <v>36</v>
      </c>
      <c r="E299" s="36">
        <v>2</v>
      </c>
      <c r="F299" s="15">
        <v>0</v>
      </c>
      <c r="G299" s="68">
        <v>3.681</v>
      </c>
      <c r="H299" s="68">
        <v>7.1509856979999986</v>
      </c>
      <c r="I299" s="68">
        <v>0.49999899999999997</v>
      </c>
      <c r="J299" s="68">
        <v>5.4999889999999994</v>
      </c>
      <c r="K299" s="68">
        <v>19.665132008735974</v>
      </c>
      <c r="L299" s="69">
        <v>707.94475231449508</v>
      </c>
      <c r="M299" s="68">
        <v>132.51599999999999</v>
      </c>
      <c r="N299" s="70">
        <v>7.1509856979999986</v>
      </c>
      <c r="O299" s="70">
        <v>0.49999899999999997</v>
      </c>
      <c r="P299" s="70">
        <v>5.4999889999999994</v>
      </c>
    </row>
    <row r="300" spans="1:16" x14ac:dyDescent="0.25">
      <c r="A300" s="41" t="s">
        <v>159</v>
      </c>
      <c r="B300" s="15" t="s">
        <v>912</v>
      </c>
      <c r="C300" s="15">
        <v>8</v>
      </c>
      <c r="D300" s="15">
        <v>17</v>
      </c>
      <c r="E300" s="36">
        <v>2</v>
      </c>
      <c r="F300" s="15">
        <v>0</v>
      </c>
      <c r="G300" s="68">
        <v>53.101999999999997</v>
      </c>
      <c r="H300" s="68">
        <v>117.45976507999997</v>
      </c>
      <c r="I300" s="68">
        <v>4.1124937435000142</v>
      </c>
      <c r="J300" s="68">
        <v>2.8749962185000002</v>
      </c>
      <c r="K300" s="68">
        <v>1388.7742517246697</v>
      </c>
      <c r="L300" s="69">
        <v>23609.162279319386</v>
      </c>
      <c r="M300" s="68">
        <v>902.73399999999992</v>
      </c>
      <c r="N300" s="70">
        <v>117.45976507999997</v>
      </c>
      <c r="O300" s="70">
        <v>2.8749962185000002</v>
      </c>
      <c r="P300" s="70">
        <v>4.1124937435000106</v>
      </c>
    </row>
    <row r="301" spans="1:16" x14ac:dyDescent="0.25">
      <c r="A301" s="41" t="s">
        <v>162</v>
      </c>
      <c r="B301" s="15" t="s">
        <v>911</v>
      </c>
      <c r="C301" s="15">
        <v>8</v>
      </c>
      <c r="D301" s="15">
        <v>17</v>
      </c>
      <c r="E301" s="36">
        <v>2</v>
      </c>
      <c r="F301" s="15">
        <v>6629.01</v>
      </c>
      <c r="G301" s="68">
        <v>66.959999999999994</v>
      </c>
      <c r="H301" s="68">
        <v>32.950000000000003</v>
      </c>
      <c r="I301" s="68">
        <v>32.19</v>
      </c>
      <c r="J301" s="68">
        <v>6.25</v>
      </c>
      <c r="K301" s="68">
        <v>6629.1281249999993</v>
      </c>
      <c r="L301" s="69">
        <v>112695.17812499999</v>
      </c>
      <c r="M301" s="68">
        <v>1138.32</v>
      </c>
      <c r="N301" s="70">
        <v>32.950000000000003</v>
      </c>
      <c r="O301" s="70">
        <v>6.25</v>
      </c>
      <c r="P301" s="70">
        <v>32.19</v>
      </c>
    </row>
    <row r="302" spans="1:16" x14ac:dyDescent="0.25">
      <c r="A302" s="41" t="s">
        <v>164</v>
      </c>
      <c r="B302" s="15" t="s">
        <v>914</v>
      </c>
      <c r="C302" s="15">
        <v>8</v>
      </c>
      <c r="D302" s="15">
        <v>17</v>
      </c>
      <c r="E302" s="36">
        <v>2</v>
      </c>
      <c r="F302" s="15">
        <v>0</v>
      </c>
      <c r="G302" s="68">
        <v>13.151999999999999</v>
      </c>
      <c r="H302" s="68">
        <v>32.224307988785441</v>
      </c>
      <c r="I302" s="68">
        <v>7.4999849999999988</v>
      </c>
      <c r="J302" s="68">
        <v>1.4999970000000034</v>
      </c>
      <c r="K302" s="68">
        <v>362.52201478142757</v>
      </c>
      <c r="L302" s="69">
        <v>6162.8742512842691</v>
      </c>
      <c r="M302" s="68">
        <v>223.58399999999997</v>
      </c>
      <c r="N302" s="70">
        <v>32.224307988785441</v>
      </c>
      <c r="O302" s="70">
        <v>1.4999970000000034</v>
      </c>
      <c r="P302" s="70">
        <v>7.4999849999999952</v>
      </c>
    </row>
    <row r="303" spans="1:16" x14ac:dyDescent="0.25">
      <c r="A303" s="38" t="s">
        <v>797</v>
      </c>
      <c r="B303" s="15" t="s">
        <v>1404</v>
      </c>
      <c r="C303" s="15">
        <v>6</v>
      </c>
      <c r="D303" s="15">
        <v>17</v>
      </c>
      <c r="E303" s="36">
        <v>3</v>
      </c>
      <c r="F303" s="15">
        <v>116.06</v>
      </c>
      <c r="G303" s="68">
        <v>26.02</v>
      </c>
      <c r="H303" s="68">
        <v>0.75</v>
      </c>
      <c r="I303" s="68">
        <v>13.91</v>
      </c>
      <c r="J303" s="68">
        <v>11.12</v>
      </c>
      <c r="K303" s="68">
        <v>116.0094</v>
      </c>
      <c r="L303" s="69">
        <v>1972.1597999999999</v>
      </c>
      <c r="M303" s="68">
        <v>442.34</v>
      </c>
      <c r="N303" s="70">
        <v>13.91</v>
      </c>
      <c r="O303" s="70">
        <v>0.75</v>
      </c>
      <c r="P303" s="70">
        <v>11.120000000000001</v>
      </c>
    </row>
    <row r="304" spans="1:16" x14ac:dyDescent="0.25">
      <c r="A304" s="38" t="s">
        <v>597</v>
      </c>
      <c r="B304" s="15" t="s">
        <v>1352</v>
      </c>
      <c r="C304" s="15">
        <v>11</v>
      </c>
      <c r="D304" s="15">
        <v>22</v>
      </c>
      <c r="E304" s="36">
        <v>2</v>
      </c>
      <c r="F304" s="15">
        <v>9.6199999999999992</v>
      </c>
      <c r="G304" s="68">
        <v>2.72</v>
      </c>
      <c r="H304" s="68">
        <v>0.25</v>
      </c>
      <c r="I304" s="68">
        <v>22</v>
      </c>
      <c r="J304" s="68">
        <v>1.75</v>
      </c>
      <c r="K304" s="68">
        <v>9.625</v>
      </c>
      <c r="L304" s="69">
        <v>211.75</v>
      </c>
      <c r="M304" s="68">
        <v>59.84</v>
      </c>
      <c r="N304" s="70">
        <v>22</v>
      </c>
      <c r="O304" s="70">
        <v>0.25</v>
      </c>
      <c r="P304" s="70">
        <v>1.75</v>
      </c>
    </row>
    <row r="305" spans="1:16" x14ac:dyDescent="0.25">
      <c r="A305" s="38" t="s">
        <v>245</v>
      </c>
      <c r="B305" s="15" t="s">
        <v>1078</v>
      </c>
      <c r="C305" s="15">
        <v>12</v>
      </c>
      <c r="D305" s="15">
        <v>8</v>
      </c>
      <c r="E305" s="36">
        <v>1</v>
      </c>
      <c r="F305" s="15">
        <v>2713.93</v>
      </c>
      <c r="G305" s="68">
        <v>14.84</v>
      </c>
      <c r="H305" s="68">
        <v>17.29</v>
      </c>
      <c r="I305" s="68">
        <v>17.7</v>
      </c>
      <c r="J305" s="68">
        <v>8.8699999999999992</v>
      </c>
      <c r="K305" s="68">
        <v>2714.5127099999995</v>
      </c>
      <c r="L305" s="69">
        <v>21716.101679999996</v>
      </c>
      <c r="M305" s="68">
        <v>118.72</v>
      </c>
      <c r="N305" s="70">
        <v>17.7</v>
      </c>
      <c r="O305" s="70">
        <v>8.8699999999999992</v>
      </c>
      <c r="P305" s="70">
        <v>17.289999999999992</v>
      </c>
    </row>
    <row r="306" spans="1:16" x14ac:dyDescent="0.25">
      <c r="A306" s="38" t="s">
        <v>252</v>
      </c>
      <c r="B306" s="15" t="s">
        <v>1056</v>
      </c>
      <c r="C306" s="15">
        <v>19</v>
      </c>
      <c r="D306" s="15">
        <v>38</v>
      </c>
      <c r="E306" s="36">
        <v>2</v>
      </c>
      <c r="F306" s="15">
        <v>40.33</v>
      </c>
      <c r="G306" s="68">
        <v>5.37</v>
      </c>
      <c r="H306" s="68">
        <v>13.97</v>
      </c>
      <c r="I306" s="68">
        <v>7.7</v>
      </c>
      <c r="J306" s="68">
        <v>0.38</v>
      </c>
      <c r="K306" s="68">
        <v>40.876220000000004</v>
      </c>
      <c r="L306" s="69">
        <v>1553.29636</v>
      </c>
      <c r="M306" s="68">
        <v>204.06</v>
      </c>
      <c r="N306" s="70">
        <v>13.97</v>
      </c>
      <c r="O306" s="70">
        <v>0.38</v>
      </c>
      <c r="P306" s="70">
        <v>7.6999999999999993</v>
      </c>
    </row>
    <row r="307" spans="1:16" x14ac:dyDescent="0.25">
      <c r="A307" s="38" t="s">
        <v>230</v>
      </c>
      <c r="B307" s="15" t="s">
        <v>1380</v>
      </c>
      <c r="C307" s="15">
        <v>20</v>
      </c>
      <c r="D307" s="15">
        <v>50</v>
      </c>
      <c r="E307" s="36">
        <v>3</v>
      </c>
      <c r="F307" s="15">
        <v>0.11</v>
      </c>
      <c r="G307" s="68">
        <v>0.03</v>
      </c>
      <c r="H307" s="68">
        <v>0.25</v>
      </c>
      <c r="I307" s="68">
        <v>1.75</v>
      </c>
      <c r="J307" s="68">
        <v>0.25</v>
      </c>
      <c r="K307" s="68">
        <v>0.109375</v>
      </c>
      <c r="L307" s="69">
        <v>5.46875</v>
      </c>
      <c r="M307" s="68">
        <v>1.5</v>
      </c>
      <c r="N307" s="70">
        <v>1.75</v>
      </c>
      <c r="O307" s="70">
        <v>0.25</v>
      </c>
      <c r="P307" s="70">
        <v>0.25</v>
      </c>
    </row>
    <row r="308" spans="1:16" x14ac:dyDescent="0.25">
      <c r="A308" s="38" t="s">
        <v>266</v>
      </c>
      <c r="B308" s="15" t="s">
        <v>1064</v>
      </c>
      <c r="C308" s="15">
        <v>5</v>
      </c>
      <c r="D308" s="15">
        <v>10</v>
      </c>
      <c r="E308" s="36">
        <v>2</v>
      </c>
      <c r="F308" s="15">
        <v>11.34</v>
      </c>
      <c r="G308" s="68">
        <v>2.17</v>
      </c>
      <c r="H308" s="68">
        <v>5.5</v>
      </c>
      <c r="I308" s="68">
        <v>0.37</v>
      </c>
      <c r="J308" s="68">
        <v>5.5</v>
      </c>
      <c r="K308" s="68">
        <v>11.192500000000001</v>
      </c>
      <c r="L308" s="69">
        <v>111.92500000000001</v>
      </c>
      <c r="M308" s="68">
        <v>21.7</v>
      </c>
      <c r="N308" s="70">
        <v>5.5</v>
      </c>
      <c r="O308" s="70">
        <v>0.37</v>
      </c>
      <c r="P308" s="70">
        <v>5.5000000000000009</v>
      </c>
    </row>
    <row r="309" spans="1:16" x14ac:dyDescent="0.25">
      <c r="A309" s="38" t="s">
        <v>293</v>
      </c>
      <c r="B309" s="15" t="s">
        <v>1086</v>
      </c>
      <c r="C309" s="15">
        <v>9</v>
      </c>
      <c r="D309" s="15">
        <v>15</v>
      </c>
      <c r="E309" s="36">
        <v>2</v>
      </c>
      <c r="F309" s="15">
        <v>1.75</v>
      </c>
      <c r="G309" s="68">
        <v>0.39</v>
      </c>
      <c r="H309" s="68">
        <v>1</v>
      </c>
      <c r="I309" s="68">
        <v>1</v>
      </c>
      <c r="J309" s="68">
        <v>1.75</v>
      </c>
      <c r="K309" s="68">
        <v>1.75</v>
      </c>
      <c r="L309" s="69">
        <v>26.25</v>
      </c>
      <c r="M309" s="68">
        <v>5.8500000000000005</v>
      </c>
      <c r="N309" s="70">
        <v>1.75</v>
      </c>
      <c r="O309" s="70">
        <v>1</v>
      </c>
      <c r="P309" s="70">
        <v>1</v>
      </c>
    </row>
    <row r="310" spans="1:16" x14ac:dyDescent="0.25">
      <c r="A310" s="41" t="s">
        <v>176</v>
      </c>
      <c r="B310" s="15" t="s">
        <v>919</v>
      </c>
      <c r="C310" s="15">
        <v>18</v>
      </c>
      <c r="D310" s="15">
        <v>36</v>
      </c>
      <c r="E310" s="36">
        <v>2</v>
      </c>
      <c r="F310" s="15">
        <v>0.47</v>
      </c>
      <c r="G310" s="68">
        <v>0.03</v>
      </c>
      <c r="H310" s="68">
        <v>1.37</v>
      </c>
      <c r="I310" s="68">
        <v>0.25</v>
      </c>
      <c r="J310" s="68">
        <v>1.37</v>
      </c>
      <c r="K310" s="68">
        <v>0.46922500000000006</v>
      </c>
      <c r="L310" s="69">
        <v>16.892100000000003</v>
      </c>
      <c r="M310" s="68">
        <v>1.08</v>
      </c>
      <c r="N310" s="70">
        <v>1.37</v>
      </c>
      <c r="O310" s="70">
        <v>0.25</v>
      </c>
      <c r="P310" s="70">
        <v>1.37</v>
      </c>
    </row>
    <row r="311" spans="1:16" x14ac:dyDescent="0.25">
      <c r="A311" s="38" t="s">
        <v>386</v>
      </c>
      <c r="B311" s="15" t="s">
        <v>1176</v>
      </c>
      <c r="C311" s="15">
        <v>18</v>
      </c>
      <c r="D311" s="15">
        <v>36</v>
      </c>
      <c r="E311" s="36">
        <v>2</v>
      </c>
      <c r="F311" s="15">
        <v>1.07</v>
      </c>
      <c r="G311" s="68">
        <v>0.05</v>
      </c>
      <c r="H311" s="68">
        <v>1.29</v>
      </c>
      <c r="I311" s="68">
        <v>1.1000000000000001</v>
      </c>
      <c r="J311" s="68">
        <v>0.75</v>
      </c>
      <c r="K311" s="68">
        <v>1.0642500000000001</v>
      </c>
      <c r="L311" s="69">
        <v>38.313000000000002</v>
      </c>
      <c r="M311" s="68">
        <v>1.8</v>
      </c>
      <c r="N311" s="70">
        <v>1.29</v>
      </c>
      <c r="O311" s="70">
        <v>0.75</v>
      </c>
      <c r="P311" s="70">
        <v>1.1000000000000001</v>
      </c>
    </row>
    <row r="312" spans="1:16" x14ac:dyDescent="0.25">
      <c r="A312" s="38" t="s">
        <v>407</v>
      </c>
      <c r="B312" s="15" t="s">
        <v>1177</v>
      </c>
      <c r="C312" s="15">
        <v>6</v>
      </c>
      <c r="D312" s="15">
        <v>12</v>
      </c>
      <c r="E312" s="36">
        <v>2</v>
      </c>
      <c r="F312" s="15">
        <v>19.53</v>
      </c>
      <c r="G312" s="68">
        <v>0.91</v>
      </c>
      <c r="H312" s="68">
        <v>6.5</v>
      </c>
      <c r="I312" s="68">
        <v>2.5499999999999998</v>
      </c>
      <c r="J312" s="68">
        <v>1.18</v>
      </c>
      <c r="K312" s="68">
        <v>19.558499999999999</v>
      </c>
      <c r="L312" s="69">
        <v>234.702</v>
      </c>
      <c r="M312" s="68">
        <v>10.92</v>
      </c>
      <c r="N312" s="70">
        <v>6.5</v>
      </c>
      <c r="O312" s="70">
        <v>1.18</v>
      </c>
      <c r="P312" s="70">
        <v>2.5500000000000007</v>
      </c>
    </row>
    <row r="313" spans="1:16" x14ac:dyDescent="0.25">
      <c r="A313" s="38" t="s">
        <v>457</v>
      </c>
      <c r="B313" s="15" t="s">
        <v>1228</v>
      </c>
      <c r="C313" s="15">
        <v>17</v>
      </c>
      <c r="D313" s="15">
        <v>68</v>
      </c>
      <c r="E313" s="36">
        <v>4</v>
      </c>
      <c r="F313" s="15">
        <v>1114.28</v>
      </c>
      <c r="G313" s="68">
        <v>15.97</v>
      </c>
      <c r="H313" s="68">
        <v>7</v>
      </c>
      <c r="I313" s="68">
        <v>6.3</v>
      </c>
      <c r="J313" s="68">
        <v>25.27</v>
      </c>
      <c r="K313" s="68">
        <v>1114.4069999999999</v>
      </c>
      <c r="L313" s="69">
        <v>75779.675999999992</v>
      </c>
      <c r="M313" s="68">
        <v>1085.96</v>
      </c>
      <c r="N313" s="70">
        <v>25.27</v>
      </c>
      <c r="O313" s="70">
        <v>6.3</v>
      </c>
      <c r="P313" s="70">
        <v>7</v>
      </c>
    </row>
    <row r="314" spans="1:16" x14ac:dyDescent="0.25">
      <c r="A314" s="38" t="s">
        <v>475</v>
      </c>
      <c r="B314" s="15" t="s">
        <v>1225</v>
      </c>
      <c r="C314" s="15">
        <v>11</v>
      </c>
      <c r="D314" s="15">
        <v>22</v>
      </c>
      <c r="E314" s="36">
        <v>2</v>
      </c>
      <c r="F314" s="15">
        <v>1269.6600000000001</v>
      </c>
      <c r="G314" s="68">
        <v>32.03</v>
      </c>
      <c r="H314" s="68">
        <v>59</v>
      </c>
      <c r="I314" s="68">
        <v>3.59</v>
      </c>
      <c r="J314" s="68">
        <v>6</v>
      </c>
      <c r="K314" s="68">
        <v>1270.8600000000001</v>
      </c>
      <c r="L314" s="69">
        <v>27958.920000000002</v>
      </c>
      <c r="M314" s="68">
        <v>704.66000000000008</v>
      </c>
      <c r="N314" s="70">
        <v>59</v>
      </c>
      <c r="O314" s="70">
        <v>3.59</v>
      </c>
      <c r="P314" s="70">
        <v>6</v>
      </c>
    </row>
    <row r="315" spans="1:16" x14ac:dyDescent="0.25">
      <c r="A315" s="38" t="s">
        <v>484</v>
      </c>
      <c r="B315" s="15" t="s">
        <v>1235</v>
      </c>
      <c r="C315" s="15">
        <v>15</v>
      </c>
      <c r="D315" s="15">
        <v>38</v>
      </c>
      <c r="E315" s="36">
        <v>3</v>
      </c>
      <c r="F315" s="15">
        <v>435.59</v>
      </c>
      <c r="G315" s="68">
        <v>11.1</v>
      </c>
      <c r="H315" s="68">
        <v>18.059999999999999</v>
      </c>
      <c r="I315" s="68">
        <v>14.58</v>
      </c>
      <c r="J315" s="68">
        <v>1.65</v>
      </c>
      <c r="K315" s="68">
        <v>434.46941999999996</v>
      </c>
      <c r="L315" s="69">
        <v>16509.837959999997</v>
      </c>
      <c r="M315" s="68">
        <v>421.8</v>
      </c>
      <c r="N315" s="70">
        <v>18.059999999999999</v>
      </c>
      <c r="O315" s="70">
        <v>1.65</v>
      </c>
      <c r="P315" s="70">
        <v>14.580000000000002</v>
      </c>
    </row>
    <row r="316" spans="1:16" x14ac:dyDescent="0.25">
      <c r="A316" s="41" t="s">
        <v>810</v>
      </c>
      <c r="B316" s="15" t="s">
        <v>928</v>
      </c>
      <c r="C316" s="15">
        <v>8</v>
      </c>
      <c r="D316" s="15">
        <v>16</v>
      </c>
      <c r="E316" s="36">
        <v>2</v>
      </c>
      <c r="F316" s="15">
        <v>0</v>
      </c>
      <c r="G316" s="68">
        <v>17.024000000000001</v>
      </c>
      <c r="H316" s="68">
        <v>14.634970730000001</v>
      </c>
      <c r="I316" s="68">
        <v>18.634962729999998</v>
      </c>
      <c r="J316" s="68">
        <v>15.953526142460632</v>
      </c>
      <c r="K316" s="68">
        <v>4350.8796961226772</v>
      </c>
      <c r="L316" s="69">
        <v>69614.075137962835</v>
      </c>
      <c r="M316" s="68">
        <v>272.38400000000001</v>
      </c>
      <c r="N316" s="70">
        <v>18.634962729999998</v>
      </c>
      <c r="O316" s="70">
        <v>14.634970730000001</v>
      </c>
      <c r="P316" s="70">
        <v>15.953526142460632</v>
      </c>
    </row>
    <row r="317" spans="1:16" x14ac:dyDescent="0.25">
      <c r="A317" s="38" t="s">
        <v>205</v>
      </c>
      <c r="B317" s="15" t="s">
        <v>1265</v>
      </c>
      <c r="C317" s="15">
        <v>4</v>
      </c>
      <c r="D317" s="15">
        <v>8</v>
      </c>
      <c r="E317" s="36">
        <v>2</v>
      </c>
      <c r="F317" s="15">
        <v>0</v>
      </c>
      <c r="G317" s="68">
        <v>12.413</v>
      </c>
      <c r="H317" s="68">
        <v>25.048949902</v>
      </c>
      <c r="I317" s="68">
        <v>0.49999900000000175</v>
      </c>
      <c r="J317" s="68">
        <v>7.7534844930000011</v>
      </c>
      <c r="K317" s="68">
        <v>97.108128098901162</v>
      </c>
      <c r="L317" s="69">
        <v>776.86502479120929</v>
      </c>
      <c r="M317" s="68">
        <v>99.304000000000002</v>
      </c>
      <c r="N317" s="70">
        <v>25.048949902</v>
      </c>
      <c r="O317" s="70">
        <v>0.49999900000000175</v>
      </c>
      <c r="P317" s="70">
        <v>7.7534844929999984</v>
      </c>
    </row>
    <row r="318" spans="1:16" x14ac:dyDescent="0.25">
      <c r="A318" s="38" t="s">
        <v>209</v>
      </c>
      <c r="B318" s="15" t="s">
        <v>1268</v>
      </c>
      <c r="C318" s="15">
        <v>4</v>
      </c>
      <c r="D318" s="15">
        <v>8</v>
      </c>
      <c r="E318" s="36">
        <v>2</v>
      </c>
      <c r="F318" s="15">
        <v>0</v>
      </c>
      <c r="G318" s="68">
        <v>15.449</v>
      </c>
      <c r="H318" s="68">
        <v>25.528948942</v>
      </c>
      <c r="I318" s="68">
        <v>8.5239508122590681</v>
      </c>
      <c r="J318" s="68">
        <v>0.49999900000000003</v>
      </c>
      <c r="K318" s="68">
        <v>108.80353492763552</v>
      </c>
      <c r="L318" s="69">
        <v>870.4282794210842</v>
      </c>
      <c r="M318" s="68">
        <v>123.592</v>
      </c>
      <c r="N318" s="70">
        <v>25.528948942</v>
      </c>
      <c r="O318" s="70">
        <v>0.49999900000000003</v>
      </c>
      <c r="P318" s="70">
        <v>8.5239508122590699</v>
      </c>
    </row>
    <row r="319" spans="1:16" x14ac:dyDescent="0.25">
      <c r="A319" s="41" t="s">
        <v>157</v>
      </c>
      <c r="B319" s="15" t="s">
        <v>917</v>
      </c>
      <c r="C319" s="15">
        <v>8</v>
      </c>
      <c r="D319" s="15">
        <v>16</v>
      </c>
      <c r="E319" s="36">
        <v>2</v>
      </c>
      <c r="F319" s="15">
        <v>0</v>
      </c>
      <c r="G319" s="68">
        <v>1.222</v>
      </c>
      <c r="H319" s="68">
        <v>15.751692248983455</v>
      </c>
      <c r="I319" s="68">
        <v>1.38499723</v>
      </c>
      <c r="J319" s="68">
        <v>0.98999802000000159</v>
      </c>
      <c r="K319" s="68">
        <v>21.597846435548778</v>
      </c>
      <c r="L319" s="69">
        <v>345.56554296878045</v>
      </c>
      <c r="M319" s="68">
        <v>19.552</v>
      </c>
      <c r="N319" s="70">
        <v>15.751692248983455</v>
      </c>
      <c r="O319" s="70">
        <v>0.98999802000000159</v>
      </c>
      <c r="P319" s="70">
        <v>1.3849972300000033</v>
      </c>
    </row>
    <row r="320" spans="1:16" x14ac:dyDescent="0.25">
      <c r="A320" s="41" t="s">
        <v>812</v>
      </c>
      <c r="B320" s="15" t="s">
        <v>930</v>
      </c>
      <c r="C320" s="15">
        <v>8</v>
      </c>
      <c r="D320" s="15">
        <v>20</v>
      </c>
      <c r="E320" s="36">
        <v>3</v>
      </c>
      <c r="F320" s="15">
        <v>0</v>
      </c>
      <c r="G320" s="68">
        <v>0.624</v>
      </c>
      <c r="H320" s="68">
        <v>3.7499924999999998</v>
      </c>
      <c r="I320" s="68">
        <v>3.5249929499999997</v>
      </c>
      <c r="J320" s="68">
        <v>0.24999949999999999</v>
      </c>
      <c r="K320" s="68">
        <v>3.3046676719146557</v>
      </c>
      <c r="L320" s="69">
        <v>66.093353438293121</v>
      </c>
      <c r="M320" s="68">
        <v>12.48</v>
      </c>
      <c r="N320" s="70">
        <v>3.7499924999999998</v>
      </c>
      <c r="O320" s="70">
        <v>0.24999949999999999</v>
      </c>
      <c r="P320" s="70">
        <v>3.5249929499999997</v>
      </c>
    </row>
    <row r="321" spans="1:16" x14ac:dyDescent="0.25">
      <c r="A321" s="38" t="s">
        <v>548</v>
      </c>
      <c r="B321" s="15" t="s">
        <v>1312</v>
      </c>
      <c r="C321" s="15">
        <v>14</v>
      </c>
      <c r="D321" s="15">
        <v>28</v>
      </c>
      <c r="E321" s="36">
        <v>2</v>
      </c>
      <c r="F321" s="15">
        <v>3.34</v>
      </c>
      <c r="G321" s="68">
        <v>0.93</v>
      </c>
      <c r="H321" s="68">
        <v>3.82</v>
      </c>
      <c r="I321" s="68">
        <v>0.37</v>
      </c>
      <c r="J321" s="68">
        <v>2.33</v>
      </c>
      <c r="K321" s="68">
        <v>3.2932220000000001</v>
      </c>
      <c r="L321" s="69">
        <v>92.210216000000003</v>
      </c>
      <c r="M321" s="68">
        <v>26.040000000000003</v>
      </c>
      <c r="N321" s="70">
        <v>3.82</v>
      </c>
      <c r="O321" s="70">
        <v>0.37</v>
      </c>
      <c r="P321" s="70">
        <v>2.33</v>
      </c>
    </row>
    <row r="322" spans="1:16" x14ac:dyDescent="0.25">
      <c r="A322" s="38" t="s">
        <v>615</v>
      </c>
      <c r="B322" s="15" t="s">
        <v>1360</v>
      </c>
      <c r="C322" s="15">
        <v>6</v>
      </c>
      <c r="D322" s="15">
        <v>28</v>
      </c>
      <c r="E322" s="36">
        <v>5</v>
      </c>
      <c r="F322" s="15">
        <v>1235.97</v>
      </c>
      <c r="G322" s="68">
        <v>18.690000000000001</v>
      </c>
      <c r="H322" s="68">
        <v>5.3</v>
      </c>
      <c r="I322" s="68">
        <v>21.68</v>
      </c>
      <c r="J322" s="68">
        <v>10.75</v>
      </c>
      <c r="K322" s="68">
        <v>1235.2179999999998</v>
      </c>
      <c r="L322" s="69">
        <v>34586.103999999992</v>
      </c>
      <c r="M322" s="68">
        <v>523.32000000000005</v>
      </c>
      <c r="N322" s="70">
        <v>21.68</v>
      </c>
      <c r="O322" s="70">
        <v>5.3</v>
      </c>
      <c r="P322" s="70">
        <v>10.750000000000004</v>
      </c>
    </row>
    <row r="323" spans="1:16" x14ac:dyDescent="0.25">
      <c r="A323" s="38" t="s">
        <v>686</v>
      </c>
      <c r="B323" s="15" t="s">
        <v>1074</v>
      </c>
      <c r="C323" s="15">
        <v>12</v>
      </c>
      <c r="D323" s="15">
        <v>36</v>
      </c>
      <c r="E323" s="36">
        <v>3</v>
      </c>
      <c r="F323" s="15">
        <v>6.93</v>
      </c>
      <c r="G323" s="68">
        <v>2.15</v>
      </c>
      <c r="H323" s="68">
        <v>3.68</v>
      </c>
      <c r="I323" s="68">
        <v>0.5</v>
      </c>
      <c r="J323" s="68">
        <v>3.77</v>
      </c>
      <c r="K323" s="68">
        <v>6.9368000000000007</v>
      </c>
      <c r="L323" s="69">
        <v>249.72480000000002</v>
      </c>
      <c r="M323" s="68">
        <v>77.399999999999991</v>
      </c>
      <c r="N323" s="70">
        <v>3.77</v>
      </c>
      <c r="O323" s="70">
        <v>0.5</v>
      </c>
      <c r="P323" s="70">
        <v>3.6799999999999997</v>
      </c>
    </row>
    <row r="324" spans="1:16" x14ac:dyDescent="0.25">
      <c r="A324" s="38" t="s">
        <v>251</v>
      </c>
      <c r="B324" s="15" t="s">
        <v>1055</v>
      </c>
      <c r="C324" s="15">
        <v>19</v>
      </c>
      <c r="D324" s="15">
        <v>38</v>
      </c>
      <c r="E324" s="36">
        <v>2</v>
      </c>
      <c r="F324" s="15">
        <v>17.48</v>
      </c>
      <c r="G324" s="68">
        <v>3.14</v>
      </c>
      <c r="H324" s="68">
        <v>4.88</v>
      </c>
      <c r="I324" s="68">
        <v>9.5500000000000007</v>
      </c>
      <c r="J324" s="68">
        <v>0.37</v>
      </c>
      <c r="K324" s="68">
        <v>17.243479999999998</v>
      </c>
      <c r="L324" s="69">
        <v>655.25223999999992</v>
      </c>
      <c r="M324" s="68">
        <v>119.32000000000001</v>
      </c>
      <c r="N324" s="70">
        <v>9.5500000000000007</v>
      </c>
      <c r="O324" s="70">
        <v>0.37</v>
      </c>
      <c r="P324" s="70">
        <v>4.879999999999999</v>
      </c>
    </row>
    <row r="325" spans="1:16" x14ac:dyDescent="0.25">
      <c r="A325" s="41" t="s">
        <v>151</v>
      </c>
      <c r="B325" s="15" t="s">
        <v>950</v>
      </c>
      <c r="C325" s="15">
        <v>3</v>
      </c>
      <c r="D325" s="15">
        <v>8</v>
      </c>
      <c r="E325" s="36">
        <v>3</v>
      </c>
      <c r="F325" s="15">
        <v>12.4</v>
      </c>
      <c r="G325" s="68">
        <v>1.79</v>
      </c>
      <c r="H325" s="68">
        <v>5.75</v>
      </c>
      <c r="I325" s="68">
        <v>0.37</v>
      </c>
      <c r="J325" s="68">
        <v>5.75</v>
      </c>
      <c r="K325" s="68">
        <v>12.233124999999999</v>
      </c>
      <c r="L325" s="69">
        <v>97.864999999999995</v>
      </c>
      <c r="M325" s="68">
        <v>14.32</v>
      </c>
      <c r="N325" s="70">
        <v>5.75</v>
      </c>
      <c r="O325" s="70">
        <v>0.37</v>
      </c>
      <c r="P325" s="70">
        <v>5.7500000000000009</v>
      </c>
    </row>
    <row r="326" spans="1:16" x14ac:dyDescent="0.25">
      <c r="A326" s="38" t="s">
        <v>90</v>
      </c>
      <c r="B326" s="15" t="s">
        <v>1071</v>
      </c>
      <c r="C326" s="15">
        <v>19</v>
      </c>
      <c r="D326" s="15">
        <v>61</v>
      </c>
      <c r="E326" s="36">
        <v>3</v>
      </c>
      <c r="F326" s="15">
        <v>3</v>
      </c>
      <c r="G326" s="68">
        <v>0.40400000000000003</v>
      </c>
      <c r="H326" s="68">
        <v>2</v>
      </c>
      <c r="I326" s="68">
        <v>2</v>
      </c>
      <c r="J326" s="68">
        <v>0.75</v>
      </c>
      <c r="K326" s="68">
        <v>3</v>
      </c>
      <c r="L326" s="69">
        <v>183</v>
      </c>
      <c r="M326" s="68">
        <v>24.644000000000002</v>
      </c>
      <c r="N326" s="70">
        <v>2</v>
      </c>
      <c r="O326" s="70">
        <v>0.75</v>
      </c>
      <c r="P326" s="70">
        <v>2</v>
      </c>
    </row>
    <row r="327" spans="1:16" x14ac:dyDescent="0.25">
      <c r="A327" s="38" t="s">
        <v>315</v>
      </c>
      <c r="B327" s="15" t="s">
        <v>1113</v>
      </c>
      <c r="C327" s="15">
        <v>2</v>
      </c>
      <c r="D327" s="15">
        <v>4</v>
      </c>
      <c r="E327" s="36">
        <v>2</v>
      </c>
      <c r="F327" s="15">
        <v>3.05</v>
      </c>
      <c r="G327" s="68">
        <v>0.86</v>
      </c>
      <c r="H327" s="68">
        <v>3.75</v>
      </c>
      <c r="I327" s="68">
        <v>3.25</v>
      </c>
      <c r="J327" s="68">
        <v>0.25</v>
      </c>
      <c r="K327" s="68">
        <v>3.046875</v>
      </c>
      <c r="L327" s="69">
        <v>12.1875</v>
      </c>
      <c r="M327" s="68">
        <v>3.44</v>
      </c>
      <c r="N327" s="70">
        <v>3.75</v>
      </c>
      <c r="O327" s="70">
        <v>0.25</v>
      </c>
      <c r="P327" s="70">
        <v>3.25</v>
      </c>
    </row>
    <row r="328" spans="1:16" x14ac:dyDescent="0.25">
      <c r="A328" s="38" t="s">
        <v>318</v>
      </c>
      <c r="B328" s="15" t="s">
        <v>1201</v>
      </c>
      <c r="C328" s="15">
        <v>16</v>
      </c>
      <c r="D328" s="15">
        <v>32</v>
      </c>
      <c r="E328" s="36">
        <v>2</v>
      </c>
      <c r="F328" s="15">
        <v>1.87</v>
      </c>
      <c r="G328" s="68">
        <v>0.41</v>
      </c>
      <c r="H328" s="68">
        <v>2.5</v>
      </c>
      <c r="I328" s="68">
        <v>1.5</v>
      </c>
      <c r="J328" s="68">
        <v>0.5</v>
      </c>
      <c r="K328" s="68">
        <v>1.875</v>
      </c>
      <c r="L328" s="69">
        <v>60</v>
      </c>
      <c r="M328" s="68">
        <v>13.12</v>
      </c>
      <c r="N328" s="70">
        <v>2.5</v>
      </c>
      <c r="O328" s="70">
        <v>0.5</v>
      </c>
      <c r="P328" s="70">
        <v>1.5</v>
      </c>
    </row>
    <row r="329" spans="1:16" x14ac:dyDescent="0.25">
      <c r="A329" s="38" t="s">
        <v>728</v>
      </c>
      <c r="B329" s="15" t="s">
        <v>1135</v>
      </c>
      <c r="C329" s="15">
        <v>49</v>
      </c>
      <c r="D329" s="15">
        <v>98</v>
      </c>
      <c r="E329" s="36">
        <v>2</v>
      </c>
      <c r="F329" s="15">
        <v>63.99</v>
      </c>
      <c r="G329" s="68">
        <v>4.18</v>
      </c>
      <c r="H329" s="68">
        <v>5.25</v>
      </c>
      <c r="I329" s="68">
        <v>3.75</v>
      </c>
      <c r="J329" s="68">
        <v>3.25</v>
      </c>
      <c r="K329" s="68">
        <v>63.984375</v>
      </c>
      <c r="L329" s="69">
        <v>6270.46875</v>
      </c>
      <c r="M329" s="68">
        <v>409.64</v>
      </c>
      <c r="N329" s="70">
        <v>5.25</v>
      </c>
      <c r="O329" s="70">
        <v>3.25</v>
      </c>
      <c r="P329" s="70">
        <v>3.75</v>
      </c>
    </row>
    <row r="330" spans="1:16" x14ac:dyDescent="0.25">
      <c r="A330" s="38" t="s">
        <v>356</v>
      </c>
      <c r="B330" s="15" t="s">
        <v>1151</v>
      </c>
      <c r="C330" s="15">
        <v>28</v>
      </c>
      <c r="D330" s="15">
        <v>78</v>
      </c>
      <c r="E330" s="36">
        <v>3</v>
      </c>
      <c r="F330" s="15">
        <v>55.91</v>
      </c>
      <c r="G330" s="68">
        <v>11.46</v>
      </c>
      <c r="H330" s="68">
        <v>10.91</v>
      </c>
      <c r="I330" s="68">
        <v>0.5</v>
      </c>
      <c r="J330" s="68">
        <v>10.25</v>
      </c>
      <c r="K330" s="68">
        <v>55.91375</v>
      </c>
      <c r="L330" s="69">
        <v>4361.2725</v>
      </c>
      <c r="M330" s="68">
        <v>893.88000000000011</v>
      </c>
      <c r="N330" s="70">
        <v>10.91</v>
      </c>
      <c r="O330" s="70">
        <v>0.5</v>
      </c>
      <c r="P330" s="70">
        <v>10.25</v>
      </c>
    </row>
    <row r="331" spans="1:16" x14ac:dyDescent="0.25">
      <c r="A331" s="38" t="s">
        <v>364</v>
      </c>
      <c r="B331" s="15" t="s">
        <v>1042</v>
      </c>
      <c r="C331" s="15">
        <v>3</v>
      </c>
      <c r="D331" s="15">
        <v>19</v>
      </c>
      <c r="E331" s="36">
        <v>6</v>
      </c>
      <c r="F331" s="15">
        <v>83.59</v>
      </c>
      <c r="G331" s="68">
        <v>6.68</v>
      </c>
      <c r="H331" s="68">
        <v>2.14</v>
      </c>
      <c r="I331" s="68">
        <v>6.25</v>
      </c>
      <c r="J331" s="68">
        <v>6.25</v>
      </c>
      <c r="K331" s="68">
        <v>83.59375</v>
      </c>
      <c r="L331" s="69">
        <v>1588.28125</v>
      </c>
      <c r="M331" s="68">
        <v>126.91999999999999</v>
      </c>
      <c r="N331" s="70">
        <v>6.25</v>
      </c>
      <c r="O331" s="70">
        <v>2.14</v>
      </c>
      <c r="P331" s="70">
        <v>6.25</v>
      </c>
    </row>
    <row r="332" spans="1:16" x14ac:dyDescent="0.25">
      <c r="A332" s="38" t="s">
        <v>380</v>
      </c>
      <c r="B332" s="15" t="s">
        <v>920</v>
      </c>
      <c r="C332" s="15">
        <v>12</v>
      </c>
      <c r="D332" s="15">
        <v>24</v>
      </c>
      <c r="E332" s="36">
        <v>2</v>
      </c>
      <c r="F332" s="15">
        <v>4.42</v>
      </c>
      <c r="G332" s="68">
        <v>1.25</v>
      </c>
      <c r="H332" s="68">
        <v>32.75</v>
      </c>
      <c r="I332" s="68">
        <v>0.13</v>
      </c>
      <c r="J332" s="68">
        <v>1</v>
      </c>
      <c r="K332" s="68">
        <v>4.2575000000000003</v>
      </c>
      <c r="L332" s="69">
        <v>102.18</v>
      </c>
      <c r="M332" s="68">
        <v>30</v>
      </c>
      <c r="N332" s="70">
        <v>32.75</v>
      </c>
      <c r="O332" s="70">
        <v>0.13</v>
      </c>
      <c r="P332" s="70">
        <v>1</v>
      </c>
    </row>
    <row r="333" spans="1:16" x14ac:dyDescent="0.25">
      <c r="A333" s="38" t="s">
        <v>398</v>
      </c>
      <c r="B333" s="15" t="s">
        <v>1044</v>
      </c>
      <c r="C333" s="15">
        <v>18</v>
      </c>
      <c r="D333" s="15">
        <v>36</v>
      </c>
      <c r="E333" s="36">
        <v>2</v>
      </c>
      <c r="F333" s="15">
        <v>30.37</v>
      </c>
      <c r="G333" s="68">
        <v>5.94</v>
      </c>
      <c r="H333" s="68">
        <v>26.51</v>
      </c>
      <c r="I333" s="68">
        <v>0.25</v>
      </c>
      <c r="J333" s="68">
        <v>4.58</v>
      </c>
      <c r="K333" s="68">
        <v>30.353950000000001</v>
      </c>
      <c r="L333" s="69">
        <v>1092.7422000000001</v>
      </c>
      <c r="M333" s="68">
        <v>213.84</v>
      </c>
      <c r="N333" s="70">
        <v>26.51</v>
      </c>
      <c r="O333" s="70">
        <v>0.25</v>
      </c>
      <c r="P333" s="70">
        <v>4.5800000000000018</v>
      </c>
    </row>
    <row r="334" spans="1:16" x14ac:dyDescent="0.25">
      <c r="A334" s="38" t="s">
        <v>428</v>
      </c>
      <c r="B334" s="15" t="s">
        <v>1016</v>
      </c>
      <c r="C334" s="15">
        <v>7</v>
      </c>
      <c r="D334" s="15">
        <v>14</v>
      </c>
      <c r="E334" s="36">
        <v>2</v>
      </c>
      <c r="F334" s="15">
        <v>14.49</v>
      </c>
      <c r="G334" s="68">
        <v>2.0099999999999998</v>
      </c>
      <c r="H334" s="68">
        <v>4.4400000000000004</v>
      </c>
      <c r="I334" s="68">
        <v>0.5</v>
      </c>
      <c r="J334" s="68">
        <v>6.53</v>
      </c>
      <c r="K334" s="68">
        <v>14.496600000000003</v>
      </c>
      <c r="L334" s="69">
        <v>202.95240000000004</v>
      </c>
      <c r="M334" s="68">
        <v>28.139999999999997</v>
      </c>
      <c r="N334" s="70">
        <v>6.53</v>
      </c>
      <c r="O334" s="70">
        <v>0.5</v>
      </c>
      <c r="P334" s="70">
        <v>4.4400000000000004</v>
      </c>
    </row>
    <row r="335" spans="1:16" x14ac:dyDescent="0.25">
      <c r="A335" s="38" t="s">
        <v>436</v>
      </c>
      <c r="B335" s="15" t="s">
        <v>1191</v>
      </c>
      <c r="C335" s="15">
        <v>4</v>
      </c>
      <c r="D335" s="15">
        <v>8</v>
      </c>
      <c r="E335" s="36">
        <v>2</v>
      </c>
      <c r="F335" s="15">
        <v>100.94</v>
      </c>
      <c r="G335" s="68">
        <v>4.3899999999999997</v>
      </c>
      <c r="H335" s="68">
        <v>4.25</v>
      </c>
      <c r="I335" s="68">
        <v>10</v>
      </c>
      <c r="J335" s="68">
        <v>2.37</v>
      </c>
      <c r="K335" s="68">
        <v>100.72500000000001</v>
      </c>
      <c r="L335" s="69">
        <v>805.80000000000007</v>
      </c>
      <c r="M335" s="68">
        <v>35.119999999999997</v>
      </c>
      <c r="N335" s="70">
        <v>10</v>
      </c>
      <c r="O335" s="70">
        <v>2.37</v>
      </c>
      <c r="P335" s="70">
        <v>4.25</v>
      </c>
    </row>
    <row r="336" spans="1:16" x14ac:dyDescent="0.25">
      <c r="A336" s="38" t="s">
        <v>446</v>
      </c>
      <c r="B336" s="15" t="s">
        <v>1202</v>
      </c>
      <c r="C336" s="15">
        <v>6</v>
      </c>
      <c r="D336" s="15">
        <v>24</v>
      </c>
      <c r="E336" s="36">
        <v>4</v>
      </c>
      <c r="F336" s="15">
        <v>12215.79</v>
      </c>
      <c r="G336" s="68">
        <v>95.77</v>
      </c>
      <c r="H336" s="68">
        <v>34</v>
      </c>
      <c r="I336" s="68">
        <v>22.94</v>
      </c>
      <c r="J336" s="68">
        <v>15.66</v>
      </c>
      <c r="K336" s="68">
        <v>12214.1736</v>
      </c>
      <c r="L336" s="69">
        <v>293140.16639999999</v>
      </c>
      <c r="M336" s="68">
        <v>2298.48</v>
      </c>
      <c r="N336" s="70">
        <v>34</v>
      </c>
      <c r="O336" s="70">
        <v>15.66</v>
      </c>
      <c r="P336" s="70">
        <v>22.939999999999998</v>
      </c>
    </row>
    <row r="337" spans="1:16" x14ac:dyDescent="0.25">
      <c r="A337" s="38" t="s">
        <v>472</v>
      </c>
      <c r="B337" s="15" t="s">
        <v>1223</v>
      </c>
      <c r="C337" s="15">
        <v>11</v>
      </c>
      <c r="D337" s="15">
        <v>24</v>
      </c>
      <c r="E337" s="36">
        <v>2</v>
      </c>
      <c r="F337" s="15">
        <v>178.5</v>
      </c>
      <c r="G337" s="68">
        <v>40.67</v>
      </c>
      <c r="H337" s="68">
        <v>59.5</v>
      </c>
      <c r="I337" s="68">
        <v>4</v>
      </c>
      <c r="J337" s="68">
        <v>0.75</v>
      </c>
      <c r="K337" s="68">
        <v>178.5</v>
      </c>
      <c r="L337" s="69">
        <v>4284</v>
      </c>
      <c r="M337" s="68">
        <v>976.08</v>
      </c>
      <c r="N337" s="70">
        <v>59.5</v>
      </c>
      <c r="O337" s="70">
        <v>0.75</v>
      </c>
      <c r="P337" s="70">
        <v>4</v>
      </c>
    </row>
    <row r="338" spans="1:16" x14ac:dyDescent="0.25">
      <c r="A338" s="38" t="s">
        <v>201</v>
      </c>
      <c r="B338" s="15" t="s">
        <v>1259</v>
      </c>
      <c r="C338" s="15">
        <v>8</v>
      </c>
      <c r="D338" s="15">
        <v>16</v>
      </c>
      <c r="E338" s="36">
        <v>2</v>
      </c>
      <c r="F338" s="15">
        <v>0</v>
      </c>
      <c r="G338" s="68">
        <v>4.0519999999999996</v>
      </c>
      <c r="H338" s="68">
        <v>4.8640690120000061</v>
      </c>
      <c r="I338" s="68">
        <v>0.7499984999999999</v>
      </c>
      <c r="J338" s="68">
        <v>5.2364771467566351</v>
      </c>
      <c r="K338" s="68">
        <v>19.102901460309532</v>
      </c>
      <c r="L338" s="69">
        <v>305.64642336495251</v>
      </c>
      <c r="M338" s="68">
        <v>64.831999999999994</v>
      </c>
      <c r="N338" s="70">
        <v>5.2364771467566351</v>
      </c>
      <c r="O338" s="70">
        <v>0.7499984999999999</v>
      </c>
      <c r="P338" s="70">
        <v>4.8640690120000061</v>
      </c>
    </row>
    <row r="339" spans="1:16" x14ac:dyDescent="0.25">
      <c r="A339" s="38" t="s">
        <v>206</v>
      </c>
      <c r="B339" s="15" t="s">
        <v>1016</v>
      </c>
      <c r="C339" s="15">
        <v>16</v>
      </c>
      <c r="D339" s="15">
        <v>32</v>
      </c>
      <c r="E339" s="36">
        <v>2</v>
      </c>
      <c r="F339" s="15">
        <v>0</v>
      </c>
      <c r="G339" s="68">
        <v>0.61599999999999999</v>
      </c>
      <c r="H339" s="68">
        <v>0.49999899999999997</v>
      </c>
      <c r="I339" s="68">
        <v>2.9999939999999996</v>
      </c>
      <c r="J339" s="68">
        <v>2.3021927851125108</v>
      </c>
      <c r="K339" s="68">
        <v>3.4532753645258678</v>
      </c>
      <c r="L339" s="69">
        <v>110.50481166482777</v>
      </c>
      <c r="M339" s="68">
        <v>19.712</v>
      </c>
      <c r="N339" s="70">
        <v>2.9999939999999996</v>
      </c>
      <c r="O339" s="70">
        <v>0.49999899999999997</v>
      </c>
      <c r="P339" s="70">
        <v>2.3021927851125104</v>
      </c>
    </row>
    <row r="340" spans="1:16" x14ac:dyDescent="0.25">
      <c r="A340" s="41" t="s">
        <v>152</v>
      </c>
      <c r="B340" s="15" t="s">
        <v>904</v>
      </c>
      <c r="C340" s="15">
        <v>24</v>
      </c>
      <c r="D340" s="15">
        <v>58</v>
      </c>
      <c r="E340" s="36">
        <v>2</v>
      </c>
      <c r="F340" s="15">
        <v>1.25</v>
      </c>
      <c r="G340" s="68">
        <v>0.35</v>
      </c>
      <c r="H340" s="68">
        <v>1.25</v>
      </c>
      <c r="I340" s="68">
        <v>0.25</v>
      </c>
      <c r="J340" s="68">
        <v>4</v>
      </c>
      <c r="K340" s="68">
        <v>1.25</v>
      </c>
      <c r="L340" s="69">
        <v>72.5</v>
      </c>
      <c r="M340" s="68">
        <v>20.299999999999997</v>
      </c>
      <c r="N340" s="70">
        <v>4</v>
      </c>
      <c r="O340" s="70">
        <v>0.25</v>
      </c>
      <c r="P340" s="70">
        <v>1.25</v>
      </c>
    </row>
    <row r="341" spans="1:16" x14ac:dyDescent="0.25">
      <c r="A341" s="41" t="s">
        <v>155</v>
      </c>
      <c r="B341" s="15" t="s">
        <v>917</v>
      </c>
      <c r="C341" s="15">
        <v>8</v>
      </c>
      <c r="D341" s="15">
        <v>16</v>
      </c>
      <c r="E341" s="36">
        <v>2</v>
      </c>
      <c r="F341" s="15">
        <v>0</v>
      </c>
      <c r="G341" s="68">
        <v>2.548</v>
      </c>
      <c r="H341" s="68">
        <v>1.38499723</v>
      </c>
      <c r="I341" s="68">
        <v>32.231659288983387</v>
      </c>
      <c r="J341" s="68">
        <v>0.98999802000000414</v>
      </c>
      <c r="K341" s="68">
        <v>44.194262856507997</v>
      </c>
      <c r="L341" s="69">
        <v>707.10820570412795</v>
      </c>
      <c r="M341" s="68">
        <v>40.768000000000001</v>
      </c>
      <c r="N341" s="70">
        <v>32.231659288983387</v>
      </c>
      <c r="O341" s="70">
        <v>0.98999802000000414</v>
      </c>
      <c r="P341" s="70">
        <v>1.3849972300000033</v>
      </c>
    </row>
    <row r="342" spans="1:16" x14ac:dyDescent="0.25">
      <c r="A342" s="41" t="s">
        <v>156</v>
      </c>
      <c r="B342" s="15" t="s">
        <v>898</v>
      </c>
      <c r="C342" s="15">
        <v>11</v>
      </c>
      <c r="D342" s="15">
        <v>22</v>
      </c>
      <c r="E342" s="36">
        <v>2</v>
      </c>
      <c r="F342" s="15">
        <v>0</v>
      </c>
      <c r="G342" s="68">
        <v>1.518</v>
      </c>
      <c r="H342" s="68">
        <v>4.8419055322060469</v>
      </c>
      <c r="I342" s="68">
        <v>5.4858187390590931</v>
      </c>
      <c r="J342" s="68">
        <v>2.9700718804170712</v>
      </c>
      <c r="K342" s="68">
        <v>78.890503095369112</v>
      </c>
      <c r="L342" s="69">
        <v>1735.5910680981206</v>
      </c>
      <c r="M342" s="68">
        <v>33.396000000000001</v>
      </c>
      <c r="N342" s="70">
        <v>5.4858187390590931</v>
      </c>
      <c r="O342" s="70">
        <v>2.9700718804170712</v>
      </c>
      <c r="P342" s="70">
        <v>4.8419055322060469</v>
      </c>
    </row>
    <row r="343" spans="1:16" x14ac:dyDescent="0.25">
      <c r="A343" s="38" t="s">
        <v>509</v>
      </c>
      <c r="B343" s="15" t="s">
        <v>1276</v>
      </c>
      <c r="C343" s="15">
        <v>14</v>
      </c>
      <c r="D343" s="15">
        <v>28</v>
      </c>
      <c r="E343" s="36">
        <v>2</v>
      </c>
      <c r="F343" s="15">
        <v>425</v>
      </c>
      <c r="G343" s="68">
        <v>14.81</v>
      </c>
      <c r="H343" s="68">
        <v>17</v>
      </c>
      <c r="I343" s="68">
        <v>12.5</v>
      </c>
      <c r="J343" s="68">
        <v>2</v>
      </c>
      <c r="K343" s="68">
        <v>425</v>
      </c>
      <c r="L343" s="69">
        <v>11900</v>
      </c>
      <c r="M343" s="68">
        <v>414.68</v>
      </c>
      <c r="N343" s="70">
        <v>17</v>
      </c>
      <c r="O343" s="70">
        <v>2</v>
      </c>
      <c r="P343" s="70">
        <v>12.5</v>
      </c>
    </row>
    <row r="344" spans="1:16" x14ac:dyDescent="0.25">
      <c r="A344" s="38" t="s">
        <v>516</v>
      </c>
      <c r="B344" s="15" t="s">
        <v>1285</v>
      </c>
      <c r="C344" s="15">
        <v>8</v>
      </c>
      <c r="D344" s="15">
        <v>16</v>
      </c>
      <c r="E344" s="36">
        <v>2</v>
      </c>
      <c r="F344" s="15">
        <v>1462.33</v>
      </c>
      <c r="G344" s="68">
        <v>28.92</v>
      </c>
      <c r="H344" s="68">
        <v>48.64</v>
      </c>
      <c r="I344" s="68">
        <v>1.75</v>
      </c>
      <c r="J344" s="68">
        <v>17.18</v>
      </c>
      <c r="K344" s="68">
        <v>1462.3616</v>
      </c>
      <c r="L344" s="69">
        <v>23397.785599999999</v>
      </c>
      <c r="M344" s="68">
        <v>462.72</v>
      </c>
      <c r="N344" s="70">
        <v>48.64</v>
      </c>
      <c r="O344" s="70">
        <v>1.75</v>
      </c>
      <c r="P344" s="70">
        <v>17.179999999999993</v>
      </c>
    </row>
    <row r="345" spans="1:16" x14ac:dyDescent="0.25">
      <c r="A345" s="38" t="s">
        <v>553</v>
      </c>
      <c r="B345" s="15" t="s">
        <v>1257</v>
      </c>
      <c r="C345" s="15">
        <v>6</v>
      </c>
      <c r="D345" s="15">
        <v>12</v>
      </c>
      <c r="E345" s="36">
        <v>2</v>
      </c>
      <c r="F345" s="15">
        <v>1.73</v>
      </c>
      <c r="G345" s="68">
        <v>0.49</v>
      </c>
      <c r="H345" s="68">
        <v>8</v>
      </c>
      <c r="I345" s="68">
        <v>1.6</v>
      </c>
      <c r="J345" s="68">
        <v>0.13</v>
      </c>
      <c r="K345" s="68">
        <v>1.6640000000000001</v>
      </c>
      <c r="L345" s="69">
        <v>19.968000000000004</v>
      </c>
      <c r="M345" s="68">
        <v>5.88</v>
      </c>
      <c r="N345" s="70">
        <v>8</v>
      </c>
      <c r="O345" s="70">
        <v>0.13</v>
      </c>
      <c r="P345" s="70">
        <v>1.5999999999999996</v>
      </c>
    </row>
    <row r="346" spans="1:16" x14ac:dyDescent="0.25">
      <c r="A346" s="41" t="s">
        <v>168</v>
      </c>
      <c r="B346" s="15" t="s">
        <v>908</v>
      </c>
      <c r="C346" s="15">
        <v>16</v>
      </c>
      <c r="D346" s="15">
        <v>32</v>
      </c>
      <c r="E346" s="36">
        <v>2</v>
      </c>
      <c r="F346" s="15">
        <v>0</v>
      </c>
      <c r="G346" s="68">
        <v>1.099</v>
      </c>
      <c r="H346" s="68">
        <v>2.9999940000000023</v>
      </c>
      <c r="I346" s="68">
        <v>1.4999969999999998</v>
      </c>
      <c r="J346" s="68">
        <v>2.9999940000000027</v>
      </c>
      <c r="K346" s="68">
        <v>13.49991900016202</v>
      </c>
      <c r="L346" s="69">
        <v>431.99740800518464</v>
      </c>
      <c r="M346" s="68">
        <v>35.167999999999999</v>
      </c>
      <c r="N346" s="70">
        <v>2.9999940000000027</v>
      </c>
      <c r="O346" s="70">
        <v>1.4999969999999998</v>
      </c>
      <c r="P346" s="70">
        <v>2.9999940000000027</v>
      </c>
    </row>
    <row r="347" spans="1:16" x14ac:dyDescent="0.25">
      <c r="A347" s="38" t="s">
        <v>619</v>
      </c>
      <c r="B347" s="15" t="s">
        <v>1245</v>
      </c>
      <c r="C347" s="15">
        <v>22</v>
      </c>
      <c r="D347" s="15">
        <v>51</v>
      </c>
      <c r="E347" s="36">
        <v>2</v>
      </c>
      <c r="F347" s="15">
        <v>18.239999999999998</v>
      </c>
      <c r="G347" s="68">
        <v>2.7</v>
      </c>
      <c r="H347" s="68">
        <v>6.28</v>
      </c>
      <c r="I347" s="68">
        <v>7.74</v>
      </c>
      <c r="J347" s="68">
        <v>0.38</v>
      </c>
      <c r="K347" s="68">
        <v>18.470736000000002</v>
      </c>
      <c r="L347" s="69">
        <v>942.00753600000007</v>
      </c>
      <c r="M347" s="68">
        <v>137.70000000000002</v>
      </c>
      <c r="N347" s="70">
        <v>7.74</v>
      </c>
      <c r="O347" s="70">
        <v>0.38</v>
      </c>
      <c r="P347" s="70">
        <v>6.2799999999999994</v>
      </c>
    </row>
    <row r="348" spans="1:16" x14ac:dyDescent="0.25">
      <c r="A348" s="38" t="s">
        <v>114</v>
      </c>
      <c r="B348" s="15" t="s">
        <v>919</v>
      </c>
      <c r="C348" s="15">
        <v>6</v>
      </c>
      <c r="D348" s="15">
        <v>12</v>
      </c>
      <c r="E348" s="36">
        <v>2</v>
      </c>
      <c r="F348" s="15">
        <v>0.84</v>
      </c>
      <c r="G348" s="68">
        <v>0.24</v>
      </c>
      <c r="H348" s="68">
        <v>6</v>
      </c>
      <c r="I348" s="68">
        <v>0.37</v>
      </c>
      <c r="J348" s="68">
        <v>0.37</v>
      </c>
      <c r="K348" s="68">
        <v>0.82139999999999991</v>
      </c>
      <c r="L348" s="69">
        <v>9.8567999999999998</v>
      </c>
      <c r="M348" s="68">
        <v>2.88</v>
      </c>
      <c r="N348" s="70">
        <v>6</v>
      </c>
      <c r="O348" s="70">
        <v>0.37</v>
      </c>
      <c r="P348" s="70">
        <v>0.37000000000000011</v>
      </c>
    </row>
    <row r="349" spans="1:16" x14ac:dyDescent="0.25">
      <c r="A349" s="38" t="s">
        <v>283</v>
      </c>
      <c r="B349" s="15" t="s">
        <v>917</v>
      </c>
      <c r="C349" s="15">
        <v>9</v>
      </c>
      <c r="D349" s="15">
        <v>18</v>
      </c>
      <c r="E349" s="36">
        <v>2</v>
      </c>
      <c r="F349" s="15">
        <v>1674.39</v>
      </c>
      <c r="G349" s="68">
        <v>19.09</v>
      </c>
      <c r="H349" s="68">
        <v>13.57</v>
      </c>
      <c r="I349" s="68">
        <v>5.12</v>
      </c>
      <c r="J349" s="68">
        <v>24.08</v>
      </c>
      <c r="K349" s="68">
        <v>1673.0398720000001</v>
      </c>
      <c r="L349" s="69">
        <v>30114.717696</v>
      </c>
      <c r="M349" s="68">
        <v>343.62</v>
      </c>
      <c r="N349" s="70">
        <v>24.08</v>
      </c>
      <c r="O349" s="70">
        <v>5.12</v>
      </c>
      <c r="P349" s="70">
        <v>13.569999999999997</v>
      </c>
    </row>
    <row r="350" spans="1:16" x14ac:dyDescent="0.25">
      <c r="A350" s="38" t="s">
        <v>306</v>
      </c>
      <c r="B350" s="15" t="s">
        <v>1101</v>
      </c>
      <c r="C350" s="15">
        <v>14</v>
      </c>
      <c r="D350" s="15">
        <v>28</v>
      </c>
      <c r="E350" s="36">
        <v>2</v>
      </c>
      <c r="F350" s="15">
        <v>9.66</v>
      </c>
      <c r="G350" s="68">
        <v>1.48</v>
      </c>
      <c r="H350" s="68">
        <v>4.6900000000000004</v>
      </c>
      <c r="I350" s="68">
        <v>0.76</v>
      </c>
      <c r="J350" s="68">
        <v>2.7</v>
      </c>
      <c r="K350" s="68">
        <v>9.6238800000000015</v>
      </c>
      <c r="L350" s="69">
        <v>269.46864000000005</v>
      </c>
      <c r="M350" s="68">
        <v>41.44</v>
      </c>
      <c r="N350" s="70">
        <v>4.6900000000000004</v>
      </c>
      <c r="O350" s="70">
        <v>0.76</v>
      </c>
      <c r="P350" s="70">
        <v>2.7</v>
      </c>
    </row>
    <row r="351" spans="1:16" x14ac:dyDescent="0.25">
      <c r="A351" s="38" t="s">
        <v>707</v>
      </c>
      <c r="B351" s="15" t="s">
        <v>1121</v>
      </c>
      <c r="C351" s="15">
        <v>3</v>
      </c>
      <c r="D351" s="15">
        <v>8</v>
      </c>
      <c r="E351" s="36">
        <v>3</v>
      </c>
      <c r="F351" s="15">
        <v>38.25</v>
      </c>
      <c r="G351" s="68">
        <v>9.64</v>
      </c>
      <c r="H351" s="68">
        <v>12.75</v>
      </c>
      <c r="I351" s="68">
        <v>6</v>
      </c>
      <c r="J351" s="68">
        <v>0.5</v>
      </c>
      <c r="K351" s="68">
        <v>38.25</v>
      </c>
      <c r="L351" s="69">
        <v>306</v>
      </c>
      <c r="M351" s="68">
        <v>77.12</v>
      </c>
      <c r="N351" s="70">
        <v>12.75</v>
      </c>
      <c r="O351" s="70">
        <v>0.5</v>
      </c>
      <c r="P351" s="70">
        <v>6</v>
      </c>
    </row>
    <row r="352" spans="1:16" x14ac:dyDescent="0.25">
      <c r="A352" s="38" t="s">
        <v>729</v>
      </c>
      <c r="B352" s="15" t="s">
        <v>1137</v>
      </c>
      <c r="C352" s="15">
        <v>49</v>
      </c>
      <c r="D352" s="15">
        <v>145</v>
      </c>
      <c r="E352" s="36">
        <v>3</v>
      </c>
      <c r="F352" s="15">
        <v>69.959999999999994</v>
      </c>
      <c r="G352" s="68">
        <v>9.32</v>
      </c>
      <c r="H352" s="68">
        <v>1</v>
      </c>
      <c r="I352" s="68">
        <v>15.5</v>
      </c>
      <c r="J352" s="68">
        <v>4.51</v>
      </c>
      <c r="K352" s="68">
        <v>69.905000000000001</v>
      </c>
      <c r="L352" s="69">
        <v>10136.225</v>
      </c>
      <c r="M352" s="68">
        <v>1351.4</v>
      </c>
      <c r="N352" s="70">
        <v>15.5</v>
      </c>
      <c r="O352" s="70">
        <v>1</v>
      </c>
      <c r="P352" s="70">
        <v>4.509999999999998</v>
      </c>
    </row>
    <row r="353" spans="1:16" x14ac:dyDescent="0.25">
      <c r="A353" s="38" t="s">
        <v>363</v>
      </c>
      <c r="B353" s="15" t="s">
        <v>1042</v>
      </c>
      <c r="C353" s="15">
        <v>3</v>
      </c>
      <c r="D353" s="15">
        <v>29</v>
      </c>
      <c r="E353" s="36">
        <v>10</v>
      </c>
      <c r="F353" s="15">
        <v>83.59</v>
      </c>
      <c r="G353" s="68">
        <v>6.68</v>
      </c>
      <c r="H353" s="68">
        <v>2.14</v>
      </c>
      <c r="I353" s="68">
        <v>6.25</v>
      </c>
      <c r="J353" s="68">
        <v>6.25</v>
      </c>
      <c r="K353" s="68">
        <v>83.59375</v>
      </c>
      <c r="L353" s="69">
        <v>2424.21875</v>
      </c>
      <c r="M353" s="68">
        <v>193.72</v>
      </c>
      <c r="N353" s="70">
        <v>6.25</v>
      </c>
      <c r="O353" s="70">
        <v>2.14</v>
      </c>
      <c r="P353" s="70">
        <v>6.25</v>
      </c>
    </row>
    <row r="354" spans="1:16" x14ac:dyDescent="0.25">
      <c r="A354" s="38" t="s">
        <v>378</v>
      </c>
      <c r="B354" s="15" t="s">
        <v>959</v>
      </c>
      <c r="C354" s="15">
        <v>100</v>
      </c>
      <c r="D354" s="15">
        <v>350</v>
      </c>
      <c r="E354" s="36">
        <v>4</v>
      </c>
      <c r="F354" s="15">
        <v>687.4</v>
      </c>
      <c r="G354" s="68">
        <v>19.48</v>
      </c>
      <c r="H354" s="68">
        <v>4.22</v>
      </c>
      <c r="I354" s="68">
        <v>19.25</v>
      </c>
      <c r="J354" s="68">
        <v>8.4600000000000009</v>
      </c>
      <c r="K354" s="68">
        <v>687.24810000000002</v>
      </c>
      <c r="L354" s="69">
        <v>240536.83500000002</v>
      </c>
      <c r="M354" s="68">
        <v>6818</v>
      </c>
      <c r="N354" s="70">
        <v>19.25</v>
      </c>
      <c r="O354" s="70">
        <v>4.22</v>
      </c>
      <c r="P354" s="70">
        <v>8.4600000000000009</v>
      </c>
    </row>
    <row r="355" spans="1:16" x14ac:dyDescent="0.25">
      <c r="A355" s="42" t="s">
        <v>845</v>
      </c>
      <c r="B355" s="15" t="s">
        <v>1011</v>
      </c>
      <c r="C355" s="15">
        <v>14</v>
      </c>
      <c r="D355" s="15">
        <v>28</v>
      </c>
      <c r="E355" s="36">
        <v>2</v>
      </c>
      <c r="F355" s="15">
        <v>494.18</v>
      </c>
      <c r="G355" s="68">
        <v>12.63</v>
      </c>
      <c r="H355" s="68">
        <v>36.28</v>
      </c>
      <c r="I355" s="68">
        <v>1.1399999999999999</v>
      </c>
      <c r="J355" s="68">
        <v>12</v>
      </c>
      <c r="K355" s="68">
        <v>496.31040000000002</v>
      </c>
      <c r="L355" s="69">
        <v>13896.691200000001</v>
      </c>
      <c r="M355" s="68">
        <v>353.64000000000004</v>
      </c>
      <c r="N355" s="70">
        <v>36.28</v>
      </c>
      <c r="O355" s="70">
        <v>1.1399999999999999</v>
      </c>
      <c r="P355" s="70">
        <v>12</v>
      </c>
    </row>
    <row r="356" spans="1:16" x14ac:dyDescent="0.25">
      <c r="A356" s="38" t="s">
        <v>382</v>
      </c>
      <c r="B356" s="15" t="s">
        <v>1175</v>
      </c>
      <c r="C356" s="15">
        <v>6</v>
      </c>
      <c r="D356" s="15">
        <v>14</v>
      </c>
      <c r="E356" s="36">
        <v>2</v>
      </c>
      <c r="F356" s="15">
        <v>0.42</v>
      </c>
      <c r="G356" s="68">
        <v>0.1</v>
      </c>
      <c r="H356" s="68">
        <v>0.75</v>
      </c>
      <c r="I356" s="68">
        <v>0.37</v>
      </c>
      <c r="J356" s="68">
        <v>1.5</v>
      </c>
      <c r="K356" s="68">
        <v>0.41624999999999995</v>
      </c>
      <c r="L356" s="69">
        <v>5.8274999999999997</v>
      </c>
      <c r="M356" s="68">
        <v>1.4000000000000001</v>
      </c>
      <c r="N356" s="70">
        <v>1.5</v>
      </c>
      <c r="O356" s="70">
        <v>0.37</v>
      </c>
      <c r="P356" s="70">
        <v>0.75</v>
      </c>
    </row>
    <row r="357" spans="1:16" x14ac:dyDescent="0.25">
      <c r="A357" s="42" t="s">
        <v>97</v>
      </c>
      <c r="B357" s="15" t="s">
        <v>970</v>
      </c>
      <c r="C357" s="15">
        <v>13</v>
      </c>
      <c r="D357" s="15">
        <v>26</v>
      </c>
      <c r="E357" s="36">
        <v>2</v>
      </c>
      <c r="F357" s="15">
        <v>2.0699999999999998</v>
      </c>
      <c r="G357" s="68">
        <v>0.59</v>
      </c>
      <c r="H357" s="68">
        <v>6.64</v>
      </c>
      <c r="I357" s="68">
        <v>0.25</v>
      </c>
      <c r="J357" s="68">
        <v>1.25</v>
      </c>
      <c r="K357" s="68">
        <v>2.0749999999999997</v>
      </c>
      <c r="L357" s="69">
        <v>53.949999999999996</v>
      </c>
      <c r="M357" s="68">
        <v>15.34</v>
      </c>
      <c r="N357" s="70">
        <v>6.64</v>
      </c>
      <c r="O357" s="70">
        <v>0.25</v>
      </c>
      <c r="P357" s="70">
        <v>1.2500000000000009</v>
      </c>
    </row>
    <row r="358" spans="1:16" x14ac:dyDescent="0.25">
      <c r="A358" s="38" t="s">
        <v>435</v>
      </c>
      <c r="B358" s="15" t="s">
        <v>1232</v>
      </c>
      <c r="C358" s="15">
        <v>9</v>
      </c>
      <c r="D358" s="15">
        <v>18</v>
      </c>
      <c r="E358" s="36">
        <v>2</v>
      </c>
      <c r="F358" s="15">
        <v>450.69</v>
      </c>
      <c r="G358" s="68">
        <v>17.920000000000002</v>
      </c>
      <c r="H358" s="68">
        <v>22.9</v>
      </c>
      <c r="I358" s="68">
        <v>4.25</v>
      </c>
      <c r="J358" s="68">
        <v>4.63</v>
      </c>
      <c r="K358" s="68">
        <v>450.61474999999996</v>
      </c>
      <c r="L358" s="69">
        <v>8111.0654999999988</v>
      </c>
      <c r="M358" s="68">
        <v>322.56000000000006</v>
      </c>
      <c r="N358" s="70">
        <v>22.9</v>
      </c>
      <c r="O358" s="70">
        <v>4.25</v>
      </c>
      <c r="P358" s="70">
        <v>4.629999999999999</v>
      </c>
    </row>
    <row r="359" spans="1:16" x14ac:dyDescent="0.25">
      <c r="A359" s="38" t="s">
        <v>437</v>
      </c>
      <c r="B359" s="15" t="s">
        <v>1194</v>
      </c>
      <c r="C359" s="15">
        <v>18</v>
      </c>
      <c r="D359" s="15">
        <v>72</v>
      </c>
      <c r="E359" s="36">
        <v>4</v>
      </c>
      <c r="F359" s="15">
        <v>301.5</v>
      </c>
      <c r="G359" s="68">
        <v>18.59</v>
      </c>
      <c r="H359" s="68">
        <v>33.5</v>
      </c>
      <c r="I359" s="68">
        <v>3</v>
      </c>
      <c r="J359" s="68">
        <v>3</v>
      </c>
      <c r="K359" s="68">
        <v>301.5</v>
      </c>
      <c r="L359" s="69">
        <v>21708</v>
      </c>
      <c r="M359" s="68">
        <v>1338.48</v>
      </c>
      <c r="N359" s="70">
        <v>33.5</v>
      </c>
      <c r="O359" s="70">
        <v>3</v>
      </c>
      <c r="P359" s="70">
        <v>3</v>
      </c>
    </row>
    <row r="360" spans="1:16" x14ac:dyDescent="0.25">
      <c r="A360" s="41" t="s">
        <v>193</v>
      </c>
      <c r="B360" s="15" t="s">
        <v>922</v>
      </c>
      <c r="C360" s="15">
        <v>20</v>
      </c>
      <c r="D360" s="15">
        <v>40</v>
      </c>
      <c r="E360" s="36">
        <v>2</v>
      </c>
      <c r="F360" s="15">
        <v>1.49</v>
      </c>
      <c r="G360" s="68">
        <v>0.33</v>
      </c>
      <c r="H360" s="68">
        <v>0.99</v>
      </c>
      <c r="I360" s="68">
        <v>0.99</v>
      </c>
      <c r="J360" s="68">
        <v>1.5</v>
      </c>
      <c r="K360" s="68">
        <v>1.4701499999999998</v>
      </c>
      <c r="L360" s="69">
        <v>58.805999999999997</v>
      </c>
      <c r="M360" s="68">
        <v>13.200000000000001</v>
      </c>
      <c r="N360" s="70">
        <v>1.5</v>
      </c>
      <c r="O360" s="70">
        <v>0.99</v>
      </c>
      <c r="P360" s="70">
        <v>0.98999999999999977</v>
      </c>
    </row>
    <row r="361" spans="1:16" x14ac:dyDescent="0.25">
      <c r="A361" s="38" t="s">
        <v>496</v>
      </c>
      <c r="B361" s="15" t="s">
        <v>1246</v>
      </c>
      <c r="C361" s="15">
        <v>17</v>
      </c>
      <c r="D361" s="15">
        <v>34</v>
      </c>
      <c r="E361" s="36">
        <v>2</v>
      </c>
      <c r="F361" s="15">
        <v>87.77</v>
      </c>
      <c r="G361" s="68">
        <v>4.59</v>
      </c>
      <c r="H361" s="68">
        <v>8.7899999999999991</v>
      </c>
      <c r="I361" s="68">
        <v>1.5</v>
      </c>
      <c r="J361" s="68">
        <v>6.65</v>
      </c>
      <c r="K361" s="68">
        <v>87.680250000000001</v>
      </c>
      <c r="L361" s="69">
        <v>2981.1284999999998</v>
      </c>
      <c r="M361" s="68">
        <v>156.06</v>
      </c>
      <c r="N361" s="70">
        <v>8.7899999999999991</v>
      </c>
      <c r="O361" s="70">
        <v>1.5</v>
      </c>
      <c r="P361" s="70">
        <v>6.6499999999999986</v>
      </c>
    </row>
    <row r="362" spans="1:16" x14ac:dyDescent="0.25">
      <c r="A362" s="41" t="s">
        <v>811</v>
      </c>
      <c r="B362" s="15" t="s">
        <v>929</v>
      </c>
      <c r="C362" s="15">
        <v>8</v>
      </c>
      <c r="D362" s="15">
        <v>16</v>
      </c>
      <c r="E362" s="36">
        <v>2</v>
      </c>
      <c r="F362" s="15">
        <v>0</v>
      </c>
      <c r="G362" s="68">
        <v>8.8829999999999991</v>
      </c>
      <c r="H362" s="68">
        <v>14.459971080000003</v>
      </c>
      <c r="I362" s="68">
        <v>17.499965000000003</v>
      </c>
      <c r="J362" s="68">
        <v>1.3849972299999995</v>
      </c>
      <c r="K362" s="68">
        <v>350.4721471587057</v>
      </c>
      <c r="L362" s="69">
        <v>5607.5543545392911</v>
      </c>
      <c r="M362" s="68">
        <v>142.12799999999999</v>
      </c>
      <c r="N362" s="70">
        <v>17.499965000000003</v>
      </c>
      <c r="O362" s="70">
        <v>1.3849972299999995</v>
      </c>
      <c r="P362" s="70">
        <v>14.459971079999999</v>
      </c>
    </row>
    <row r="363" spans="1:16" x14ac:dyDescent="0.25">
      <c r="A363" s="41" t="s">
        <v>813</v>
      </c>
      <c r="B363" s="15" t="s">
        <v>905</v>
      </c>
      <c r="C363" s="15">
        <v>8</v>
      </c>
      <c r="D363" s="15">
        <v>16</v>
      </c>
      <c r="E363" s="36">
        <v>2</v>
      </c>
      <c r="F363" s="15">
        <v>0</v>
      </c>
      <c r="G363" s="68">
        <v>1.833</v>
      </c>
      <c r="H363" s="68">
        <v>1.9999959999999999</v>
      </c>
      <c r="I363" s="68">
        <v>9.999979999999999</v>
      </c>
      <c r="J363" s="68">
        <v>1.9999959999999999</v>
      </c>
      <c r="K363" s="68">
        <v>39.999760000479988</v>
      </c>
      <c r="L363" s="69">
        <v>639.9961600076798</v>
      </c>
      <c r="M363" s="68">
        <v>29.327999999999999</v>
      </c>
      <c r="N363" s="70">
        <v>9.999979999999999</v>
      </c>
      <c r="O363" s="70">
        <v>1.9999959999999999</v>
      </c>
      <c r="P363" s="70">
        <v>1.9999959999999994</v>
      </c>
    </row>
    <row r="364" spans="1:16" x14ac:dyDescent="0.25">
      <c r="A364" s="41" t="s">
        <v>153</v>
      </c>
      <c r="B364" s="15" t="s">
        <v>916</v>
      </c>
      <c r="C364" s="15">
        <v>8</v>
      </c>
      <c r="D364" s="15">
        <v>16</v>
      </c>
      <c r="E364" s="36">
        <v>2</v>
      </c>
      <c r="F364" s="15">
        <v>0</v>
      </c>
      <c r="G364" s="68">
        <v>3.0129999999999999</v>
      </c>
      <c r="H364" s="68">
        <v>2.8915246885222756</v>
      </c>
      <c r="I364" s="68">
        <v>32.199935599999989</v>
      </c>
      <c r="J364" s="68">
        <v>1.7499974842500001</v>
      </c>
      <c r="K364" s="68">
        <v>162.93685608969207</v>
      </c>
      <c r="L364" s="69">
        <v>2606.9896974350731</v>
      </c>
      <c r="M364" s="68">
        <v>48.207999999999998</v>
      </c>
      <c r="N364" s="70">
        <v>32.199935599999989</v>
      </c>
      <c r="O364" s="70">
        <v>1.7499974842500001</v>
      </c>
      <c r="P364" s="70">
        <v>2.8915246885222743</v>
      </c>
    </row>
    <row r="365" spans="1:16" x14ac:dyDescent="0.25">
      <c r="A365" s="41" t="s">
        <v>154</v>
      </c>
      <c r="B365" s="15" t="s">
        <v>917</v>
      </c>
      <c r="C365" s="15">
        <v>8</v>
      </c>
      <c r="D365" s="15">
        <v>16</v>
      </c>
      <c r="E365" s="36">
        <v>2</v>
      </c>
      <c r="F365" s="15">
        <v>0</v>
      </c>
      <c r="G365" s="68">
        <v>1.2090000000000001</v>
      </c>
      <c r="H365" s="68">
        <v>15.751692248983455</v>
      </c>
      <c r="I365" s="68">
        <v>1.38499723</v>
      </c>
      <c r="J365" s="68">
        <v>0.98999802000000159</v>
      </c>
      <c r="K365" s="68">
        <v>21.597846435548778</v>
      </c>
      <c r="L365" s="69">
        <v>345.56554296878045</v>
      </c>
      <c r="M365" s="68">
        <v>19.344000000000001</v>
      </c>
      <c r="N365" s="70">
        <v>15.751692248983455</v>
      </c>
      <c r="O365" s="70">
        <v>0.98999802000000159</v>
      </c>
      <c r="P365" s="70">
        <v>1.3849972300000033</v>
      </c>
    </row>
    <row r="366" spans="1:16" x14ac:dyDescent="0.25">
      <c r="A366" s="38" t="s">
        <v>501</v>
      </c>
      <c r="B366" s="15" t="s">
        <v>917</v>
      </c>
      <c r="C366" s="15">
        <v>6</v>
      </c>
      <c r="D366" s="15">
        <v>12</v>
      </c>
      <c r="E366" s="36">
        <v>2</v>
      </c>
      <c r="F366" s="15">
        <v>0</v>
      </c>
      <c r="G366" s="68" t="e">
        <v>#N/A</v>
      </c>
      <c r="H366" s="68">
        <v>5.3</v>
      </c>
      <c r="I366" s="68">
        <v>6.25</v>
      </c>
      <c r="J366" s="68">
        <v>0.625</v>
      </c>
      <c r="K366" s="68">
        <v>20.703125</v>
      </c>
      <c r="L366" s="69">
        <v>248.4375</v>
      </c>
      <c r="M366" s="68" t="e">
        <v>#N/A</v>
      </c>
      <c r="N366" s="70">
        <v>6.25</v>
      </c>
      <c r="O366" s="70">
        <v>0.625</v>
      </c>
      <c r="P366" s="70">
        <v>5.3000000000000007</v>
      </c>
    </row>
    <row r="367" spans="1:16" x14ac:dyDescent="0.25">
      <c r="A367" s="38" t="s">
        <v>503</v>
      </c>
      <c r="B367" s="15" t="s">
        <v>1270</v>
      </c>
      <c r="C367" s="15">
        <v>3</v>
      </c>
      <c r="D367" s="15">
        <v>6</v>
      </c>
      <c r="E367" s="36">
        <v>2</v>
      </c>
      <c r="F367" s="15">
        <v>0</v>
      </c>
      <c r="G367" s="68" t="e">
        <v>#N/A</v>
      </c>
      <c r="H367" s="68">
        <v>15.8</v>
      </c>
      <c r="I367" s="68">
        <v>17.22</v>
      </c>
      <c r="J367" s="68">
        <v>0.375</v>
      </c>
      <c r="K367" s="68">
        <v>102.02850000000001</v>
      </c>
      <c r="L367" s="69">
        <v>612.17100000000005</v>
      </c>
      <c r="M367" s="68" t="e">
        <v>#N/A</v>
      </c>
      <c r="N367" s="70">
        <v>17.22</v>
      </c>
      <c r="O367" s="70">
        <v>0.375</v>
      </c>
      <c r="P367" s="70">
        <v>15.799999999999997</v>
      </c>
    </row>
    <row r="368" spans="1:16" x14ac:dyDescent="0.25">
      <c r="A368" s="38" t="s">
        <v>505</v>
      </c>
      <c r="B368" s="15" t="s">
        <v>1273</v>
      </c>
      <c r="C368" s="15">
        <v>6</v>
      </c>
      <c r="D368" s="15">
        <v>12</v>
      </c>
      <c r="E368" s="36">
        <v>2</v>
      </c>
      <c r="F368" s="15">
        <v>896.41</v>
      </c>
      <c r="G368" s="68">
        <v>25.81</v>
      </c>
      <c r="H368" s="68">
        <v>4.45</v>
      </c>
      <c r="I368" s="68">
        <v>57.55</v>
      </c>
      <c r="J368" s="68">
        <v>3.5</v>
      </c>
      <c r="K368" s="68">
        <v>896.34125000000006</v>
      </c>
      <c r="L368" s="69">
        <v>10756.095000000001</v>
      </c>
      <c r="M368" s="68">
        <v>309.71999999999997</v>
      </c>
      <c r="N368" s="70">
        <v>57.55</v>
      </c>
      <c r="O368" s="70">
        <v>3.5</v>
      </c>
      <c r="P368" s="70">
        <v>4.4500000000000028</v>
      </c>
    </row>
    <row r="369" spans="1:16" x14ac:dyDescent="0.25">
      <c r="A369" s="41" t="s">
        <v>158</v>
      </c>
      <c r="B369" s="15" t="s">
        <v>909</v>
      </c>
      <c r="C369" s="15">
        <v>16</v>
      </c>
      <c r="D369" s="15">
        <v>32</v>
      </c>
      <c r="E369" s="36">
        <v>2</v>
      </c>
      <c r="F369" s="15">
        <v>0</v>
      </c>
      <c r="G369" s="68">
        <v>6.7000000000000004E-2</v>
      </c>
      <c r="H369" s="68">
        <v>1.2499974999999994</v>
      </c>
      <c r="I369" s="68">
        <v>0.17899964199999996</v>
      </c>
      <c r="J369" s="68">
        <v>1.187497625</v>
      </c>
      <c r="K369" s="68">
        <v>0.26570153078443826</v>
      </c>
      <c r="L369" s="69">
        <v>8.5024489851020242</v>
      </c>
      <c r="M369" s="68">
        <v>2.1440000000000001</v>
      </c>
      <c r="N369" s="70">
        <v>1.2499974999999994</v>
      </c>
      <c r="O369" s="70">
        <v>0.17899964199999996</v>
      </c>
      <c r="P369" s="70">
        <v>1.187497625</v>
      </c>
    </row>
    <row r="370" spans="1:16" x14ac:dyDescent="0.25">
      <c r="A370" s="38" t="s">
        <v>574</v>
      </c>
      <c r="B370" s="15" t="s">
        <v>1335</v>
      </c>
      <c r="C370" s="15">
        <v>5</v>
      </c>
      <c r="D370" s="15">
        <v>15</v>
      </c>
      <c r="E370" s="36">
        <v>3</v>
      </c>
      <c r="F370" s="15">
        <v>198</v>
      </c>
      <c r="G370" s="68">
        <v>45.25</v>
      </c>
      <c r="H370" s="68">
        <v>66</v>
      </c>
      <c r="I370" s="68">
        <v>4</v>
      </c>
      <c r="J370" s="68">
        <v>0.75</v>
      </c>
      <c r="K370" s="68">
        <v>198</v>
      </c>
      <c r="L370" s="69">
        <v>2970</v>
      </c>
      <c r="M370" s="68">
        <v>678.75</v>
      </c>
      <c r="N370" s="70">
        <v>66</v>
      </c>
      <c r="O370" s="70">
        <v>0.75</v>
      </c>
      <c r="P370" s="70">
        <v>4</v>
      </c>
    </row>
    <row r="371" spans="1:16" x14ac:dyDescent="0.25">
      <c r="A371" s="41" t="s">
        <v>142</v>
      </c>
      <c r="B371" s="15" t="s">
        <v>923</v>
      </c>
      <c r="C371" s="15">
        <v>6</v>
      </c>
      <c r="D371" s="15">
        <v>12</v>
      </c>
      <c r="E371" s="36">
        <v>2</v>
      </c>
      <c r="F371" s="15">
        <v>0</v>
      </c>
      <c r="G371" s="68">
        <v>2.8050000000000002</v>
      </c>
      <c r="H371" s="68">
        <v>0.37499925000000017</v>
      </c>
      <c r="I371" s="68">
        <v>12.133646500396747</v>
      </c>
      <c r="J371" s="68">
        <v>6.7332400814887521</v>
      </c>
      <c r="K371" s="68">
        <v>30.636971832591467</v>
      </c>
      <c r="L371" s="69">
        <v>367.64366199109759</v>
      </c>
      <c r="M371" s="68">
        <v>33.660000000000004</v>
      </c>
      <c r="N371" s="70">
        <v>12.133646500396747</v>
      </c>
      <c r="O371" s="70">
        <v>0.37499925000000017</v>
      </c>
      <c r="P371" s="70">
        <v>6.7332400814887503</v>
      </c>
    </row>
    <row r="372" spans="1:16" x14ac:dyDescent="0.25">
      <c r="A372" s="41" t="s">
        <v>160</v>
      </c>
      <c r="B372" s="15" t="s">
        <v>910</v>
      </c>
      <c r="C372" s="15">
        <v>8</v>
      </c>
      <c r="D372" s="15">
        <v>17</v>
      </c>
      <c r="E372" s="36">
        <v>2</v>
      </c>
      <c r="F372" s="15">
        <v>0</v>
      </c>
      <c r="G372" s="68">
        <v>79.037999999999997</v>
      </c>
      <c r="H372" s="68">
        <v>3.7499954527499963</v>
      </c>
      <c r="I372" s="68">
        <v>118.79976338424999</v>
      </c>
      <c r="J372" s="68">
        <v>6.0000874092500176</v>
      </c>
      <c r="K372" s="68">
        <v>2673.0303755683822</v>
      </c>
      <c r="L372" s="69">
        <v>45441.5163846625</v>
      </c>
      <c r="M372" s="68">
        <v>1343.646</v>
      </c>
      <c r="N372" s="70">
        <v>118.79976338424999</v>
      </c>
      <c r="O372" s="70">
        <v>3.7499954527499963</v>
      </c>
      <c r="P372" s="70">
        <v>6.0000874092500283</v>
      </c>
    </row>
    <row r="373" spans="1:16" x14ac:dyDescent="0.25">
      <c r="A373" s="41" t="s">
        <v>167</v>
      </c>
      <c r="B373" s="15" t="s">
        <v>906</v>
      </c>
      <c r="C373" s="15">
        <v>16</v>
      </c>
      <c r="D373" s="15">
        <v>32</v>
      </c>
      <c r="E373" s="36">
        <v>2</v>
      </c>
      <c r="F373" s="15">
        <v>0</v>
      </c>
      <c r="G373" s="68">
        <v>4.2450000000000001</v>
      </c>
      <c r="H373" s="68">
        <v>2.9999940000000023</v>
      </c>
      <c r="I373" s="68">
        <v>5.7939884119999991</v>
      </c>
      <c r="J373" s="68">
        <v>2.9999940000000027</v>
      </c>
      <c r="K373" s="68">
        <v>52.14568712462583</v>
      </c>
      <c r="L373" s="69">
        <v>1668.6619879880266</v>
      </c>
      <c r="M373" s="68">
        <v>135.84</v>
      </c>
      <c r="N373" s="70">
        <v>5.7939884119999991</v>
      </c>
      <c r="O373" s="70">
        <v>2.9999940000000023</v>
      </c>
      <c r="P373" s="70">
        <v>2.9999940000000027</v>
      </c>
    </row>
    <row r="374" spans="1:16" x14ac:dyDescent="0.25">
      <c r="A374" s="41" t="s">
        <v>170</v>
      </c>
      <c r="B374" s="15" t="s">
        <v>905</v>
      </c>
      <c r="C374" s="15">
        <v>24</v>
      </c>
      <c r="D374" s="15">
        <v>48</v>
      </c>
      <c r="E374" s="36">
        <v>2</v>
      </c>
      <c r="F374" s="15">
        <v>0</v>
      </c>
      <c r="G374" s="68">
        <v>0.16</v>
      </c>
      <c r="H374" s="68">
        <v>0.7499984999999999</v>
      </c>
      <c r="I374" s="68">
        <v>2.3749952499999996</v>
      </c>
      <c r="J374" s="68">
        <v>0.7499984999999999</v>
      </c>
      <c r="K374" s="68">
        <v>1.3359294843910308</v>
      </c>
      <c r="L374" s="69">
        <v>64.12461525076948</v>
      </c>
      <c r="M374" s="68">
        <v>7.68</v>
      </c>
      <c r="N374" s="70">
        <v>2.3749952499999996</v>
      </c>
      <c r="O374" s="70">
        <v>0.7499984999999999</v>
      </c>
      <c r="P374" s="70">
        <v>0.74999849999999979</v>
      </c>
    </row>
    <row r="375" spans="1:16" x14ac:dyDescent="0.25">
      <c r="A375" s="41" t="s">
        <v>171</v>
      </c>
      <c r="B375" s="15" t="s">
        <v>918</v>
      </c>
      <c r="C375" s="15">
        <v>8</v>
      </c>
      <c r="D375" s="15">
        <v>16</v>
      </c>
      <c r="E375" s="36">
        <v>2</v>
      </c>
      <c r="F375" s="15">
        <v>16.260000000000002</v>
      </c>
      <c r="G375" s="68">
        <v>0.6</v>
      </c>
      <c r="H375" s="68">
        <v>4.7699999999999996</v>
      </c>
      <c r="I375" s="68">
        <v>2.99</v>
      </c>
      <c r="J375" s="68">
        <v>1.1399999999999999</v>
      </c>
      <c r="K375" s="68">
        <v>16.259021999999998</v>
      </c>
      <c r="L375" s="69">
        <v>260.14435199999997</v>
      </c>
      <c r="M375" s="68">
        <v>9.6</v>
      </c>
      <c r="N375" s="70">
        <v>4.7699999999999996</v>
      </c>
      <c r="O375" s="70">
        <v>1.1399999999999999</v>
      </c>
      <c r="P375" s="70">
        <v>2.9900000000000011</v>
      </c>
    </row>
    <row r="376" spans="1:16" x14ac:dyDescent="0.25">
      <c r="A376" s="41" t="s">
        <v>143</v>
      </c>
      <c r="B376" s="15" t="s">
        <v>926</v>
      </c>
      <c r="C376" s="15">
        <v>6</v>
      </c>
      <c r="D376" s="15">
        <v>12</v>
      </c>
      <c r="E376" s="36">
        <v>2</v>
      </c>
      <c r="F376" s="15">
        <v>0</v>
      </c>
      <c r="G376" s="68">
        <v>0.53800000000000003</v>
      </c>
      <c r="H376" s="68">
        <v>0.37499925000000001</v>
      </c>
      <c r="I376" s="68">
        <v>3.5279929440000002</v>
      </c>
      <c r="J376" s="68">
        <v>1.7779964439999998</v>
      </c>
      <c r="K376" s="68">
        <v>2.3522798862642276</v>
      </c>
      <c r="L376" s="69">
        <v>28.227358635170731</v>
      </c>
      <c r="M376" s="68">
        <v>6.4560000000000004</v>
      </c>
      <c r="N376" s="70">
        <v>3.5279929440000002</v>
      </c>
      <c r="O376" s="70">
        <v>0.37499925000000001</v>
      </c>
      <c r="P376" s="70">
        <v>1.7779964440000002</v>
      </c>
    </row>
    <row r="377" spans="1:16" x14ac:dyDescent="0.25">
      <c r="A377" s="38" t="s">
        <v>587</v>
      </c>
      <c r="B377" s="15" t="s">
        <v>1354</v>
      </c>
      <c r="C377" s="15">
        <v>4</v>
      </c>
      <c r="D377" s="15">
        <v>8</v>
      </c>
      <c r="E377" s="36">
        <v>2</v>
      </c>
      <c r="F377" s="15">
        <v>8.8699999999999992</v>
      </c>
      <c r="G377" s="68">
        <v>0.39</v>
      </c>
      <c r="H377" s="68">
        <v>3.08</v>
      </c>
      <c r="I377" s="68">
        <v>1.25</v>
      </c>
      <c r="J377" s="68">
        <v>2.31</v>
      </c>
      <c r="K377" s="68">
        <v>8.8935000000000013</v>
      </c>
      <c r="L377" s="69">
        <v>71.14800000000001</v>
      </c>
      <c r="M377" s="68">
        <v>3.12</v>
      </c>
      <c r="N377" s="70">
        <v>3.08</v>
      </c>
      <c r="O377" s="70">
        <v>1.25</v>
      </c>
      <c r="P377" s="70">
        <v>2.3100000000000005</v>
      </c>
    </row>
    <row r="378" spans="1:16" x14ac:dyDescent="0.25">
      <c r="A378" s="38" t="s">
        <v>213</v>
      </c>
      <c r="B378" s="15" t="s">
        <v>1185</v>
      </c>
      <c r="C378" s="15">
        <v>18</v>
      </c>
      <c r="D378" s="15">
        <v>44</v>
      </c>
      <c r="E378" s="36">
        <v>2</v>
      </c>
      <c r="F378" s="15">
        <v>4.72</v>
      </c>
      <c r="G378" s="68">
        <v>1.17</v>
      </c>
      <c r="H378" s="68">
        <v>3.15</v>
      </c>
      <c r="I378" s="68">
        <v>0.75</v>
      </c>
      <c r="J378" s="68">
        <v>2</v>
      </c>
      <c r="K378" s="68">
        <v>4.7249999999999996</v>
      </c>
      <c r="L378" s="69">
        <v>207.89999999999998</v>
      </c>
      <c r="M378" s="68">
        <v>51.48</v>
      </c>
      <c r="N378" s="70">
        <v>3.15</v>
      </c>
      <c r="O378" s="70">
        <v>0.75</v>
      </c>
      <c r="P378" s="70">
        <v>2.0000000000000004</v>
      </c>
    </row>
    <row r="379" spans="1:16" x14ac:dyDescent="0.25">
      <c r="A379" s="38" t="s">
        <v>595</v>
      </c>
      <c r="B379" s="15" t="s">
        <v>1350</v>
      </c>
      <c r="C379" s="15">
        <v>11</v>
      </c>
      <c r="D379" s="15">
        <v>41</v>
      </c>
      <c r="E379" s="36">
        <v>4</v>
      </c>
      <c r="F379" s="15">
        <v>268.51</v>
      </c>
      <c r="G379" s="68">
        <v>7.4</v>
      </c>
      <c r="H379" s="68">
        <v>9</v>
      </c>
      <c r="I379" s="68">
        <v>8.5299999999999994</v>
      </c>
      <c r="J379" s="68">
        <v>3.5</v>
      </c>
      <c r="K379" s="68">
        <v>268.69499999999999</v>
      </c>
      <c r="L379" s="69">
        <v>11016.494999999999</v>
      </c>
      <c r="M379" s="68">
        <v>303.40000000000003</v>
      </c>
      <c r="N379" s="70">
        <v>9</v>
      </c>
      <c r="O379" s="70">
        <v>3.5</v>
      </c>
      <c r="P379" s="70">
        <v>8.5300000000000011</v>
      </c>
    </row>
    <row r="380" spans="1:16" x14ac:dyDescent="0.25">
      <c r="A380" s="38" t="s">
        <v>687</v>
      </c>
      <c r="B380" s="15" t="s">
        <v>1075</v>
      </c>
      <c r="C380" s="15">
        <v>12</v>
      </c>
      <c r="D380" s="15">
        <v>36</v>
      </c>
      <c r="E380" s="36">
        <v>3</v>
      </c>
      <c r="F380" s="15">
        <v>11.28</v>
      </c>
      <c r="G380" s="68">
        <v>1.41</v>
      </c>
      <c r="H380" s="68">
        <v>5.99</v>
      </c>
      <c r="I380" s="68">
        <v>0.5</v>
      </c>
      <c r="J380" s="68">
        <v>3.77</v>
      </c>
      <c r="K380" s="68">
        <v>11.29115</v>
      </c>
      <c r="L380" s="69">
        <v>406.48140000000001</v>
      </c>
      <c r="M380" s="68">
        <v>50.76</v>
      </c>
      <c r="N380" s="70">
        <v>5.99</v>
      </c>
      <c r="O380" s="70">
        <v>0.5</v>
      </c>
      <c r="P380" s="70">
        <v>3.7699999999999996</v>
      </c>
    </row>
    <row r="381" spans="1:16" x14ac:dyDescent="0.25">
      <c r="A381" s="38" t="s">
        <v>249</v>
      </c>
      <c r="B381" s="15" t="s">
        <v>952</v>
      </c>
      <c r="C381" s="15">
        <v>19</v>
      </c>
      <c r="D381" s="15">
        <v>38</v>
      </c>
      <c r="E381" s="36">
        <v>2</v>
      </c>
      <c r="F381" s="15">
        <v>61.23</v>
      </c>
      <c r="G381" s="68">
        <v>3.28</v>
      </c>
      <c r="H381" s="68">
        <v>4.82</v>
      </c>
      <c r="I381" s="68">
        <v>7</v>
      </c>
      <c r="J381" s="68">
        <v>1.81</v>
      </c>
      <c r="K381" s="68">
        <v>61.069400000000009</v>
      </c>
      <c r="L381" s="69">
        <v>2320.6372000000001</v>
      </c>
      <c r="M381" s="68">
        <v>124.63999999999999</v>
      </c>
      <c r="N381" s="70">
        <v>7</v>
      </c>
      <c r="O381" s="70">
        <v>1.81</v>
      </c>
      <c r="P381" s="70">
        <v>4.82</v>
      </c>
    </row>
    <row r="382" spans="1:16" x14ac:dyDescent="0.25">
      <c r="A382" s="38" t="s">
        <v>704</v>
      </c>
      <c r="B382" s="15" t="s">
        <v>1118</v>
      </c>
      <c r="C382" s="15">
        <v>3</v>
      </c>
      <c r="D382" s="15">
        <v>8</v>
      </c>
      <c r="E382" s="36">
        <v>3</v>
      </c>
      <c r="F382" s="15">
        <v>419.84</v>
      </c>
      <c r="G382" s="68">
        <v>8.2100000000000009</v>
      </c>
      <c r="H382" s="68">
        <v>12.75</v>
      </c>
      <c r="I382" s="68">
        <v>4.9800000000000004</v>
      </c>
      <c r="J382" s="68">
        <v>6.61</v>
      </c>
      <c r="K382" s="68">
        <v>419.70195000000007</v>
      </c>
      <c r="L382" s="69">
        <v>3357.6156000000005</v>
      </c>
      <c r="M382" s="68">
        <v>65.680000000000007</v>
      </c>
      <c r="N382" s="70">
        <v>12.75</v>
      </c>
      <c r="O382" s="70">
        <v>4.9800000000000004</v>
      </c>
      <c r="P382" s="70">
        <v>6.6099999999999994</v>
      </c>
    </row>
    <row r="383" spans="1:16" x14ac:dyDescent="0.25">
      <c r="A383" s="38" t="s">
        <v>705</v>
      </c>
      <c r="B383" s="15" t="s">
        <v>1119</v>
      </c>
      <c r="C383" s="15">
        <v>6</v>
      </c>
      <c r="D383" s="15">
        <v>15</v>
      </c>
      <c r="E383" s="36">
        <v>3</v>
      </c>
      <c r="F383" s="15">
        <v>87.86</v>
      </c>
      <c r="G383" s="68">
        <v>7.86</v>
      </c>
      <c r="H383" s="68">
        <v>12.35</v>
      </c>
      <c r="I383" s="68">
        <v>14.23</v>
      </c>
      <c r="J383" s="68">
        <v>0.5</v>
      </c>
      <c r="K383" s="68">
        <v>87.870249999999999</v>
      </c>
      <c r="L383" s="69">
        <v>1318.05375</v>
      </c>
      <c r="M383" s="68">
        <v>117.9</v>
      </c>
      <c r="N383" s="70">
        <v>14.23</v>
      </c>
      <c r="O383" s="70">
        <v>0.5</v>
      </c>
      <c r="P383" s="70">
        <v>12.349999999999998</v>
      </c>
    </row>
    <row r="384" spans="1:16" x14ac:dyDescent="0.25">
      <c r="A384" s="38" t="s">
        <v>706</v>
      </c>
      <c r="B384" s="15" t="s">
        <v>1120</v>
      </c>
      <c r="C384" s="15">
        <v>6</v>
      </c>
      <c r="D384" s="15">
        <v>15</v>
      </c>
      <c r="E384" s="36">
        <v>3</v>
      </c>
      <c r="F384" s="15">
        <v>110.34</v>
      </c>
      <c r="G384" s="68">
        <v>20.6</v>
      </c>
      <c r="H384" s="68">
        <v>23.5</v>
      </c>
      <c r="I384" s="68">
        <v>0.37</v>
      </c>
      <c r="J384" s="68">
        <v>12.52</v>
      </c>
      <c r="K384" s="68">
        <v>108.8614</v>
      </c>
      <c r="L384" s="69">
        <v>1632.921</v>
      </c>
      <c r="M384" s="68">
        <v>309</v>
      </c>
      <c r="N384" s="70">
        <v>23.5</v>
      </c>
      <c r="O384" s="70">
        <v>0.37</v>
      </c>
      <c r="P384" s="70">
        <v>12.52</v>
      </c>
    </row>
    <row r="385" spans="1:16" x14ac:dyDescent="0.25">
      <c r="A385" s="38" t="s">
        <v>179</v>
      </c>
      <c r="B385" s="15" t="s">
        <v>1145</v>
      </c>
      <c r="C385" s="15">
        <v>8</v>
      </c>
      <c r="D385" s="15">
        <v>16</v>
      </c>
      <c r="E385" s="36">
        <v>2</v>
      </c>
      <c r="F385" s="15">
        <v>140.66</v>
      </c>
      <c r="G385" s="68">
        <v>24.48</v>
      </c>
      <c r="H385" s="68">
        <v>24.2</v>
      </c>
      <c r="I385" s="68">
        <v>7.75</v>
      </c>
      <c r="J385" s="68">
        <v>0.75</v>
      </c>
      <c r="K385" s="68">
        <v>140.66249999999999</v>
      </c>
      <c r="L385" s="69">
        <v>2250.6</v>
      </c>
      <c r="M385" s="68">
        <v>391.68</v>
      </c>
      <c r="N385" s="70">
        <v>24.2</v>
      </c>
      <c r="O385" s="70">
        <v>0.75</v>
      </c>
      <c r="P385" s="70">
        <v>7.7500000000000036</v>
      </c>
    </row>
    <row r="386" spans="1:16" x14ac:dyDescent="0.25">
      <c r="A386" s="38" t="s">
        <v>709</v>
      </c>
      <c r="B386" s="15" t="s">
        <v>1022</v>
      </c>
      <c r="C386" s="15">
        <v>3</v>
      </c>
      <c r="D386" s="15">
        <v>8</v>
      </c>
      <c r="E386" s="36">
        <v>3</v>
      </c>
      <c r="F386" s="15">
        <v>6.75</v>
      </c>
      <c r="G386" s="68">
        <v>1.91</v>
      </c>
      <c r="H386" s="68">
        <v>1.5</v>
      </c>
      <c r="I386" s="68">
        <v>9</v>
      </c>
      <c r="J386" s="68">
        <v>0.5</v>
      </c>
      <c r="K386" s="68">
        <v>6.75</v>
      </c>
      <c r="L386" s="69">
        <v>54</v>
      </c>
      <c r="M386" s="68">
        <v>15.28</v>
      </c>
      <c r="N386" s="70">
        <v>9</v>
      </c>
      <c r="O386" s="70">
        <v>0.5</v>
      </c>
      <c r="P386" s="70">
        <v>1.5</v>
      </c>
    </row>
    <row r="387" spans="1:16" x14ac:dyDescent="0.25">
      <c r="A387" s="38" t="s">
        <v>343</v>
      </c>
      <c r="B387" s="15" t="s">
        <v>1167</v>
      </c>
      <c r="C387" s="15">
        <v>34</v>
      </c>
      <c r="D387" s="15">
        <v>113</v>
      </c>
      <c r="E387" s="36">
        <v>3</v>
      </c>
      <c r="F387" s="15">
        <v>24.75</v>
      </c>
      <c r="G387" s="68">
        <v>6.46</v>
      </c>
      <c r="H387" s="68">
        <v>1.5</v>
      </c>
      <c r="I387" s="68">
        <v>11</v>
      </c>
      <c r="J387" s="68">
        <v>1.5</v>
      </c>
      <c r="K387" s="68">
        <v>24.75</v>
      </c>
      <c r="L387" s="69">
        <v>2796.75</v>
      </c>
      <c r="M387" s="68">
        <v>729.98</v>
      </c>
      <c r="N387" s="70">
        <v>11</v>
      </c>
      <c r="O387" s="70">
        <v>1.5</v>
      </c>
      <c r="P387" s="70">
        <v>1.5</v>
      </c>
    </row>
    <row r="388" spans="1:16" x14ac:dyDescent="0.25">
      <c r="A388" s="38" t="s">
        <v>350</v>
      </c>
      <c r="B388" s="15" t="s">
        <v>1150</v>
      </c>
      <c r="C388" s="15">
        <v>28</v>
      </c>
      <c r="D388" s="15">
        <v>112</v>
      </c>
      <c r="E388" s="36">
        <v>4</v>
      </c>
      <c r="F388" s="15">
        <v>21.2</v>
      </c>
      <c r="G388" s="68">
        <v>4.3499999999999996</v>
      </c>
      <c r="H388" s="68">
        <v>8.5</v>
      </c>
      <c r="I388" s="68">
        <v>0.37</v>
      </c>
      <c r="J388" s="68">
        <v>6.65</v>
      </c>
      <c r="K388" s="68">
        <v>20.914250000000003</v>
      </c>
      <c r="L388" s="69">
        <v>2342.3960000000002</v>
      </c>
      <c r="M388" s="68">
        <v>487.19999999999993</v>
      </c>
      <c r="N388" s="70">
        <v>8.5</v>
      </c>
      <c r="O388" s="70">
        <v>0.37</v>
      </c>
      <c r="P388" s="70">
        <v>6.65</v>
      </c>
    </row>
    <row r="389" spans="1:16" x14ac:dyDescent="0.25">
      <c r="A389" s="38" t="s">
        <v>385</v>
      </c>
      <c r="B389" s="15" t="s">
        <v>905</v>
      </c>
      <c r="C389" s="15">
        <v>5</v>
      </c>
      <c r="D389" s="15">
        <v>10</v>
      </c>
      <c r="E389" s="36">
        <v>2</v>
      </c>
      <c r="F389" s="15">
        <v>77.89</v>
      </c>
      <c r="G389" s="68">
        <v>7.97</v>
      </c>
      <c r="H389" s="68">
        <v>2.12</v>
      </c>
      <c r="I389" s="68">
        <v>17.25</v>
      </c>
      <c r="J389" s="68">
        <v>2.12</v>
      </c>
      <c r="K389" s="68">
        <v>77.528400000000005</v>
      </c>
      <c r="L389" s="69">
        <v>775.28400000000011</v>
      </c>
      <c r="M389" s="68">
        <v>79.7</v>
      </c>
      <c r="N389" s="70">
        <v>17.25</v>
      </c>
      <c r="O389" s="70">
        <v>2.12</v>
      </c>
      <c r="P389" s="70">
        <v>2.120000000000001</v>
      </c>
    </row>
    <row r="390" spans="1:16" x14ac:dyDescent="0.25">
      <c r="A390" s="38" t="s">
        <v>397</v>
      </c>
      <c r="B390" s="15" t="s">
        <v>1043</v>
      </c>
      <c r="C390" s="15">
        <v>18</v>
      </c>
      <c r="D390" s="15">
        <v>36</v>
      </c>
      <c r="E390" s="36">
        <v>2</v>
      </c>
      <c r="F390" s="15">
        <v>30.38</v>
      </c>
      <c r="G390" s="68">
        <v>5.77</v>
      </c>
      <c r="H390" s="68">
        <v>26.51</v>
      </c>
      <c r="I390" s="68">
        <v>0.25</v>
      </c>
      <c r="J390" s="68">
        <v>4.58</v>
      </c>
      <c r="K390" s="68">
        <v>30.353950000000001</v>
      </c>
      <c r="L390" s="69">
        <v>1092.7422000000001</v>
      </c>
      <c r="M390" s="68">
        <v>207.71999999999997</v>
      </c>
      <c r="N390" s="70">
        <v>26.51</v>
      </c>
      <c r="O390" s="70">
        <v>0.25</v>
      </c>
      <c r="P390" s="70">
        <v>4.5800000000000018</v>
      </c>
    </row>
    <row r="391" spans="1:16" x14ac:dyDescent="0.25">
      <c r="A391" s="38" t="s">
        <v>423</v>
      </c>
      <c r="B391" s="15" t="s">
        <v>967</v>
      </c>
      <c r="C391" s="15">
        <v>5</v>
      </c>
      <c r="D391" s="15">
        <v>10</v>
      </c>
      <c r="E391" s="36">
        <v>2</v>
      </c>
      <c r="F391" s="15">
        <v>202</v>
      </c>
      <c r="G391" s="68">
        <v>49.22</v>
      </c>
      <c r="H391" s="68">
        <v>49.37</v>
      </c>
      <c r="I391" s="68">
        <v>0.5</v>
      </c>
      <c r="J391" s="68">
        <v>8.18</v>
      </c>
      <c r="K391" s="68">
        <v>201.92329999999998</v>
      </c>
      <c r="L391" s="69">
        <v>2019.2329999999997</v>
      </c>
      <c r="M391" s="68">
        <v>492.2</v>
      </c>
      <c r="N391" s="70">
        <v>49.37</v>
      </c>
      <c r="O391" s="70">
        <v>0.5</v>
      </c>
      <c r="P391" s="70">
        <v>8.18</v>
      </c>
    </row>
    <row r="392" spans="1:16" x14ac:dyDescent="0.25">
      <c r="A392" s="38" t="s">
        <v>429</v>
      </c>
      <c r="B392" s="15" t="s">
        <v>1231</v>
      </c>
      <c r="C392" s="15">
        <v>9</v>
      </c>
      <c r="D392" s="15">
        <v>18</v>
      </c>
      <c r="E392" s="36">
        <v>2</v>
      </c>
      <c r="F392" s="15">
        <v>1061.45</v>
      </c>
      <c r="G392" s="68">
        <v>39.11</v>
      </c>
      <c r="H392" s="68">
        <v>9.4499999999999993</v>
      </c>
      <c r="I392" s="68">
        <v>24.96</v>
      </c>
      <c r="J392" s="68">
        <v>4.5</v>
      </c>
      <c r="K392" s="68">
        <v>1061.424</v>
      </c>
      <c r="L392" s="69">
        <v>19105.631999999998</v>
      </c>
      <c r="M392" s="68">
        <v>703.98</v>
      </c>
      <c r="N392" s="70">
        <v>24.96</v>
      </c>
      <c r="O392" s="70">
        <v>4.5</v>
      </c>
      <c r="P392" s="70">
        <v>9.4499999999999957</v>
      </c>
    </row>
    <row r="393" spans="1:16" x14ac:dyDescent="0.25">
      <c r="A393" s="38" t="s">
        <v>438</v>
      </c>
      <c r="B393" s="15" t="s">
        <v>1195</v>
      </c>
      <c r="C393" s="15">
        <v>18</v>
      </c>
      <c r="D393" s="15">
        <v>72</v>
      </c>
      <c r="E393" s="36">
        <v>4</v>
      </c>
      <c r="F393" s="15">
        <v>173.7</v>
      </c>
      <c r="G393" s="68">
        <v>10.89</v>
      </c>
      <c r="H393" s="68">
        <v>19.3</v>
      </c>
      <c r="I393" s="68">
        <v>3</v>
      </c>
      <c r="J393" s="68">
        <v>3</v>
      </c>
      <c r="K393" s="68">
        <v>173.70000000000002</v>
      </c>
      <c r="L393" s="69">
        <v>12506.400000000001</v>
      </c>
      <c r="M393" s="68">
        <v>784.08</v>
      </c>
      <c r="N393" s="70">
        <v>19.3</v>
      </c>
      <c r="O393" s="70">
        <v>3</v>
      </c>
      <c r="P393" s="70">
        <v>3</v>
      </c>
    </row>
    <row r="394" spans="1:16" x14ac:dyDescent="0.25">
      <c r="A394" s="38" t="s">
        <v>451</v>
      </c>
      <c r="B394" s="15" t="s">
        <v>1233</v>
      </c>
      <c r="C394" s="15">
        <v>18</v>
      </c>
      <c r="D394" s="15">
        <v>36</v>
      </c>
      <c r="E394" s="36">
        <v>2</v>
      </c>
      <c r="F394" s="15">
        <v>9.2200000000000006</v>
      </c>
      <c r="G394" s="68">
        <v>2.4</v>
      </c>
      <c r="H394" s="68">
        <v>7.37</v>
      </c>
      <c r="I394" s="68">
        <v>2.5</v>
      </c>
      <c r="J394" s="68">
        <v>0.5</v>
      </c>
      <c r="K394" s="68">
        <v>9.2125000000000004</v>
      </c>
      <c r="L394" s="69">
        <v>331.65000000000003</v>
      </c>
      <c r="M394" s="68">
        <v>86.399999999999991</v>
      </c>
      <c r="N394" s="70">
        <v>7.37</v>
      </c>
      <c r="O394" s="70">
        <v>0.5</v>
      </c>
      <c r="P394" s="70">
        <v>2.5000000000000009</v>
      </c>
    </row>
    <row r="395" spans="1:16" x14ac:dyDescent="0.25">
      <c r="A395" s="38" t="s">
        <v>645</v>
      </c>
      <c r="B395" s="15" t="s">
        <v>1018</v>
      </c>
      <c r="C395" s="15">
        <v>4</v>
      </c>
      <c r="D395" s="15">
        <v>12</v>
      </c>
      <c r="E395" s="36">
        <v>3</v>
      </c>
      <c r="F395" s="15">
        <v>433.05</v>
      </c>
      <c r="G395" s="68">
        <v>77.53</v>
      </c>
      <c r="H395" s="68">
        <v>33.99</v>
      </c>
      <c r="I395" s="68">
        <v>33.97</v>
      </c>
      <c r="J395" s="68">
        <v>0.37</v>
      </c>
      <c r="K395" s="68">
        <v>427.21691099999998</v>
      </c>
      <c r="L395" s="69">
        <v>5126.6029319999998</v>
      </c>
      <c r="M395" s="68">
        <v>930.36</v>
      </c>
      <c r="N395" s="70">
        <v>33.99</v>
      </c>
      <c r="O395" s="70">
        <v>0.37</v>
      </c>
      <c r="P395" s="70">
        <v>33.970000000000013</v>
      </c>
    </row>
    <row r="396" spans="1:16" x14ac:dyDescent="0.25">
      <c r="A396" s="38" t="s">
        <v>228</v>
      </c>
      <c r="B396" s="15" t="s">
        <v>905</v>
      </c>
      <c r="C396" s="15">
        <v>2</v>
      </c>
      <c r="D396" s="15">
        <v>6</v>
      </c>
      <c r="E396" s="36">
        <v>3</v>
      </c>
      <c r="F396" s="15">
        <v>79.59</v>
      </c>
      <c r="G396" s="68">
        <v>8.14</v>
      </c>
      <c r="H396" s="68">
        <v>2.12</v>
      </c>
      <c r="I396" s="68">
        <v>17.62</v>
      </c>
      <c r="J396" s="68">
        <v>2.12</v>
      </c>
      <c r="K396" s="68">
        <v>79.191328000000013</v>
      </c>
      <c r="L396" s="69">
        <v>475.14796800000011</v>
      </c>
      <c r="M396" s="68">
        <v>48.84</v>
      </c>
      <c r="N396" s="70">
        <v>17.62</v>
      </c>
      <c r="O396" s="70">
        <v>2.12</v>
      </c>
      <c r="P396" s="70">
        <v>2.120000000000001</v>
      </c>
    </row>
    <row r="397" spans="1:16" x14ac:dyDescent="0.25">
      <c r="A397" s="38" t="s">
        <v>491</v>
      </c>
      <c r="B397" s="15" t="s">
        <v>1240</v>
      </c>
      <c r="C397" s="15">
        <v>3</v>
      </c>
      <c r="D397" s="15">
        <v>6</v>
      </c>
      <c r="E397" s="36">
        <v>2</v>
      </c>
      <c r="F397" s="15">
        <v>0</v>
      </c>
      <c r="G397" s="68" t="e">
        <v>#N/A</v>
      </c>
      <c r="H397" s="68">
        <v>48</v>
      </c>
      <c r="I397" s="68">
        <v>18.690000000000001</v>
      </c>
      <c r="J397" s="68">
        <v>0.25</v>
      </c>
      <c r="K397" s="68">
        <v>224.28000000000003</v>
      </c>
      <c r="L397" s="69">
        <v>1345.6800000000003</v>
      </c>
      <c r="M397" s="68" t="e">
        <v>#N/A</v>
      </c>
      <c r="N397" s="70">
        <v>48</v>
      </c>
      <c r="O397" s="70">
        <v>0.25</v>
      </c>
      <c r="P397" s="70">
        <v>18.689999999999998</v>
      </c>
    </row>
    <row r="398" spans="1:16" x14ac:dyDescent="0.25">
      <c r="A398" s="38" t="s">
        <v>494</v>
      </c>
      <c r="B398" s="15" t="s">
        <v>952</v>
      </c>
      <c r="C398" s="15">
        <v>15</v>
      </c>
      <c r="D398" s="15">
        <v>34</v>
      </c>
      <c r="E398" s="36">
        <v>2</v>
      </c>
      <c r="F398" s="15">
        <v>28.09</v>
      </c>
      <c r="G398" s="68">
        <v>5.25</v>
      </c>
      <c r="H398" s="68">
        <v>7.25</v>
      </c>
      <c r="I398" s="68">
        <v>7.75</v>
      </c>
      <c r="J398" s="68">
        <v>0.5</v>
      </c>
      <c r="K398" s="68">
        <v>28.09375</v>
      </c>
      <c r="L398" s="69">
        <v>955.1875</v>
      </c>
      <c r="M398" s="68">
        <v>178.5</v>
      </c>
      <c r="N398" s="70">
        <v>7.75</v>
      </c>
      <c r="O398" s="70">
        <v>0.5</v>
      </c>
      <c r="P398" s="70">
        <v>7.25</v>
      </c>
    </row>
    <row r="399" spans="1:16" x14ac:dyDescent="0.25">
      <c r="A399" s="38" t="s">
        <v>497</v>
      </c>
      <c r="B399" s="15" t="s">
        <v>1247</v>
      </c>
      <c r="C399" s="15">
        <v>17</v>
      </c>
      <c r="D399" s="15">
        <v>34</v>
      </c>
      <c r="E399" s="36">
        <v>2</v>
      </c>
      <c r="F399" s="15">
        <v>87.77</v>
      </c>
      <c r="G399" s="68">
        <v>4.59</v>
      </c>
      <c r="H399" s="68">
        <v>8.7899999999999991</v>
      </c>
      <c r="I399" s="68">
        <v>1.5</v>
      </c>
      <c r="J399" s="68">
        <v>6.65</v>
      </c>
      <c r="K399" s="68">
        <v>87.680250000000001</v>
      </c>
      <c r="L399" s="69">
        <v>2981.1284999999998</v>
      </c>
      <c r="M399" s="68">
        <v>156.06</v>
      </c>
      <c r="N399" s="70">
        <v>8.7899999999999991</v>
      </c>
      <c r="O399" s="70">
        <v>1.5</v>
      </c>
      <c r="P399" s="70">
        <v>6.6499999999999986</v>
      </c>
    </row>
    <row r="400" spans="1:16" x14ac:dyDescent="0.25">
      <c r="A400" s="38" t="s">
        <v>498</v>
      </c>
      <c r="B400" s="15" t="s">
        <v>1248</v>
      </c>
      <c r="C400" s="15">
        <v>17</v>
      </c>
      <c r="D400" s="15">
        <v>34</v>
      </c>
      <c r="E400" s="36">
        <v>2</v>
      </c>
      <c r="F400" s="15">
        <v>434.87</v>
      </c>
      <c r="G400" s="68">
        <v>24.05</v>
      </c>
      <c r="H400" s="68">
        <v>3.5</v>
      </c>
      <c r="I400" s="68">
        <v>35.5</v>
      </c>
      <c r="J400" s="68">
        <v>3.5</v>
      </c>
      <c r="K400" s="68">
        <v>434.875</v>
      </c>
      <c r="L400" s="69">
        <v>14785.75</v>
      </c>
      <c r="M400" s="68">
        <v>817.7</v>
      </c>
      <c r="N400" s="70">
        <v>35.5</v>
      </c>
      <c r="O400" s="70">
        <v>3.5</v>
      </c>
      <c r="P400" s="70">
        <v>3.5</v>
      </c>
    </row>
    <row r="401" spans="1:16" x14ac:dyDescent="0.25">
      <c r="A401" s="38" t="s">
        <v>203</v>
      </c>
      <c r="B401" s="15" t="s">
        <v>1253</v>
      </c>
      <c r="C401" s="15">
        <v>4</v>
      </c>
      <c r="D401" s="15">
        <v>8</v>
      </c>
      <c r="E401" s="36">
        <v>2</v>
      </c>
      <c r="F401" s="15">
        <v>0</v>
      </c>
      <c r="G401" s="68">
        <v>61.356999999999999</v>
      </c>
      <c r="H401" s="68">
        <v>0.74999850000000035</v>
      </c>
      <c r="I401" s="68">
        <v>25.524948949999995</v>
      </c>
      <c r="J401" s="68">
        <v>15.872212717249354</v>
      </c>
      <c r="K401" s="68">
        <v>303.85245679236903</v>
      </c>
      <c r="L401" s="69">
        <v>2430.8196543389522</v>
      </c>
      <c r="M401" s="68">
        <v>490.85599999999999</v>
      </c>
      <c r="N401" s="70">
        <v>25.524948949999995</v>
      </c>
      <c r="O401" s="70">
        <v>0.74999850000000035</v>
      </c>
      <c r="P401" s="70">
        <v>15.872212717249358</v>
      </c>
    </row>
    <row r="402" spans="1:16" x14ac:dyDescent="0.25">
      <c r="A402" s="38" t="s">
        <v>204</v>
      </c>
      <c r="B402" s="15" t="s">
        <v>1068</v>
      </c>
      <c r="C402" s="15">
        <v>16</v>
      </c>
      <c r="D402" s="15">
        <v>5</v>
      </c>
      <c r="E402" s="36">
        <v>0</v>
      </c>
      <c r="F402" s="15">
        <v>0</v>
      </c>
      <c r="G402" s="68">
        <v>3.2959999999999998</v>
      </c>
      <c r="H402" s="68">
        <v>2.7499944999999997</v>
      </c>
      <c r="I402" s="68">
        <v>2.7499944999999997</v>
      </c>
      <c r="J402" s="68">
        <v>5.6999885999999993</v>
      </c>
      <c r="K402" s="68">
        <v>43.10599136301726</v>
      </c>
      <c r="L402" s="69">
        <v>215.52995681508631</v>
      </c>
      <c r="M402" s="68">
        <v>16.48</v>
      </c>
      <c r="N402" s="70">
        <v>5.6999885999999993</v>
      </c>
      <c r="O402" s="70">
        <v>2.7499944999999997</v>
      </c>
      <c r="P402" s="70">
        <v>2.7499944999999997</v>
      </c>
    </row>
    <row r="403" spans="1:16" x14ac:dyDescent="0.25">
      <c r="A403" s="38" t="s">
        <v>210</v>
      </c>
      <c r="B403" s="15" t="s">
        <v>1255</v>
      </c>
      <c r="C403" s="15">
        <v>4</v>
      </c>
      <c r="D403" s="15">
        <v>8</v>
      </c>
      <c r="E403" s="36">
        <v>2</v>
      </c>
      <c r="F403" s="15">
        <v>0</v>
      </c>
      <c r="G403" s="68">
        <v>13.038</v>
      </c>
      <c r="H403" s="68">
        <v>3.6949926100000154</v>
      </c>
      <c r="I403" s="68">
        <v>25.524948949999995</v>
      </c>
      <c r="J403" s="68">
        <v>0.49999900000000175</v>
      </c>
      <c r="K403" s="68">
        <v>47.157154555941247</v>
      </c>
      <c r="L403" s="69">
        <v>377.25723644752998</v>
      </c>
      <c r="M403" s="68">
        <v>104.304</v>
      </c>
      <c r="N403" s="70">
        <v>25.524948949999995</v>
      </c>
      <c r="O403" s="70">
        <v>0.49999900000000175</v>
      </c>
      <c r="P403" s="70">
        <v>3.6949926100000141</v>
      </c>
    </row>
    <row r="404" spans="1:16" x14ac:dyDescent="0.25">
      <c r="A404" s="38" t="s">
        <v>504</v>
      </c>
      <c r="B404" s="15" t="s">
        <v>1272</v>
      </c>
      <c r="C404" s="15">
        <v>6</v>
      </c>
      <c r="D404" s="15">
        <v>12</v>
      </c>
      <c r="E404" s="36">
        <v>2</v>
      </c>
      <c r="F404" s="15">
        <v>896.41</v>
      </c>
      <c r="G404" s="68">
        <v>26.32</v>
      </c>
      <c r="H404" s="68">
        <v>4.45</v>
      </c>
      <c r="I404" s="68">
        <v>57.55</v>
      </c>
      <c r="J404" s="68">
        <v>3.5</v>
      </c>
      <c r="K404" s="68">
        <v>896.34125000000006</v>
      </c>
      <c r="L404" s="69">
        <v>10756.095000000001</v>
      </c>
      <c r="M404" s="68">
        <v>315.84000000000003</v>
      </c>
      <c r="N404" s="70">
        <v>57.55</v>
      </c>
      <c r="O404" s="70">
        <v>3.5</v>
      </c>
      <c r="P404" s="70">
        <v>4.4500000000000028</v>
      </c>
    </row>
    <row r="405" spans="1:16" x14ac:dyDescent="0.25">
      <c r="A405" s="38" t="s">
        <v>568</v>
      </c>
      <c r="B405" s="15" t="s">
        <v>905</v>
      </c>
      <c r="C405" s="15">
        <v>20</v>
      </c>
      <c r="D405" s="15">
        <v>40</v>
      </c>
      <c r="E405" s="36">
        <v>2</v>
      </c>
      <c r="F405" s="15">
        <v>12</v>
      </c>
      <c r="G405" s="68">
        <v>1.41</v>
      </c>
      <c r="H405" s="68">
        <v>2</v>
      </c>
      <c r="I405" s="68">
        <v>3</v>
      </c>
      <c r="J405" s="68">
        <v>2</v>
      </c>
      <c r="K405" s="68">
        <v>12</v>
      </c>
      <c r="L405" s="69">
        <v>480</v>
      </c>
      <c r="M405" s="68">
        <v>56.4</v>
      </c>
      <c r="N405" s="70">
        <v>3</v>
      </c>
      <c r="O405" s="70">
        <v>2</v>
      </c>
      <c r="P405" s="70">
        <v>2</v>
      </c>
    </row>
    <row r="406" spans="1:16" x14ac:dyDescent="0.25">
      <c r="A406" s="38" t="s">
        <v>569</v>
      </c>
      <c r="B406" s="15" t="s">
        <v>1330</v>
      </c>
      <c r="C406" s="15">
        <v>10</v>
      </c>
      <c r="D406" s="15">
        <v>20</v>
      </c>
      <c r="E406" s="36">
        <v>2</v>
      </c>
      <c r="F406" s="15">
        <v>171.84</v>
      </c>
      <c r="G406" s="68">
        <v>33.39</v>
      </c>
      <c r="H406" s="68">
        <v>29.85</v>
      </c>
      <c r="I406" s="68">
        <v>0.37</v>
      </c>
      <c r="J406" s="68">
        <v>15.35</v>
      </c>
      <c r="K406" s="68">
        <v>169.53307500000003</v>
      </c>
      <c r="L406" s="69">
        <v>3390.6615000000006</v>
      </c>
      <c r="M406" s="68">
        <v>667.8</v>
      </c>
      <c r="N406" s="70">
        <v>29.85</v>
      </c>
      <c r="O406" s="70">
        <v>0.37</v>
      </c>
      <c r="P406" s="70">
        <v>15.349999999999998</v>
      </c>
    </row>
    <row r="407" spans="1:16" x14ac:dyDescent="0.25">
      <c r="A407" s="38" t="s">
        <v>571</v>
      </c>
      <c r="B407" s="15" t="s">
        <v>1332</v>
      </c>
      <c r="C407" s="15">
        <v>5</v>
      </c>
      <c r="D407" s="15">
        <v>10</v>
      </c>
      <c r="E407" s="36">
        <v>2</v>
      </c>
      <c r="F407" s="15">
        <v>82.34</v>
      </c>
      <c r="G407" s="68">
        <v>21.73</v>
      </c>
      <c r="H407" s="68">
        <v>65.87</v>
      </c>
      <c r="I407" s="68">
        <v>0.25</v>
      </c>
      <c r="J407" s="68">
        <v>5</v>
      </c>
      <c r="K407" s="68">
        <v>82.337500000000006</v>
      </c>
      <c r="L407" s="69">
        <v>823.375</v>
      </c>
      <c r="M407" s="68">
        <v>217.3</v>
      </c>
      <c r="N407" s="70">
        <v>65.87</v>
      </c>
      <c r="O407" s="70">
        <v>0.25</v>
      </c>
      <c r="P407" s="70">
        <v>5</v>
      </c>
    </row>
    <row r="408" spans="1:16" x14ac:dyDescent="0.25">
      <c r="A408" s="41" t="s">
        <v>163</v>
      </c>
      <c r="B408" s="15" t="s">
        <v>914</v>
      </c>
      <c r="C408" s="15">
        <v>8</v>
      </c>
      <c r="D408" s="15">
        <v>17</v>
      </c>
      <c r="E408" s="36">
        <v>2</v>
      </c>
      <c r="F408" s="15">
        <v>0</v>
      </c>
      <c r="G408" s="68">
        <v>12.334</v>
      </c>
      <c r="H408" s="68">
        <v>32.224307988785434</v>
      </c>
      <c r="I408" s="68">
        <v>7.4999849999999988</v>
      </c>
      <c r="J408" s="68">
        <v>1.4999969999999989</v>
      </c>
      <c r="K408" s="68">
        <v>362.52201478142644</v>
      </c>
      <c r="L408" s="69">
        <v>6162.8742512842491</v>
      </c>
      <c r="M408" s="68">
        <v>209.678</v>
      </c>
      <c r="N408" s="70">
        <v>32.224307988785434</v>
      </c>
      <c r="O408" s="70">
        <v>1.4999969999999989</v>
      </c>
      <c r="P408" s="70">
        <v>7.4999850000000023</v>
      </c>
    </row>
    <row r="409" spans="1:16" x14ac:dyDescent="0.25">
      <c r="A409" s="38" t="s">
        <v>612</v>
      </c>
      <c r="B409" s="15" t="s">
        <v>970</v>
      </c>
      <c r="C409" s="15">
        <v>18</v>
      </c>
      <c r="D409" s="15">
        <v>36</v>
      </c>
      <c r="E409" s="36">
        <v>2</v>
      </c>
      <c r="F409" s="15">
        <v>4.54</v>
      </c>
      <c r="G409" s="68">
        <v>1.01</v>
      </c>
      <c r="H409" s="68">
        <v>0.13</v>
      </c>
      <c r="I409" s="68">
        <v>5.8</v>
      </c>
      <c r="J409" s="68">
        <v>5.8</v>
      </c>
      <c r="K409" s="68">
        <v>4.3731999999999998</v>
      </c>
      <c r="L409" s="69">
        <v>157.43519999999998</v>
      </c>
      <c r="M409" s="68">
        <v>36.36</v>
      </c>
      <c r="N409" s="70">
        <v>5.8</v>
      </c>
      <c r="O409" s="70">
        <v>0.13</v>
      </c>
      <c r="P409" s="70">
        <v>5.8000000000000007</v>
      </c>
    </row>
    <row r="410" spans="1:16" x14ac:dyDescent="0.25">
      <c r="A410" s="38" t="s">
        <v>613</v>
      </c>
      <c r="B410" s="15" t="s">
        <v>951</v>
      </c>
      <c r="C410" s="15">
        <v>8</v>
      </c>
      <c r="D410" s="15">
        <v>20</v>
      </c>
      <c r="E410" s="36">
        <v>3</v>
      </c>
      <c r="F410" s="15">
        <v>436.65</v>
      </c>
      <c r="G410" s="68">
        <v>39.54</v>
      </c>
      <c r="H410" s="68">
        <v>27.8</v>
      </c>
      <c r="I410" s="68">
        <v>5</v>
      </c>
      <c r="J410" s="68">
        <v>3.14</v>
      </c>
      <c r="K410" s="68">
        <v>436.46000000000004</v>
      </c>
      <c r="L410" s="69">
        <v>8729.2000000000007</v>
      </c>
      <c r="M410" s="68">
        <v>790.8</v>
      </c>
      <c r="N410" s="70">
        <v>27.8</v>
      </c>
      <c r="O410" s="70">
        <v>3.14</v>
      </c>
      <c r="P410" s="70">
        <v>4.9999999999999964</v>
      </c>
    </row>
    <row r="411" spans="1:16" x14ac:dyDescent="0.25">
      <c r="A411" s="38" t="s">
        <v>93</v>
      </c>
      <c r="B411" s="15" t="s">
        <v>1339</v>
      </c>
      <c r="C411" s="15">
        <v>1</v>
      </c>
      <c r="D411" s="15">
        <v>244</v>
      </c>
      <c r="E411" s="36">
        <v>244</v>
      </c>
      <c r="F411" s="15">
        <v>3.5000000000000003E-2</v>
      </c>
      <c r="G411" s="68">
        <v>5.0000000000000001E-3</v>
      </c>
      <c r="H411" s="68">
        <v>0.4</v>
      </c>
      <c r="I411" s="68">
        <v>0.35</v>
      </c>
      <c r="J411" s="68">
        <v>0.25</v>
      </c>
      <c r="K411" s="68">
        <v>3.4999999999999996E-2</v>
      </c>
      <c r="L411" s="69">
        <v>8.5399999999999991</v>
      </c>
      <c r="M411" s="68">
        <v>1.22</v>
      </c>
      <c r="N411" s="70">
        <v>0.4</v>
      </c>
      <c r="O411" s="70">
        <v>0.25</v>
      </c>
      <c r="P411" s="70">
        <v>0.35</v>
      </c>
    </row>
    <row r="412" spans="1:16" x14ac:dyDescent="0.25">
      <c r="A412" s="38" t="s">
        <v>654</v>
      </c>
      <c r="B412" s="15" t="s">
        <v>1036</v>
      </c>
      <c r="C412" s="15">
        <v>2</v>
      </c>
      <c r="D412" s="15">
        <v>2</v>
      </c>
      <c r="E412" s="36">
        <v>1</v>
      </c>
      <c r="F412" s="15">
        <v>33.83</v>
      </c>
      <c r="G412" s="68">
        <v>1.68</v>
      </c>
      <c r="H412" s="68">
        <v>2.81</v>
      </c>
      <c r="I412" s="68">
        <v>8.25</v>
      </c>
      <c r="J412" s="68">
        <v>1.46</v>
      </c>
      <c r="K412" s="68">
        <v>33.846449999999997</v>
      </c>
      <c r="L412" s="69">
        <v>67.692899999999995</v>
      </c>
      <c r="M412" s="68">
        <v>3.36</v>
      </c>
      <c r="N412" s="70">
        <v>8.25</v>
      </c>
      <c r="O412" s="70">
        <v>1.46</v>
      </c>
      <c r="P412" s="70">
        <v>2.8099999999999987</v>
      </c>
    </row>
    <row r="413" spans="1:16" x14ac:dyDescent="0.25">
      <c r="A413" s="38" t="s">
        <v>243</v>
      </c>
      <c r="B413" s="15" t="s">
        <v>1045</v>
      </c>
      <c r="C413" s="15">
        <v>20</v>
      </c>
      <c r="D413" s="15">
        <v>40</v>
      </c>
      <c r="E413" s="36">
        <v>2</v>
      </c>
      <c r="F413" s="15">
        <v>274.62</v>
      </c>
      <c r="G413" s="68">
        <v>24.92</v>
      </c>
      <c r="H413" s="68">
        <v>3.25</v>
      </c>
      <c r="I413" s="68">
        <v>26</v>
      </c>
      <c r="J413" s="68">
        <v>3.25</v>
      </c>
      <c r="K413" s="68">
        <v>274.625</v>
      </c>
      <c r="L413" s="69">
        <v>10985</v>
      </c>
      <c r="M413" s="68">
        <v>996.80000000000007</v>
      </c>
      <c r="N413" s="70">
        <v>26</v>
      </c>
      <c r="O413" s="70">
        <v>3.25</v>
      </c>
      <c r="P413" s="70">
        <v>3.25</v>
      </c>
    </row>
    <row r="414" spans="1:16" x14ac:dyDescent="0.25">
      <c r="A414" s="38" t="s">
        <v>265</v>
      </c>
      <c r="B414" s="15" t="s">
        <v>1063</v>
      </c>
      <c r="C414" s="15">
        <v>8</v>
      </c>
      <c r="D414" s="15">
        <v>9</v>
      </c>
      <c r="E414" s="36">
        <v>1</v>
      </c>
      <c r="F414" s="15">
        <v>5.5</v>
      </c>
      <c r="G414" s="68">
        <v>0.7</v>
      </c>
      <c r="H414" s="68">
        <v>1.37</v>
      </c>
      <c r="I414" s="68">
        <v>2</v>
      </c>
      <c r="J414" s="68">
        <v>2</v>
      </c>
      <c r="K414" s="68">
        <v>5.48</v>
      </c>
      <c r="L414" s="69">
        <v>49.320000000000007</v>
      </c>
      <c r="M414" s="68">
        <v>6.3</v>
      </c>
      <c r="N414" s="70">
        <v>2</v>
      </c>
      <c r="O414" s="70">
        <v>1.37</v>
      </c>
      <c r="P414" s="70">
        <v>2</v>
      </c>
    </row>
    <row r="415" spans="1:16" x14ac:dyDescent="0.25">
      <c r="A415" s="38" t="s">
        <v>727</v>
      </c>
      <c r="B415" s="15" t="s">
        <v>961</v>
      </c>
      <c r="C415" s="15">
        <v>49</v>
      </c>
      <c r="D415" s="15">
        <v>98</v>
      </c>
      <c r="E415" s="36">
        <v>2</v>
      </c>
      <c r="F415" s="15">
        <v>1.56</v>
      </c>
      <c r="G415" s="68">
        <v>0.44</v>
      </c>
      <c r="H415" s="68">
        <v>0.37</v>
      </c>
      <c r="I415" s="68">
        <v>4.17</v>
      </c>
      <c r="J415" s="68">
        <v>1</v>
      </c>
      <c r="K415" s="68">
        <v>1.5428999999999999</v>
      </c>
      <c r="L415" s="69">
        <v>151.20419999999999</v>
      </c>
      <c r="M415" s="68">
        <v>43.12</v>
      </c>
      <c r="N415" s="70">
        <v>4.17</v>
      </c>
      <c r="O415" s="70">
        <v>0.37</v>
      </c>
      <c r="P415" s="70">
        <v>1</v>
      </c>
    </row>
    <row r="416" spans="1:16" x14ac:dyDescent="0.25">
      <c r="A416" s="38" t="s">
        <v>348</v>
      </c>
      <c r="B416" s="15" t="s">
        <v>1022</v>
      </c>
      <c r="C416" s="15">
        <v>45</v>
      </c>
      <c r="D416" s="15">
        <v>135</v>
      </c>
      <c r="E416" s="36">
        <v>3</v>
      </c>
      <c r="F416" s="15">
        <v>43.31</v>
      </c>
      <c r="G416" s="68">
        <v>10.45</v>
      </c>
      <c r="H416" s="68">
        <v>2.75</v>
      </c>
      <c r="I416" s="68">
        <v>31.5</v>
      </c>
      <c r="J416" s="68">
        <v>0.5</v>
      </c>
      <c r="K416" s="68">
        <v>43.3125</v>
      </c>
      <c r="L416" s="69">
        <v>5847.1875</v>
      </c>
      <c r="M416" s="68">
        <v>1410.75</v>
      </c>
      <c r="N416" s="70">
        <v>31.5</v>
      </c>
      <c r="O416" s="70">
        <v>0.5</v>
      </c>
      <c r="P416" s="70">
        <v>2.75</v>
      </c>
    </row>
    <row r="417" spans="1:16" x14ac:dyDescent="0.25">
      <c r="A417" s="38" t="s">
        <v>183</v>
      </c>
      <c r="B417" s="15" t="s">
        <v>1141</v>
      </c>
      <c r="C417" s="15">
        <v>16</v>
      </c>
      <c r="D417" s="15">
        <v>32</v>
      </c>
      <c r="E417" s="36">
        <v>2</v>
      </c>
      <c r="F417" s="15">
        <v>113.09</v>
      </c>
      <c r="G417" s="68">
        <v>19.61</v>
      </c>
      <c r="H417" s="68">
        <v>11.75</v>
      </c>
      <c r="I417" s="68">
        <v>19.25</v>
      </c>
      <c r="J417" s="68">
        <v>0.5</v>
      </c>
      <c r="K417" s="68">
        <v>113.09375</v>
      </c>
      <c r="L417" s="69">
        <v>3619</v>
      </c>
      <c r="M417" s="68">
        <v>627.52</v>
      </c>
      <c r="N417" s="70">
        <v>19.25</v>
      </c>
      <c r="O417" s="70">
        <v>0.5</v>
      </c>
      <c r="P417" s="70">
        <v>11.75</v>
      </c>
    </row>
    <row r="418" spans="1:16" x14ac:dyDescent="0.25">
      <c r="A418" s="38" t="s">
        <v>227</v>
      </c>
      <c r="B418" s="15" t="s">
        <v>1016</v>
      </c>
      <c r="C418" s="15">
        <v>16</v>
      </c>
      <c r="D418" s="15">
        <v>32</v>
      </c>
      <c r="E418" s="36">
        <v>2</v>
      </c>
      <c r="F418" s="15">
        <v>15.14</v>
      </c>
      <c r="G418" s="68">
        <v>2.46</v>
      </c>
      <c r="H418" s="68">
        <v>7.12</v>
      </c>
      <c r="I418" s="68">
        <v>0.5</v>
      </c>
      <c r="J418" s="68">
        <v>4.25</v>
      </c>
      <c r="K418" s="68">
        <v>15.13</v>
      </c>
      <c r="L418" s="69">
        <v>484.16</v>
      </c>
      <c r="M418" s="68">
        <v>78.72</v>
      </c>
      <c r="N418" s="70">
        <v>7.12</v>
      </c>
      <c r="O418" s="70">
        <v>0.5</v>
      </c>
      <c r="P418" s="70">
        <v>4.2500000000000009</v>
      </c>
    </row>
    <row r="419" spans="1:16" x14ac:dyDescent="0.25">
      <c r="A419" s="38" t="s">
        <v>411</v>
      </c>
      <c r="B419" s="15" t="s">
        <v>1184</v>
      </c>
      <c r="C419" s="15">
        <v>9</v>
      </c>
      <c r="D419" s="15">
        <v>34</v>
      </c>
      <c r="E419" s="36">
        <v>4</v>
      </c>
      <c r="F419" s="15">
        <v>2622.4</v>
      </c>
      <c r="G419" s="68">
        <v>119.59</v>
      </c>
      <c r="H419" s="68">
        <v>55.28</v>
      </c>
      <c r="I419" s="68">
        <v>2.5</v>
      </c>
      <c r="J419" s="68">
        <v>18.97</v>
      </c>
      <c r="K419" s="68">
        <v>2621.6539999999995</v>
      </c>
      <c r="L419" s="69">
        <v>89136.23599999999</v>
      </c>
      <c r="M419" s="68">
        <v>4066.06</v>
      </c>
      <c r="N419" s="70">
        <v>55.28</v>
      </c>
      <c r="O419" s="70">
        <v>2.5</v>
      </c>
      <c r="P419" s="70">
        <v>18.97</v>
      </c>
    </row>
    <row r="420" spans="1:16" x14ac:dyDescent="0.25">
      <c r="A420" s="38" t="s">
        <v>412</v>
      </c>
      <c r="B420" s="15" t="s">
        <v>1188</v>
      </c>
      <c r="C420" s="15">
        <v>9</v>
      </c>
      <c r="D420" s="15">
        <v>30</v>
      </c>
      <c r="E420" s="36">
        <v>3</v>
      </c>
      <c r="F420" s="15">
        <v>1743.23</v>
      </c>
      <c r="G420" s="68">
        <v>309.2</v>
      </c>
      <c r="H420" s="68">
        <v>118</v>
      </c>
      <c r="I420" s="68">
        <v>0.5</v>
      </c>
      <c r="J420" s="68">
        <v>29.55</v>
      </c>
      <c r="K420" s="68">
        <v>1743.45</v>
      </c>
      <c r="L420" s="69">
        <v>52303.5</v>
      </c>
      <c r="M420" s="68">
        <v>9276</v>
      </c>
      <c r="N420" s="70">
        <v>118</v>
      </c>
      <c r="O420" s="70">
        <v>0.5</v>
      </c>
      <c r="P420" s="70">
        <v>29.550000000000011</v>
      </c>
    </row>
    <row r="421" spans="1:16" x14ac:dyDescent="0.25">
      <c r="A421" s="38" t="s">
        <v>418</v>
      </c>
      <c r="B421" s="15" t="s">
        <v>917</v>
      </c>
      <c r="C421" s="15">
        <v>10</v>
      </c>
      <c r="D421" s="15">
        <v>20</v>
      </c>
      <c r="E421" s="36">
        <v>2</v>
      </c>
      <c r="F421" s="15">
        <v>1.72</v>
      </c>
      <c r="G421" s="68">
        <v>0.38</v>
      </c>
      <c r="H421" s="68">
        <v>2.62</v>
      </c>
      <c r="I421" s="68">
        <v>0.25</v>
      </c>
      <c r="J421" s="68">
        <v>2.62</v>
      </c>
      <c r="K421" s="68">
        <v>1.7161000000000002</v>
      </c>
      <c r="L421" s="69">
        <v>34.322000000000003</v>
      </c>
      <c r="M421" s="68">
        <v>7.6</v>
      </c>
      <c r="N421" s="70">
        <v>2.62</v>
      </c>
      <c r="O421" s="70">
        <v>0.25</v>
      </c>
      <c r="P421" s="70">
        <v>2.62</v>
      </c>
    </row>
    <row r="422" spans="1:16" x14ac:dyDescent="0.25">
      <c r="A422" s="38" t="s">
        <v>427</v>
      </c>
      <c r="B422" s="15" t="s">
        <v>967</v>
      </c>
      <c r="C422" s="15">
        <v>5</v>
      </c>
      <c r="D422" s="15">
        <v>10</v>
      </c>
      <c r="E422" s="36">
        <v>2</v>
      </c>
      <c r="F422" s="15">
        <v>202</v>
      </c>
      <c r="G422" s="68">
        <v>49.25</v>
      </c>
      <c r="H422" s="68">
        <v>49.37</v>
      </c>
      <c r="I422" s="68">
        <v>0.5</v>
      </c>
      <c r="J422" s="68">
        <v>8.18</v>
      </c>
      <c r="K422" s="68">
        <v>201.92329999999998</v>
      </c>
      <c r="L422" s="69">
        <v>2019.2329999999997</v>
      </c>
      <c r="M422" s="68">
        <v>492.5</v>
      </c>
      <c r="N422" s="70">
        <v>49.37</v>
      </c>
      <c r="O422" s="70">
        <v>0.5</v>
      </c>
      <c r="P422" s="70">
        <v>8.18</v>
      </c>
    </row>
    <row r="423" spans="1:16" x14ac:dyDescent="0.25">
      <c r="A423" s="38" t="s">
        <v>452</v>
      </c>
      <c r="B423" s="15" t="s">
        <v>1203</v>
      </c>
      <c r="C423" s="15">
        <v>6</v>
      </c>
      <c r="D423" s="15">
        <v>24</v>
      </c>
      <c r="E423" s="36">
        <v>4</v>
      </c>
      <c r="F423" s="15">
        <v>68.75</v>
      </c>
      <c r="G423" s="68">
        <v>17.14</v>
      </c>
      <c r="H423" s="68">
        <v>34.369999999999997</v>
      </c>
      <c r="I423" s="68">
        <v>4</v>
      </c>
      <c r="J423" s="68">
        <v>0.5</v>
      </c>
      <c r="K423" s="68">
        <v>68.739999999999995</v>
      </c>
      <c r="L423" s="69">
        <v>1649.7599999999998</v>
      </c>
      <c r="M423" s="68">
        <v>411.36</v>
      </c>
      <c r="N423" s="70">
        <v>34.369999999999997</v>
      </c>
      <c r="O423" s="70">
        <v>0.5</v>
      </c>
      <c r="P423" s="70">
        <v>4</v>
      </c>
    </row>
    <row r="424" spans="1:16" x14ac:dyDescent="0.25">
      <c r="A424" s="38" t="s">
        <v>750</v>
      </c>
      <c r="B424" s="15" t="s">
        <v>1244</v>
      </c>
      <c r="C424" s="15">
        <v>14</v>
      </c>
      <c r="D424" s="15">
        <v>28</v>
      </c>
      <c r="E424" s="36">
        <v>2</v>
      </c>
      <c r="F424" s="15">
        <v>15.3</v>
      </c>
      <c r="G424" s="68">
        <v>1.37</v>
      </c>
      <c r="H424" s="68">
        <v>2</v>
      </c>
      <c r="I424" s="68">
        <v>3.82</v>
      </c>
      <c r="J424" s="68">
        <v>2</v>
      </c>
      <c r="K424" s="68">
        <v>15.28</v>
      </c>
      <c r="L424" s="69">
        <v>427.84</v>
      </c>
      <c r="M424" s="68">
        <v>38.36</v>
      </c>
      <c r="N424" s="70">
        <v>3.82</v>
      </c>
      <c r="O424" s="70">
        <v>2</v>
      </c>
      <c r="P424" s="70">
        <v>2</v>
      </c>
    </row>
    <row r="425" spans="1:16" x14ac:dyDescent="0.25">
      <c r="A425" s="38" t="s">
        <v>207</v>
      </c>
      <c r="B425" s="15" t="s">
        <v>1266</v>
      </c>
      <c r="C425" s="15">
        <v>4</v>
      </c>
      <c r="D425" s="15">
        <v>8</v>
      </c>
      <c r="E425" s="36">
        <v>2</v>
      </c>
      <c r="F425" s="15">
        <v>0</v>
      </c>
      <c r="G425" s="68">
        <v>11.855</v>
      </c>
      <c r="H425" s="68">
        <v>12.224467792088072</v>
      </c>
      <c r="I425" s="68">
        <v>5.1926480462374087</v>
      </c>
      <c r="J425" s="68">
        <v>9.3041957128066421</v>
      </c>
      <c r="K425" s="68">
        <v>590.60576957820365</v>
      </c>
      <c r="L425" s="69">
        <v>4724.8461566256292</v>
      </c>
      <c r="M425" s="68">
        <v>94.84</v>
      </c>
      <c r="N425" s="70">
        <v>12.224467792088072</v>
      </c>
      <c r="O425" s="70">
        <v>5.1926480462374087</v>
      </c>
      <c r="P425" s="70">
        <v>9.3041957128066421</v>
      </c>
    </row>
    <row r="426" spans="1:16" x14ac:dyDescent="0.25">
      <c r="A426" s="38" t="s">
        <v>208</v>
      </c>
      <c r="B426" s="15" t="s">
        <v>1267</v>
      </c>
      <c r="C426" s="15">
        <v>4</v>
      </c>
      <c r="D426" s="15">
        <v>8</v>
      </c>
      <c r="E426" s="36">
        <v>2</v>
      </c>
      <c r="F426" s="15">
        <v>0</v>
      </c>
      <c r="G426" s="68">
        <v>11.855</v>
      </c>
      <c r="H426" s="68">
        <v>12.224467792088072</v>
      </c>
      <c r="I426" s="68">
        <v>5.1926480462374087</v>
      </c>
      <c r="J426" s="68">
        <v>9.3041957128066421</v>
      </c>
      <c r="K426" s="68">
        <v>590.60576957820365</v>
      </c>
      <c r="L426" s="69">
        <v>4724.8461566256292</v>
      </c>
      <c r="M426" s="68">
        <v>94.84</v>
      </c>
      <c r="N426" s="70">
        <v>12.224467792088072</v>
      </c>
      <c r="O426" s="70">
        <v>5.1926480462374087</v>
      </c>
      <c r="P426" s="70">
        <v>9.3041957128066421</v>
      </c>
    </row>
    <row r="427" spans="1:16" x14ac:dyDescent="0.25">
      <c r="A427" s="41" t="s">
        <v>815</v>
      </c>
      <c r="B427" s="15" t="s">
        <v>905</v>
      </c>
      <c r="C427" s="15">
        <v>12</v>
      </c>
      <c r="D427" s="15">
        <v>24</v>
      </c>
      <c r="E427" s="36">
        <v>2</v>
      </c>
      <c r="F427" s="15">
        <v>0</v>
      </c>
      <c r="G427" s="68">
        <v>7.5549999999999997</v>
      </c>
      <c r="H427" s="68">
        <v>16.399967199999995</v>
      </c>
      <c r="I427" s="68">
        <v>2.1249957499999996</v>
      </c>
      <c r="J427" s="68">
        <v>2.1249957499999996</v>
      </c>
      <c r="K427" s="68">
        <v>74.055805663388639</v>
      </c>
      <c r="L427" s="69">
        <v>1777.3393359213273</v>
      </c>
      <c r="M427" s="68">
        <v>181.32</v>
      </c>
      <c r="N427" s="70">
        <v>16.399967199999995</v>
      </c>
      <c r="O427" s="70">
        <v>2.1249957499999996</v>
      </c>
      <c r="P427" s="70">
        <v>2.1249957500000001</v>
      </c>
    </row>
    <row r="428" spans="1:16" x14ac:dyDescent="0.25">
      <c r="A428" s="38" t="s">
        <v>108</v>
      </c>
      <c r="B428" s="15" t="s">
        <v>1277</v>
      </c>
      <c r="C428" s="15">
        <v>12</v>
      </c>
      <c r="D428" s="15">
        <v>25</v>
      </c>
      <c r="E428" s="36">
        <v>2</v>
      </c>
      <c r="F428" s="15">
        <v>0</v>
      </c>
      <c r="G428" s="68">
        <v>8.9309999999999992</v>
      </c>
      <c r="H428" s="68">
        <v>0.49999900000000003</v>
      </c>
      <c r="I428" s="68">
        <v>18.456090834974059</v>
      </c>
      <c r="J428" s="68">
        <v>7.9987550786405857</v>
      </c>
      <c r="K428" s="68">
        <v>73.812727523300069</v>
      </c>
      <c r="L428" s="69">
        <v>1845.3181880825018</v>
      </c>
      <c r="M428" s="68">
        <v>223.27499999999998</v>
      </c>
      <c r="N428" s="70">
        <v>18.456090834974059</v>
      </c>
      <c r="O428" s="70">
        <v>0.49999900000000003</v>
      </c>
      <c r="P428" s="70">
        <v>7.9987550786405848</v>
      </c>
    </row>
    <row r="429" spans="1:16" x14ac:dyDescent="0.25">
      <c r="A429" s="38" t="s">
        <v>572</v>
      </c>
      <c r="B429" s="15" t="s">
        <v>1333</v>
      </c>
      <c r="C429" s="15">
        <v>5</v>
      </c>
      <c r="D429" s="15">
        <v>10</v>
      </c>
      <c r="E429" s="36">
        <v>2</v>
      </c>
      <c r="F429" s="15">
        <v>1377.76</v>
      </c>
      <c r="G429" s="68">
        <v>35.36</v>
      </c>
      <c r="H429" s="68">
        <v>65.5</v>
      </c>
      <c r="I429" s="68">
        <v>3.46</v>
      </c>
      <c r="J429" s="68">
        <v>6.07</v>
      </c>
      <c r="K429" s="68">
        <v>1375.6441</v>
      </c>
      <c r="L429" s="69">
        <v>13756.440999999999</v>
      </c>
      <c r="M429" s="68">
        <v>353.6</v>
      </c>
      <c r="N429" s="70">
        <v>65.5</v>
      </c>
      <c r="O429" s="70">
        <v>3.46</v>
      </c>
      <c r="P429" s="70">
        <v>6.0700000000000074</v>
      </c>
    </row>
    <row r="430" spans="1:16" x14ac:dyDescent="0.25">
      <c r="A430" s="38" t="s">
        <v>586</v>
      </c>
      <c r="B430" s="15" t="s">
        <v>898</v>
      </c>
      <c r="C430" s="15">
        <v>3</v>
      </c>
      <c r="D430" s="15">
        <v>5</v>
      </c>
      <c r="E430" s="36">
        <v>2</v>
      </c>
      <c r="F430" s="15">
        <v>50.46</v>
      </c>
      <c r="G430" s="68">
        <v>0.99</v>
      </c>
      <c r="H430" s="68">
        <v>3.02</v>
      </c>
      <c r="I430" s="68">
        <v>6.51</v>
      </c>
      <c r="J430" s="68">
        <v>2.57</v>
      </c>
      <c r="K430" s="68">
        <v>50.526713999999998</v>
      </c>
      <c r="L430" s="69">
        <v>252.63356999999999</v>
      </c>
      <c r="M430" s="68">
        <v>4.95</v>
      </c>
      <c r="N430" s="70">
        <v>6.51</v>
      </c>
      <c r="O430" s="70">
        <v>2.57</v>
      </c>
      <c r="P430" s="70">
        <v>3.0199999999999996</v>
      </c>
    </row>
    <row r="431" spans="1:16" x14ac:dyDescent="0.25">
      <c r="A431" s="38" t="s">
        <v>767</v>
      </c>
      <c r="B431" s="15" t="s">
        <v>1372</v>
      </c>
      <c r="C431" s="15">
        <v>24</v>
      </c>
      <c r="D431" s="15">
        <v>48</v>
      </c>
      <c r="E431" s="36">
        <v>2</v>
      </c>
      <c r="F431" s="15">
        <v>130.66</v>
      </c>
      <c r="G431" s="68">
        <v>3.17</v>
      </c>
      <c r="H431" s="68">
        <v>6.79</v>
      </c>
      <c r="I431" s="68">
        <v>3.5</v>
      </c>
      <c r="J431" s="68">
        <v>5.5</v>
      </c>
      <c r="K431" s="68">
        <v>130.70750000000001</v>
      </c>
      <c r="L431" s="69">
        <v>6273.9600000000009</v>
      </c>
      <c r="M431" s="68">
        <v>152.16</v>
      </c>
      <c r="N431" s="70">
        <v>6.79</v>
      </c>
      <c r="O431" s="70">
        <v>3.5</v>
      </c>
      <c r="P431" s="70">
        <v>5.5</v>
      </c>
    </row>
    <row r="432" spans="1:16" x14ac:dyDescent="0.25">
      <c r="A432" s="38" t="s">
        <v>665</v>
      </c>
      <c r="B432" s="15" t="s">
        <v>1036</v>
      </c>
      <c r="C432" s="15">
        <v>8</v>
      </c>
      <c r="D432" s="15">
        <v>12</v>
      </c>
      <c r="E432" s="36">
        <v>2</v>
      </c>
      <c r="F432" s="15">
        <v>4.57</v>
      </c>
      <c r="G432" s="68">
        <v>1.1200000000000001</v>
      </c>
      <c r="H432" s="68">
        <v>3.75</v>
      </c>
      <c r="I432" s="68">
        <v>0.75</v>
      </c>
      <c r="J432" s="68">
        <v>1.63</v>
      </c>
      <c r="K432" s="68">
        <v>4.5843749999999996</v>
      </c>
      <c r="L432" s="69">
        <v>55.012499999999996</v>
      </c>
      <c r="M432" s="68">
        <v>13.440000000000001</v>
      </c>
      <c r="N432" s="70">
        <v>3.75</v>
      </c>
      <c r="O432" s="70">
        <v>0.75</v>
      </c>
      <c r="P432" s="70">
        <v>1.63</v>
      </c>
    </row>
    <row r="433" spans="1:16" x14ac:dyDescent="0.25">
      <c r="A433" s="38" t="s">
        <v>248</v>
      </c>
      <c r="B433" s="15" t="s">
        <v>1053</v>
      </c>
      <c r="C433" s="15">
        <v>29</v>
      </c>
      <c r="D433" s="15">
        <v>101</v>
      </c>
      <c r="E433" s="36">
        <v>3</v>
      </c>
      <c r="F433" s="15">
        <v>373.73</v>
      </c>
      <c r="G433" s="68">
        <v>23.77</v>
      </c>
      <c r="H433" s="68">
        <v>18.989999999999998</v>
      </c>
      <c r="I433" s="68">
        <v>7.69</v>
      </c>
      <c r="J433" s="68">
        <v>2.56</v>
      </c>
      <c r="K433" s="68">
        <v>373.84473599999995</v>
      </c>
      <c r="L433" s="69">
        <v>37758.318335999997</v>
      </c>
      <c r="M433" s="68">
        <v>2400.77</v>
      </c>
      <c r="N433" s="70">
        <v>18.989999999999998</v>
      </c>
      <c r="O433" s="70">
        <v>2.56</v>
      </c>
      <c r="P433" s="70">
        <v>7.6900000000000013</v>
      </c>
    </row>
    <row r="434" spans="1:16" x14ac:dyDescent="0.25">
      <c r="A434" s="38" t="s">
        <v>703</v>
      </c>
      <c r="B434" s="15" t="s">
        <v>1117</v>
      </c>
      <c r="C434" s="15">
        <v>3</v>
      </c>
      <c r="D434" s="15">
        <v>8</v>
      </c>
      <c r="E434" s="36">
        <v>3</v>
      </c>
      <c r="F434" s="15">
        <v>325.07</v>
      </c>
      <c r="G434" s="68">
        <v>7.77</v>
      </c>
      <c r="H434" s="68">
        <v>13.33</v>
      </c>
      <c r="I434" s="68">
        <v>3.63</v>
      </c>
      <c r="J434" s="68">
        <v>6.72</v>
      </c>
      <c r="K434" s="68">
        <v>325.16668800000002</v>
      </c>
      <c r="L434" s="69">
        <v>2601.3335040000002</v>
      </c>
      <c r="M434" s="68">
        <v>62.16</v>
      </c>
      <c r="N434" s="70">
        <v>13.33</v>
      </c>
      <c r="O434" s="70">
        <v>3.63</v>
      </c>
      <c r="P434" s="70">
        <v>6.7199999999999989</v>
      </c>
    </row>
    <row r="435" spans="1:16" x14ac:dyDescent="0.25">
      <c r="A435" s="38" t="s">
        <v>708</v>
      </c>
      <c r="B435" s="15" t="s">
        <v>1022</v>
      </c>
      <c r="C435" s="15">
        <v>9</v>
      </c>
      <c r="D435" s="15">
        <v>21</v>
      </c>
      <c r="E435" s="36">
        <v>2</v>
      </c>
      <c r="F435" s="15">
        <v>6.26</v>
      </c>
      <c r="G435" s="68">
        <v>1.77</v>
      </c>
      <c r="H435" s="68">
        <v>8.35</v>
      </c>
      <c r="I435" s="68">
        <v>1.5</v>
      </c>
      <c r="J435" s="68">
        <v>0.5</v>
      </c>
      <c r="K435" s="68">
        <v>6.2624999999999993</v>
      </c>
      <c r="L435" s="69">
        <v>131.51249999999999</v>
      </c>
      <c r="M435" s="68">
        <v>37.17</v>
      </c>
      <c r="N435" s="70">
        <v>8.35</v>
      </c>
      <c r="O435" s="70">
        <v>0.5</v>
      </c>
      <c r="P435" s="70">
        <v>1.5</v>
      </c>
    </row>
    <row r="436" spans="1:16" x14ac:dyDescent="0.25">
      <c r="A436" s="38" t="s">
        <v>719</v>
      </c>
      <c r="B436" s="15" t="s">
        <v>1127</v>
      </c>
      <c r="C436" s="15">
        <v>8</v>
      </c>
      <c r="D436" s="15">
        <v>24</v>
      </c>
      <c r="E436" s="36">
        <v>3</v>
      </c>
      <c r="F436" s="15">
        <v>68.48</v>
      </c>
      <c r="G436" s="68">
        <v>6.33</v>
      </c>
      <c r="H436" s="68">
        <v>9.5500000000000007</v>
      </c>
      <c r="I436" s="68">
        <v>14.34</v>
      </c>
      <c r="J436" s="68">
        <v>0.5</v>
      </c>
      <c r="K436" s="68">
        <v>68.473500000000001</v>
      </c>
      <c r="L436" s="69">
        <v>1643.364</v>
      </c>
      <c r="M436" s="68">
        <v>151.92000000000002</v>
      </c>
      <c r="N436" s="70">
        <v>14.34</v>
      </c>
      <c r="O436" s="70">
        <v>0.5</v>
      </c>
      <c r="P436" s="70">
        <v>9.5500000000000007</v>
      </c>
    </row>
    <row r="437" spans="1:16" x14ac:dyDescent="0.25">
      <c r="A437" s="38" t="s">
        <v>181</v>
      </c>
      <c r="B437" s="15" t="s">
        <v>1140</v>
      </c>
      <c r="C437" s="15">
        <v>16</v>
      </c>
      <c r="D437" s="15">
        <v>32</v>
      </c>
      <c r="E437" s="36">
        <v>2</v>
      </c>
      <c r="F437" s="15">
        <v>126.41</v>
      </c>
      <c r="G437" s="68">
        <v>3.15</v>
      </c>
      <c r="H437" s="68">
        <v>4.59</v>
      </c>
      <c r="I437" s="68">
        <v>6.78</v>
      </c>
      <c r="J437" s="68">
        <v>4.0599999999999996</v>
      </c>
      <c r="K437" s="68">
        <v>126.34801199999998</v>
      </c>
      <c r="L437" s="69">
        <v>4043.1363839999995</v>
      </c>
      <c r="M437" s="68">
        <v>100.8</v>
      </c>
      <c r="N437" s="70">
        <v>6.78</v>
      </c>
      <c r="O437" s="70">
        <v>4.0599999999999996</v>
      </c>
      <c r="P437" s="70">
        <v>4.59</v>
      </c>
    </row>
    <row r="438" spans="1:16" x14ac:dyDescent="0.25">
      <c r="A438" s="38" t="s">
        <v>214</v>
      </c>
      <c r="B438" s="15" t="s">
        <v>1142</v>
      </c>
      <c r="C438" s="15">
        <v>16</v>
      </c>
      <c r="D438" s="15">
        <v>32</v>
      </c>
      <c r="E438" s="36">
        <v>2</v>
      </c>
      <c r="F438" s="15">
        <v>7.1</v>
      </c>
      <c r="G438" s="68">
        <v>2.0099999999999998</v>
      </c>
      <c r="H438" s="68">
        <v>4.0599999999999996</v>
      </c>
      <c r="I438" s="68">
        <v>0.25</v>
      </c>
      <c r="J438" s="68">
        <v>7</v>
      </c>
      <c r="K438" s="68">
        <v>7.1049999999999995</v>
      </c>
      <c r="L438" s="69">
        <v>227.35999999999999</v>
      </c>
      <c r="M438" s="68">
        <v>64.319999999999993</v>
      </c>
      <c r="N438" s="70">
        <v>7</v>
      </c>
      <c r="O438" s="70">
        <v>0.25</v>
      </c>
      <c r="P438" s="70">
        <v>4.0599999999999987</v>
      </c>
    </row>
    <row r="439" spans="1:16" x14ac:dyDescent="0.25">
      <c r="A439" s="38" t="s">
        <v>182</v>
      </c>
      <c r="B439" s="15" t="s">
        <v>1141</v>
      </c>
      <c r="C439" s="15">
        <v>16</v>
      </c>
      <c r="D439" s="15">
        <v>32</v>
      </c>
      <c r="E439" s="36">
        <v>2</v>
      </c>
      <c r="F439" s="15">
        <v>149.91</v>
      </c>
      <c r="G439" s="68">
        <v>23.7</v>
      </c>
      <c r="H439" s="68">
        <v>15.57</v>
      </c>
      <c r="I439" s="68">
        <v>19.25</v>
      </c>
      <c r="J439" s="68">
        <v>0.5</v>
      </c>
      <c r="K439" s="68">
        <v>149.86125000000001</v>
      </c>
      <c r="L439" s="69">
        <v>4795.5600000000004</v>
      </c>
      <c r="M439" s="68">
        <v>758.4</v>
      </c>
      <c r="N439" s="70">
        <v>19.25</v>
      </c>
      <c r="O439" s="70">
        <v>0.5</v>
      </c>
      <c r="P439" s="70">
        <v>15.57</v>
      </c>
    </row>
    <row r="440" spans="1:16" x14ac:dyDescent="0.25">
      <c r="A440" s="38" t="s">
        <v>519</v>
      </c>
      <c r="B440" s="15" t="s">
        <v>1288</v>
      </c>
      <c r="C440" s="15">
        <v>8</v>
      </c>
      <c r="D440" s="15">
        <v>16</v>
      </c>
      <c r="E440" s="36">
        <v>2</v>
      </c>
      <c r="F440" s="15">
        <v>82.63</v>
      </c>
      <c r="G440" s="68">
        <v>9.08</v>
      </c>
      <c r="H440" s="68">
        <v>37.700000000000003</v>
      </c>
      <c r="I440" s="68">
        <v>0.25</v>
      </c>
      <c r="J440" s="68">
        <v>8.77</v>
      </c>
      <c r="K440" s="68">
        <v>82.657250000000005</v>
      </c>
      <c r="L440" s="69">
        <v>1322.5160000000001</v>
      </c>
      <c r="M440" s="68">
        <v>145.28</v>
      </c>
      <c r="N440" s="70">
        <v>37.700000000000003</v>
      </c>
      <c r="O440" s="70">
        <v>0.25</v>
      </c>
      <c r="P440" s="70">
        <v>8.769999999999996</v>
      </c>
    </row>
    <row r="441" spans="1:16" x14ac:dyDescent="0.25">
      <c r="A441" s="38" t="s">
        <v>558</v>
      </c>
      <c r="B441" s="15" t="s">
        <v>1321</v>
      </c>
      <c r="C441" s="15">
        <v>28</v>
      </c>
      <c r="D441" s="15">
        <v>56</v>
      </c>
      <c r="E441" s="36">
        <v>2</v>
      </c>
      <c r="F441" s="15">
        <v>47.38</v>
      </c>
      <c r="G441" s="68">
        <v>5.04</v>
      </c>
      <c r="H441" s="68">
        <v>19.170000000000002</v>
      </c>
      <c r="I441" s="68">
        <v>0.5</v>
      </c>
      <c r="J441" s="68">
        <v>4.9400000000000004</v>
      </c>
      <c r="K441" s="68">
        <v>47.349900000000005</v>
      </c>
      <c r="L441" s="69">
        <v>2651.5944000000004</v>
      </c>
      <c r="M441" s="68">
        <v>282.24</v>
      </c>
      <c r="N441" s="70">
        <v>19.170000000000002</v>
      </c>
      <c r="O441" s="70">
        <v>0.5</v>
      </c>
      <c r="P441" s="70">
        <v>4.9400000000000013</v>
      </c>
    </row>
    <row r="442" spans="1:16" x14ac:dyDescent="0.25">
      <c r="A442" s="38" t="s">
        <v>573</v>
      </c>
      <c r="B442" s="15" t="s">
        <v>1334</v>
      </c>
      <c r="C442" s="15">
        <v>5</v>
      </c>
      <c r="D442" s="15">
        <v>10</v>
      </c>
      <c r="E442" s="36">
        <v>2</v>
      </c>
      <c r="F442" s="15">
        <v>38716</v>
      </c>
      <c r="G442" s="68">
        <v>226.44</v>
      </c>
      <c r="H442" s="68">
        <v>66</v>
      </c>
      <c r="I442" s="68">
        <v>20.38</v>
      </c>
      <c r="J442" s="68">
        <v>28.78</v>
      </c>
      <c r="K442" s="68">
        <v>38711.402399999999</v>
      </c>
      <c r="L442" s="69">
        <v>387114.02399999998</v>
      </c>
      <c r="M442" s="68">
        <v>2264.4</v>
      </c>
      <c r="N442" s="70">
        <v>66</v>
      </c>
      <c r="O442" s="70">
        <v>20.38</v>
      </c>
      <c r="P442" s="70">
        <v>28.78</v>
      </c>
    </row>
    <row r="443" spans="1:16" x14ac:dyDescent="0.25">
      <c r="A443" s="38" t="s">
        <v>795</v>
      </c>
      <c r="B443" s="15" t="s">
        <v>1405</v>
      </c>
      <c r="C443" s="15">
        <v>6</v>
      </c>
      <c r="D443" s="15">
        <v>17</v>
      </c>
      <c r="E443" s="36">
        <v>3</v>
      </c>
      <c r="F443" s="15">
        <v>116.06</v>
      </c>
      <c r="G443" s="68">
        <v>26.02</v>
      </c>
      <c r="H443" s="68">
        <v>0.75</v>
      </c>
      <c r="I443" s="68">
        <v>13.91</v>
      </c>
      <c r="J443" s="68">
        <v>11.12</v>
      </c>
      <c r="K443" s="68">
        <v>116.0094</v>
      </c>
      <c r="L443" s="69">
        <v>1972.1597999999999</v>
      </c>
      <c r="M443" s="68">
        <v>442.34</v>
      </c>
      <c r="N443" s="70">
        <v>13.91</v>
      </c>
      <c r="O443" s="70">
        <v>0.75</v>
      </c>
      <c r="P443" s="70">
        <v>11.120000000000001</v>
      </c>
    </row>
    <row r="444" spans="1:16" x14ac:dyDescent="0.25">
      <c r="A444" s="38" t="s">
        <v>247</v>
      </c>
      <c r="B444" s="15" t="s">
        <v>1052</v>
      </c>
      <c r="C444" s="15">
        <v>29</v>
      </c>
      <c r="D444" s="15">
        <v>112</v>
      </c>
      <c r="E444" s="36">
        <v>4</v>
      </c>
      <c r="F444" s="15">
        <v>61.23</v>
      </c>
      <c r="G444" s="68">
        <v>3.28</v>
      </c>
      <c r="H444" s="68">
        <v>4.82</v>
      </c>
      <c r="I444" s="68">
        <v>7</v>
      </c>
      <c r="J444" s="68">
        <v>1.81</v>
      </c>
      <c r="K444" s="68">
        <v>61.069400000000009</v>
      </c>
      <c r="L444" s="69">
        <v>6839.7728000000006</v>
      </c>
      <c r="M444" s="68">
        <v>367.35999999999996</v>
      </c>
      <c r="N444" s="70">
        <v>7</v>
      </c>
      <c r="O444" s="70">
        <v>1.81</v>
      </c>
      <c r="P444" s="70">
        <v>4.82</v>
      </c>
    </row>
    <row r="445" spans="1:16" x14ac:dyDescent="0.25">
      <c r="A445" s="38" t="s">
        <v>178</v>
      </c>
      <c r="B445" s="15" t="s">
        <v>1144</v>
      </c>
      <c r="C445" s="15">
        <v>8</v>
      </c>
      <c r="D445" s="15">
        <v>19</v>
      </c>
      <c r="E445" s="36">
        <v>2</v>
      </c>
      <c r="F445" s="15">
        <v>532.62</v>
      </c>
      <c r="G445" s="68">
        <v>108.18</v>
      </c>
      <c r="H445" s="68">
        <v>24.21</v>
      </c>
      <c r="I445" s="68">
        <v>22</v>
      </c>
      <c r="J445" s="68">
        <v>1</v>
      </c>
      <c r="K445" s="68">
        <v>532.62</v>
      </c>
      <c r="L445" s="69">
        <v>10119.780000000001</v>
      </c>
      <c r="M445" s="68">
        <v>2055.42</v>
      </c>
      <c r="N445" s="70">
        <v>24.21</v>
      </c>
      <c r="O445" s="70">
        <v>1</v>
      </c>
      <c r="P445" s="70">
        <v>22</v>
      </c>
    </row>
    <row r="446" spans="1:16" x14ac:dyDescent="0.25">
      <c r="A446" s="38" t="s">
        <v>180</v>
      </c>
      <c r="B446" s="15" t="s">
        <v>1146</v>
      </c>
      <c r="C446" s="15">
        <v>8</v>
      </c>
      <c r="D446" s="15">
        <v>16</v>
      </c>
      <c r="E446" s="36">
        <v>2</v>
      </c>
      <c r="F446" s="15">
        <v>58.86</v>
      </c>
      <c r="G446" s="68">
        <v>16.66</v>
      </c>
      <c r="H446" s="68">
        <v>0.5</v>
      </c>
      <c r="I446" s="68">
        <v>24.12</v>
      </c>
      <c r="J446" s="68">
        <v>4.88</v>
      </c>
      <c r="K446" s="68">
        <v>58.852800000000002</v>
      </c>
      <c r="L446" s="69">
        <v>941.64480000000003</v>
      </c>
      <c r="M446" s="68">
        <v>266.56</v>
      </c>
      <c r="N446" s="70">
        <v>24.12</v>
      </c>
      <c r="O446" s="70">
        <v>0.5</v>
      </c>
      <c r="P446" s="70">
        <v>4.879999999999999</v>
      </c>
    </row>
    <row r="447" spans="1:16" x14ac:dyDescent="0.25">
      <c r="A447" s="38" t="s">
        <v>184</v>
      </c>
      <c r="B447" s="15" t="s">
        <v>1147</v>
      </c>
      <c r="C447" s="15">
        <v>8</v>
      </c>
      <c r="D447" s="15">
        <v>18</v>
      </c>
      <c r="E447" s="36">
        <v>2</v>
      </c>
      <c r="F447" s="15">
        <v>108.94</v>
      </c>
      <c r="G447" s="68">
        <v>23.89</v>
      </c>
      <c r="H447" s="68">
        <v>24.21</v>
      </c>
      <c r="I447" s="68">
        <v>4.5</v>
      </c>
      <c r="J447" s="68">
        <v>1</v>
      </c>
      <c r="K447" s="68">
        <v>108.94500000000001</v>
      </c>
      <c r="L447" s="69">
        <v>1961.0100000000002</v>
      </c>
      <c r="M447" s="68">
        <v>430.02</v>
      </c>
      <c r="N447" s="70">
        <v>24.21</v>
      </c>
      <c r="O447" s="70">
        <v>1</v>
      </c>
      <c r="P447" s="70">
        <v>4.5</v>
      </c>
    </row>
    <row r="448" spans="1:16" x14ac:dyDescent="0.25">
      <c r="A448" s="38" t="s">
        <v>445</v>
      </c>
      <c r="B448" s="15" t="s">
        <v>958</v>
      </c>
      <c r="C448" s="15">
        <v>15</v>
      </c>
      <c r="D448" s="15">
        <v>48</v>
      </c>
      <c r="E448" s="36">
        <v>3</v>
      </c>
      <c r="F448" s="15">
        <v>90.29</v>
      </c>
      <c r="G448" s="68">
        <v>15.44</v>
      </c>
      <c r="H448" s="68">
        <v>0.25</v>
      </c>
      <c r="I448" s="68">
        <v>23.18</v>
      </c>
      <c r="J448" s="68">
        <v>15.58</v>
      </c>
      <c r="K448" s="68">
        <v>90.286100000000005</v>
      </c>
      <c r="L448" s="69">
        <v>4333.7327999999998</v>
      </c>
      <c r="M448" s="68">
        <v>741.12</v>
      </c>
      <c r="N448" s="70">
        <v>23.18</v>
      </c>
      <c r="O448" s="70">
        <v>0.25</v>
      </c>
      <c r="P448" s="70">
        <v>15.579999999999998</v>
      </c>
    </row>
    <row r="449" spans="1:16" x14ac:dyDescent="0.25">
      <c r="A449" s="38" t="s">
        <v>490</v>
      </c>
      <c r="B449" s="15" t="s">
        <v>989</v>
      </c>
      <c r="C449" s="15">
        <v>6</v>
      </c>
      <c r="D449" s="15">
        <v>12</v>
      </c>
      <c r="E449" s="36">
        <v>2</v>
      </c>
      <c r="F449" s="15">
        <v>0</v>
      </c>
      <c r="G449" s="68" t="e">
        <v>#N/A</v>
      </c>
      <c r="H449" s="68">
        <v>13.42</v>
      </c>
      <c r="I449" s="68">
        <v>3.38</v>
      </c>
      <c r="J449" s="68">
        <v>0.25</v>
      </c>
      <c r="K449" s="68">
        <v>11.3399</v>
      </c>
      <c r="L449" s="69">
        <v>136.0788</v>
      </c>
      <c r="M449" s="68" t="e">
        <v>#N/A</v>
      </c>
      <c r="N449" s="70">
        <v>13.42</v>
      </c>
      <c r="O449" s="70">
        <v>0.25</v>
      </c>
      <c r="P449" s="70">
        <v>3.3800000000000008</v>
      </c>
    </row>
    <row r="450" spans="1:16" x14ac:dyDescent="0.25">
      <c r="A450" s="38" t="s">
        <v>129</v>
      </c>
      <c r="B450" s="15" t="s">
        <v>1328</v>
      </c>
      <c r="C450" s="15">
        <v>45</v>
      </c>
      <c r="D450" s="15">
        <v>90</v>
      </c>
      <c r="E450" s="36">
        <v>2</v>
      </c>
      <c r="F450" s="15">
        <v>11.32</v>
      </c>
      <c r="G450" s="68">
        <v>1.25</v>
      </c>
      <c r="H450" s="68">
        <v>2.2799999999999998</v>
      </c>
      <c r="I450" s="68">
        <v>1.99</v>
      </c>
      <c r="J450" s="68">
        <v>2.5</v>
      </c>
      <c r="K450" s="68">
        <v>11.342999999999998</v>
      </c>
      <c r="L450" s="69">
        <v>1020.8699999999999</v>
      </c>
      <c r="M450" s="68">
        <v>112.5</v>
      </c>
      <c r="N450" s="70">
        <v>2.5</v>
      </c>
      <c r="O450" s="70">
        <v>1.99</v>
      </c>
      <c r="P450" s="70">
        <v>2.2799999999999994</v>
      </c>
    </row>
    <row r="451" spans="1:16" x14ac:dyDescent="0.25">
      <c r="A451" s="38" t="s">
        <v>521</v>
      </c>
      <c r="B451" s="15" t="s">
        <v>1290</v>
      </c>
      <c r="C451" s="15">
        <v>8</v>
      </c>
      <c r="D451" s="15">
        <v>16</v>
      </c>
      <c r="E451" s="36">
        <v>2</v>
      </c>
      <c r="F451" s="15">
        <v>34.869999999999997</v>
      </c>
      <c r="G451" s="68">
        <v>7.61</v>
      </c>
      <c r="H451" s="68">
        <v>21.2</v>
      </c>
      <c r="I451" s="68">
        <v>6.58</v>
      </c>
      <c r="J451" s="68">
        <v>0.25</v>
      </c>
      <c r="K451" s="68">
        <v>34.874000000000002</v>
      </c>
      <c r="L451" s="69">
        <v>557.98400000000004</v>
      </c>
      <c r="M451" s="68">
        <v>121.76</v>
      </c>
      <c r="N451" s="70">
        <v>21.2</v>
      </c>
      <c r="O451" s="70">
        <v>0.25</v>
      </c>
      <c r="P451" s="70">
        <v>6.5800000000000018</v>
      </c>
    </row>
    <row r="452" spans="1:16" x14ac:dyDescent="0.25">
      <c r="A452" s="38" t="s">
        <v>522</v>
      </c>
      <c r="B452" s="15" t="s">
        <v>1291</v>
      </c>
      <c r="C452" s="15">
        <v>16</v>
      </c>
      <c r="D452" s="15">
        <v>32</v>
      </c>
      <c r="E452" s="36">
        <v>2</v>
      </c>
      <c r="F452" s="15">
        <v>10.11</v>
      </c>
      <c r="G452" s="68">
        <v>1.47</v>
      </c>
      <c r="H452" s="68">
        <v>17.37</v>
      </c>
      <c r="I452" s="68">
        <v>0.18</v>
      </c>
      <c r="J452" s="68">
        <v>3.25</v>
      </c>
      <c r="K452" s="68">
        <v>10.16145</v>
      </c>
      <c r="L452" s="69">
        <v>325.16640000000001</v>
      </c>
      <c r="M452" s="68">
        <v>47.04</v>
      </c>
      <c r="N452" s="70">
        <v>17.37</v>
      </c>
      <c r="O452" s="70">
        <v>0.18</v>
      </c>
      <c r="P452" s="70">
        <v>3.25</v>
      </c>
    </row>
    <row r="453" spans="1:16" x14ac:dyDescent="0.25">
      <c r="A453" s="38" t="s">
        <v>564</v>
      </c>
      <c r="B453" s="15" t="s">
        <v>1200</v>
      </c>
      <c r="C453" s="15">
        <v>12</v>
      </c>
      <c r="D453" s="15">
        <v>17</v>
      </c>
      <c r="E453" s="36">
        <v>1</v>
      </c>
      <c r="F453" s="15">
        <v>44.34</v>
      </c>
      <c r="G453" s="68">
        <v>0.82</v>
      </c>
      <c r="H453" s="68">
        <v>4</v>
      </c>
      <c r="I453" s="68">
        <v>3.88</v>
      </c>
      <c r="J453" s="68">
        <v>2.86</v>
      </c>
      <c r="K453" s="68">
        <v>44.3872</v>
      </c>
      <c r="L453" s="69">
        <v>754.58240000000001</v>
      </c>
      <c r="M453" s="68">
        <v>13.94</v>
      </c>
      <c r="N453" s="70">
        <v>4</v>
      </c>
      <c r="O453" s="70">
        <v>2.86</v>
      </c>
      <c r="P453" s="70">
        <v>3.8800000000000008</v>
      </c>
    </row>
    <row r="454" spans="1:16" x14ac:dyDescent="0.25">
      <c r="A454" s="38" t="s">
        <v>755</v>
      </c>
      <c r="B454" s="15" t="s">
        <v>1343</v>
      </c>
      <c r="C454" s="15">
        <v>6</v>
      </c>
      <c r="D454" s="15">
        <v>11</v>
      </c>
      <c r="E454" s="36">
        <v>2</v>
      </c>
      <c r="F454" s="15">
        <v>109.44</v>
      </c>
      <c r="G454" s="68">
        <v>0.66</v>
      </c>
      <c r="H454" s="68">
        <v>15.69</v>
      </c>
      <c r="I454" s="68">
        <v>0.62</v>
      </c>
      <c r="J454" s="68">
        <v>11.16</v>
      </c>
      <c r="K454" s="68">
        <v>108.56224800000001</v>
      </c>
      <c r="L454" s="69">
        <v>1194.1847280000002</v>
      </c>
      <c r="M454" s="68">
        <v>7.2600000000000007</v>
      </c>
      <c r="N454" s="70">
        <v>15.69</v>
      </c>
      <c r="O454" s="70">
        <v>0.62</v>
      </c>
      <c r="P454" s="70">
        <v>11.16</v>
      </c>
    </row>
    <row r="455" spans="1:16" x14ac:dyDescent="0.25">
      <c r="A455" s="38" t="s">
        <v>766</v>
      </c>
      <c r="B455" s="15" t="s">
        <v>1371</v>
      </c>
      <c r="C455" s="15">
        <v>24</v>
      </c>
      <c r="D455" s="15">
        <v>48</v>
      </c>
      <c r="E455" s="36">
        <v>2</v>
      </c>
      <c r="F455" s="15">
        <v>41.69</v>
      </c>
      <c r="G455" s="68">
        <v>1.61</v>
      </c>
      <c r="H455" s="68">
        <v>3.45</v>
      </c>
      <c r="I455" s="68">
        <v>3.5</v>
      </c>
      <c r="J455" s="68">
        <v>3.45</v>
      </c>
      <c r="K455" s="68">
        <v>41.658750000000005</v>
      </c>
      <c r="L455" s="69">
        <v>1999.6200000000003</v>
      </c>
      <c r="M455" s="68">
        <v>77.28</v>
      </c>
      <c r="N455" s="70">
        <v>3.5</v>
      </c>
      <c r="O455" s="70">
        <v>3.45</v>
      </c>
      <c r="P455" s="70">
        <v>3.45</v>
      </c>
    </row>
    <row r="456" spans="1:16" x14ac:dyDescent="0.25">
      <c r="A456" s="38" t="s">
        <v>173</v>
      </c>
      <c r="B456" s="15" t="s">
        <v>1067</v>
      </c>
      <c r="C456" s="15">
        <v>16</v>
      </c>
      <c r="D456" s="15">
        <v>47</v>
      </c>
      <c r="E456" s="36">
        <v>3</v>
      </c>
      <c r="F456" s="15">
        <v>143.79</v>
      </c>
      <c r="G456" s="68">
        <v>26.98</v>
      </c>
      <c r="H456" s="68">
        <v>26.96</v>
      </c>
      <c r="I456" s="68">
        <v>8.5299999999999994</v>
      </c>
      <c r="J456" s="68">
        <v>0.62</v>
      </c>
      <c r="K456" s="68">
        <v>142.580656</v>
      </c>
      <c r="L456" s="69">
        <v>6701.2908320000006</v>
      </c>
      <c r="M456" s="68">
        <v>1268.06</v>
      </c>
      <c r="N456" s="70">
        <v>26.96</v>
      </c>
      <c r="O456" s="70">
        <v>0.62</v>
      </c>
      <c r="P456" s="70">
        <v>8.5299999999999976</v>
      </c>
    </row>
    <row r="457" spans="1:16" x14ac:dyDescent="0.25">
      <c r="A457" s="38" t="s">
        <v>282</v>
      </c>
      <c r="B457" s="15" t="s">
        <v>1076</v>
      </c>
      <c r="C457" s="15">
        <v>8</v>
      </c>
      <c r="D457" s="15">
        <v>9</v>
      </c>
      <c r="E457" s="36">
        <v>1</v>
      </c>
      <c r="F457" s="15">
        <v>87.28</v>
      </c>
      <c r="G457" s="68">
        <v>10.74</v>
      </c>
      <c r="H457" s="68">
        <v>3.5</v>
      </c>
      <c r="I457" s="68">
        <v>3.5</v>
      </c>
      <c r="J457" s="68">
        <v>7.12</v>
      </c>
      <c r="K457" s="68">
        <v>87.22</v>
      </c>
      <c r="L457" s="69">
        <v>784.98</v>
      </c>
      <c r="M457" s="68">
        <v>96.66</v>
      </c>
      <c r="N457" s="70">
        <v>7.12</v>
      </c>
      <c r="O457" s="70">
        <v>3.5</v>
      </c>
      <c r="P457" s="70">
        <v>3.5</v>
      </c>
    </row>
    <row r="458" spans="1:16" x14ac:dyDescent="0.25">
      <c r="A458" s="38" t="s">
        <v>177</v>
      </c>
      <c r="B458" s="15" t="s">
        <v>1143</v>
      </c>
      <c r="C458" s="15">
        <v>16</v>
      </c>
      <c r="D458" s="15">
        <v>32</v>
      </c>
      <c r="E458" s="36">
        <v>2</v>
      </c>
      <c r="F458" s="15">
        <v>10.15</v>
      </c>
      <c r="G458" s="68">
        <v>2.2200000000000002</v>
      </c>
      <c r="H458" s="68">
        <v>0.37</v>
      </c>
      <c r="I458" s="68">
        <v>5.5</v>
      </c>
      <c r="J458" s="68">
        <v>4.92</v>
      </c>
      <c r="K458" s="68">
        <v>10.0122</v>
      </c>
      <c r="L458" s="69">
        <v>320.3904</v>
      </c>
      <c r="M458" s="68">
        <v>71.040000000000006</v>
      </c>
      <c r="N458" s="70">
        <v>5.5</v>
      </c>
      <c r="O458" s="70">
        <v>0.37</v>
      </c>
      <c r="P458" s="70">
        <v>4.919999999999999</v>
      </c>
    </row>
    <row r="459" spans="1:16" x14ac:dyDescent="0.25">
      <c r="A459" s="38" t="s">
        <v>720</v>
      </c>
      <c r="B459" s="15" t="s">
        <v>1128</v>
      </c>
      <c r="C459" s="15">
        <v>8</v>
      </c>
      <c r="D459" s="15">
        <v>24</v>
      </c>
      <c r="E459" s="36">
        <v>3</v>
      </c>
      <c r="F459" s="15">
        <v>136.38</v>
      </c>
      <c r="G459" s="68">
        <v>25.52</v>
      </c>
      <c r="H459" s="68">
        <v>26.17</v>
      </c>
      <c r="I459" s="68">
        <v>13.9</v>
      </c>
      <c r="J459" s="68">
        <v>0.37</v>
      </c>
      <c r="K459" s="68">
        <v>134.59231</v>
      </c>
      <c r="L459" s="69">
        <v>3230.2154399999999</v>
      </c>
      <c r="M459" s="68">
        <v>612.48</v>
      </c>
      <c r="N459" s="70">
        <v>26.17</v>
      </c>
      <c r="O459" s="70">
        <v>0.37</v>
      </c>
      <c r="P459" s="70">
        <v>13.899999999999995</v>
      </c>
    </row>
    <row r="460" spans="1:16" x14ac:dyDescent="0.25">
      <c r="A460" s="38" t="s">
        <v>185</v>
      </c>
      <c r="B460" s="15" t="s">
        <v>1143</v>
      </c>
      <c r="C460" s="15">
        <v>16</v>
      </c>
      <c r="D460" s="15">
        <v>32</v>
      </c>
      <c r="E460" s="36">
        <v>2</v>
      </c>
      <c r="F460" s="15">
        <v>4.95</v>
      </c>
      <c r="G460" s="68">
        <v>1.36</v>
      </c>
      <c r="H460" s="68">
        <v>4.25</v>
      </c>
      <c r="I460" s="68">
        <v>0.37</v>
      </c>
      <c r="J460" s="68">
        <v>3.11</v>
      </c>
      <c r="K460" s="68">
        <v>4.8904749999999995</v>
      </c>
      <c r="L460" s="69">
        <v>156.49519999999998</v>
      </c>
      <c r="M460" s="68">
        <v>43.52</v>
      </c>
      <c r="N460" s="70">
        <v>4.25</v>
      </c>
      <c r="O460" s="70">
        <v>0.37</v>
      </c>
      <c r="P460" s="70">
        <v>3.1100000000000003</v>
      </c>
    </row>
    <row r="461" spans="1:16" x14ac:dyDescent="0.25">
      <c r="A461" s="38" t="s">
        <v>752</v>
      </c>
      <c r="B461" s="15" t="s">
        <v>967</v>
      </c>
      <c r="C461" s="15">
        <v>12</v>
      </c>
      <c r="D461" s="15">
        <v>23</v>
      </c>
      <c r="E461" s="36">
        <v>2</v>
      </c>
      <c r="F461" s="15">
        <v>4.9000000000000004</v>
      </c>
      <c r="G461" s="68">
        <v>1.27</v>
      </c>
      <c r="H461" s="68">
        <v>4.1500000000000004</v>
      </c>
      <c r="I461" s="68">
        <v>0.25</v>
      </c>
      <c r="J461" s="68">
        <v>4.72</v>
      </c>
      <c r="K461" s="68">
        <v>4.8970000000000002</v>
      </c>
      <c r="L461" s="69">
        <v>112.631</v>
      </c>
      <c r="M461" s="68">
        <v>29.21</v>
      </c>
      <c r="N461" s="70">
        <v>4.72</v>
      </c>
      <c r="O461" s="70">
        <v>0.25</v>
      </c>
      <c r="P461" s="70">
        <v>4.1500000000000012</v>
      </c>
    </row>
    <row r="462" spans="1:16" x14ac:dyDescent="0.25">
      <c r="A462" s="41" t="s">
        <v>223</v>
      </c>
      <c r="B462" s="15" t="s">
        <v>950</v>
      </c>
      <c r="C462" s="15">
        <v>4</v>
      </c>
      <c r="D462" s="15">
        <v>15</v>
      </c>
      <c r="E462" s="36">
        <v>4</v>
      </c>
      <c r="F462" s="15">
        <v>59.32</v>
      </c>
      <c r="G462" s="68">
        <v>11.69</v>
      </c>
      <c r="H462" s="68">
        <v>25.79</v>
      </c>
      <c r="I462" s="68">
        <v>0.37</v>
      </c>
      <c r="J462" s="68">
        <v>6.13</v>
      </c>
      <c r="K462" s="68">
        <v>58.494298999999991</v>
      </c>
      <c r="L462" s="69">
        <v>877.4144849999999</v>
      </c>
      <c r="M462" s="68">
        <v>175.35</v>
      </c>
      <c r="N462" s="70">
        <v>25.79</v>
      </c>
      <c r="O462" s="70">
        <v>0.37</v>
      </c>
      <c r="P462" s="70">
        <v>6.129999999999999</v>
      </c>
    </row>
    <row r="463" spans="1:16" x14ac:dyDescent="0.25">
      <c r="A463" s="38" t="s">
        <v>652</v>
      </c>
      <c r="B463" s="15" t="s">
        <v>1035</v>
      </c>
      <c r="C463" s="15">
        <v>2</v>
      </c>
      <c r="D463" s="15">
        <v>2</v>
      </c>
      <c r="E463" s="36">
        <v>1</v>
      </c>
      <c r="F463" s="15">
        <v>21.66</v>
      </c>
      <c r="G463" s="68">
        <v>2.72</v>
      </c>
      <c r="H463" s="68">
        <v>22</v>
      </c>
      <c r="I463" s="68">
        <v>0.18</v>
      </c>
      <c r="J463" s="68">
        <v>5.5</v>
      </c>
      <c r="K463" s="68">
        <v>21.78</v>
      </c>
      <c r="L463" s="69">
        <v>43.56</v>
      </c>
      <c r="M463" s="68">
        <v>5.44</v>
      </c>
      <c r="N463" s="70">
        <v>22</v>
      </c>
      <c r="O463" s="70">
        <v>0.18</v>
      </c>
      <c r="P463" s="70">
        <v>5.5</v>
      </c>
    </row>
    <row r="464" spans="1:16" x14ac:dyDescent="0.25">
      <c r="A464" s="38" t="s">
        <v>657</v>
      </c>
      <c r="B464" s="15" t="s">
        <v>1041</v>
      </c>
      <c r="C464" s="15">
        <v>3</v>
      </c>
      <c r="D464" s="15">
        <v>6</v>
      </c>
      <c r="E464" s="36">
        <v>2</v>
      </c>
      <c r="F464" s="15">
        <v>16.309999999999999</v>
      </c>
      <c r="G464" s="68">
        <v>4.62</v>
      </c>
      <c r="H464" s="68">
        <v>3</v>
      </c>
      <c r="I464" s="68">
        <v>14.5</v>
      </c>
      <c r="J464" s="68">
        <v>0.38</v>
      </c>
      <c r="K464" s="68">
        <v>16.53</v>
      </c>
      <c r="L464" s="69">
        <v>99.18</v>
      </c>
      <c r="M464" s="68">
        <v>27.72</v>
      </c>
      <c r="N464" s="70">
        <v>14.5</v>
      </c>
      <c r="O464" s="70">
        <v>0.38</v>
      </c>
      <c r="P464" s="70">
        <v>2.9999999999999982</v>
      </c>
    </row>
    <row r="465" spans="1:16" x14ac:dyDescent="0.25">
      <c r="A465" s="38" t="s">
        <v>658</v>
      </c>
      <c r="B465" s="15" t="s">
        <v>1042</v>
      </c>
      <c r="C465" s="15">
        <v>7</v>
      </c>
      <c r="D465" s="15">
        <v>6</v>
      </c>
      <c r="E465" s="36">
        <v>1</v>
      </c>
      <c r="F465" s="15">
        <v>2.34</v>
      </c>
      <c r="G465" s="68">
        <v>0.38400000000000001</v>
      </c>
      <c r="H465" s="68">
        <v>1.5</v>
      </c>
      <c r="I465" s="68">
        <v>1.25</v>
      </c>
      <c r="J465" s="68">
        <v>1.25</v>
      </c>
      <c r="K465" s="68">
        <v>2.34375</v>
      </c>
      <c r="L465" s="69">
        <v>14.0625</v>
      </c>
      <c r="M465" s="68">
        <v>2.3040000000000003</v>
      </c>
      <c r="N465" s="70">
        <v>1.5</v>
      </c>
      <c r="O465" s="70">
        <v>1.25</v>
      </c>
      <c r="P465" s="70">
        <v>1.25</v>
      </c>
    </row>
    <row r="466" spans="1:16" x14ac:dyDescent="0.25">
      <c r="A466" s="38" t="s">
        <v>660</v>
      </c>
      <c r="B466" s="15" t="s">
        <v>1043</v>
      </c>
      <c r="C466" s="15">
        <v>2</v>
      </c>
      <c r="D466" s="15">
        <v>3</v>
      </c>
      <c r="E466" s="36">
        <v>2</v>
      </c>
      <c r="F466" s="15">
        <v>26.53</v>
      </c>
      <c r="G466" s="68">
        <v>6.05</v>
      </c>
      <c r="H466" s="68">
        <v>0.25</v>
      </c>
      <c r="I466" s="68">
        <v>18.95</v>
      </c>
      <c r="J466" s="68">
        <v>5.6</v>
      </c>
      <c r="K466" s="68">
        <v>26.529999999999998</v>
      </c>
      <c r="L466" s="69">
        <v>79.589999999999989</v>
      </c>
      <c r="M466" s="68">
        <v>18.149999999999999</v>
      </c>
      <c r="N466" s="70">
        <v>18.95</v>
      </c>
      <c r="O466" s="70">
        <v>0.25</v>
      </c>
      <c r="P466" s="70">
        <v>5.5999999999999979</v>
      </c>
    </row>
    <row r="467" spans="1:16" x14ac:dyDescent="0.25">
      <c r="A467" s="38" t="s">
        <v>661</v>
      </c>
      <c r="B467" s="15" t="s">
        <v>905</v>
      </c>
      <c r="C467" s="15">
        <v>2</v>
      </c>
      <c r="D467" s="15">
        <v>3</v>
      </c>
      <c r="E467" s="36">
        <v>2</v>
      </c>
      <c r="F467" s="15">
        <v>54.16</v>
      </c>
      <c r="G467" s="68">
        <v>5.3</v>
      </c>
      <c r="H467" s="68">
        <v>2</v>
      </c>
      <c r="I467" s="68">
        <v>2</v>
      </c>
      <c r="J467" s="68">
        <v>13.54</v>
      </c>
      <c r="K467" s="68">
        <v>54.16</v>
      </c>
      <c r="L467" s="69">
        <v>162.47999999999999</v>
      </c>
      <c r="M467" s="68">
        <v>15.899999999999999</v>
      </c>
      <c r="N467" s="70">
        <v>13.54</v>
      </c>
      <c r="O467" s="70">
        <v>2</v>
      </c>
      <c r="P467" s="70">
        <v>2</v>
      </c>
    </row>
    <row r="468" spans="1:16" x14ac:dyDescent="0.25">
      <c r="A468" s="38" t="s">
        <v>662</v>
      </c>
      <c r="B468" s="15" t="s">
        <v>919</v>
      </c>
      <c r="C468" s="15">
        <v>2</v>
      </c>
      <c r="D468" s="15">
        <v>3</v>
      </c>
      <c r="E468" s="36">
        <v>2</v>
      </c>
      <c r="F468" s="15">
        <v>2.5</v>
      </c>
      <c r="G468" s="68">
        <v>0.71</v>
      </c>
      <c r="H468" s="68">
        <v>5</v>
      </c>
      <c r="I468" s="68">
        <v>2</v>
      </c>
      <c r="J468" s="68">
        <v>0.25</v>
      </c>
      <c r="K468" s="68">
        <v>2.5</v>
      </c>
      <c r="L468" s="69">
        <v>7.5</v>
      </c>
      <c r="M468" s="68">
        <v>2.13</v>
      </c>
      <c r="N468" s="70">
        <v>5</v>
      </c>
      <c r="O468" s="70">
        <v>0.25</v>
      </c>
      <c r="P468" s="70">
        <v>2</v>
      </c>
    </row>
    <row r="469" spans="1:16" x14ac:dyDescent="0.25">
      <c r="A469" s="38" t="s">
        <v>256</v>
      </c>
      <c r="B469" s="15" t="s">
        <v>1379</v>
      </c>
      <c r="C469" s="15">
        <v>9</v>
      </c>
      <c r="D469" s="15">
        <v>18</v>
      </c>
      <c r="E469" s="36">
        <v>2</v>
      </c>
      <c r="F469" s="15">
        <v>0.06</v>
      </c>
      <c r="G469" s="68">
        <v>0.02</v>
      </c>
      <c r="H469" s="68">
        <v>1</v>
      </c>
      <c r="I469" s="68">
        <v>0.25</v>
      </c>
      <c r="J469" s="68">
        <v>0.25</v>
      </c>
      <c r="K469" s="68">
        <v>6.25E-2</v>
      </c>
      <c r="L469" s="69">
        <v>1.125</v>
      </c>
      <c r="M469" s="68">
        <v>0.36</v>
      </c>
      <c r="N469" s="70">
        <v>1</v>
      </c>
      <c r="O469" s="70">
        <v>0.25</v>
      </c>
      <c r="P469" s="70">
        <v>0.25</v>
      </c>
    </row>
    <row r="470" spans="1:16" x14ac:dyDescent="0.25">
      <c r="A470" s="38" t="s">
        <v>629</v>
      </c>
      <c r="B470" s="15" t="s">
        <v>1381</v>
      </c>
      <c r="C470" s="15">
        <v>11</v>
      </c>
      <c r="D470" s="15">
        <v>28</v>
      </c>
      <c r="E470" s="36">
        <v>3</v>
      </c>
      <c r="F470" s="15">
        <v>22</v>
      </c>
      <c r="G470" s="68">
        <v>3.84</v>
      </c>
      <c r="H470" s="68">
        <v>9.3800000000000008</v>
      </c>
      <c r="I470" s="68">
        <v>9.3800000000000008</v>
      </c>
      <c r="J470" s="68">
        <v>0.25</v>
      </c>
      <c r="K470" s="68">
        <v>21.996100000000002</v>
      </c>
      <c r="L470" s="69">
        <v>615.89080000000001</v>
      </c>
      <c r="M470" s="68">
        <v>107.52</v>
      </c>
      <c r="N470" s="70">
        <v>9.3800000000000008</v>
      </c>
      <c r="O470" s="70">
        <v>0.25</v>
      </c>
      <c r="P470" s="70">
        <v>9.3800000000000008</v>
      </c>
    </row>
    <row r="471" spans="1:16" x14ac:dyDescent="0.25">
      <c r="A471" s="38" t="s">
        <v>630</v>
      </c>
      <c r="B471" s="15" t="s">
        <v>1382</v>
      </c>
      <c r="C471" s="15">
        <v>11</v>
      </c>
      <c r="D471" s="15">
        <v>28</v>
      </c>
      <c r="E471" s="36">
        <v>3</v>
      </c>
      <c r="F471" s="15">
        <v>31.64</v>
      </c>
      <c r="G471" s="68">
        <v>5.98</v>
      </c>
      <c r="H471" s="68">
        <v>11.25</v>
      </c>
      <c r="I471" s="68">
        <v>11.25</v>
      </c>
      <c r="J471" s="68">
        <v>0.25</v>
      </c>
      <c r="K471" s="68">
        <v>31.640625</v>
      </c>
      <c r="L471" s="69">
        <v>885.9375</v>
      </c>
      <c r="M471" s="68">
        <v>167.44</v>
      </c>
      <c r="N471" s="70">
        <v>11.25</v>
      </c>
      <c r="O471" s="70">
        <v>0.25</v>
      </c>
      <c r="P471" s="70">
        <v>11.25</v>
      </c>
    </row>
    <row r="472" spans="1:16" x14ac:dyDescent="0.25">
      <c r="A472" s="38" t="s">
        <v>783</v>
      </c>
      <c r="B472" s="15" t="s">
        <v>1383</v>
      </c>
      <c r="C472" s="15">
        <v>4</v>
      </c>
      <c r="D472" s="15">
        <v>18</v>
      </c>
      <c r="E472" s="36">
        <v>5</v>
      </c>
      <c r="F472" s="15">
        <v>22.5</v>
      </c>
      <c r="G472" s="68">
        <v>2.76</v>
      </c>
      <c r="H472" s="68">
        <v>3</v>
      </c>
      <c r="I472" s="68">
        <v>2.5</v>
      </c>
      <c r="J472" s="68">
        <v>3</v>
      </c>
      <c r="K472" s="68">
        <v>22.5</v>
      </c>
      <c r="L472" s="69">
        <v>405</v>
      </c>
      <c r="M472" s="68">
        <v>49.679999999999993</v>
      </c>
      <c r="N472" s="70">
        <v>3</v>
      </c>
      <c r="O472" s="70">
        <v>2.5</v>
      </c>
      <c r="P472" s="70">
        <v>3</v>
      </c>
    </row>
    <row r="473" spans="1:16" x14ac:dyDescent="0.25">
      <c r="A473" s="38" t="s">
        <v>785</v>
      </c>
      <c r="B473" s="15" t="s">
        <v>1049</v>
      </c>
      <c r="C473" s="15">
        <v>8</v>
      </c>
      <c r="D473" s="15">
        <v>16</v>
      </c>
      <c r="E473" s="36">
        <v>2</v>
      </c>
      <c r="F473" s="15">
        <v>5.47</v>
      </c>
      <c r="G473" s="68">
        <v>1.21</v>
      </c>
      <c r="H473" s="68">
        <v>1.25</v>
      </c>
      <c r="I473" s="68">
        <v>3.5</v>
      </c>
      <c r="J473" s="68">
        <v>1.25</v>
      </c>
      <c r="K473" s="68">
        <v>5.46875</v>
      </c>
      <c r="L473" s="69">
        <v>87.5</v>
      </c>
      <c r="M473" s="68">
        <v>19.36</v>
      </c>
      <c r="N473" s="70">
        <v>3.5</v>
      </c>
      <c r="O473" s="70">
        <v>1.25</v>
      </c>
      <c r="P473" s="70">
        <v>1.25</v>
      </c>
    </row>
    <row r="474" spans="1:16" x14ac:dyDescent="0.25">
      <c r="A474" s="38" t="s">
        <v>712</v>
      </c>
      <c r="B474" s="15" t="s">
        <v>1022</v>
      </c>
      <c r="C474" s="15">
        <v>7</v>
      </c>
      <c r="D474" s="15">
        <v>16</v>
      </c>
      <c r="E474" s="36">
        <v>2</v>
      </c>
      <c r="F474" s="15">
        <v>8.44</v>
      </c>
      <c r="G474" s="68">
        <v>2.39</v>
      </c>
      <c r="H474" s="68">
        <v>1.5</v>
      </c>
      <c r="I474" s="68">
        <v>15</v>
      </c>
      <c r="J474" s="68">
        <v>0.37</v>
      </c>
      <c r="K474" s="68">
        <v>8.3249999999999993</v>
      </c>
      <c r="L474" s="69">
        <v>133.19999999999999</v>
      </c>
      <c r="M474" s="68">
        <v>38.24</v>
      </c>
      <c r="N474" s="70">
        <v>15</v>
      </c>
      <c r="O474" s="70">
        <v>0.37</v>
      </c>
      <c r="P474" s="70">
        <v>1.5000000000000018</v>
      </c>
    </row>
    <row r="475" spans="1:16" x14ac:dyDescent="0.25">
      <c r="A475" s="38" t="s">
        <v>715</v>
      </c>
      <c r="B475" s="15" t="s">
        <v>1123</v>
      </c>
      <c r="C475" s="15">
        <v>7</v>
      </c>
      <c r="D475" s="15">
        <v>16</v>
      </c>
      <c r="E475" s="36">
        <v>2</v>
      </c>
      <c r="F475" s="15">
        <v>56.25</v>
      </c>
      <c r="G475" s="68">
        <v>14.31</v>
      </c>
      <c r="H475" s="68">
        <v>18.75</v>
      </c>
      <c r="I475" s="68">
        <v>6</v>
      </c>
      <c r="J475" s="68">
        <v>0.5</v>
      </c>
      <c r="K475" s="68">
        <v>56.25</v>
      </c>
      <c r="L475" s="69">
        <v>900</v>
      </c>
      <c r="M475" s="68">
        <v>228.96</v>
      </c>
      <c r="N475" s="70">
        <v>18.75</v>
      </c>
      <c r="O475" s="70">
        <v>0.5</v>
      </c>
      <c r="P475" s="70">
        <v>6</v>
      </c>
    </row>
    <row r="476" spans="1:16" x14ac:dyDescent="0.25">
      <c r="A476" s="38" t="s">
        <v>723</v>
      </c>
      <c r="B476" s="15" t="s">
        <v>1132</v>
      </c>
      <c r="C476" s="15">
        <v>5</v>
      </c>
      <c r="D476" s="15">
        <v>12</v>
      </c>
      <c r="E476" s="36">
        <v>2</v>
      </c>
      <c r="F476" s="15">
        <v>3266.16</v>
      </c>
      <c r="G476" s="68">
        <v>27.47</v>
      </c>
      <c r="H476" s="68">
        <v>18.600000000000001</v>
      </c>
      <c r="I476" s="68">
        <v>15.64</v>
      </c>
      <c r="J476" s="68">
        <v>11.23</v>
      </c>
      <c r="K476" s="68">
        <v>3266.8519200000005</v>
      </c>
      <c r="L476" s="69">
        <v>39202.223040000004</v>
      </c>
      <c r="M476" s="68">
        <v>329.64</v>
      </c>
      <c r="N476" s="70">
        <v>18.600000000000001</v>
      </c>
      <c r="O476" s="70">
        <v>11.23</v>
      </c>
      <c r="P476" s="70">
        <v>15.639999999999997</v>
      </c>
    </row>
    <row r="477" spans="1:16" x14ac:dyDescent="0.25">
      <c r="A477" s="38" t="s">
        <v>724</v>
      </c>
      <c r="B477" s="15" t="s">
        <v>1022</v>
      </c>
      <c r="C477" s="15">
        <v>20</v>
      </c>
      <c r="D477" s="15">
        <v>36</v>
      </c>
      <c r="E477" s="36">
        <v>2</v>
      </c>
      <c r="F477" s="15">
        <v>10.76</v>
      </c>
      <c r="G477" s="68">
        <v>3.05</v>
      </c>
      <c r="H477" s="68">
        <v>14.35</v>
      </c>
      <c r="I477" s="68">
        <v>1.5</v>
      </c>
      <c r="J477" s="68">
        <v>0.5</v>
      </c>
      <c r="K477" s="68">
        <v>10.762499999999999</v>
      </c>
      <c r="L477" s="69">
        <v>387.45</v>
      </c>
      <c r="M477" s="68">
        <v>109.8</v>
      </c>
      <c r="N477" s="70">
        <v>14.35</v>
      </c>
      <c r="O477" s="70">
        <v>0.5</v>
      </c>
      <c r="P477" s="70">
        <v>1.5000000000000018</v>
      </c>
    </row>
    <row r="478" spans="1:16" x14ac:dyDescent="0.25">
      <c r="A478" s="38" t="s">
        <v>342</v>
      </c>
      <c r="B478" s="15" t="s">
        <v>1147</v>
      </c>
      <c r="C478" s="15">
        <v>6</v>
      </c>
      <c r="D478" s="15">
        <v>12</v>
      </c>
      <c r="E478" s="36">
        <v>2</v>
      </c>
      <c r="F478" s="15">
        <v>68</v>
      </c>
      <c r="G478" s="68">
        <v>11.92</v>
      </c>
      <c r="H478" s="68">
        <v>0.5</v>
      </c>
      <c r="I478" s="68">
        <v>16</v>
      </c>
      <c r="J478" s="68">
        <v>8.5</v>
      </c>
      <c r="K478" s="68">
        <v>68</v>
      </c>
      <c r="L478" s="69">
        <v>816</v>
      </c>
      <c r="M478" s="68">
        <v>143.04</v>
      </c>
      <c r="N478" s="70">
        <v>16</v>
      </c>
      <c r="O478" s="70">
        <v>0.5</v>
      </c>
      <c r="P478" s="70">
        <v>8.5</v>
      </c>
    </row>
    <row r="479" spans="1:16" x14ac:dyDescent="0.25">
      <c r="A479" s="38" t="s">
        <v>419</v>
      </c>
      <c r="B479" s="15" t="s">
        <v>1030</v>
      </c>
      <c r="C479" s="15">
        <v>35</v>
      </c>
      <c r="D479" s="15">
        <v>70</v>
      </c>
      <c r="E479" s="36">
        <v>2</v>
      </c>
      <c r="F479" s="15">
        <v>96.87</v>
      </c>
      <c r="G479" s="68">
        <v>7.21</v>
      </c>
      <c r="H479" s="68">
        <v>2.5</v>
      </c>
      <c r="I479" s="68">
        <v>15.5</v>
      </c>
      <c r="J479" s="68">
        <v>2.5</v>
      </c>
      <c r="K479" s="68">
        <v>96.875</v>
      </c>
      <c r="L479" s="69">
        <v>6781.25</v>
      </c>
      <c r="M479" s="68">
        <v>504.7</v>
      </c>
      <c r="N479" s="70">
        <v>15.5</v>
      </c>
      <c r="O479" s="70">
        <v>2.5</v>
      </c>
      <c r="P479" s="70">
        <v>2.5</v>
      </c>
    </row>
    <row r="480" spans="1:16" x14ac:dyDescent="0.25">
      <c r="A480" s="38" t="s">
        <v>420</v>
      </c>
      <c r="B480" s="15" t="s">
        <v>1031</v>
      </c>
      <c r="C480" s="15">
        <v>5</v>
      </c>
      <c r="D480" s="15">
        <v>10</v>
      </c>
      <c r="E480" s="36">
        <v>2</v>
      </c>
      <c r="F480" s="15">
        <v>9.1999999999999993</v>
      </c>
      <c r="G480" s="68">
        <v>1.26</v>
      </c>
      <c r="H480" s="68">
        <v>2.2999999999999998</v>
      </c>
      <c r="I480" s="68">
        <v>2</v>
      </c>
      <c r="J480" s="68">
        <v>2</v>
      </c>
      <c r="K480" s="68">
        <v>9.1999999999999993</v>
      </c>
      <c r="L480" s="69">
        <v>92</v>
      </c>
      <c r="M480" s="68">
        <v>12.6</v>
      </c>
      <c r="N480" s="70">
        <v>2.2999999999999998</v>
      </c>
      <c r="O480" s="70">
        <v>2</v>
      </c>
      <c r="P480" s="70">
        <v>2</v>
      </c>
    </row>
    <row r="481" spans="1:16" x14ac:dyDescent="0.25">
      <c r="A481" s="38" t="s">
        <v>450</v>
      </c>
      <c r="B481" s="15" t="s">
        <v>1052</v>
      </c>
      <c r="C481" s="15">
        <v>3</v>
      </c>
      <c r="D481" s="15">
        <v>6</v>
      </c>
      <c r="E481" s="36">
        <v>2</v>
      </c>
      <c r="F481" s="15">
        <v>50.6</v>
      </c>
      <c r="G481" s="68">
        <v>8.92</v>
      </c>
      <c r="H481" s="68">
        <v>10.06</v>
      </c>
      <c r="I481" s="68">
        <v>10.06</v>
      </c>
      <c r="J481" s="68">
        <v>0.5</v>
      </c>
      <c r="K481" s="68">
        <v>50.601800000000004</v>
      </c>
      <c r="L481" s="69">
        <v>303.61080000000004</v>
      </c>
      <c r="M481" s="68">
        <v>53.519999999999996</v>
      </c>
      <c r="N481" s="70">
        <v>10.06</v>
      </c>
      <c r="O481" s="70">
        <v>0.5</v>
      </c>
      <c r="P481" s="70">
        <v>10.06</v>
      </c>
    </row>
    <row r="482" spans="1:16" x14ac:dyDescent="0.25">
      <c r="A482" s="38" t="s">
        <v>195</v>
      </c>
      <c r="B482" s="15" t="s">
        <v>1249</v>
      </c>
      <c r="C482" s="15">
        <v>8</v>
      </c>
      <c r="D482" s="15">
        <v>16</v>
      </c>
      <c r="E482" s="36">
        <v>2</v>
      </c>
      <c r="F482" s="15">
        <v>11.72</v>
      </c>
      <c r="G482" s="68">
        <v>2.73</v>
      </c>
      <c r="H482" s="68">
        <v>3.5</v>
      </c>
      <c r="I482" s="68">
        <v>4.46</v>
      </c>
      <c r="J482" s="68">
        <v>0.75</v>
      </c>
      <c r="K482" s="68">
        <v>11.7075</v>
      </c>
      <c r="L482" s="69">
        <v>187.32</v>
      </c>
      <c r="M482" s="68">
        <v>43.68</v>
      </c>
      <c r="N482" s="70">
        <v>4.46</v>
      </c>
      <c r="O482" s="70">
        <v>0.75</v>
      </c>
      <c r="P482" s="70">
        <v>3.5000000000000009</v>
      </c>
    </row>
    <row r="483" spans="1:16" x14ac:dyDescent="0.25">
      <c r="A483" s="38" t="s">
        <v>489</v>
      </c>
      <c r="B483" s="15" t="s">
        <v>1239</v>
      </c>
      <c r="C483" s="15">
        <v>6</v>
      </c>
      <c r="D483" s="15">
        <v>12</v>
      </c>
      <c r="E483" s="36">
        <v>2</v>
      </c>
      <c r="F483" s="15">
        <v>0</v>
      </c>
      <c r="G483" s="68" t="e">
        <v>#N/A</v>
      </c>
      <c r="H483" s="68">
        <v>5.99</v>
      </c>
      <c r="I483" s="68">
        <v>5.18</v>
      </c>
      <c r="J483" s="68">
        <v>0.5</v>
      </c>
      <c r="K483" s="68">
        <v>15.514099999999999</v>
      </c>
      <c r="L483" s="69">
        <v>186.16919999999999</v>
      </c>
      <c r="M483" s="68" t="e">
        <v>#N/A</v>
      </c>
      <c r="N483" s="70">
        <v>5.99</v>
      </c>
      <c r="O483" s="70">
        <v>0.5</v>
      </c>
      <c r="P483" s="70">
        <v>5.18</v>
      </c>
    </row>
    <row r="484" spans="1:16" x14ac:dyDescent="0.25">
      <c r="A484" s="38" t="s">
        <v>492</v>
      </c>
      <c r="B484" s="15" t="s">
        <v>1224</v>
      </c>
      <c r="C484" s="15">
        <v>6</v>
      </c>
      <c r="D484" s="15">
        <v>12</v>
      </c>
      <c r="E484" s="36">
        <v>2</v>
      </c>
      <c r="F484" s="15">
        <v>0</v>
      </c>
      <c r="G484" s="68" t="e">
        <v>#N/A</v>
      </c>
      <c r="H484" s="68">
        <v>20.49</v>
      </c>
      <c r="I484" s="68">
        <v>6.71</v>
      </c>
      <c r="J484" s="68">
        <v>0.5</v>
      </c>
      <c r="K484" s="68">
        <v>68.743949999999998</v>
      </c>
      <c r="L484" s="69">
        <v>824.92740000000003</v>
      </c>
      <c r="M484" s="68" t="e">
        <v>#N/A</v>
      </c>
      <c r="N484" s="70">
        <v>20.49</v>
      </c>
      <c r="O484" s="70">
        <v>0.5</v>
      </c>
      <c r="P484" s="70">
        <v>6.7100000000000009</v>
      </c>
    </row>
    <row r="485" spans="1:16" x14ac:dyDescent="0.25">
      <c r="A485" s="38" t="s">
        <v>109</v>
      </c>
      <c r="B485" s="15" t="s">
        <v>1278</v>
      </c>
      <c r="C485" s="15">
        <v>12</v>
      </c>
      <c r="D485" s="15">
        <v>28</v>
      </c>
      <c r="E485" s="36">
        <v>2</v>
      </c>
      <c r="F485" s="15">
        <v>0</v>
      </c>
      <c r="G485" s="68">
        <v>33.31</v>
      </c>
      <c r="H485" s="68">
        <v>4.6249907500000003</v>
      </c>
      <c r="I485" s="68">
        <v>20.909953764738969</v>
      </c>
      <c r="J485" s="68">
        <v>0.4999990000000028</v>
      </c>
      <c r="K485" s="68">
        <v>48.35407466408023</v>
      </c>
      <c r="L485" s="69">
        <v>1353.9140905942463</v>
      </c>
      <c r="M485" s="68">
        <v>932.68000000000006</v>
      </c>
      <c r="N485" s="70">
        <v>20.909953764738969</v>
      </c>
      <c r="O485" s="70">
        <v>0.4999990000000028</v>
      </c>
      <c r="P485" s="70">
        <v>4.6249907499999985</v>
      </c>
    </row>
    <row r="486" spans="1:16" x14ac:dyDescent="0.25">
      <c r="A486" s="38" t="s">
        <v>517</v>
      </c>
      <c r="B486" s="15" t="s">
        <v>1286</v>
      </c>
      <c r="C486" s="15">
        <v>16</v>
      </c>
      <c r="D486" s="15">
        <v>32</v>
      </c>
      <c r="E486" s="36">
        <v>2</v>
      </c>
      <c r="F486" s="15">
        <v>192.15</v>
      </c>
      <c r="G486" s="68">
        <v>8.32</v>
      </c>
      <c r="H486" s="68">
        <v>36</v>
      </c>
      <c r="I486" s="68">
        <v>3.18</v>
      </c>
      <c r="J486" s="68">
        <v>1.68</v>
      </c>
      <c r="K486" s="68">
        <v>192.32640000000001</v>
      </c>
      <c r="L486" s="69">
        <v>6154.4448000000002</v>
      </c>
      <c r="M486" s="68">
        <v>266.24</v>
      </c>
      <c r="N486" s="70">
        <v>36</v>
      </c>
      <c r="O486" s="70">
        <v>1.68</v>
      </c>
      <c r="P486" s="70">
        <v>3.1799999999999997</v>
      </c>
    </row>
    <row r="487" spans="1:16" x14ac:dyDescent="0.25">
      <c r="A487" s="38" t="s">
        <v>557</v>
      </c>
      <c r="B487" s="15" t="s">
        <v>950</v>
      </c>
      <c r="C487" s="15">
        <v>28</v>
      </c>
      <c r="D487" s="15">
        <v>56</v>
      </c>
      <c r="E487" s="36">
        <v>2</v>
      </c>
      <c r="F487" s="15">
        <v>144.94999999999999</v>
      </c>
      <c r="G487" s="68">
        <v>4.3499999999999996</v>
      </c>
      <c r="H487" s="68">
        <v>20.05</v>
      </c>
      <c r="I487" s="68">
        <v>2</v>
      </c>
      <c r="J487" s="68">
        <v>3.62</v>
      </c>
      <c r="K487" s="68">
        <v>145.16200000000001</v>
      </c>
      <c r="L487" s="69">
        <v>8129.0720000000001</v>
      </c>
      <c r="M487" s="68">
        <v>243.59999999999997</v>
      </c>
      <c r="N487" s="70">
        <v>20.05</v>
      </c>
      <c r="O487" s="70">
        <v>2</v>
      </c>
      <c r="P487" s="70">
        <v>3.620000000000001</v>
      </c>
    </row>
    <row r="488" spans="1:16" x14ac:dyDescent="0.25">
      <c r="A488" s="38" t="s">
        <v>570</v>
      </c>
      <c r="B488" s="15" t="s">
        <v>1331</v>
      </c>
      <c r="C488" s="15">
        <v>10</v>
      </c>
      <c r="D488" s="15">
        <v>20</v>
      </c>
      <c r="E488" s="36">
        <v>2</v>
      </c>
      <c r="F488" s="15">
        <v>94.88</v>
      </c>
      <c r="G488" s="68">
        <v>6.28</v>
      </c>
      <c r="H488" s="68">
        <v>24.89</v>
      </c>
      <c r="I488" s="68">
        <v>15.25</v>
      </c>
      <c r="J488" s="68">
        <v>0.25</v>
      </c>
      <c r="K488" s="68">
        <v>94.893124999999998</v>
      </c>
      <c r="L488" s="69">
        <v>1897.8625</v>
      </c>
      <c r="M488" s="68">
        <v>125.60000000000001</v>
      </c>
      <c r="N488" s="70">
        <v>24.89</v>
      </c>
      <c r="O488" s="70">
        <v>0.25</v>
      </c>
      <c r="P488" s="70">
        <v>15.25</v>
      </c>
    </row>
    <row r="489" spans="1:16" x14ac:dyDescent="0.25">
      <c r="A489" s="38" t="s">
        <v>241</v>
      </c>
      <c r="B489" s="15" t="s">
        <v>1038</v>
      </c>
      <c r="C489" s="15">
        <v>12</v>
      </c>
      <c r="D489" s="15">
        <v>24</v>
      </c>
      <c r="E489" s="36">
        <v>2</v>
      </c>
      <c r="F489" s="15">
        <v>10</v>
      </c>
      <c r="G489" s="68">
        <v>2.7</v>
      </c>
      <c r="H489" s="68">
        <v>8</v>
      </c>
      <c r="I489" s="68">
        <v>0.5</v>
      </c>
      <c r="J489" s="68">
        <v>2.5</v>
      </c>
      <c r="K489" s="68">
        <v>10</v>
      </c>
      <c r="L489" s="69">
        <v>240</v>
      </c>
      <c r="M489" s="68">
        <v>64.800000000000011</v>
      </c>
      <c r="N489" s="70">
        <v>8</v>
      </c>
      <c r="O489" s="70">
        <v>0.5</v>
      </c>
      <c r="P489" s="70">
        <v>2.5</v>
      </c>
    </row>
    <row r="490" spans="1:16" x14ac:dyDescent="0.25">
      <c r="A490" s="38" t="s">
        <v>760</v>
      </c>
      <c r="B490" s="15" t="s">
        <v>1367</v>
      </c>
      <c r="C490" s="15">
        <v>3</v>
      </c>
      <c r="D490" s="15">
        <v>5</v>
      </c>
      <c r="E490" s="36">
        <v>2</v>
      </c>
      <c r="F490" s="15">
        <v>26.84</v>
      </c>
      <c r="G490" s="68">
        <v>7.21</v>
      </c>
      <c r="H490" s="68">
        <v>1.56</v>
      </c>
      <c r="I490" s="68">
        <v>11</v>
      </c>
      <c r="J490" s="68">
        <v>1.56</v>
      </c>
      <c r="K490" s="68">
        <v>26.769600000000001</v>
      </c>
      <c r="L490" s="69">
        <v>133.84800000000001</v>
      </c>
      <c r="M490" s="68">
        <v>36.049999999999997</v>
      </c>
      <c r="N490" s="70">
        <v>11</v>
      </c>
      <c r="O490" s="70">
        <v>1.56</v>
      </c>
      <c r="P490" s="70">
        <v>1.5600000000000005</v>
      </c>
    </row>
    <row r="491" spans="1:16" x14ac:dyDescent="0.25">
      <c r="A491" s="38" t="s">
        <v>761</v>
      </c>
      <c r="B491" s="15" t="s">
        <v>1181</v>
      </c>
      <c r="C491" s="15">
        <v>5</v>
      </c>
      <c r="D491" s="15">
        <v>9</v>
      </c>
      <c r="E491" s="36">
        <v>2</v>
      </c>
      <c r="F491" s="15">
        <v>2.83</v>
      </c>
      <c r="G491" s="68">
        <v>0.42</v>
      </c>
      <c r="H491" s="68">
        <v>3.85</v>
      </c>
      <c r="I491" s="68">
        <v>0.25</v>
      </c>
      <c r="J491" s="68">
        <v>2.94</v>
      </c>
      <c r="K491" s="68">
        <v>2.8297500000000002</v>
      </c>
      <c r="L491" s="69">
        <v>25.467750000000002</v>
      </c>
      <c r="M491" s="68">
        <v>3.78</v>
      </c>
      <c r="N491" s="70">
        <v>3.85</v>
      </c>
      <c r="O491" s="70">
        <v>0.25</v>
      </c>
      <c r="P491" s="70">
        <v>2.9399999999999995</v>
      </c>
    </row>
    <row r="492" spans="1:16" x14ac:dyDescent="0.25">
      <c r="A492" s="38" t="s">
        <v>762</v>
      </c>
      <c r="B492" s="15" t="s">
        <v>1368</v>
      </c>
      <c r="C492" s="15">
        <v>5</v>
      </c>
      <c r="D492" s="15">
        <v>9</v>
      </c>
      <c r="E492" s="36">
        <v>2</v>
      </c>
      <c r="F492" s="15">
        <v>496.47</v>
      </c>
      <c r="G492" s="68">
        <v>6.98</v>
      </c>
      <c r="H492" s="68">
        <v>11.69</v>
      </c>
      <c r="I492" s="68">
        <v>4.0999999999999996</v>
      </c>
      <c r="J492" s="68">
        <v>10.36</v>
      </c>
      <c r="K492" s="68">
        <v>496.5444399999999</v>
      </c>
      <c r="L492" s="69">
        <v>4468.8999599999988</v>
      </c>
      <c r="M492" s="68">
        <v>62.820000000000007</v>
      </c>
      <c r="N492" s="70">
        <v>11.69</v>
      </c>
      <c r="O492" s="70">
        <v>4.0999999999999996</v>
      </c>
      <c r="P492" s="70">
        <v>10.36</v>
      </c>
    </row>
    <row r="493" spans="1:16" x14ac:dyDescent="0.25">
      <c r="A493" s="38" t="s">
        <v>763</v>
      </c>
      <c r="B493" s="15" t="s">
        <v>1053</v>
      </c>
      <c r="C493" s="15">
        <v>5</v>
      </c>
      <c r="D493" s="15">
        <v>9</v>
      </c>
      <c r="E493" s="36">
        <v>2</v>
      </c>
      <c r="F493" s="15">
        <v>85.55</v>
      </c>
      <c r="G493" s="68">
        <v>16.73</v>
      </c>
      <c r="H493" s="68">
        <v>15.3</v>
      </c>
      <c r="I493" s="68">
        <v>0.38</v>
      </c>
      <c r="J493" s="68">
        <v>14.91</v>
      </c>
      <c r="K493" s="68">
        <v>86.68674</v>
      </c>
      <c r="L493" s="69">
        <v>780.18065999999999</v>
      </c>
      <c r="M493" s="68">
        <v>150.57</v>
      </c>
      <c r="N493" s="70">
        <v>15.3</v>
      </c>
      <c r="O493" s="70">
        <v>0.38</v>
      </c>
      <c r="P493" s="70">
        <v>14.910000000000002</v>
      </c>
    </row>
    <row r="494" spans="1:16" x14ac:dyDescent="0.25">
      <c r="A494" s="38" t="s">
        <v>674</v>
      </c>
      <c r="B494" s="15" t="s">
        <v>1016</v>
      </c>
      <c r="C494" s="15">
        <v>3</v>
      </c>
      <c r="D494" s="15">
        <v>5</v>
      </c>
      <c r="E494" s="36">
        <v>2</v>
      </c>
      <c r="F494" s="15">
        <v>1.59</v>
      </c>
      <c r="G494" s="68">
        <v>0.45</v>
      </c>
      <c r="H494" s="68">
        <v>1.5</v>
      </c>
      <c r="I494" s="68">
        <v>0.25</v>
      </c>
      <c r="J494" s="68">
        <v>4.24</v>
      </c>
      <c r="K494" s="68">
        <v>1.59</v>
      </c>
      <c r="L494" s="69">
        <v>7.95</v>
      </c>
      <c r="M494" s="68">
        <v>2.25</v>
      </c>
      <c r="N494" s="70">
        <v>4.24</v>
      </c>
      <c r="O494" s="70">
        <v>0.25</v>
      </c>
      <c r="P494" s="70">
        <v>1.5</v>
      </c>
    </row>
    <row r="495" spans="1:16" x14ac:dyDescent="0.25">
      <c r="A495" s="38" t="s">
        <v>675</v>
      </c>
      <c r="B495" s="15" t="s">
        <v>1061</v>
      </c>
      <c r="C495" s="15">
        <v>11</v>
      </c>
      <c r="D495" s="15">
        <v>31</v>
      </c>
      <c r="E495" s="36">
        <v>3</v>
      </c>
      <c r="F495" s="15">
        <v>800</v>
      </c>
      <c r="G495" s="68">
        <v>17.34</v>
      </c>
      <c r="H495" s="68">
        <v>10</v>
      </c>
      <c r="I495" s="68">
        <v>10</v>
      </c>
      <c r="J495" s="68">
        <v>8</v>
      </c>
      <c r="K495" s="68">
        <v>800</v>
      </c>
      <c r="L495" s="69">
        <v>24800</v>
      </c>
      <c r="M495" s="68">
        <v>537.54</v>
      </c>
      <c r="N495" s="70">
        <v>10</v>
      </c>
      <c r="O495" s="70">
        <v>8</v>
      </c>
      <c r="P495" s="70">
        <v>10</v>
      </c>
    </row>
    <row r="496" spans="1:16" x14ac:dyDescent="0.25">
      <c r="A496" s="38" t="s">
        <v>751</v>
      </c>
      <c r="B496" s="15" t="s">
        <v>1060</v>
      </c>
      <c r="C496" s="15">
        <v>23</v>
      </c>
      <c r="D496" s="15">
        <v>8</v>
      </c>
      <c r="E496" s="36">
        <v>0</v>
      </c>
      <c r="F496" s="15">
        <v>70.03</v>
      </c>
      <c r="G496" s="68">
        <v>5.35</v>
      </c>
      <c r="H496" s="68">
        <v>4.95</v>
      </c>
      <c r="I496" s="68">
        <v>4.95</v>
      </c>
      <c r="J496" s="68">
        <v>2.86</v>
      </c>
      <c r="K496" s="68">
        <v>70.077150000000003</v>
      </c>
      <c r="L496" s="69">
        <v>560.61720000000003</v>
      </c>
      <c r="M496" s="68">
        <v>42.8</v>
      </c>
      <c r="N496" s="70">
        <v>4.95</v>
      </c>
      <c r="O496" s="70">
        <v>2.86</v>
      </c>
      <c r="P496" s="70">
        <v>4.9499999999999993</v>
      </c>
    </row>
    <row r="497" spans="1:16" x14ac:dyDescent="0.25">
      <c r="A497" s="38" t="s">
        <v>690</v>
      </c>
      <c r="B497" s="15" t="s">
        <v>1064</v>
      </c>
      <c r="C497" s="15">
        <v>20</v>
      </c>
      <c r="D497" s="15">
        <v>70</v>
      </c>
      <c r="E497" s="36">
        <v>4</v>
      </c>
      <c r="F497" s="15">
        <v>60.5</v>
      </c>
      <c r="G497" s="68">
        <v>8.1999999999999993</v>
      </c>
      <c r="H497" s="68">
        <v>11</v>
      </c>
      <c r="I497" s="68">
        <v>11</v>
      </c>
      <c r="J497" s="68">
        <v>0.5</v>
      </c>
      <c r="K497" s="68">
        <v>60.5</v>
      </c>
      <c r="L497" s="69">
        <v>4235</v>
      </c>
      <c r="M497" s="68">
        <v>574</v>
      </c>
      <c r="N497" s="70">
        <v>11</v>
      </c>
      <c r="O497" s="70">
        <v>0.5</v>
      </c>
      <c r="P497" s="70">
        <v>11</v>
      </c>
    </row>
    <row r="498" spans="1:16" x14ac:dyDescent="0.25">
      <c r="A498" s="38" t="s">
        <v>274</v>
      </c>
      <c r="B498" s="15" t="s">
        <v>1071</v>
      </c>
      <c r="C498" s="15">
        <v>41</v>
      </c>
      <c r="D498" s="15">
        <v>170</v>
      </c>
      <c r="E498" s="36">
        <v>4</v>
      </c>
      <c r="F498" s="15">
        <v>3.52</v>
      </c>
      <c r="G498" s="68">
        <v>0.45</v>
      </c>
      <c r="H498" s="68">
        <v>0.88</v>
      </c>
      <c r="I498" s="68">
        <v>2</v>
      </c>
      <c r="J498" s="68">
        <v>2</v>
      </c>
      <c r="K498" s="68">
        <v>3.52</v>
      </c>
      <c r="L498" s="69">
        <v>598.4</v>
      </c>
      <c r="M498" s="68">
        <v>76.5</v>
      </c>
      <c r="N498" s="70">
        <v>2</v>
      </c>
      <c r="O498" s="70">
        <v>0.88</v>
      </c>
      <c r="P498" s="70">
        <v>2</v>
      </c>
    </row>
    <row r="499" spans="1:16" x14ac:dyDescent="0.25">
      <c r="A499" s="38" t="s">
        <v>721</v>
      </c>
      <c r="B499" s="15" t="s">
        <v>1130</v>
      </c>
      <c r="C499" s="15">
        <v>5</v>
      </c>
      <c r="D499" s="15">
        <v>12</v>
      </c>
      <c r="E499" s="36">
        <v>2</v>
      </c>
      <c r="F499" s="15">
        <v>764.72</v>
      </c>
      <c r="G499" s="68">
        <v>14.06</v>
      </c>
      <c r="H499" s="68">
        <v>18.79</v>
      </c>
      <c r="I499" s="68">
        <v>5.34</v>
      </c>
      <c r="J499" s="68">
        <v>7.63</v>
      </c>
      <c r="K499" s="68">
        <v>765.58351800000003</v>
      </c>
      <c r="L499" s="69">
        <v>9187.0022160000008</v>
      </c>
      <c r="M499" s="68">
        <v>168.72</v>
      </c>
      <c r="N499" s="70">
        <v>18.79</v>
      </c>
      <c r="O499" s="70">
        <v>5.34</v>
      </c>
      <c r="P499" s="70">
        <v>7.629999999999999</v>
      </c>
    </row>
    <row r="500" spans="1:16" x14ac:dyDescent="0.25">
      <c r="A500" s="38" t="s">
        <v>722</v>
      </c>
      <c r="B500" s="15" t="s">
        <v>1131</v>
      </c>
      <c r="C500" s="15">
        <v>5</v>
      </c>
      <c r="D500" s="15">
        <v>12</v>
      </c>
      <c r="E500" s="36">
        <v>2</v>
      </c>
      <c r="F500" s="15">
        <v>616.65</v>
      </c>
      <c r="G500" s="68">
        <v>13.55</v>
      </c>
      <c r="H500" s="68">
        <v>19.41</v>
      </c>
      <c r="I500" s="68">
        <v>4.12</v>
      </c>
      <c r="J500" s="68">
        <v>7.72</v>
      </c>
      <c r="K500" s="68">
        <v>617.36222399999997</v>
      </c>
      <c r="L500" s="69">
        <v>7408.3466879999996</v>
      </c>
      <c r="M500" s="68">
        <v>162.60000000000002</v>
      </c>
      <c r="N500" s="70">
        <v>19.41</v>
      </c>
      <c r="O500" s="70">
        <v>4.12</v>
      </c>
      <c r="P500" s="70">
        <v>7.7199999999999989</v>
      </c>
    </row>
    <row r="501" spans="1:16" x14ac:dyDescent="0.25">
      <c r="A501" s="38" t="s">
        <v>559</v>
      </c>
      <c r="B501" s="15" t="s">
        <v>1016</v>
      </c>
      <c r="C501" s="15">
        <v>56</v>
      </c>
      <c r="D501" s="15">
        <v>112</v>
      </c>
      <c r="E501" s="36">
        <v>2</v>
      </c>
      <c r="F501" s="15">
        <v>2.75</v>
      </c>
      <c r="G501" s="68">
        <v>0.59</v>
      </c>
      <c r="H501" s="68">
        <v>2</v>
      </c>
      <c r="I501" s="68">
        <v>0.5</v>
      </c>
      <c r="J501" s="68">
        <v>2.75</v>
      </c>
      <c r="K501" s="68">
        <v>2.75</v>
      </c>
      <c r="L501" s="69">
        <v>308</v>
      </c>
      <c r="M501" s="68">
        <v>66.08</v>
      </c>
      <c r="N501" s="70">
        <v>2.75</v>
      </c>
      <c r="O501" s="70">
        <v>0.5</v>
      </c>
      <c r="P501" s="70">
        <v>2</v>
      </c>
    </row>
    <row r="502" spans="1:16" x14ac:dyDescent="0.25">
      <c r="A502" s="38" t="s">
        <v>101</v>
      </c>
      <c r="B502" s="15" t="s">
        <v>1263</v>
      </c>
      <c r="C502" s="15">
        <v>1000</v>
      </c>
      <c r="D502" s="15">
        <v>1125</v>
      </c>
      <c r="E502" s="36">
        <v>1</v>
      </c>
      <c r="F502" s="15">
        <v>0.38</v>
      </c>
      <c r="G502" s="68">
        <v>0.02</v>
      </c>
      <c r="H502" s="68">
        <v>1.1399999999999999</v>
      </c>
      <c r="I502" s="68">
        <v>0.38</v>
      </c>
      <c r="J502" s="68">
        <v>0.87</v>
      </c>
      <c r="K502" s="68">
        <v>0.376884</v>
      </c>
      <c r="L502" s="69">
        <v>423.99450000000002</v>
      </c>
      <c r="M502" s="68">
        <v>22.5</v>
      </c>
      <c r="N502" s="70">
        <v>1.1399999999999999</v>
      </c>
      <c r="O502" s="70">
        <v>0.38</v>
      </c>
      <c r="P502" s="70">
        <v>0.87000000000000011</v>
      </c>
    </row>
    <row r="503" spans="1:16" x14ac:dyDescent="0.25">
      <c r="A503" s="38" t="s">
        <v>175</v>
      </c>
      <c r="B503" s="15" t="s">
        <v>926</v>
      </c>
      <c r="C503" s="15">
        <v>9</v>
      </c>
      <c r="D503" s="15">
        <v>18</v>
      </c>
      <c r="E503" s="36">
        <v>2</v>
      </c>
      <c r="F503" s="15">
        <v>9.3800000000000008</v>
      </c>
      <c r="G503" s="68">
        <v>2.02</v>
      </c>
      <c r="H503" s="68">
        <v>0.5</v>
      </c>
      <c r="I503" s="68">
        <v>5</v>
      </c>
      <c r="J503" s="68">
        <v>3.75</v>
      </c>
      <c r="K503" s="68">
        <v>9.375</v>
      </c>
      <c r="L503" s="69">
        <v>168.75</v>
      </c>
      <c r="M503" s="68">
        <v>36.36</v>
      </c>
      <c r="N503" s="70">
        <v>5</v>
      </c>
      <c r="O503" s="70">
        <v>0.5</v>
      </c>
      <c r="P503" s="70">
        <v>3.75</v>
      </c>
    </row>
    <row r="504" spans="1:16" x14ac:dyDescent="0.25">
      <c r="A504" s="38" t="s">
        <v>334</v>
      </c>
      <c r="B504" s="15" t="s">
        <v>917</v>
      </c>
      <c r="C504" s="15">
        <v>7</v>
      </c>
      <c r="D504" s="15">
        <v>18</v>
      </c>
      <c r="E504" s="36">
        <v>3</v>
      </c>
      <c r="F504" s="15">
        <v>143.97999999999999</v>
      </c>
      <c r="G504" s="68">
        <v>8.6</v>
      </c>
      <c r="H504" s="68">
        <v>22.5</v>
      </c>
      <c r="I504" s="68">
        <v>1.75</v>
      </c>
      <c r="J504" s="68">
        <v>3.66</v>
      </c>
      <c r="K504" s="68">
        <v>144.11250000000001</v>
      </c>
      <c r="L504" s="69">
        <v>2594.0250000000001</v>
      </c>
      <c r="M504" s="68">
        <v>154.79999999999998</v>
      </c>
      <c r="N504" s="70">
        <v>22.5</v>
      </c>
      <c r="O504" s="70">
        <v>1.75</v>
      </c>
      <c r="P504" s="70">
        <v>3.66</v>
      </c>
    </row>
    <row r="505" spans="1:16" x14ac:dyDescent="0.25">
      <c r="A505" s="38" t="s">
        <v>449</v>
      </c>
      <c r="B505" s="15" t="s">
        <v>952</v>
      </c>
      <c r="C505" s="15">
        <v>3</v>
      </c>
      <c r="D505" s="15">
        <v>6</v>
      </c>
      <c r="E505" s="36">
        <v>2</v>
      </c>
      <c r="F505" s="15">
        <v>18.77</v>
      </c>
      <c r="G505" s="68">
        <v>2.72</v>
      </c>
      <c r="H505" s="68">
        <v>7.75</v>
      </c>
      <c r="I505" s="68">
        <v>7.75</v>
      </c>
      <c r="J505" s="68">
        <v>0.31</v>
      </c>
      <c r="K505" s="68">
        <v>18.619375000000002</v>
      </c>
      <c r="L505" s="69">
        <v>111.71625</v>
      </c>
      <c r="M505" s="68">
        <v>16.32</v>
      </c>
      <c r="N505" s="70">
        <v>7.75</v>
      </c>
      <c r="O505" s="70">
        <v>0.31</v>
      </c>
      <c r="P505" s="70">
        <v>7.75</v>
      </c>
    </row>
    <row r="506" spans="1:16" x14ac:dyDescent="0.25">
      <c r="A506" s="38" t="s">
        <v>560</v>
      </c>
      <c r="B506" s="15" t="s">
        <v>1322</v>
      </c>
      <c r="C506" s="15">
        <v>28</v>
      </c>
      <c r="D506" s="15">
        <v>56</v>
      </c>
      <c r="E506" s="36">
        <v>2</v>
      </c>
      <c r="F506" s="15">
        <v>327.92</v>
      </c>
      <c r="G506" s="68">
        <v>13.12</v>
      </c>
      <c r="H506" s="68">
        <v>19.73</v>
      </c>
      <c r="I506" s="68">
        <v>4.5</v>
      </c>
      <c r="J506" s="68">
        <v>3.69</v>
      </c>
      <c r="K506" s="68">
        <v>327.61664999999999</v>
      </c>
      <c r="L506" s="69">
        <v>18346.5324</v>
      </c>
      <c r="M506" s="68">
        <v>734.71999999999991</v>
      </c>
      <c r="N506" s="70">
        <v>19.73</v>
      </c>
      <c r="O506" s="70">
        <v>3.69</v>
      </c>
      <c r="P506" s="70">
        <v>4.5</v>
      </c>
    </row>
    <row r="507" spans="1:16" x14ac:dyDescent="0.25">
      <c r="A507" s="38" t="s">
        <v>110</v>
      </c>
      <c r="B507" s="15" t="s">
        <v>1279</v>
      </c>
      <c r="C507" s="15">
        <v>24</v>
      </c>
      <c r="D507" s="15">
        <v>48</v>
      </c>
      <c r="E507" s="36">
        <v>2</v>
      </c>
      <c r="F507" s="15">
        <v>18</v>
      </c>
      <c r="G507" s="68">
        <v>4</v>
      </c>
      <c r="H507" s="68">
        <v>3</v>
      </c>
      <c r="I507" s="68">
        <v>2</v>
      </c>
      <c r="J507" s="68">
        <v>3</v>
      </c>
      <c r="K507" s="68">
        <v>18</v>
      </c>
      <c r="L507" s="69">
        <v>864</v>
      </c>
      <c r="M507" s="68">
        <v>192</v>
      </c>
      <c r="N507" s="70">
        <v>3</v>
      </c>
      <c r="O507" s="70">
        <v>2</v>
      </c>
      <c r="P507" s="70">
        <v>3</v>
      </c>
    </row>
    <row r="508" spans="1:16" x14ac:dyDescent="0.25">
      <c r="A508" s="41" t="s">
        <v>83</v>
      </c>
      <c r="B508" s="15" t="s">
        <v>935</v>
      </c>
      <c r="C508" s="15">
        <v>2</v>
      </c>
      <c r="D508" s="15">
        <v>4</v>
      </c>
      <c r="E508" s="36">
        <v>2</v>
      </c>
      <c r="F508" s="15">
        <v>56.87</v>
      </c>
      <c r="G508" s="68">
        <v>13.47</v>
      </c>
      <c r="H508" s="68">
        <v>3.25</v>
      </c>
      <c r="I508" s="68">
        <v>35</v>
      </c>
      <c r="J508" s="68">
        <v>0.5</v>
      </c>
      <c r="K508" s="68">
        <v>56.875</v>
      </c>
      <c r="L508" s="69">
        <v>227.5</v>
      </c>
      <c r="M508" s="68">
        <v>53.88</v>
      </c>
      <c r="N508" s="70">
        <v>35</v>
      </c>
      <c r="O508" s="70">
        <v>0.5</v>
      </c>
      <c r="P508" s="70">
        <v>3.25</v>
      </c>
    </row>
    <row r="509" spans="1:16" x14ac:dyDescent="0.25">
      <c r="A509" s="38" t="s">
        <v>111</v>
      </c>
      <c r="B509" s="15" t="s">
        <v>1280</v>
      </c>
      <c r="C509" s="15">
        <v>12</v>
      </c>
      <c r="D509" s="15">
        <v>24</v>
      </c>
      <c r="E509" s="36">
        <v>2</v>
      </c>
      <c r="F509" s="15">
        <v>0</v>
      </c>
      <c r="G509" s="68">
        <v>7.2709999999999999</v>
      </c>
      <c r="H509" s="68">
        <v>0.49999899999999997</v>
      </c>
      <c r="I509" s="68">
        <v>20.621991395545088</v>
      </c>
      <c r="J509" s="68">
        <v>4.6781427482152891</v>
      </c>
      <c r="K509" s="68">
        <v>48.236213277794164</v>
      </c>
      <c r="L509" s="69">
        <v>1157.66911866706</v>
      </c>
      <c r="M509" s="68">
        <v>174.50399999999999</v>
      </c>
      <c r="N509" s="70">
        <v>20.621991395545088</v>
      </c>
      <c r="O509" s="70">
        <v>0.49999899999999997</v>
      </c>
      <c r="P509" s="70">
        <v>4.67814274821529</v>
      </c>
    </row>
    <row r="510" spans="1:16" x14ac:dyDescent="0.25">
      <c r="A510" s="38" t="s">
        <v>71</v>
      </c>
      <c r="B510" s="15" t="s">
        <v>1027</v>
      </c>
      <c r="C510" s="15">
        <v>32</v>
      </c>
      <c r="D510" s="15">
        <v>77</v>
      </c>
      <c r="E510" s="36">
        <v>2</v>
      </c>
      <c r="F510" s="15">
        <v>0</v>
      </c>
      <c r="G510" s="68">
        <v>3.5840000000000001</v>
      </c>
      <c r="H510" s="68">
        <v>4.5</v>
      </c>
      <c r="I510" s="68">
        <v>2.5</v>
      </c>
      <c r="J510" s="68">
        <v>4.12</v>
      </c>
      <c r="K510" s="68">
        <v>46.35</v>
      </c>
      <c r="L510" s="69">
        <v>3568.9500000000003</v>
      </c>
      <c r="M510" s="68">
        <v>275.96800000000002</v>
      </c>
      <c r="N510" s="70">
        <v>4.5</v>
      </c>
      <c r="O510" s="70">
        <v>2.5</v>
      </c>
      <c r="P510" s="70">
        <v>4.120000000000001</v>
      </c>
    </row>
    <row r="511" spans="1:16" x14ac:dyDescent="0.25">
      <c r="A511" s="38" t="s">
        <v>584</v>
      </c>
      <c r="B511" s="15" t="s">
        <v>917</v>
      </c>
      <c r="C511" s="15">
        <v>22</v>
      </c>
      <c r="D511" s="15">
        <v>44</v>
      </c>
      <c r="E511" s="36">
        <v>2</v>
      </c>
      <c r="F511" s="15">
        <v>20.98</v>
      </c>
      <c r="G511" s="68">
        <v>4.01</v>
      </c>
      <c r="H511" s="68">
        <v>7.48</v>
      </c>
      <c r="I511" s="68">
        <v>7.48</v>
      </c>
      <c r="J511" s="68">
        <v>0.37</v>
      </c>
      <c r="K511" s="68">
        <v>20.701648000000002</v>
      </c>
      <c r="L511" s="69">
        <v>910.87251200000014</v>
      </c>
      <c r="M511" s="68">
        <v>176.44</v>
      </c>
      <c r="N511" s="70">
        <v>7.48</v>
      </c>
      <c r="O511" s="70">
        <v>0.37</v>
      </c>
      <c r="P511" s="70">
        <v>7.4799999999999995</v>
      </c>
    </row>
    <row r="512" spans="1:16" x14ac:dyDescent="0.25">
      <c r="A512" s="38" t="s">
        <v>634</v>
      </c>
      <c r="B512" s="15" t="s">
        <v>1157</v>
      </c>
      <c r="C512" s="15">
        <v>22</v>
      </c>
      <c r="D512" s="15">
        <v>44</v>
      </c>
      <c r="E512" s="36">
        <v>2</v>
      </c>
      <c r="F512" s="15">
        <v>215.25</v>
      </c>
      <c r="G512" s="68">
        <v>4</v>
      </c>
      <c r="H512" s="68">
        <v>6.75</v>
      </c>
      <c r="I512" s="68">
        <v>6.75</v>
      </c>
      <c r="J512" s="68">
        <v>4.72</v>
      </c>
      <c r="K512" s="68">
        <v>215.05499999999998</v>
      </c>
      <c r="L512" s="69">
        <v>9462.4199999999983</v>
      </c>
      <c r="M512" s="68">
        <v>176</v>
      </c>
      <c r="N512" s="70">
        <v>6.75</v>
      </c>
      <c r="O512" s="70">
        <v>4.72</v>
      </c>
      <c r="P512" s="70">
        <v>6.75</v>
      </c>
    </row>
    <row r="513" spans="1:16" x14ac:dyDescent="0.25">
      <c r="A513" s="38" t="s">
        <v>598</v>
      </c>
      <c r="B513" s="15" t="s">
        <v>1388</v>
      </c>
      <c r="C513" s="15">
        <v>2</v>
      </c>
      <c r="D513" s="15">
        <v>4</v>
      </c>
      <c r="E513" s="36">
        <v>2</v>
      </c>
      <c r="F513" s="15">
        <v>1187.8599999999999</v>
      </c>
      <c r="G513" s="68">
        <v>24</v>
      </c>
      <c r="H513" s="68">
        <v>46.26</v>
      </c>
      <c r="I513" s="68">
        <v>3.25</v>
      </c>
      <c r="J513" s="68">
        <v>7.9</v>
      </c>
      <c r="K513" s="68">
        <v>1187.7255</v>
      </c>
      <c r="L513" s="69">
        <v>4750.902</v>
      </c>
      <c r="M513" s="68">
        <v>96</v>
      </c>
      <c r="N513" s="70">
        <v>46.26</v>
      </c>
      <c r="O513" s="70">
        <v>3.25</v>
      </c>
      <c r="P513" s="70">
        <v>7.8999999999999986</v>
      </c>
    </row>
    <row r="514" spans="1:16" x14ac:dyDescent="0.25">
      <c r="A514" s="38" t="s">
        <v>698</v>
      </c>
      <c r="B514" s="15" t="s">
        <v>1115</v>
      </c>
      <c r="C514" s="15">
        <v>2</v>
      </c>
      <c r="D514" s="15">
        <v>5</v>
      </c>
      <c r="E514" s="36">
        <v>3</v>
      </c>
      <c r="F514" s="15">
        <v>12.03</v>
      </c>
      <c r="G514" s="68">
        <v>0.72</v>
      </c>
      <c r="H514" s="68">
        <v>1.75</v>
      </c>
      <c r="I514" s="68">
        <v>2.75</v>
      </c>
      <c r="J514" s="68">
        <v>2.5</v>
      </c>
      <c r="K514" s="68">
        <v>12.03125</v>
      </c>
      <c r="L514" s="69">
        <v>60.15625</v>
      </c>
      <c r="M514" s="68">
        <v>3.5999999999999996</v>
      </c>
      <c r="N514" s="70">
        <v>2.75</v>
      </c>
      <c r="O514" s="70">
        <v>1.75</v>
      </c>
      <c r="P514" s="70">
        <v>2.5</v>
      </c>
    </row>
    <row r="515" spans="1:16" x14ac:dyDescent="0.25">
      <c r="A515" s="38" t="s">
        <v>216</v>
      </c>
      <c r="B515" s="15" t="s">
        <v>1178</v>
      </c>
      <c r="C515" s="15">
        <v>750</v>
      </c>
      <c r="D515" s="15">
        <v>3570</v>
      </c>
      <c r="E515" s="36">
        <v>5</v>
      </c>
      <c r="F515" s="15">
        <v>8.31</v>
      </c>
      <c r="G515" s="68">
        <v>1</v>
      </c>
      <c r="H515" s="68">
        <v>0.62</v>
      </c>
      <c r="I515" s="68">
        <v>3.37</v>
      </c>
      <c r="J515" s="68">
        <v>3.94</v>
      </c>
      <c r="K515" s="68">
        <v>8.2322360000000003</v>
      </c>
      <c r="L515" s="69">
        <v>29389.08252</v>
      </c>
      <c r="M515" s="68">
        <v>3570</v>
      </c>
      <c r="N515" s="70">
        <v>3.94</v>
      </c>
      <c r="O515" s="70">
        <v>0.62</v>
      </c>
      <c r="P515" s="70">
        <v>3.37</v>
      </c>
    </row>
    <row r="516" spans="1:16" x14ac:dyDescent="0.25">
      <c r="A516" s="38" t="s">
        <v>172</v>
      </c>
      <c r="B516" s="15" t="s">
        <v>1187</v>
      </c>
      <c r="C516" s="15">
        <v>200</v>
      </c>
      <c r="D516" s="15">
        <v>400</v>
      </c>
      <c r="E516" s="36">
        <v>2</v>
      </c>
      <c r="F516" s="15">
        <v>0.89400000000000002</v>
      </c>
      <c r="G516" s="68">
        <v>0.03</v>
      </c>
      <c r="H516" s="68">
        <v>1.25</v>
      </c>
      <c r="I516" s="68">
        <v>1.1000000000000001</v>
      </c>
      <c r="J516" s="68">
        <v>0.65</v>
      </c>
      <c r="K516" s="68">
        <v>0.89375000000000004</v>
      </c>
      <c r="L516" s="69">
        <v>357.5</v>
      </c>
      <c r="M516" s="68">
        <v>12</v>
      </c>
      <c r="N516" s="70">
        <v>1.25</v>
      </c>
      <c r="O516" s="70">
        <v>0.65</v>
      </c>
      <c r="P516" s="70">
        <v>1.1000000000000001</v>
      </c>
    </row>
    <row r="517" spans="1:16" x14ac:dyDescent="0.25">
      <c r="A517" s="38" t="s">
        <v>666</v>
      </c>
      <c r="B517" s="15" t="s">
        <v>1047</v>
      </c>
      <c r="C517" s="15">
        <v>2</v>
      </c>
      <c r="D517" s="15">
        <v>4</v>
      </c>
      <c r="E517" s="36">
        <v>2</v>
      </c>
      <c r="F517" s="15">
        <v>6.69</v>
      </c>
      <c r="G517" s="68">
        <v>1.68</v>
      </c>
      <c r="H517" s="68">
        <v>5.25</v>
      </c>
      <c r="I517" s="68">
        <v>0.25</v>
      </c>
      <c r="J517" s="68">
        <v>5.0999999999999996</v>
      </c>
      <c r="K517" s="68">
        <v>6.6937499999999996</v>
      </c>
      <c r="L517" s="69">
        <v>26.774999999999999</v>
      </c>
      <c r="M517" s="68">
        <v>6.72</v>
      </c>
      <c r="N517" s="70">
        <v>5.25</v>
      </c>
      <c r="O517" s="70">
        <v>0.25</v>
      </c>
      <c r="P517" s="70">
        <v>5.0999999999999996</v>
      </c>
    </row>
    <row r="518" spans="1:16" x14ac:dyDescent="0.25">
      <c r="A518" s="38" t="s">
        <v>258</v>
      </c>
      <c r="B518" s="15" t="s">
        <v>1148</v>
      </c>
      <c r="C518" s="15">
        <v>44</v>
      </c>
      <c r="D518" s="15">
        <v>88</v>
      </c>
      <c r="E518" s="36">
        <v>2</v>
      </c>
      <c r="F518" s="15">
        <v>2</v>
      </c>
      <c r="G518" s="68">
        <v>0.56999999999999995</v>
      </c>
      <c r="H518" s="68">
        <v>8</v>
      </c>
      <c r="I518" s="68">
        <v>0.25</v>
      </c>
      <c r="J518" s="68">
        <v>1</v>
      </c>
      <c r="K518" s="68">
        <v>2</v>
      </c>
      <c r="L518" s="69">
        <v>176</v>
      </c>
      <c r="M518" s="68">
        <v>50.16</v>
      </c>
      <c r="N518" s="70">
        <v>8</v>
      </c>
      <c r="O518" s="70">
        <v>0.25</v>
      </c>
      <c r="P518" s="70">
        <v>1</v>
      </c>
    </row>
    <row r="519" spans="1:16" x14ac:dyDescent="0.25">
      <c r="A519" s="38" t="s">
        <v>259</v>
      </c>
      <c r="B519" s="15" t="s">
        <v>1387</v>
      </c>
      <c r="C519" s="15">
        <v>2</v>
      </c>
      <c r="D519" s="15">
        <v>4</v>
      </c>
      <c r="E519" s="36">
        <v>2</v>
      </c>
      <c r="F519" s="15">
        <v>43.98</v>
      </c>
      <c r="G519" s="68">
        <v>4.87</v>
      </c>
      <c r="H519" s="68">
        <v>2.48</v>
      </c>
      <c r="I519" s="68">
        <v>2.48</v>
      </c>
      <c r="J519" s="68">
        <v>7.15</v>
      </c>
      <c r="K519" s="68">
        <v>43.975360000000002</v>
      </c>
      <c r="L519" s="69">
        <v>175.90144000000001</v>
      </c>
      <c r="M519" s="68">
        <v>19.48</v>
      </c>
      <c r="N519" s="70">
        <v>7.15</v>
      </c>
      <c r="O519" s="70">
        <v>2.48</v>
      </c>
      <c r="P519" s="70">
        <v>2.4799999999999986</v>
      </c>
    </row>
    <row r="520" spans="1:16" x14ac:dyDescent="0.25">
      <c r="A520" s="38" t="s">
        <v>631</v>
      </c>
      <c r="B520" s="15" t="s">
        <v>1166</v>
      </c>
      <c r="C520" s="15">
        <v>2</v>
      </c>
      <c r="D520" s="15">
        <v>4</v>
      </c>
      <c r="E520" s="36">
        <v>2</v>
      </c>
      <c r="F520" s="15">
        <v>4.91</v>
      </c>
      <c r="G520" s="68">
        <v>1.35</v>
      </c>
      <c r="H520" s="68">
        <v>3.3</v>
      </c>
      <c r="I520" s="68">
        <v>0.25</v>
      </c>
      <c r="J520" s="68">
        <v>5.95</v>
      </c>
      <c r="K520" s="68">
        <v>4.9087499999999995</v>
      </c>
      <c r="L520" s="69">
        <v>19.634999999999998</v>
      </c>
      <c r="M520" s="68">
        <v>5.4</v>
      </c>
      <c r="N520" s="70">
        <v>5.95</v>
      </c>
      <c r="O520" s="70">
        <v>0.25</v>
      </c>
      <c r="P520" s="70">
        <v>3.3</v>
      </c>
    </row>
    <row r="521" spans="1:16" x14ac:dyDescent="0.25">
      <c r="A521" s="38" t="s">
        <v>632</v>
      </c>
      <c r="B521" s="15" t="s">
        <v>1389</v>
      </c>
      <c r="C521" s="15">
        <v>2</v>
      </c>
      <c r="D521" s="15">
        <v>4</v>
      </c>
      <c r="E521" s="36">
        <v>2</v>
      </c>
      <c r="F521" s="15">
        <v>1187.8800000000001</v>
      </c>
      <c r="G521" s="68">
        <v>24</v>
      </c>
      <c r="H521" s="68">
        <v>46.26</v>
      </c>
      <c r="I521" s="68">
        <v>3.25</v>
      </c>
      <c r="J521" s="68">
        <v>7.9</v>
      </c>
      <c r="K521" s="68">
        <v>1187.7255</v>
      </c>
      <c r="L521" s="69">
        <v>4750.902</v>
      </c>
      <c r="M521" s="68">
        <v>96</v>
      </c>
      <c r="N521" s="70">
        <v>46.26</v>
      </c>
      <c r="O521" s="70">
        <v>3.25</v>
      </c>
      <c r="P521" s="70">
        <v>7.8999999999999986</v>
      </c>
    </row>
    <row r="522" spans="1:16" x14ac:dyDescent="0.25">
      <c r="A522" s="38" t="s">
        <v>770</v>
      </c>
      <c r="B522" s="15" t="s">
        <v>1373</v>
      </c>
      <c r="C522" s="15">
        <v>30</v>
      </c>
      <c r="D522" s="15">
        <v>100</v>
      </c>
      <c r="E522" s="36">
        <v>3</v>
      </c>
      <c r="F522" s="15">
        <v>78.39</v>
      </c>
      <c r="G522" s="68">
        <v>9.48</v>
      </c>
      <c r="H522" s="68">
        <v>6.7</v>
      </c>
      <c r="I522" s="68">
        <v>23.4</v>
      </c>
      <c r="J522" s="68">
        <v>0.5</v>
      </c>
      <c r="K522" s="68">
        <v>78.39</v>
      </c>
      <c r="L522" s="69">
        <v>7839</v>
      </c>
      <c r="M522" s="68">
        <v>948</v>
      </c>
      <c r="N522" s="70">
        <v>23.4</v>
      </c>
      <c r="O522" s="70">
        <v>0.5</v>
      </c>
      <c r="P522" s="70">
        <v>6.6999999999999993</v>
      </c>
    </row>
    <row r="523" spans="1:16" x14ac:dyDescent="0.25">
      <c r="A523" s="38" t="s">
        <v>333</v>
      </c>
      <c r="B523" s="15" t="s">
        <v>967</v>
      </c>
      <c r="C523" s="15">
        <v>17</v>
      </c>
      <c r="D523" s="15">
        <v>34</v>
      </c>
      <c r="E523" s="36">
        <v>2</v>
      </c>
      <c r="F523" s="15">
        <v>30.02</v>
      </c>
      <c r="G523" s="68">
        <v>4.95</v>
      </c>
      <c r="H523" s="68">
        <v>21.08</v>
      </c>
      <c r="I523" s="68">
        <v>5.7</v>
      </c>
      <c r="J523" s="68">
        <v>0.25</v>
      </c>
      <c r="K523" s="68">
        <v>30.038999999999998</v>
      </c>
      <c r="L523" s="69">
        <v>1021.3259999999999</v>
      </c>
      <c r="M523" s="68">
        <v>168.3</v>
      </c>
      <c r="N523" s="70">
        <v>21.08</v>
      </c>
      <c r="O523" s="70">
        <v>0.25</v>
      </c>
      <c r="P523" s="70">
        <v>5.6999999999999993</v>
      </c>
    </row>
    <row r="524" spans="1:16" x14ac:dyDescent="0.25">
      <c r="A524" s="42" t="s">
        <v>848</v>
      </c>
      <c r="B524" s="15" t="s">
        <v>1016</v>
      </c>
      <c r="C524" s="15">
        <v>60</v>
      </c>
      <c r="D524" s="15">
        <v>140</v>
      </c>
      <c r="E524" s="36">
        <v>2</v>
      </c>
      <c r="F524" s="15">
        <v>1.05</v>
      </c>
      <c r="G524" s="68">
        <v>0.17</v>
      </c>
      <c r="H524" s="68">
        <v>3</v>
      </c>
      <c r="I524" s="68">
        <v>0.25</v>
      </c>
      <c r="J524" s="68">
        <v>1.4</v>
      </c>
      <c r="K524" s="68">
        <v>1.0499999999999998</v>
      </c>
      <c r="L524" s="69">
        <v>146.99999999999997</v>
      </c>
      <c r="M524" s="68">
        <v>23.8</v>
      </c>
      <c r="N524" s="70">
        <v>3</v>
      </c>
      <c r="O524" s="70">
        <v>0.25</v>
      </c>
      <c r="P524" s="70">
        <v>1.4000000000000004</v>
      </c>
    </row>
    <row r="525" spans="1:16" x14ac:dyDescent="0.25">
      <c r="A525" s="38" t="s">
        <v>448</v>
      </c>
      <c r="B525" s="15" t="s">
        <v>905</v>
      </c>
      <c r="C525" s="15">
        <v>3</v>
      </c>
      <c r="D525" s="15">
        <v>6</v>
      </c>
      <c r="E525" s="36">
        <v>2</v>
      </c>
      <c r="F525" s="15">
        <v>172.12</v>
      </c>
      <c r="G525" s="68">
        <v>13.28</v>
      </c>
      <c r="H525" s="68">
        <v>4.5</v>
      </c>
      <c r="I525" s="68">
        <v>4.5</v>
      </c>
      <c r="J525" s="68">
        <v>8.5</v>
      </c>
      <c r="K525" s="68">
        <v>172.125</v>
      </c>
      <c r="L525" s="69">
        <v>1032.75</v>
      </c>
      <c r="M525" s="68">
        <v>79.679999999999993</v>
      </c>
      <c r="N525" s="70">
        <v>8.5</v>
      </c>
      <c r="O525" s="70">
        <v>4.5</v>
      </c>
      <c r="P525" s="70">
        <v>4.5</v>
      </c>
    </row>
    <row r="526" spans="1:16" x14ac:dyDescent="0.25">
      <c r="A526" s="38" t="s">
        <v>736</v>
      </c>
      <c r="B526" s="15" t="s">
        <v>1213</v>
      </c>
      <c r="C526" s="15">
        <v>33</v>
      </c>
      <c r="D526" s="15">
        <v>101</v>
      </c>
      <c r="E526" s="36">
        <v>3</v>
      </c>
      <c r="F526" s="15">
        <v>54.19</v>
      </c>
      <c r="G526" s="68">
        <v>9.3699999999999992</v>
      </c>
      <c r="H526" s="68">
        <v>4.25</v>
      </c>
      <c r="I526" s="68">
        <v>3</v>
      </c>
      <c r="J526" s="68">
        <v>4.25</v>
      </c>
      <c r="K526" s="68">
        <v>54.1875</v>
      </c>
      <c r="L526" s="69">
        <v>5472.9375</v>
      </c>
      <c r="M526" s="68">
        <v>946.36999999999989</v>
      </c>
      <c r="N526" s="70">
        <v>4.25</v>
      </c>
      <c r="O526" s="70">
        <v>3</v>
      </c>
      <c r="P526" s="70">
        <v>4.25</v>
      </c>
    </row>
    <row r="527" spans="1:16" x14ac:dyDescent="0.25">
      <c r="A527" s="38" t="s">
        <v>200</v>
      </c>
      <c r="B527" s="15" t="s">
        <v>1262</v>
      </c>
      <c r="C527" s="15">
        <v>4</v>
      </c>
      <c r="D527" s="15">
        <v>8</v>
      </c>
      <c r="E527" s="36">
        <v>2</v>
      </c>
      <c r="F527" s="15">
        <v>0</v>
      </c>
      <c r="G527" s="68">
        <v>149.88999999999999</v>
      </c>
      <c r="H527" s="68">
        <v>97.999803999999983</v>
      </c>
      <c r="I527" s="68">
        <v>0.49999900000000608</v>
      </c>
      <c r="J527" s="68">
        <v>21.529956939999987</v>
      </c>
      <c r="K527" s="68">
        <v>1054.9636701926718</v>
      </c>
      <c r="L527" s="69">
        <v>8439.7093615413742</v>
      </c>
      <c r="M527" s="68">
        <v>1199.1199999999999</v>
      </c>
      <c r="N527" s="70">
        <v>97.999803999999983</v>
      </c>
      <c r="O527" s="70">
        <v>0.49999900000000608</v>
      </c>
      <c r="P527" s="70">
        <v>21.529956939999991</v>
      </c>
    </row>
    <row r="528" spans="1:16" x14ac:dyDescent="0.25">
      <c r="A528" s="38" t="s">
        <v>552</v>
      </c>
      <c r="B528" s="15" t="s">
        <v>1311</v>
      </c>
      <c r="C528" s="15">
        <v>7</v>
      </c>
      <c r="D528" s="15">
        <v>14</v>
      </c>
      <c r="E528" s="36">
        <v>2</v>
      </c>
      <c r="F528" s="15">
        <v>908.69</v>
      </c>
      <c r="G528" s="68">
        <v>13.01</v>
      </c>
      <c r="H528" s="68">
        <v>10.07</v>
      </c>
      <c r="I528" s="68">
        <v>8.6</v>
      </c>
      <c r="J528" s="68">
        <v>10.5</v>
      </c>
      <c r="K528" s="68">
        <v>909.32100000000003</v>
      </c>
      <c r="L528" s="69">
        <v>12730.494000000001</v>
      </c>
      <c r="M528" s="68">
        <v>182.14</v>
      </c>
      <c r="N528" s="70">
        <v>10.5</v>
      </c>
      <c r="O528" s="70">
        <v>8.6</v>
      </c>
      <c r="P528" s="70">
        <v>10.07</v>
      </c>
    </row>
    <row r="529" spans="1:16" x14ac:dyDescent="0.25">
      <c r="A529" s="42" t="s">
        <v>829</v>
      </c>
      <c r="B529" s="15" t="s">
        <v>986</v>
      </c>
      <c r="C529" s="15">
        <v>12</v>
      </c>
      <c r="D529" s="15">
        <v>24</v>
      </c>
      <c r="E529" s="36">
        <v>2</v>
      </c>
      <c r="F529" s="15">
        <v>106.65</v>
      </c>
      <c r="G529" s="68">
        <v>22.88</v>
      </c>
      <c r="H529" s="68">
        <v>28.8</v>
      </c>
      <c r="I529" s="68">
        <v>0.37</v>
      </c>
      <c r="J529" s="68">
        <v>9.8699999999999992</v>
      </c>
      <c r="K529" s="68">
        <v>105.17471999999999</v>
      </c>
      <c r="L529" s="69">
        <v>2524.19328</v>
      </c>
      <c r="M529" s="68">
        <v>549.12</v>
      </c>
      <c r="N529" s="70">
        <v>28.8</v>
      </c>
      <c r="O529" s="70">
        <v>0.37</v>
      </c>
      <c r="P529" s="70">
        <v>9.8699999999999974</v>
      </c>
    </row>
    <row r="530" spans="1:16" x14ac:dyDescent="0.25">
      <c r="A530" s="38" t="s">
        <v>575</v>
      </c>
      <c r="B530" s="15" t="s">
        <v>931</v>
      </c>
      <c r="C530" s="15">
        <v>114</v>
      </c>
      <c r="D530" s="15">
        <v>228</v>
      </c>
      <c r="E530" s="36">
        <v>2</v>
      </c>
      <c r="F530" s="15">
        <v>0</v>
      </c>
      <c r="G530" s="68" t="e">
        <v>#N/A</v>
      </c>
      <c r="H530" s="68">
        <v>4.5</v>
      </c>
      <c r="I530" s="68">
        <v>4.12</v>
      </c>
      <c r="J530" s="68">
        <v>0.375</v>
      </c>
      <c r="K530" s="68">
        <v>6.9524999999999997</v>
      </c>
      <c r="L530" s="69">
        <v>1585.1699999999998</v>
      </c>
      <c r="M530" s="68" t="e">
        <v>#N/A</v>
      </c>
      <c r="N530" s="70">
        <v>4.5</v>
      </c>
      <c r="O530" s="70">
        <v>0.375</v>
      </c>
      <c r="P530" s="70">
        <v>4.120000000000001</v>
      </c>
    </row>
    <row r="531" spans="1:16" x14ac:dyDescent="0.25">
      <c r="A531" s="38" t="s">
        <v>576</v>
      </c>
      <c r="B531" s="15" t="s">
        <v>1022</v>
      </c>
      <c r="C531" s="15">
        <v>114</v>
      </c>
      <c r="D531" s="15">
        <v>228</v>
      </c>
      <c r="E531" s="36">
        <v>2</v>
      </c>
      <c r="F531" s="15">
        <v>0</v>
      </c>
      <c r="G531" s="68" t="e">
        <v>#N/A</v>
      </c>
      <c r="H531" s="68">
        <v>3.84</v>
      </c>
      <c r="I531" s="68">
        <v>1.1200000000000001</v>
      </c>
      <c r="J531" s="68">
        <v>0.5</v>
      </c>
      <c r="K531" s="68">
        <v>2.1504000000000003</v>
      </c>
      <c r="L531" s="69">
        <v>490.29120000000006</v>
      </c>
      <c r="M531" s="68" t="e">
        <v>#N/A</v>
      </c>
      <c r="N531" s="70">
        <v>3.84</v>
      </c>
      <c r="O531" s="70">
        <v>0.5</v>
      </c>
      <c r="P531" s="70">
        <v>1.1200000000000001</v>
      </c>
    </row>
    <row r="532" spans="1:16" x14ac:dyDescent="0.25">
      <c r="A532" s="38" t="s">
        <v>578</v>
      </c>
      <c r="B532" s="15" t="s">
        <v>1028</v>
      </c>
      <c r="C532" s="15">
        <v>4</v>
      </c>
      <c r="D532" s="15">
        <v>51</v>
      </c>
      <c r="E532" s="36">
        <v>13</v>
      </c>
      <c r="F532" s="15">
        <v>0</v>
      </c>
      <c r="G532" s="68" t="e">
        <v>#N/A</v>
      </c>
      <c r="H532" s="68">
        <v>4</v>
      </c>
      <c r="I532" s="68">
        <v>4</v>
      </c>
      <c r="J532" s="68">
        <v>4</v>
      </c>
      <c r="K532" s="68">
        <v>64</v>
      </c>
      <c r="L532" s="69">
        <v>3264</v>
      </c>
      <c r="M532" s="68" t="e">
        <v>#N/A</v>
      </c>
      <c r="N532" s="70">
        <v>4</v>
      </c>
      <c r="O532" s="70">
        <v>4</v>
      </c>
      <c r="P532" s="70">
        <v>4</v>
      </c>
    </row>
    <row r="533" spans="1:16" x14ac:dyDescent="0.25">
      <c r="A533" s="38" t="s">
        <v>758</v>
      </c>
      <c r="B533" s="15" t="s">
        <v>1108</v>
      </c>
      <c r="C533" s="15">
        <v>4</v>
      </c>
      <c r="D533" s="15">
        <v>8</v>
      </c>
      <c r="E533" s="36">
        <v>2</v>
      </c>
      <c r="F533" s="15">
        <v>62.32</v>
      </c>
      <c r="G533" s="68">
        <v>8.56</v>
      </c>
      <c r="H533" s="68">
        <v>9</v>
      </c>
      <c r="I533" s="68">
        <v>27.7</v>
      </c>
      <c r="J533" s="68">
        <v>0.25</v>
      </c>
      <c r="K533" s="68">
        <v>62.324999999999996</v>
      </c>
      <c r="L533" s="69">
        <v>498.59999999999997</v>
      </c>
      <c r="M533" s="68">
        <v>68.48</v>
      </c>
      <c r="N533" s="70">
        <v>27.7</v>
      </c>
      <c r="O533" s="70">
        <v>0.25</v>
      </c>
      <c r="P533" s="70">
        <v>9.0000000000000036</v>
      </c>
    </row>
    <row r="534" spans="1:16" x14ac:dyDescent="0.25">
      <c r="A534" s="38" t="s">
        <v>685</v>
      </c>
      <c r="B534" s="15" t="s">
        <v>1073</v>
      </c>
      <c r="C534" s="15">
        <v>24</v>
      </c>
      <c r="D534" s="15">
        <v>72</v>
      </c>
      <c r="E534" s="36">
        <v>3</v>
      </c>
      <c r="F534" s="15">
        <v>24.81</v>
      </c>
      <c r="G534" s="68">
        <v>1.98</v>
      </c>
      <c r="H534" s="68">
        <v>6.04</v>
      </c>
      <c r="I534" s="68">
        <v>1.37</v>
      </c>
      <c r="J534" s="68">
        <v>3</v>
      </c>
      <c r="K534" s="68">
        <v>24.824400000000004</v>
      </c>
      <c r="L534" s="69">
        <v>1787.3568000000002</v>
      </c>
      <c r="M534" s="68">
        <v>142.56</v>
      </c>
      <c r="N534" s="70">
        <v>6.04</v>
      </c>
      <c r="O534" s="70">
        <v>1.37</v>
      </c>
      <c r="P534" s="70">
        <v>3</v>
      </c>
    </row>
    <row r="535" spans="1:16" x14ac:dyDescent="0.25">
      <c r="A535" s="38" t="s">
        <v>100</v>
      </c>
      <c r="B535" s="15" t="s">
        <v>1250</v>
      </c>
      <c r="C535" s="15">
        <v>750</v>
      </c>
      <c r="D535" s="15">
        <v>1875</v>
      </c>
      <c r="E535" s="36">
        <v>3</v>
      </c>
      <c r="F535" s="15">
        <v>0.37</v>
      </c>
      <c r="G535" s="68">
        <v>0.08</v>
      </c>
      <c r="H535" s="68">
        <v>1.1399999999999999</v>
      </c>
      <c r="I535" s="68">
        <v>0.38</v>
      </c>
      <c r="J535" s="68">
        <v>0.87</v>
      </c>
      <c r="K535" s="68">
        <v>0.376884</v>
      </c>
      <c r="L535" s="69">
        <v>706.65750000000003</v>
      </c>
      <c r="M535" s="68">
        <v>150</v>
      </c>
      <c r="N535" s="70">
        <v>1.1399999999999999</v>
      </c>
      <c r="O535" s="70">
        <v>0.38</v>
      </c>
      <c r="P535" s="70">
        <v>0.87000000000000011</v>
      </c>
    </row>
    <row r="536" spans="1:16" x14ac:dyDescent="0.25">
      <c r="A536" s="38" t="s">
        <v>671</v>
      </c>
      <c r="B536" s="15" t="s">
        <v>1049</v>
      </c>
      <c r="C536" s="15">
        <v>2</v>
      </c>
      <c r="D536" s="15">
        <v>1</v>
      </c>
      <c r="E536" s="36">
        <v>1</v>
      </c>
      <c r="F536" s="15">
        <v>8.89</v>
      </c>
      <c r="G536" s="68">
        <v>1.91</v>
      </c>
      <c r="H536" s="68">
        <v>3.95</v>
      </c>
      <c r="I536" s="68">
        <v>1.5</v>
      </c>
      <c r="J536" s="68">
        <v>1.5</v>
      </c>
      <c r="K536" s="68">
        <v>8.8875000000000011</v>
      </c>
      <c r="L536" s="69">
        <v>8.8875000000000011</v>
      </c>
      <c r="M536" s="68">
        <v>1.91</v>
      </c>
      <c r="N536" s="70">
        <v>3.95</v>
      </c>
      <c r="O536" s="70">
        <v>1.5</v>
      </c>
      <c r="P536" s="70">
        <v>1.5</v>
      </c>
    </row>
    <row r="537" spans="1:16" x14ac:dyDescent="0.25">
      <c r="A537" s="38" t="s">
        <v>672</v>
      </c>
      <c r="B537" s="15" t="s">
        <v>1050</v>
      </c>
      <c r="C537" s="15">
        <v>2</v>
      </c>
      <c r="D537" s="15">
        <v>3</v>
      </c>
      <c r="E537" s="36">
        <v>2</v>
      </c>
      <c r="F537" s="15">
        <v>0.39</v>
      </c>
      <c r="G537" s="68">
        <v>0.1</v>
      </c>
      <c r="H537" s="68">
        <v>1.25</v>
      </c>
      <c r="I537" s="68">
        <v>1.25</v>
      </c>
      <c r="J537" s="68">
        <v>0.25</v>
      </c>
      <c r="K537" s="68">
        <v>0.390625</v>
      </c>
      <c r="L537" s="69">
        <v>1.171875</v>
      </c>
      <c r="M537" s="68">
        <v>0.30000000000000004</v>
      </c>
      <c r="N537" s="70">
        <v>1.25</v>
      </c>
      <c r="O537" s="70">
        <v>0.25</v>
      </c>
      <c r="P537" s="70">
        <v>1.25</v>
      </c>
    </row>
    <row r="538" spans="1:16" x14ac:dyDescent="0.25">
      <c r="A538" s="38" t="s">
        <v>238</v>
      </c>
      <c r="B538" s="15" t="s">
        <v>1179</v>
      </c>
      <c r="C538" s="15">
        <v>80</v>
      </c>
      <c r="D538" s="15">
        <v>180</v>
      </c>
      <c r="E538" s="36">
        <v>2</v>
      </c>
      <c r="F538" s="15">
        <v>9.0399999999999991</v>
      </c>
      <c r="G538" s="68">
        <v>2.29</v>
      </c>
      <c r="H538" s="68">
        <v>3.42</v>
      </c>
      <c r="I538" s="68">
        <v>1.62</v>
      </c>
      <c r="J538" s="68">
        <v>1.62</v>
      </c>
      <c r="K538" s="68">
        <v>8.9754480000000001</v>
      </c>
      <c r="L538" s="69">
        <v>1615.5806400000001</v>
      </c>
      <c r="M538" s="68">
        <v>412.2</v>
      </c>
      <c r="N538" s="70">
        <v>3.42</v>
      </c>
      <c r="O538" s="70">
        <v>1.62</v>
      </c>
      <c r="P538" s="70">
        <v>1.62</v>
      </c>
    </row>
    <row r="539" spans="1:16" x14ac:dyDescent="0.25">
      <c r="A539" s="38" t="s">
        <v>335</v>
      </c>
      <c r="B539" s="15" t="s">
        <v>919</v>
      </c>
      <c r="C539" s="15">
        <v>65</v>
      </c>
      <c r="D539" s="15">
        <v>163</v>
      </c>
      <c r="E539" s="36">
        <v>3</v>
      </c>
      <c r="F539" s="15">
        <v>0.26</v>
      </c>
      <c r="G539" s="68">
        <v>7.0000000000000007E-2</v>
      </c>
      <c r="H539" s="68">
        <v>1.6</v>
      </c>
      <c r="I539" s="68">
        <v>0.18</v>
      </c>
      <c r="J539" s="68">
        <v>0.9</v>
      </c>
      <c r="K539" s="68">
        <v>0.25919999999999999</v>
      </c>
      <c r="L539" s="69">
        <v>42.249600000000001</v>
      </c>
      <c r="M539" s="68">
        <v>11.410000000000002</v>
      </c>
      <c r="N539" s="70">
        <v>1.6</v>
      </c>
      <c r="O539" s="70">
        <v>0.18</v>
      </c>
      <c r="P539" s="70">
        <v>0.90000000000000013</v>
      </c>
    </row>
    <row r="540" spans="1:16" x14ac:dyDescent="0.25">
      <c r="A540" s="38" t="s">
        <v>218</v>
      </c>
      <c r="B540" s="15" t="s">
        <v>1071</v>
      </c>
      <c r="C540" s="15">
        <v>155</v>
      </c>
      <c r="D540" s="15">
        <v>243</v>
      </c>
      <c r="E540" s="36">
        <v>2</v>
      </c>
      <c r="F540" s="15">
        <v>9.3699999999999992</v>
      </c>
      <c r="G540" s="68">
        <v>1.33</v>
      </c>
      <c r="H540" s="68">
        <v>2.5</v>
      </c>
      <c r="I540" s="68">
        <v>1.5</v>
      </c>
      <c r="J540" s="68">
        <v>2.5</v>
      </c>
      <c r="K540" s="68">
        <v>9.375</v>
      </c>
      <c r="L540" s="69">
        <v>2278.125</v>
      </c>
      <c r="M540" s="68">
        <v>323.19</v>
      </c>
      <c r="N540" s="70">
        <v>2.5</v>
      </c>
      <c r="O540" s="70">
        <v>1.5</v>
      </c>
      <c r="P540" s="70">
        <v>2.5</v>
      </c>
    </row>
    <row r="541" spans="1:16" x14ac:dyDescent="0.25">
      <c r="A541" s="38" t="s">
        <v>678</v>
      </c>
      <c r="B541" s="15" t="s">
        <v>1070</v>
      </c>
      <c r="C541" s="15">
        <v>15</v>
      </c>
      <c r="D541" s="15">
        <v>41</v>
      </c>
      <c r="E541" s="36">
        <v>3</v>
      </c>
      <c r="F541" s="15">
        <v>1.1200000000000001</v>
      </c>
      <c r="G541" s="68">
        <v>0.32</v>
      </c>
      <c r="H541" s="68">
        <v>2</v>
      </c>
      <c r="I541" s="68">
        <v>0.38</v>
      </c>
      <c r="J541" s="68">
        <v>1.5</v>
      </c>
      <c r="K541" s="68">
        <v>1.1400000000000001</v>
      </c>
      <c r="L541" s="69">
        <v>46.74</v>
      </c>
      <c r="M541" s="68">
        <v>13.120000000000001</v>
      </c>
      <c r="N541" s="70">
        <v>2</v>
      </c>
      <c r="O541" s="70">
        <v>0.38</v>
      </c>
      <c r="P541" s="70">
        <v>1.5</v>
      </c>
    </row>
    <row r="542" spans="1:16" x14ac:dyDescent="0.25">
      <c r="A542" s="38" t="s">
        <v>273</v>
      </c>
      <c r="B542" s="15" t="s">
        <v>1059</v>
      </c>
      <c r="C542" s="15">
        <v>19</v>
      </c>
      <c r="D542" s="15">
        <v>38</v>
      </c>
      <c r="E542" s="36">
        <v>2</v>
      </c>
      <c r="F542" s="15">
        <v>38</v>
      </c>
      <c r="G542" s="68">
        <v>3.63</v>
      </c>
      <c r="H542" s="68">
        <v>2</v>
      </c>
      <c r="I542" s="68">
        <v>9.5</v>
      </c>
      <c r="J542" s="68">
        <v>2</v>
      </c>
      <c r="K542" s="68">
        <v>38</v>
      </c>
      <c r="L542" s="69">
        <v>1444</v>
      </c>
      <c r="M542" s="68">
        <v>137.94</v>
      </c>
      <c r="N542" s="70">
        <v>9.5</v>
      </c>
      <c r="O542" s="70">
        <v>2</v>
      </c>
      <c r="P542" s="70">
        <v>2</v>
      </c>
    </row>
    <row r="543" spans="1:16" x14ac:dyDescent="0.25">
      <c r="A543" s="38" t="s">
        <v>246</v>
      </c>
      <c r="B543" s="15" t="s">
        <v>1051</v>
      </c>
      <c r="C543" s="15">
        <v>19</v>
      </c>
      <c r="D543" s="15">
        <v>41</v>
      </c>
      <c r="E543" s="36">
        <v>2</v>
      </c>
      <c r="F543" s="15">
        <v>184.62</v>
      </c>
      <c r="G543" s="68">
        <v>8.15</v>
      </c>
      <c r="H543" s="68">
        <v>9.4600000000000009</v>
      </c>
      <c r="I543" s="68">
        <v>6.56</v>
      </c>
      <c r="J543" s="68">
        <v>2.97</v>
      </c>
      <c r="K543" s="68">
        <v>184.31107200000002</v>
      </c>
      <c r="L543" s="69">
        <v>7556.7539520000009</v>
      </c>
      <c r="M543" s="68">
        <v>334.15000000000003</v>
      </c>
      <c r="N543" s="70">
        <v>9.4600000000000009</v>
      </c>
      <c r="O543" s="70">
        <v>2.97</v>
      </c>
      <c r="P543" s="70">
        <v>6.5599999999999969</v>
      </c>
    </row>
    <row r="544" spans="1:16" x14ac:dyDescent="0.25">
      <c r="A544" s="38" t="s">
        <v>268</v>
      </c>
      <c r="B544" s="15" t="s">
        <v>1057</v>
      </c>
      <c r="C544" s="15">
        <v>14</v>
      </c>
      <c r="D544" s="15">
        <v>75</v>
      </c>
      <c r="E544" s="36">
        <v>5</v>
      </c>
      <c r="F544" s="15">
        <v>11.25</v>
      </c>
      <c r="G544" s="68">
        <v>1.6339999999999999</v>
      </c>
      <c r="H544" s="68">
        <v>1.25</v>
      </c>
      <c r="I544" s="68">
        <v>3</v>
      </c>
      <c r="J544" s="68">
        <v>3</v>
      </c>
      <c r="K544" s="68">
        <v>11.25</v>
      </c>
      <c r="L544" s="69">
        <v>843.75</v>
      </c>
      <c r="M544" s="68">
        <v>122.55</v>
      </c>
      <c r="N544" s="70">
        <v>3</v>
      </c>
      <c r="O544" s="70">
        <v>1.25</v>
      </c>
      <c r="P544" s="70">
        <v>3</v>
      </c>
    </row>
    <row r="545" spans="1:16" x14ac:dyDescent="0.25">
      <c r="A545" s="38" t="s">
        <v>270</v>
      </c>
      <c r="B545" s="15" t="s">
        <v>1058</v>
      </c>
      <c r="C545" s="15">
        <v>4</v>
      </c>
      <c r="D545" s="15">
        <v>54</v>
      </c>
      <c r="E545" s="36">
        <v>14</v>
      </c>
      <c r="F545" s="15">
        <v>166.96</v>
      </c>
      <c r="G545" s="68">
        <v>8.82</v>
      </c>
      <c r="H545" s="68">
        <v>5.75</v>
      </c>
      <c r="I545" s="68">
        <v>5.05</v>
      </c>
      <c r="J545" s="68">
        <v>5.75</v>
      </c>
      <c r="K545" s="68">
        <v>166.96562499999999</v>
      </c>
      <c r="L545" s="69">
        <v>9016.1437499999993</v>
      </c>
      <c r="M545" s="68">
        <v>476.28000000000003</v>
      </c>
      <c r="N545" s="70">
        <v>5.75</v>
      </c>
      <c r="O545" s="70">
        <v>5.05</v>
      </c>
      <c r="P545" s="70">
        <v>5.75</v>
      </c>
    </row>
    <row r="546" spans="1:16" x14ac:dyDescent="0.25">
      <c r="A546" s="38" t="s">
        <v>253</v>
      </c>
      <c r="B546" s="15" t="s">
        <v>1164</v>
      </c>
      <c r="C546" s="15">
        <v>7</v>
      </c>
      <c r="D546" s="15">
        <v>74</v>
      </c>
      <c r="E546" s="36">
        <v>11</v>
      </c>
      <c r="F546" s="15">
        <v>219.6</v>
      </c>
      <c r="G546" s="68">
        <v>2.19</v>
      </c>
      <c r="H546" s="68">
        <v>6</v>
      </c>
      <c r="I546" s="68">
        <v>6</v>
      </c>
      <c r="J546" s="68">
        <v>6.1</v>
      </c>
      <c r="K546" s="68">
        <v>219.6</v>
      </c>
      <c r="L546" s="69">
        <v>16250.4</v>
      </c>
      <c r="M546" s="68">
        <v>162.06</v>
      </c>
      <c r="N546" s="70">
        <v>6.1</v>
      </c>
      <c r="O546" s="70">
        <v>6</v>
      </c>
      <c r="P546" s="70">
        <v>6.0000000000000018</v>
      </c>
    </row>
    <row r="547" spans="1:16" x14ac:dyDescent="0.25">
      <c r="A547" s="38" t="s">
        <v>406</v>
      </c>
      <c r="B547" s="15" t="s">
        <v>1182</v>
      </c>
      <c r="C547" s="15">
        <v>2</v>
      </c>
      <c r="D547" s="15">
        <v>8</v>
      </c>
      <c r="E547" s="36">
        <v>4</v>
      </c>
      <c r="F547" s="15">
        <v>22.81</v>
      </c>
      <c r="G547" s="68">
        <v>3.45</v>
      </c>
      <c r="H547" s="68">
        <v>7.8</v>
      </c>
      <c r="I547" s="68">
        <v>0.37</v>
      </c>
      <c r="J547" s="68">
        <v>7.8</v>
      </c>
      <c r="K547" s="68">
        <v>22.5108</v>
      </c>
      <c r="L547" s="69">
        <v>180.0864</v>
      </c>
      <c r="M547" s="68">
        <v>27.6</v>
      </c>
      <c r="N547" s="70">
        <v>7.8</v>
      </c>
      <c r="O547" s="70">
        <v>0.37</v>
      </c>
      <c r="P547" s="70">
        <v>7.7999999999999989</v>
      </c>
    </row>
    <row r="548" spans="1:16" x14ac:dyDescent="0.25">
      <c r="A548" s="38" t="s">
        <v>254</v>
      </c>
      <c r="B548" s="15" t="s">
        <v>1164</v>
      </c>
      <c r="C548" s="15">
        <v>1</v>
      </c>
      <c r="D548" s="15">
        <v>2</v>
      </c>
      <c r="E548" s="36">
        <v>2</v>
      </c>
      <c r="F548" s="15">
        <v>324</v>
      </c>
      <c r="G548" s="68">
        <v>1E-3</v>
      </c>
      <c r="H548" s="68">
        <v>9</v>
      </c>
      <c r="I548" s="68">
        <v>6</v>
      </c>
      <c r="J548" s="68">
        <v>6</v>
      </c>
      <c r="K548" s="68">
        <v>324</v>
      </c>
      <c r="L548" s="69">
        <v>648</v>
      </c>
      <c r="M548" s="68">
        <v>2E-3</v>
      </c>
      <c r="N548" s="70">
        <v>9</v>
      </c>
      <c r="O548" s="70">
        <v>6</v>
      </c>
      <c r="P548" s="70">
        <v>6</v>
      </c>
    </row>
    <row r="549" spans="1:16" x14ac:dyDescent="0.25">
      <c r="A549" s="38" t="s">
        <v>782</v>
      </c>
      <c r="B549" s="15" t="s">
        <v>1366</v>
      </c>
      <c r="C549" s="15">
        <v>2</v>
      </c>
      <c r="D549" s="15">
        <v>4</v>
      </c>
      <c r="E549" s="36">
        <v>2</v>
      </c>
      <c r="F549" s="15">
        <v>82.69</v>
      </c>
      <c r="G549" s="68">
        <v>9.7100000000000009</v>
      </c>
      <c r="H549" s="68">
        <v>6.75</v>
      </c>
      <c r="I549" s="68">
        <v>3.5</v>
      </c>
      <c r="J549" s="68">
        <v>3.5</v>
      </c>
      <c r="K549" s="68">
        <v>82.6875</v>
      </c>
      <c r="L549" s="69">
        <v>330.75</v>
      </c>
      <c r="M549" s="68">
        <v>38.840000000000003</v>
      </c>
      <c r="N549" s="70">
        <v>6.75</v>
      </c>
      <c r="O549" s="70">
        <v>3.5</v>
      </c>
      <c r="P549" s="70">
        <v>3.5</v>
      </c>
    </row>
    <row r="550" spans="1:16" x14ac:dyDescent="0.25">
      <c r="A550" s="38" t="s">
        <v>786</v>
      </c>
      <c r="B550" s="15" t="s">
        <v>915</v>
      </c>
      <c r="C550" s="15">
        <v>3</v>
      </c>
      <c r="D550" s="15">
        <v>5</v>
      </c>
      <c r="E550" s="36">
        <v>2</v>
      </c>
      <c r="F550" s="15">
        <v>130.5</v>
      </c>
      <c r="G550" s="68">
        <v>3.84</v>
      </c>
      <c r="H550" s="68">
        <v>4</v>
      </c>
      <c r="I550" s="68">
        <v>5.95</v>
      </c>
      <c r="J550" s="68">
        <v>5.49</v>
      </c>
      <c r="K550" s="68">
        <v>130.66200000000001</v>
      </c>
      <c r="L550" s="69">
        <v>653.31000000000006</v>
      </c>
      <c r="M550" s="68">
        <v>19.2</v>
      </c>
      <c r="N550" s="70">
        <v>5.95</v>
      </c>
      <c r="O550" s="70">
        <v>4</v>
      </c>
      <c r="P550" s="70">
        <v>5.49</v>
      </c>
    </row>
    <row r="551" spans="1:16" x14ac:dyDescent="0.25">
      <c r="A551" s="38" t="s">
        <v>787</v>
      </c>
      <c r="B551" s="15" t="s">
        <v>950</v>
      </c>
      <c r="C551" s="15">
        <v>5</v>
      </c>
      <c r="D551" s="15">
        <v>10</v>
      </c>
      <c r="E551" s="36">
        <v>2</v>
      </c>
      <c r="F551" s="15">
        <v>104.07</v>
      </c>
      <c r="G551" s="68">
        <v>13.22</v>
      </c>
      <c r="H551" s="68">
        <v>0.37</v>
      </c>
      <c r="I551" s="68">
        <v>16.940000000000001</v>
      </c>
      <c r="J551" s="68">
        <v>16.38</v>
      </c>
      <c r="K551" s="68">
        <v>102.66656399999999</v>
      </c>
      <c r="L551" s="69">
        <v>1026.6656399999999</v>
      </c>
      <c r="M551" s="68">
        <v>132.20000000000002</v>
      </c>
      <c r="N551" s="70">
        <v>16.940000000000001</v>
      </c>
      <c r="O551" s="70">
        <v>0.37</v>
      </c>
      <c r="P551" s="70">
        <v>16.379999999999995</v>
      </c>
    </row>
    <row r="552" spans="1:16" x14ac:dyDescent="0.25">
      <c r="A552" s="38" t="s">
        <v>788</v>
      </c>
      <c r="B552" s="15" t="s">
        <v>1385</v>
      </c>
      <c r="C552" s="15">
        <v>3</v>
      </c>
      <c r="D552" s="15">
        <v>5</v>
      </c>
      <c r="E552" s="36">
        <v>2</v>
      </c>
      <c r="F552" s="15">
        <v>5.21</v>
      </c>
      <c r="G552" s="68">
        <v>1.47</v>
      </c>
      <c r="H552" s="68">
        <v>0.25</v>
      </c>
      <c r="I552" s="68">
        <v>5.95</v>
      </c>
      <c r="J552" s="68">
        <v>3.5</v>
      </c>
      <c r="K552" s="68">
        <v>5.2062499999999998</v>
      </c>
      <c r="L552" s="69">
        <v>26.03125</v>
      </c>
      <c r="M552" s="68">
        <v>7.35</v>
      </c>
      <c r="N552" s="70">
        <v>5.95</v>
      </c>
      <c r="O552" s="70">
        <v>0.25</v>
      </c>
      <c r="P552" s="70">
        <v>3.4999999999999991</v>
      </c>
    </row>
    <row r="553" spans="1:16" x14ac:dyDescent="0.25">
      <c r="A553" s="38" t="s">
        <v>789</v>
      </c>
      <c r="B553" s="15" t="s">
        <v>1386</v>
      </c>
      <c r="C553" s="15">
        <v>3</v>
      </c>
      <c r="D553" s="15">
        <v>5</v>
      </c>
      <c r="E553" s="36">
        <v>2</v>
      </c>
      <c r="F553" s="15">
        <v>1228.79</v>
      </c>
      <c r="G553" s="68">
        <v>61</v>
      </c>
      <c r="H553" s="68">
        <v>6</v>
      </c>
      <c r="I553" s="68">
        <v>51.2</v>
      </c>
      <c r="J553" s="68">
        <v>4</v>
      </c>
      <c r="K553" s="68">
        <v>1228.8000000000002</v>
      </c>
      <c r="L553" s="69">
        <v>6144.0000000000009</v>
      </c>
      <c r="M553" s="68">
        <v>305</v>
      </c>
      <c r="N553" s="70">
        <v>51.2</v>
      </c>
      <c r="O553" s="70">
        <v>4</v>
      </c>
      <c r="P553" s="70">
        <v>6</v>
      </c>
    </row>
    <row r="554" spans="1:16" x14ac:dyDescent="0.25">
      <c r="A554" s="38" t="s">
        <v>790</v>
      </c>
      <c r="B554" s="15" t="s">
        <v>1053</v>
      </c>
      <c r="C554" s="15">
        <v>5</v>
      </c>
      <c r="D554" s="15">
        <v>10</v>
      </c>
      <c r="E554" s="36">
        <v>2</v>
      </c>
      <c r="F554" s="15">
        <v>28.41</v>
      </c>
      <c r="G554" s="68">
        <v>4.4400000000000004</v>
      </c>
      <c r="H554" s="68">
        <v>0.37</v>
      </c>
      <c r="I554" s="68">
        <v>12.5</v>
      </c>
      <c r="J554" s="68">
        <v>6.06</v>
      </c>
      <c r="K554" s="68">
        <v>28.0275</v>
      </c>
      <c r="L554" s="69">
        <v>280.27499999999998</v>
      </c>
      <c r="M554" s="68">
        <v>44.400000000000006</v>
      </c>
      <c r="N554" s="70">
        <v>12.5</v>
      </c>
      <c r="O554" s="70">
        <v>0.37</v>
      </c>
      <c r="P554" s="70">
        <v>6.0600000000000005</v>
      </c>
    </row>
    <row r="555" spans="1:16" x14ac:dyDescent="0.25">
      <c r="A555" s="38" t="s">
        <v>219</v>
      </c>
      <c r="B555" s="15" t="s">
        <v>1102</v>
      </c>
      <c r="C555" s="15">
        <v>20</v>
      </c>
      <c r="D555" s="15">
        <v>50</v>
      </c>
      <c r="E555" s="36">
        <v>3</v>
      </c>
      <c r="F555" s="15">
        <v>76.81</v>
      </c>
      <c r="G555" s="68">
        <v>2.74</v>
      </c>
      <c r="H555" s="68">
        <v>6.62</v>
      </c>
      <c r="I555" s="68">
        <v>6.62</v>
      </c>
      <c r="J555" s="68">
        <v>1.75</v>
      </c>
      <c r="K555" s="68">
        <v>76.692700000000002</v>
      </c>
      <c r="L555" s="69">
        <v>3834.6350000000002</v>
      </c>
      <c r="M555" s="68">
        <v>137</v>
      </c>
      <c r="N555" s="70">
        <v>6.62</v>
      </c>
      <c r="O555" s="70">
        <v>1.75</v>
      </c>
      <c r="P555" s="70">
        <v>6.6199999999999992</v>
      </c>
    </row>
    <row r="556" spans="1:16" x14ac:dyDescent="0.25">
      <c r="A556" s="38" t="s">
        <v>220</v>
      </c>
      <c r="B556" s="15" t="s">
        <v>1104</v>
      </c>
      <c r="C556" s="15">
        <v>1</v>
      </c>
      <c r="D556" s="15">
        <v>450</v>
      </c>
      <c r="E556" s="36">
        <v>450</v>
      </c>
      <c r="F556" s="15">
        <v>134.66</v>
      </c>
      <c r="G556" s="68">
        <v>4.59</v>
      </c>
      <c r="H556" s="68">
        <v>5.25</v>
      </c>
      <c r="I556" s="68">
        <v>6</v>
      </c>
      <c r="J556" s="68">
        <v>4.2699999999999996</v>
      </c>
      <c r="K556" s="68">
        <v>134.505</v>
      </c>
      <c r="L556" s="69">
        <v>60527.25</v>
      </c>
      <c r="M556" s="68">
        <v>2065.5</v>
      </c>
      <c r="N556" s="70">
        <v>6</v>
      </c>
      <c r="O556" s="70">
        <v>4.2699999999999996</v>
      </c>
      <c r="P556" s="70">
        <v>5.25</v>
      </c>
    </row>
    <row r="557" spans="1:16" x14ac:dyDescent="0.25">
      <c r="A557" s="38" t="s">
        <v>269</v>
      </c>
      <c r="B557" s="15" t="s">
        <v>1091</v>
      </c>
      <c r="C557" s="15">
        <v>16</v>
      </c>
      <c r="D557" s="15">
        <v>48</v>
      </c>
      <c r="E557" s="36">
        <v>3</v>
      </c>
      <c r="F557" s="15">
        <v>45</v>
      </c>
      <c r="G557" s="68">
        <v>5.74</v>
      </c>
      <c r="H557" s="68">
        <v>3</v>
      </c>
      <c r="I557" s="68">
        <v>3</v>
      </c>
      <c r="J557" s="68">
        <v>5</v>
      </c>
      <c r="K557" s="68">
        <v>45</v>
      </c>
      <c r="L557" s="69">
        <v>2160</v>
      </c>
      <c r="M557" s="68">
        <v>275.52</v>
      </c>
      <c r="N557" s="70">
        <v>5</v>
      </c>
      <c r="O557" s="70">
        <v>3</v>
      </c>
      <c r="P557" s="70">
        <v>3</v>
      </c>
    </row>
    <row r="558" spans="1:16" x14ac:dyDescent="0.25">
      <c r="A558" s="38" t="s">
        <v>272</v>
      </c>
      <c r="B558" s="15" t="s">
        <v>1358</v>
      </c>
      <c r="C558" s="15">
        <v>11</v>
      </c>
      <c r="D558" s="15">
        <v>20</v>
      </c>
      <c r="E558" s="36">
        <v>2</v>
      </c>
      <c r="F558" s="15">
        <v>35.933999999999997</v>
      </c>
      <c r="G558" s="68">
        <v>7.83</v>
      </c>
      <c r="H558" s="68">
        <v>1.95</v>
      </c>
      <c r="I558" s="68">
        <v>1.95</v>
      </c>
      <c r="J558" s="68">
        <v>9.4499999999999993</v>
      </c>
      <c r="K558" s="68">
        <v>35.933624999999992</v>
      </c>
      <c r="L558" s="69">
        <v>718.6724999999999</v>
      </c>
      <c r="M558" s="68">
        <v>156.6</v>
      </c>
      <c r="N558" s="70">
        <v>9.4499999999999993</v>
      </c>
      <c r="O558" s="70">
        <v>1.95</v>
      </c>
      <c r="P558" s="70">
        <v>1.9500000000000011</v>
      </c>
    </row>
    <row r="559" spans="1:16" x14ac:dyDescent="0.25">
      <c r="A559" s="38" t="s">
        <v>276</v>
      </c>
      <c r="B559" s="15" t="s">
        <v>1042</v>
      </c>
      <c r="C559" s="15">
        <v>10</v>
      </c>
      <c r="D559" s="15">
        <v>47</v>
      </c>
      <c r="E559" s="36">
        <v>5</v>
      </c>
      <c r="F559" s="15">
        <v>7.61</v>
      </c>
      <c r="G559" s="68">
        <v>1.151</v>
      </c>
      <c r="H559" s="68">
        <v>1.5</v>
      </c>
      <c r="I559" s="68">
        <v>2.25</v>
      </c>
      <c r="J559" s="68">
        <v>2.25</v>
      </c>
      <c r="K559" s="68">
        <v>7.59375</v>
      </c>
      <c r="L559" s="69">
        <v>356.90625</v>
      </c>
      <c r="M559" s="68">
        <v>54.097000000000001</v>
      </c>
      <c r="N559" s="70">
        <v>2.25</v>
      </c>
      <c r="O559" s="70">
        <v>1.5</v>
      </c>
      <c r="P559" s="70">
        <v>2.25</v>
      </c>
    </row>
    <row r="560" spans="1:16" x14ac:dyDescent="0.25">
      <c r="A560" s="38" t="s">
        <v>278</v>
      </c>
      <c r="B560" s="15" t="s">
        <v>1401</v>
      </c>
      <c r="C560" s="15">
        <v>1498</v>
      </c>
      <c r="D560" s="15">
        <v>7792</v>
      </c>
      <c r="E560" s="36">
        <v>5</v>
      </c>
      <c r="F560" s="15">
        <v>1</v>
      </c>
      <c r="G560" s="68">
        <v>0.02</v>
      </c>
      <c r="H560" s="68">
        <v>2.5499999999999998</v>
      </c>
      <c r="I560" s="68">
        <v>0.1</v>
      </c>
      <c r="J560" s="68">
        <v>0.26</v>
      </c>
      <c r="K560" s="68">
        <v>6.6299999999999998E-2</v>
      </c>
      <c r="L560" s="69">
        <v>516.6096</v>
      </c>
      <c r="M560" s="68">
        <v>155.84</v>
      </c>
      <c r="N560" s="70">
        <v>2.5499999999999998</v>
      </c>
      <c r="O560" s="70">
        <v>0.1</v>
      </c>
      <c r="P560" s="70">
        <v>0.26000000000000023</v>
      </c>
    </row>
    <row r="561" spans="1:16" x14ac:dyDescent="0.25">
      <c r="A561" s="42" t="s">
        <v>174</v>
      </c>
      <c r="B561" s="15" t="s">
        <v>1008</v>
      </c>
      <c r="C561" s="15">
        <v>18</v>
      </c>
      <c r="D561" s="15">
        <v>36</v>
      </c>
      <c r="E561" s="36">
        <v>2</v>
      </c>
      <c r="F561" s="15">
        <v>4.25</v>
      </c>
      <c r="G561" s="68">
        <v>0.72</v>
      </c>
      <c r="H561" s="68">
        <v>0.13</v>
      </c>
      <c r="I561" s="68">
        <v>4.83</v>
      </c>
      <c r="J561" s="68">
        <v>6.52</v>
      </c>
      <c r="K561" s="68">
        <v>4.0939079999999999</v>
      </c>
      <c r="L561" s="69">
        <v>147.38068799999999</v>
      </c>
      <c r="M561" s="68">
        <v>25.919999999999998</v>
      </c>
      <c r="N561" s="70">
        <v>6.52</v>
      </c>
      <c r="O561" s="70">
        <v>0.13</v>
      </c>
      <c r="P561" s="70">
        <v>4.830000000000001</v>
      </c>
    </row>
    <row r="562" spans="1:16" x14ac:dyDescent="0.25">
      <c r="A562" s="38" t="s">
        <v>297</v>
      </c>
      <c r="B562" s="15" t="s">
        <v>1092</v>
      </c>
      <c r="C562" s="15">
        <v>11</v>
      </c>
      <c r="D562" s="15">
        <v>49</v>
      </c>
      <c r="E562" s="36">
        <v>4</v>
      </c>
      <c r="F562" s="15">
        <v>166.55</v>
      </c>
      <c r="G562" s="68">
        <v>15.81</v>
      </c>
      <c r="H562" s="68">
        <v>19.78</v>
      </c>
      <c r="I562" s="68">
        <v>0.37</v>
      </c>
      <c r="J562" s="68">
        <v>22.46</v>
      </c>
      <c r="K562" s="68">
        <v>164.375756</v>
      </c>
      <c r="L562" s="69">
        <v>8054.4120439999997</v>
      </c>
      <c r="M562" s="68">
        <v>774.69</v>
      </c>
      <c r="N562" s="70">
        <v>22.46</v>
      </c>
      <c r="O562" s="70">
        <v>0.37</v>
      </c>
      <c r="P562" s="70">
        <v>19.779999999999998</v>
      </c>
    </row>
    <row r="563" spans="1:16" x14ac:dyDescent="0.25">
      <c r="A563" s="38" t="s">
        <v>320</v>
      </c>
      <c r="B563" s="15" t="s">
        <v>1016</v>
      </c>
      <c r="C563" s="15">
        <v>50</v>
      </c>
      <c r="D563" s="15">
        <v>100</v>
      </c>
      <c r="E563" s="36">
        <v>2</v>
      </c>
      <c r="F563" s="15">
        <v>2.38</v>
      </c>
      <c r="G563" s="68">
        <v>0.4</v>
      </c>
      <c r="H563" s="68">
        <v>2.38</v>
      </c>
      <c r="I563" s="68">
        <v>4</v>
      </c>
      <c r="J563" s="68">
        <v>0.25</v>
      </c>
      <c r="K563" s="68">
        <v>2.38</v>
      </c>
      <c r="L563" s="69">
        <v>238</v>
      </c>
      <c r="M563" s="68">
        <v>40</v>
      </c>
      <c r="N563" s="70">
        <v>4</v>
      </c>
      <c r="O563" s="70">
        <v>0.25</v>
      </c>
      <c r="P563" s="70">
        <v>2.38</v>
      </c>
    </row>
    <row r="564" spans="1:16" x14ac:dyDescent="0.25">
      <c r="A564" s="38" t="s">
        <v>702</v>
      </c>
      <c r="B564" s="15" t="s">
        <v>1116</v>
      </c>
      <c r="C564" s="15">
        <v>3</v>
      </c>
      <c r="D564" s="15">
        <v>8</v>
      </c>
      <c r="E564" s="36">
        <v>3</v>
      </c>
      <c r="F564" s="15">
        <v>1662.11</v>
      </c>
      <c r="G564" s="68">
        <v>15.15</v>
      </c>
      <c r="H564" s="68">
        <v>12.6</v>
      </c>
      <c r="I564" s="68">
        <v>13.42</v>
      </c>
      <c r="J564" s="68">
        <v>9.83</v>
      </c>
      <c r="K564" s="68">
        <v>1662.1743599999998</v>
      </c>
      <c r="L564" s="69">
        <v>13297.394879999998</v>
      </c>
      <c r="M564" s="68">
        <v>121.2</v>
      </c>
      <c r="N564" s="70">
        <v>13.42</v>
      </c>
      <c r="O564" s="70">
        <v>9.83</v>
      </c>
      <c r="P564" s="70">
        <v>12.600000000000001</v>
      </c>
    </row>
    <row r="565" spans="1:16" x14ac:dyDescent="0.25">
      <c r="A565" s="38" t="s">
        <v>338</v>
      </c>
      <c r="B565" s="15" t="s">
        <v>919</v>
      </c>
      <c r="C565" s="15">
        <v>20</v>
      </c>
      <c r="D565" s="15">
        <v>31</v>
      </c>
      <c r="E565" s="36">
        <v>2</v>
      </c>
      <c r="F565" s="15">
        <v>1.97</v>
      </c>
      <c r="G565" s="68">
        <v>0.56000000000000005</v>
      </c>
      <c r="H565" s="68">
        <v>1.75</v>
      </c>
      <c r="I565" s="68">
        <v>0.25</v>
      </c>
      <c r="J565" s="68">
        <v>4.5</v>
      </c>
      <c r="K565" s="68">
        <v>1.96875</v>
      </c>
      <c r="L565" s="69">
        <v>61.03125</v>
      </c>
      <c r="M565" s="68">
        <v>17.360000000000003</v>
      </c>
      <c r="N565" s="70">
        <v>4.5</v>
      </c>
      <c r="O565" s="70">
        <v>0.25</v>
      </c>
      <c r="P565" s="70">
        <v>1.75</v>
      </c>
    </row>
    <row r="566" spans="1:16" x14ac:dyDescent="0.25">
      <c r="A566" s="38" t="s">
        <v>351</v>
      </c>
      <c r="B566" s="15" t="s">
        <v>1153</v>
      </c>
      <c r="C566" s="15">
        <v>22</v>
      </c>
      <c r="D566" s="15">
        <v>46</v>
      </c>
      <c r="E566" s="36">
        <v>2</v>
      </c>
      <c r="F566" s="15">
        <v>375.41</v>
      </c>
      <c r="G566" s="68">
        <v>13.04</v>
      </c>
      <c r="H566" s="68">
        <v>3.53</v>
      </c>
      <c r="I566" s="68">
        <v>3.46</v>
      </c>
      <c r="J566" s="68">
        <v>30.75</v>
      </c>
      <c r="K566" s="68">
        <v>375.57434999999998</v>
      </c>
      <c r="L566" s="69">
        <v>17276.420099999999</v>
      </c>
      <c r="M566" s="68">
        <v>599.83999999999992</v>
      </c>
      <c r="N566" s="70">
        <v>30.75</v>
      </c>
      <c r="O566" s="70">
        <v>3.46</v>
      </c>
      <c r="P566" s="70">
        <v>3.5300000000000011</v>
      </c>
    </row>
    <row r="567" spans="1:16" x14ac:dyDescent="0.25">
      <c r="A567" s="38" t="s">
        <v>633</v>
      </c>
      <c r="B567" s="15" t="s">
        <v>1156</v>
      </c>
      <c r="C567" s="15">
        <v>22</v>
      </c>
      <c r="D567" s="15">
        <v>46</v>
      </c>
      <c r="E567" s="36">
        <v>2</v>
      </c>
      <c r="F567" s="15">
        <v>375.41</v>
      </c>
      <c r="G567" s="68">
        <v>12.91</v>
      </c>
      <c r="H567" s="68">
        <v>3.53</v>
      </c>
      <c r="I567" s="68">
        <v>3.46</v>
      </c>
      <c r="J567" s="68">
        <v>30.75</v>
      </c>
      <c r="K567" s="68">
        <v>375.57434999999998</v>
      </c>
      <c r="L567" s="69">
        <v>17276.420099999999</v>
      </c>
      <c r="M567" s="68">
        <v>593.86</v>
      </c>
      <c r="N567" s="70">
        <v>30.75</v>
      </c>
      <c r="O567" s="70">
        <v>3.46</v>
      </c>
      <c r="P567" s="70">
        <v>3.5300000000000011</v>
      </c>
    </row>
    <row r="568" spans="1:16" x14ac:dyDescent="0.25">
      <c r="A568" s="38" t="s">
        <v>360</v>
      </c>
      <c r="B568" s="15" t="s">
        <v>1161</v>
      </c>
      <c r="C568" s="15">
        <v>300</v>
      </c>
      <c r="D568" s="15">
        <v>950</v>
      </c>
      <c r="E568" s="36">
        <v>3</v>
      </c>
      <c r="F568" s="15">
        <v>44.56</v>
      </c>
      <c r="G568" s="68">
        <v>0.76</v>
      </c>
      <c r="H568" s="68">
        <v>15.84</v>
      </c>
      <c r="I568" s="68">
        <v>11.25</v>
      </c>
      <c r="J568" s="68">
        <v>0.25</v>
      </c>
      <c r="K568" s="68">
        <v>44.55</v>
      </c>
      <c r="L568" s="69">
        <v>42322.5</v>
      </c>
      <c r="M568" s="68">
        <v>722</v>
      </c>
      <c r="N568" s="70">
        <v>15.84</v>
      </c>
      <c r="O568" s="70">
        <v>0.25</v>
      </c>
      <c r="P568" s="70">
        <v>11.25</v>
      </c>
    </row>
    <row r="569" spans="1:16" x14ac:dyDescent="0.25">
      <c r="A569" s="42" t="s">
        <v>186</v>
      </c>
      <c r="B569" s="15" t="s">
        <v>1006</v>
      </c>
      <c r="C569" s="15">
        <v>18</v>
      </c>
      <c r="D569" s="15">
        <v>41</v>
      </c>
      <c r="E569" s="36">
        <v>2</v>
      </c>
      <c r="F569" s="15">
        <v>9.2899999999999991</v>
      </c>
      <c r="G569" s="68">
        <v>1.57</v>
      </c>
      <c r="H569" s="68">
        <v>3.03</v>
      </c>
      <c r="I569" s="68">
        <v>0.75</v>
      </c>
      <c r="J569" s="68">
        <v>4.08</v>
      </c>
      <c r="K569" s="68">
        <v>9.2718000000000007</v>
      </c>
      <c r="L569" s="69">
        <v>380.14380000000006</v>
      </c>
      <c r="M569" s="68">
        <v>64.37</v>
      </c>
      <c r="N569" s="70">
        <v>4.08</v>
      </c>
      <c r="O569" s="70">
        <v>0.75</v>
      </c>
      <c r="P569" s="70">
        <v>3.0299999999999994</v>
      </c>
    </row>
    <row r="570" spans="1:16" x14ac:dyDescent="0.25">
      <c r="A570" s="38" t="s">
        <v>651</v>
      </c>
      <c r="B570" s="15" t="s">
        <v>1022</v>
      </c>
      <c r="C570" s="15">
        <v>40</v>
      </c>
      <c r="D570" s="15">
        <v>80</v>
      </c>
      <c r="E570" s="36">
        <v>2</v>
      </c>
      <c r="F570" s="15">
        <v>33.340000000000003</v>
      </c>
      <c r="G570" s="68">
        <v>7.89</v>
      </c>
      <c r="H570" s="68">
        <v>2.75</v>
      </c>
      <c r="I570" s="68">
        <v>24.25</v>
      </c>
      <c r="J570" s="68">
        <v>0.5</v>
      </c>
      <c r="K570" s="68">
        <v>33.34375</v>
      </c>
      <c r="L570" s="69">
        <v>2667.5</v>
      </c>
      <c r="M570" s="68">
        <v>631.19999999999993</v>
      </c>
      <c r="N570" s="70">
        <v>24.25</v>
      </c>
      <c r="O570" s="70">
        <v>0.5</v>
      </c>
      <c r="P570" s="70">
        <v>2.75</v>
      </c>
    </row>
    <row r="571" spans="1:16" x14ac:dyDescent="0.25">
      <c r="A571" s="38" t="s">
        <v>400</v>
      </c>
      <c r="B571" s="15" t="s">
        <v>961</v>
      </c>
      <c r="C571" s="15">
        <v>14</v>
      </c>
      <c r="D571" s="15">
        <v>28</v>
      </c>
      <c r="E571" s="36">
        <v>2</v>
      </c>
      <c r="F571" s="15">
        <v>2.2000000000000002</v>
      </c>
      <c r="G571" s="68">
        <v>0.62</v>
      </c>
      <c r="H571" s="68">
        <v>0.25</v>
      </c>
      <c r="I571" s="68">
        <v>2</v>
      </c>
      <c r="J571" s="68">
        <v>4.4000000000000004</v>
      </c>
      <c r="K571" s="68">
        <v>2.2000000000000002</v>
      </c>
      <c r="L571" s="69">
        <v>61.600000000000009</v>
      </c>
      <c r="M571" s="68">
        <v>17.36</v>
      </c>
      <c r="N571" s="70">
        <v>4.4000000000000004</v>
      </c>
      <c r="O571" s="70">
        <v>0.25</v>
      </c>
      <c r="P571" s="70">
        <v>2</v>
      </c>
    </row>
    <row r="572" spans="1:16" x14ac:dyDescent="0.25">
      <c r="A572" s="42" t="s">
        <v>91</v>
      </c>
      <c r="B572" s="15" t="s">
        <v>1004</v>
      </c>
      <c r="C572" s="15">
        <v>34</v>
      </c>
      <c r="D572" s="15">
        <v>68</v>
      </c>
      <c r="E572" s="36">
        <v>2</v>
      </c>
      <c r="F572" s="15">
        <v>1.93</v>
      </c>
      <c r="G572" s="68">
        <v>0.53</v>
      </c>
      <c r="H572" s="68">
        <v>2.75</v>
      </c>
      <c r="I572" s="68">
        <v>0.37</v>
      </c>
      <c r="J572" s="68">
        <v>1.87</v>
      </c>
      <c r="K572" s="68">
        <v>1.9027250000000002</v>
      </c>
      <c r="L572" s="69">
        <v>129.38530000000003</v>
      </c>
      <c r="M572" s="68">
        <v>36.04</v>
      </c>
      <c r="N572" s="70">
        <v>2.75</v>
      </c>
      <c r="O572" s="70">
        <v>0.37</v>
      </c>
      <c r="P572" s="70">
        <v>1.87</v>
      </c>
    </row>
    <row r="573" spans="1:16" x14ac:dyDescent="0.25">
      <c r="A573" s="42" t="s">
        <v>94</v>
      </c>
      <c r="B573" s="15" t="s">
        <v>958</v>
      </c>
      <c r="C573" s="15">
        <v>13</v>
      </c>
      <c r="D573" s="15">
        <v>26</v>
      </c>
      <c r="E573" s="36">
        <v>2</v>
      </c>
      <c r="F573" s="15">
        <v>168.84</v>
      </c>
      <c r="G573" s="68">
        <v>9.92</v>
      </c>
      <c r="H573" s="68">
        <v>32.67</v>
      </c>
      <c r="I573" s="68">
        <v>1.59</v>
      </c>
      <c r="J573" s="68">
        <v>3.25</v>
      </c>
      <c r="K573" s="68">
        <v>168.822225</v>
      </c>
      <c r="L573" s="69">
        <v>4389.3778499999999</v>
      </c>
      <c r="M573" s="68">
        <v>257.92</v>
      </c>
      <c r="N573" s="70">
        <v>32.67</v>
      </c>
      <c r="O573" s="70">
        <v>1.59</v>
      </c>
      <c r="P573" s="70">
        <v>3.25</v>
      </c>
    </row>
    <row r="574" spans="1:16" x14ac:dyDescent="0.25">
      <c r="A574" s="38" t="s">
        <v>425</v>
      </c>
      <c r="B574" s="15" t="s">
        <v>1016</v>
      </c>
      <c r="C574" s="15">
        <v>14</v>
      </c>
      <c r="D574" s="15">
        <v>28</v>
      </c>
      <c r="E574" s="36">
        <v>2</v>
      </c>
      <c r="F574" s="15">
        <v>3.16</v>
      </c>
      <c r="G574" s="68">
        <v>0.56999999999999995</v>
      </c>
      <c r="H574" s="68">
        <v>2.2000000000000002</v>
      </c>
      <c r="I574" s="68">
        <v>0.25</v>
      </c>
      <c r="J574" s="68">
        <v>5.75</v>
      </c>
      <c r="K574" s="68">
        <v>3.1625000000000001</v>
      </c>
      <c r="L574" s="69">
        <v>88.55</v>
      </c>
      <c r="M574" s="68">
        <v>15.959999999999999</v>
      </c>
      <c r="N574" s="70">
        <v>5.75</v>
      </c>
      <c r="O574" s="70">
        <v>0.25</v>
      </c>
      <c r="P574" s="70">
        <v>2.1999999999999993</v>
      </c>
    </row>
    <row r="575" spans="1:16" x14ac:dyDescent="0.25">
      <c r="A575" s="38" t="s">
        <v>433</v>
      </c>
      <c r="B575" s="15" t="s">
        <v>1193</v>
      </c>
      <c r="C575" s="15">
        <v>22</v>
      </c>
      <c r="D575" s="15">
        <v>34</v>
      </c>
      <c r="E575" s="36">
        <v>2</v>
      </c>
      <c r="F575" s="15">
        <v>1.9</v>
      </c>
      <c r="G575" s="68">
        <v>0.27</v>
      </c>
      <c r="H575" s="68">
        <v>0.37</v>
      </c>
      <c r="I575" s="68">
        <v>2.25</v>
      </c>
      <c r="J575" s="68">
        <v>2.25</v>
      </c>
      <c r="K575" s="68">
        <v>1.8731249999999999</v>
      </c>
      <c r="L575" s="69">
        <v>63.686250000000001</v>
      </c>
      <c r="M575" s="68">
        <v>9.18</v>
      </c>
      <c r="N575" s="70">
        <v>2.25</v>
      </c>
      <c r="O575" s="70">
        <v>0.37</v>
      </c>
      <c r="P575" s="70">
        <v>2.25</v>
      </c>
    </row>
    <row r="576" spans="1:16" x14ac:dyDescent="0.25">
      <c r="A576" s="38" t="s">
        <v>731</v>
      </c>
      <c r="B576" s="15" t="s">
        <v>1205</v>
      </c>
      <c r="C576" s="15">
        <v>50</v>
      </c>
      <c r="D576" s="15">
        <v>100</v>
      </c>
      <c r="E576" s="36">
        <v>2</v>
      </c>
      <c r="F576" s="15">
        <v>96.63</v>
      </c>
      <c r="G576" s="68">
        <v>17.75</v>
      </c>
      <c r="H576" s="68">
        <v>4.67</v>
      </c>
      <c r="I576" s="68">
        <v>1.5</v>
      </c>
      <c r="J576" s="68">
        <v>13.79</v>
      </c>
      <c r="K576" s="68">
        <v>96.598949999999988</v>
      </c>
      <c r="L576" s="69">
        <v>9659.8949999999986</v>
      </c>
      <c r="M576" s="68">
        <v>1775</v>
      </c>
      <c r="N576" s="70">
        <v>13.79</v>
      </c>
      <c r="O576" s="70">
        <v>1.5</v>
      </c>
      <c r="P576" s="70">
        <v>4.6700000000000017</v>
      </c>
    </row>
    <row r="577" spans="1:16" x14ac:dyDescent="0.25">
      <c r="A577" s="38" t="s">
        <v>464</v>
      </c>
      <c r="B577" s="15" t="s">
        <v>1220</v>
      </c>
      <c r="C577" s="15">
        <v>30</v>
      </c>
      <c r="D577" s="15">
        <v>60</v>
      </c>
      <c r="E577" s="36">
        <v>2</v>
      </c>
      <c r="F577" s="15">
        <v>119.98</v>
      </c>
      <c r="G577" s="68">
        <v>2.41</v>
      </c>
      <c r="H577" s="68">
        <v>4.71</v>
      </c>
      <c r="I577" s="68">
        <v>8.5</v>
      </c>
      <c r="J577" s="68">
        <v>3</v>
      </c>
      <c r="K577" s="68">
        <v>120.10499999999999</v>
      </c>
      <c r="L577" s="69">
        <v>7206.2999999999993</v>
      </c>
      <c r="M577" s="68">
        <v>144.60000000000002</v>
      </c>
      <c r="N577" s="70">
        <v>8.5</v>
      </c>
      <c r="O577" s="70">
        <v>3</v>
      </c>
      <c r="P577" s="70">
        <v>4.7100000000000009</v>
      </c>
    </row>
    <row r="578" spans="1:16" x14ac:dyDescent="0.25">
      <c r="A578" s="38" t="s">
        <v>465</v>
      </c>
      <c r="B578" s="15" t="s">
        <v>1317</v>
      </c>
      <c r="C578" s="15">
        <v>25</v>
      </c>
      <c r="D578" s="15">
        <v>50</v>
      </c>
      <c r="E578" s="36">
        <v>2</v>
      </c>
      <c r="F578" s="15">
        <v>28.88</v>
      </c>
      <c r="G578" s="68">
        <v>1.43</v>
      </c>
      <c r="H578" s="68">
        <v>3.5</v>
      </c>
      <c r="I578" s="68">
        <v>2</v>
      </c>
      <c r="J578" s="68">
        <v>4.13</v>
      </c>
      <c r="K578" s="68">
        <v>28.91</v>
      </c>
      <c r="L578" s="69">
        <v>1445.5</v>
      </c>
      <c r="M578" s="68">
        <v>71.5</v>
      </c>
      <c r="N578" s="70">
        <v>4.13</v>
      </c>
      <c r="O578" s="70">
        <v>2</v>
      </c>
      <c r="P578" s="70">
        <v>3.4999999999999991</v>
      </c>
    </row>
    <row r="579" spans="1:16" x14ac:dyDescent="0.25">
      <c r="A579" s="38" t="s">
        <v>466</v>
      </c>
      <c r="B579" s="15" t="s">
        <v>1202</v>
      </c>
      <c r="C579" s="15">
        <v>5</v>
      </c>
      <c r="D579" s="15">
        <v>15</v>
      </c>
      <c r="E579" s="36">
        <v>3</v>
      </c>
      <c r="F579" s="15">
        <v>21976.240000000002</v>
      </c>
      <c r="G579" s="68">
        <v>141.34</v>
      </c>
      <c r="H579" s="68">
        <v>47.5</v>
      </c>
      <c r="I579" s="68">
        <v>20.13</v>
      </c>
      <c r="J579" s="68">
        <v>22.99</v>
      </c>
      <c r="K579" s="68">
        <v>21982.463249999997</v>
      </c>
      <c r="L579" s="69">
        <v>329736.94874999998</v>
      </c>
      <c r="M579" s="68">
        <v>2120.1</v>
      </c>
      <c r="N579" s="70">
        <v>47.5</v>
      </c>
      <c r="O579" s="70">
        <v>20.13</v>
      </c>
      <c r="P579" s="70">
        <v>22.989999999999995</v>
      </c>
    </row>
    <row r="580" spans="1:16" x14ac:dyDescent="0.25">
      <c r="A580" s="38" t="s">
        <v>468</v>
      </c>
      <c r="B580" s="15" t="s">
        <v>1223</v>
      </c>
      <c r="C580" s="15">
        <v>7</v>
      </c>
      <c r="D580" s="15">
        <v>16</v>
      </c>
      <c r="E580" s="36">
        <v>2</v>
      </c>
      <c r="F580" s="15">
        <v>96</v>
      </c>
      <c r="G580" s="68">
        <v>23.527000000000001</v>
      </c>
      <c r="H580" s="68">
        <v>48</v>
      </c>
      <c r="I580" s="68">
        <v>4</v>
      </c>
      <c r="J580" s="68">
        <v>0.5</v>
      </c>
      <c r="K580" s="68">
        <v>96</v>
      </c>
      <c r="L580" s="69">
        <v>1536</v>
      </c>
      <c r="M580" s="68">
        <v>376.43200000000002</v>
      </c>
      <c r="N580" s="70">
        <v>48</v>
      </c>
      <c r="O580" s="70">
        <v>0.5</v>
      </c>
      <c r="P580" s="70">
        <v>4</v>
      </c>
    </row>
    <row r="581" spans="1:16" x14ac:dyDescent="0.25">
      <c r="A581" s="38" t="s">
        <v>469</v>
      </c>
      <c r="B581" s="15" t="s">
        <v>1224</v>
      </c>
      <c r="C581" s="15">
        <v>18</v>
      </c>
      <c r="D581" s="15">
        <v>38</v>
      </c>
      <c r="E581" s="36">
        <v>2</v>
      </c>
      <c r="F581" s="15">
        <v>39.97</v>
      </c>
      <c r="G581" s="68">
        <v>4.53</v>
      </c>
      <c r="H581" s="68">
        <v>4.4000000000000004</v>
      </c>
      <c r="I581" s="68">
        <v>0.5</v>
      </c>
      <c r="J581" s="68">
        <v>18.170000000000002</v>
      </c>
      <c r="K581" s="68">
        <v>39.974000000000004</v>
      </c>
      <c r="L581" s="69">
        <v>1519.0120000000002</v>
      </c>
      <c r="M581" s="68">
        <v>172.14000000000001</v>
      </c>
      <c r="N581" s="70">
        <v>18.170000000000002</v>
      </c>
      <c r="O581" s="70">
        <v>0.5</v>
      </c>
      <c r="P581" s="70">
        <v>4.3999999999999986</v>
      </c>
    </row>
    <row r="582" spans="1:16" x14ac:dyDescent="0.25">
      <c r="A582" s="38" t="s">
        <v>476</v>
      </c>
      <c r="B582" s="15" t="s">
        <v>931</v>
      </c>
      <c r="C582" s="15">
        <v>18</v>
      </c>
      <c r="D582" s="15">
        <v>36</v>
      </c>
      <c r="E582" s="36">
        <v>2</v>
      </c>
      <c r="F582" s="15">
        <v>102.33</v>
      </c>
      <c r="G582" s="68">
        <v>6.42</v>
      </c>
      <c r="H582" s="68">
        <v>24.44</v>
      </c>
      <c r="I582" s="68">
        <v>16.75</v>
      </c>
      <c r="J582" s="68">
        <v>0.25</v>
      </c>
      <c r="K582" s="68">
        <v>102.3425</v>
      </c>
      <c r="L582" s="69">
        <v>3684.33</v>
      </c>
      <c r="M582" s="68">
        <v>231.12</v>
      </c>
      <c r="N582" s="70">
        <v>24.44</v>
      </c>
      <c r="O582" s="70">
        <v>0.25</v>
      </c>
      <c r="P582" s="70">
        <v>16.749999999999996</v>
      </c>
    </row>
    <row r="583" spans="1:16" x14ac:dyDescent="0.25">
      <c r="A583" s="38" t="s">
        <v>478</v>
      </c>
      <c r="B583" s="15" t="s">
        <v>1238</v>
      </c>
      <c r="C583" s="15">
        <v>28</v>
      </c>
      <c r="D583" s="15">
        <v>70</v>
      </c>
      <c r="E583" s="36">
        <v>3</v>
      </c>
      <c r="F583" s="15">
        <v>19.5</v>
      </c>
      <c r="G583" s="68">
        <v>5.52</v>
      </c>
      <c r="H583" s="68">
        <v>3</v>
      </c>
      <c r="I583" s="68">
        <v>0.25</v>
      </c>
      <c r="J583" s="68">
        <v>26</v>
      </c>
      <c r="K583" s="68">
        <v>19.5</v>
      </c>
      <c r="L583" s="69">
        <v>1365</v>
      </c>
      <c r="M583" s="68">
        <v>386.4</v>
      </c>
      <c r="N583" s="70">
        <v>26</v>
      </c>
      <c r="O583" s="70">
        <v>0.25</v>
      </c>
      <c r="P583" s="70">
        <v>3</v>
      </c>
    </row>
    <row r="584" spans="1:16" x14ac:dyDescent="0.25">
      <c r="A584" s="38" t="s">
        <v>793</v>
      </c>
      <c r="B584" s="15" t="s">
        <v>917</v>
      </c>
      <c r="C584" s="15">
        <v>12</v>
      </c>
      <c r="D584" s="15">
        <v>24</v>
      </c>
      <c r="E584" s="36">
        <v>2</v>
      </c>
      <c r="F584" s="15">
        <v>25.21</v>
      </c>
      <c r="G584" s="68">
        <v>4.76</v>
      </c>
      <c r="H584" s="68">
        <v>8.15</v>
      </c>
      <c r="I584" s="68">
        <v>8.25</v>
      </c>
      <c r="J584" s="68">
        <v>0.37</v>
      </c>
      <c r="K584" s="68">
        <v>24.877875</v>
      </c>
      <c r="L584" s="69">
        <v>597.06899999999996</v>
      </c>
      <c r="M584" s="68">
        <v>114.24</v>
      </c>
      <c r="N584" s="70">
        <v>8.25</v>
      </c>
      <c r="O584" s="70">
        <v>0.37</v>
      </c>
      <c r="P584" s="70">
        <v>8.15</v>
      </c>
    </row>
    <row r="585" spans="1:16" x14ac:dyDescent="0.25">
      <c r="A585" s="38" t="s">
        <v>202</v>
      </c>
      <c r="B585" s="15" t="s">
        <v>1260</v>
      </c>
      <c r="C585" s="15">
        <v>8</v>
      </c>
      <c r="D585" s="15">
        <v>16</v>
      </c>
      <c r="E585" s="36">
        <v>2</v>
      </c>
      <c r="F585" s="15">
        <v>0</v>
      </c>
      <c r="G585" s="68">
        <v>24.364000000000001</v>
      </c>
      <c r="H585" s="68">
        <v>12.720667345617461</v>
      </c>
      <c r="I585" s="68">
        <v>13.455973087999999</v>
      </c>
      <c r="J585" s="68">
        <v>0.74999850000000035</v>
      </c>
      <c r="K585" s="68">
        <v>128.37646134458555</v>
      </c>
      <c r="L585" s="69">
        <v>2054.0233815133688</v>
      </c>
      <c r="M585" s="68">
        <v>389.82400000000001</v>
      </c>
      <c r="N585" s="70">
        <v>13.455973087999999</v>
      </c>
      <c r="O585" s="70">
        <v>0.74999850000000035</v>
      </c>
      <c r="P585" s="70">
        <v>12.720667345617459</v>
      </c>
    </row>
    <row r="586" spans="1:16" x14ac:dyDescent="0.25">
      <c r="A586" s="38" t="s">
        <v>511</v>
      </c>
      <c r="B586" s="15" t="s">
        <v>931</v>
      </c>
      <c r="C586" s="15">
        <v>17</v>
      </c>
      <c r="D586" s="15">
        <v>34</v>
      </c>
      <c r="E586" s="36">
        <v>2</v>
      </c>
      <c r="F586" s="15">
        <v>193.69</v>
      </c>
      <c r="G586" s="68">
        <v>31.43</v>
      </c>
      <c r="H586" s="68">
        <v>0.25</v>
      </c>
      <c r="I586" s="68">
        <v>27.7</v>
      </c>
      <c r="J586" s="68">
        <v>27.97</v>
      </c>
      <c r="K586" s="68">
        <v>193.69225</v>
      </c>
      <c r="L586" s="69">
        <v>6585.5365000000002</v>
      </c>
      <c r="M586" s="68">
        <v>1068.6199999999999</v>
      </c>
      <c r="N586" s="70">
        <v>27.97</v>
      </c>
      <c r="O586" s="70">
        <v>0.25</v>
      </c>
      <c r="P586" s="70">
        <v>27.700000000000003</v>
      </c>
    </row>
    <row r="587" spans="1:16" x14ac:dyDescent="0.25">
      <c r="A587" s="38" t="s">
        <v>628</v>
      </c>
      <c r="B587" s="15" t="s">
        <v>1204</v>
      </c>
      <c r="C587" s="15">
        <v>150</v>
      </c>
      <c r="D587" s="15">
        <v>250</v>
      </c>
      <c r="E587" s="36">
        <v>2</v>
      </c>
      <c r="F587" s="15">
        <v>945.64</v>
      </c>
      <c r="G587" s="68">
        <v>34</v>
      </c>
      <c r="H587" s="68">
        <v>24.75</v>
      </c>
      <c r="I587" s="68">
        <v>3.84</v>
      </c>
      <c r="J587" s="68">
        <v>9.9499999999999993</v>
      </c>
      <c r="K587" s="68">
        <v>945.6479999999998</v>
      </c>
      <c r="L587" s="69">
        <v>236411.99999999994</v>
      </c>
      <c r="M587" s="68">
        <v>8500</v>
      </c>
      <c r="N587" s="70">
        <v>24.75</v>
      </c>
      <c r="O587" s="70">
        <v>3.84</v>
      </c>
      <c r="P587" s="70">
        <v>9.9499999999999993</v>
      </c>
    </row>
    <row r="588" spans="1:16" x14ac:dyDescent="0.25">
      <c r="A588" s="38" t="s">
        <v>515</v>
      </c>
      <c r="B588" s="15" t="s">
        <v>1285</v>
      </c>
      <c r="C588" s="15">
        <v>8</v>
      </c>
      <c r="D588" s="15">
        <v>16</v>
      </c>
      <c r="E588" s="36">
        <v>2</v>
      </c>
      <c r="F588" s="15">
        <v>270.61</v>
      </c>
      <c r="G588" s="68">
        <v>15.51</v>
      </c>
      <c r="H588" s="68">
        <v>48.64</v>
      </c>
      <c r="I588" s="68">
        <v>1.75</v>
      </c>
      <c r="J588" s="68">
        <v>3.18</v>
      </c>
      <c r="K588" s="68">
        <v>270.6816</v>
      </c>
      <c r="L588" s="69">
        <v>4330.9056</v>
      </c>
      <c r="M588" s="68">
        <v>248.16</v>
      </c>
      <c r="N588" s="70">
        <v>48.64</v>
      </c>
      <c r="O588" s="70">
        <v>1.75</v>
      </c>
      <c r="P588" s="70">
        <v>3.1799999999999997</v>
      </c>
    </row>
    <row r="589" spans="1:16" x14ac:dyDescent="0.25">
      <c r="A589" s="38" t="s">
        <v>526</v>
      </c>
      <c r="B589" s="15" t="s">
        <v>1294</v>
      </c>
      <c r="C589" s="15">
        <v>7</v>
      </c>
      <c r="D589" s="15">
        <v>14</v>
      </c>
      <c r="E589" s="36">
        <v>2</v>
      </c>
      <c r="F589" s="15">
        <v>2419.23</v>
      </c>
      <c r="G589" s="68">
        <v>87.79</v>
      </c>
      <c r="H589" s="68">
        <v>44.25</v>
      </c>
      <c r="I589" s="68">
        <v>3.28</v>
      </c>
      <c r="J589" s="68">
        <v>16.66</v>
      </c>
      <c r="K589" s="68">
        <v>2418.0323999999996</v>
      </c>
      <c r="L589" s="69">
        <v>33852.453599999993</v>
      </c>
      <c r="M589" s="68">
        <v>1229.0600000000002</v>
      </c>
      <c r="N589" s="70">
        <v>44.25</v>
      </c>
      <c r="O589" s="70">
        <v>3.28</v>
      </c>
      <c r="P589" s="70">
        <v>16.659999999999997</v>
      </c>
    </row>
    <row r="590" spans="1:16" x14ac:dyDescent="0.25">
      <c r="A590" s="38" t="s">
        <v>537</v>
      </c>
      <c r="B590" s="15" t="s">
        <v>1305</v>
      </c>
      <c r="C590" s="15">
        <v>5</v>
      </c>
      <c r="D590" s="15">
        <v>15</v>
      </c>
      <c r="E590" s="36">
        <v>3</v>
      </c>
      <c r="F590" s="15">
        <v>2559.8200000000002</v>
      </c>
      <c r="G590" s="68">
        <v>316.24</v>
      </c>
      <c r="H590" s="68">
        <v>78.739999999999995</v>
      </c>
      <c r="I590" s="68">
        <v>0.62</v>
      </c>
      <c r="J590" s="68">
        <v>52.02</v>
      </c>
      <c r="K590" s="68">
        <v>2539.5539760000001</v>
      </c>
      <c r="L590" s="69">
        <v>38093.309639999999</v>
      </c>
      <c r="M590" s="68">
        <v>4743.6000000000004</v>
      </c>
      <c r="N590" s="70">
        <v>78.739999999999995</v>
      </c>
      <c r="O590" s="70">
        <v>0.62</v>
      </c>
      <c r="P590" s="70">
        <v>52.019999999999996</v>
      </c>
    </row>
    <row r="591" spans="1:16" x14ac:dyDescent="0.25">
      <c r="A591" s="38" t="s">
        <v>539</v>
      </c>
      <c r="B591" s="15" t="s">
        <v>1304</v>
      </c>
      <c r="C591" s="15">
        <v>6</v>
      </c>
      <c r="D591" s="15">
        <v>14</v>
      </c>
      <c r="E591" s="36">
        <v>2</v>
      </c>
      <c r="F591" s="15">
        <v>4932.01</v>
      </c>
      <c r="G591" s="68">
        <v>59.41</v>
      </c>
      <c r="H591" s="68">
        <v>65.790000000000006</v>
      </c>
      <c r="I591" s="68">
        <v>6.81</v>
      </c>
      <c r="J591" s="68">
        <v>11.01</v>
      </c>
      <c r="K591" s="68">
        <v>4932.8091990000003</v>
      </c>
      <c r="L591" s="69">
        <v>69059.328785999998</v>
      </c>
      <c r="M591" s="68">
        <v>831.74</v>
      </c>
      <c r="N591" s="70">
        <v>65.790000000000006</v>
      </c>
      <c r="O591" s="70">
        <v>6.81</v>
      </c>
      <c r="P591" s="70">
        <v>11.010000000000005</v>
      </c>
    </row>
    <row r="592" spans="1:16" x14ac:dyDescent="0.25">
      <c r="A592" s="38" t="s">
        <v>544</v>
      </c>
      <c r="B592" s="15" t="s">
        <v>1308</v>
      </c>
      <c r="C592" s="15">
        <v>14</v>
      </c>
      <c r="D592" s="15">
        <v>28</v>
      </c>
      <c r="E592" s="36">
        <v>2</v>
      </c>
      <c r="F592" s="15">
        <v>15</v>
      </c>
      <c r="G592" s="68">
        <v>0.53</v>
      </c>
      <c r="H592" s="68">
        <v>2</v>
      </c>
      <c r="I592" s="68">
        <v>1.5</v>
      </c>
      <c r="J592" s="68">
        <v>5</v>
      </c>
      <c r="K592" s="68">
        <v>15</v>
      </c>
      <c r="L592" s="69">
        <v>420</v>
      </c>
      <c r="M592" s="68">
        <v>14.84</v>
      </c>
      <c r="N592" s="70">
        <v>5</v>
      </c>
      <c r="O592" s="70">
        <v>1.5</v>
      </c>
      <c r="P592" s="70">
        <v>2</v>
      </c>
    </row>
    <row r="593" spans="1:16" x14ac:dyDescent="0.25">
      <c r="A593" s="38" t="s">
        <v>567</v>
      </c>
      <c r="B593" s="15" t="s">
        <v>1329</v>
      </c>
      <c r="C593" s="15">
        <v>10</v>
      </c>
      <c r="D593" s="15">
        <v>20</v>
      </c>
      <c r="E593" s="36">
        <v>2</v>
      </c>
      <c r="F593" s="15">
        <v>341.01</v>
      </c>
      <c r="G593" s="68">
        <v>8.0399999999999991</v>
      </c>
      <c r="H593" s="68">
        <v>17.62</v>
      </c>
      <c r="I593" s="68">
        <v>4</v>
      </c>
      <c r="J593" s="68">
        <v>4.84</v>
      </c>
      <c r="K593" s="68">
        <v>341.1232</v>
      </c>
      <c r="L593" s="69">
        <v>6822.4639999999999</v>
      </c>
      <c r="M593" s="68">
        <v>160.79999999999998</v>
      </c>
      <c r="N593" s="70">
        <v>17.62</v>
      </c>
      <c r="O593" s="70">
        <v>4</v>
      </c>
      <c r="P593" s="70">
        <v>4.84</v>
      </c>
    </row>
    <row r="594" spans="1:16" x14ac:dyDescent="0.25">
      <c r="A594" s="38" t="s">
        <v>577</v>
      </c>
      <c r="B594" s="15" t="s">
        <v>1020</v>
      </c>
      <c r="C594" s="15">
        <v>57</v>
      </c>
      <c r="D594" s="15">
        <v>114</v>
      </c>
      <c r="E594" s="36">
        <v>2</v>
      </c>
      <c r="F594" s="15">
        <v>0</v>
      </c>
      <c r="G594" s="68" t="e">
        <v>#N/A</v>
      </c>
      <c r="H594" s="68">
        <v>3.84</v>
      </c>
      <c r="I594" s="68">
        <v>3.42</v>
      </c>
      <c r="J594" s="68">
        <v>0.5</v>
      </c>
      <c r="K594" s="68">
        <v>6.5663999999999998</v>
      </c>
      <c r="L594" s="69">
        <v>748.56959999999992</v>
      </c>
      <c r="M594" s="68" t="e">
        <v>#N/A</v>
      </c>
      <c r="N594" s="70">
        <v>3.84</v>
      </c>
      <c r="O594" s="70">
        <v>0.5</v>
      </c>
      <c r="P594" s="70">
        <v>3.42</v>
      </c>
    </row>
    <row r="595" spans="1:16" x14ac:dyDescent="0.25">
      <c r="A595" s="38" t="s">
        <v>80</v>
      </c>
      <c r="B595" s="15" t="s">
        <v>1018</v>
      </c>
      <c r="C595" s="15">
        <v>4</v>
      </c>
      <c r="D595" s="15">
        <v>6</v>
      </c>
      <c r="E595" s="36">
        <v>2</v>
      </c>
      <c r="F595" s="15">
        <v>0</v>
      </c>
      <c r="G595" s="68">
        <v>315.42200000000003</v>
      </c>
      <c r="H595" s="68">
        <v>59.797406701948077</v>
      </c>
      <c r="I595" s="68">
        <v>59.776111955041536</v>
      </c>
      <c r="J595" s="68">
        <v>0.49999900000000003</v>
      </c>
      <c r="K595" s="68">
        <v>1787.2246643619221</v>
      </c>
      <c r="L595" s="69">
        <v>10723.347986171533</v>
      </c>
      <c r="M595" s="68">
        <v>1892.5320000000002</v>
      </c>
      <c r="N595" s="70">
        <v>59.797406701948077</v>
      </c>
      <c r="O595" s="70">
        <v>0.49999900000000003</v>
      </c>
      <c r="P595" s="70">
        <v>59.776111955041543</v>
      </c>
    </row>
    <row r="596" spans="1:16" x14ac:dyDescent="0.25">
      <c r="A596" s="38" t="s">
        <v>68</v>
      </c>
      <c r="B596" s="15" t="s">
        <v>1024</v>
      </c>
      <c r="C596" s="15">
        <v>64</v>
      </c>
      <c r="D596" s="15">
        <v>215</v>
      </c>
      <c r="E596" s="36">
        <v>3</v>
      </c>
      <c r="F596" s="15">
        <v>0</v>
      </c>
      <c r="G596" s="68">
        <v>2.6669999999999998</v>
      </c>
      <c r="H596" s="68">
        <v>4.5</v>
      </c>
      <c r="I596" s="68">
        <v>2</v>
      </c>
      <c r="J596" s="68">
        <v>3.78</v>
      </c>
      <c r="K596" s="68">
        <v>34.019999999999996</v>
      </c>
      <c r="L596" s="69">
        <v>7314.2999999999993</v>
      </c>
      <c r="M596" s="68">
        <v>573.40499999999997</v>
      </c>
      <c r="N596" s="70">
        <v>4.5</v>
      </c>
      <c r="O596" s="70">
        <v>2</v>
      </c>
      <c r="P596" s="70">
        <v>3.7799999999999994</v>
      </c>
    </row>
    <row r="597" spans="1:16" x14ac:dyDescent="0.25">
      <c r="A597" s="38" t="s">
        <v>581</v>
      </c>
      <c r="B597" s="15" t="s">
        <v>1353</v>
      </c>
      <c r="C597" s="15">
        <v>57</v>
      </c>
      <c r="D597" s="15">
        <v>114</v>
      </c>
      <c r="E597" s="36">
        <v>2</v>
      </c>
      <c r="F597" s="15">
        <v>16.53</v>
      </c>
      <c r="G597" s="68">
        <v>0.77</v>
      </c>
      <c r="H597" s="68">
        <v>2.11</v>
      </c>
      <c r="I597" s="68">
        <v>2.75</v>
      </c>
      <c r="J597" s="68">
        <v>2.85</v>
      </c>
      <c r="K597" s="68">
        <v>16.537125</v>
      </c>
      <c r="L597" s="69">
        <v>1885.23225</v>
      </c>
      <c r="M597" s="68">
        <v>87.78</v>
      </c>
      <c r="N597" s="70">
        <v>2.85</v>
      </c>
      <c r="O597" s="70">
        <v>2.11</v>
      </c>
      <c r="P597" s="70">
        <v>2.7499999999999991</v>
      </c>
    </row>
    <row r="598" spans="1:16" x14ac:dyDescent="0.25">
      <c r="A598" s="38" t="s">
        <v>217</v>
      </c>
      <c r="B598" s="15" t="s">
        <v>1068</v>
      </c>
      <c r="C598" s="15">
        <v>4</v>
      </c>
      <c r="D598" s="15">
        <v>20</v>
      </c>
      <c r="E598" s="36">
        <v>5</v>
      </c>
      <c r="F598" s="15">
        <v>70.569999999999993</v>
      </c>
      <c r="G598" s="68">
        <v>5.47</v>
      </c>
      <c r="H598" s="68">
        <v>2.75</v>
      </c>
      <c r="I598" s="68">
        <v>2.75</v>
      </c>
      <c r="J598" s="68">
        <v>9.33</v>
      </c>
      <c r="K598" s="68">
        <v>70.558125000000004</v>
      </c>
      <c r="L598" s="69">
        <v>1411.1625000000001</v>
      </c>
      <c r="M598" s="68">
        <v>109.39999999999999</v>
      </c>
      <c r="N598" s="70">
        <v>9.33</v>
      </c>
      <c r="O598" s="70">
        <v>2.75</v>
      </c>
      <c r="P598" s="70">
        <v>2.75</v>
      </c>
    </row>
    <row r="599" spans="1:16" x14ac:dyDescent="0.25">
      <c r="A599" s="38" t="s">
        <v>623</v>
      </c>
      <c r="B599" s="15" t="s">
        <v>1345</v>
      </c>
      <c r="C599" s="15">
        <v>15</v>
      </c>
      <c r="D599" s="15">
        <v>30</v>
      </c>
      <c r="E599" s="36">
        <v>2</v>
      </c>
      <c r="F599" s="15">
        <v>464.32</v>
      </c>
      <c r="G599" s="68">
        <v>10.44</v>
      </c>
      <c r="H599" s="68">
        <v>6.75</v>
      </c>
      <c r="I599" s="68">
        <v>3.3</v>
      </c>
      <c r="J599" s="68">
        <v>20.87</v>
      </c>
      <c r="K599" s="68">
        <v>464.87925000000001</v>
      </c>
      <c r="L599" s="69">
        <v>13946.377500000001</v>
      </c>
      <c r="M599" s="68">
        <v>313.2</v>
      </c>
      <c r="N599" s="70">
        <v>20.87</v>
      </c>
      <c r="O599" s="70">
        <v>3.3</v>
      </c>
      <c r="P599" s="70">
        <v>6.75</v>
      </c>
    </row>
    <row r="600" spans="1:16" x14ac:dyDescent="0.25">
      <c r="A600" s="38" t="s">
        <v>710</v>
      </c>
      <c r="B600" s="15" t="s">
        <v>1124</v>
      </c>
      <c r="C600" s="15">
        <v>29</v>
      </c>
      <c r="D600" s="15">
        <v>224</v>
      </c>
      <c r="E600" s="36">
        <v>8</v>
      </c>
      <c r="F600" s="15">
        <v>30.954999999999998</v>
      </c>
      <c r="G600" s="68">
        <v>3.4649999999999999</v>
      </c>
      <c r="H600" s="68">
        <v>2</v>
      </c>
      <c r="I600" s="68">
        <v>7.55</v>
      </c>
      <c r="J600" s="68">
        <v>2.0499999999999998</v>
      </c>
      <c r="K600" s="68">
        <v>30.954999999999998</v>
      </c>
      <c r="L600" s="69">
        <v>6933.92</v>
      </c>
      <c r="M600" s="68">
        <v>776.16</v>
      </c>
      <c r="N600" s="70">
        <v>7.55</v>
      </c>
      <c r="O600" s="70">
        <v>2</v>
      </c>
      <c r="P600" s="70">
        <v>2.0500000000000007</v>
      </c>
    </row>
    <row r="601" spans="1:16" x14ac:dyDescent="0.25">
      <c r="A601" s="38" t="s">
        <v>636</v>
      </c>
      <c r="B601" s="15" t="s">
        <v>1391</v>
      </c>
      <c r="C601" s="15">
        <v>25</v>
      </c>
      <c r="D601" s="15">
        <v>43</v>
      </c>
      <c r="E601" s="36">
        <v>2</v>
      </c>
      <c r="F601" s="15">
        <v>12.6</v>
      </c>
      <c r="G601" s="68">
        <v>1.1299999999999999</v>
      </c>
      <c r="H601" s="68">
        <v>3.15</v>
      </c>
      <c r="I601" s="68">
        <v>2</v>
      </c>
      <c r="J601" s="68">
        <v>2</v>
      </c>
      <c r="K601" s="68">
        <v>12.6</v>
      </c>
      <c r="L601" s="69">
        <v>541.79999999999995</v>
      </c>
      <c r="M601" s="68">
        <v>48.589999999999996</v>
      </c>
      <c r="N601" s="70">
        <v>3.15</v>
      </c>
      <c r="O601" s="70">
        <v>2</v>
      </c>
      <c r="P601" s="70">
        <v>2</v>
      </c>
    </row>
    <row r="603" spans="1:16" x14ac:dyDescent="0.25">
      <c r="C603" s="37"/>
    </row>
  </sheetData>
  <pageMargins left="0.7" right="0.7" top="0.75" bottom="0.75" header="0.3" footer="0.3"/>
  <pageSetup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LongProperties xmlns="http://schemas.microsoft.com/office/2006/metadata/longProperties"/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07E6A6898BFDE4FA6EB16955C9E3BF2" ma:contentTypeVersion="17" ma:contentTypeDescription="Create a new document." ma:contentTypeScope="" ma:versionID="f14b7fbcf09ed2e09d51b71c02bf764a">
  <xsd:schema xmlns:xsd="http://www.w3.org/2001/XMLSchema" xmlns:xs="http://www.w3.org/2001/XMLSchema" xmlns:p="http://schemas.microsoft.com/office/2006/metadata/properties" xmlns:ns2="e4ee5ad2-56e9-4c2d-b383-99e536428ad4" xmlns:ns3="de86ae4b-20bb-4ee4-adde-46d033d0e11d" targetNamespace="http://schemas.microsoft.com/office/2006/metadata/properties" ma:root="true" ma:fieldsID="09a100982be540afa38ce6d6d17bf1d2" ns2:_="" ns3:_="">
    <xsd:import namespace="e4ee5ad2-56e9-4c2d-b383-99e536428ad4"/>
    <xsd:import namespace="de86ae4b-20bb-4ee4-adde-46d033d0e11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LengthInSeconds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OCR" minOccurs="0"/>
                <xsd:element ref="ns3:lcf76f155ced4ddcb4097134ff3c332f" minOccurs="0"/>
                <xsd:element ref="ns2:TaxCatchAll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ee5ad2-56e9-4c2d-b383-99e536428ad4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SearchPeopleOnly="false" ma:SharePointGroup="0" ma:internalName="SharedWithUsers" ma:readOnly="true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3c10a4ef-2c03-4d43-b345-e5c693129f8d}" ma:internalName="TaxCatchAll" ma:showField="CatchAllData" ma:web="e4ee5ad2-56e9-4c2d-b383-99e536428ad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86ae4b-20bb-4ee4-adde-46d033d0e11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LengthInSeconds" ma:index="12" nillable="true" ma:displayName="Length (seconds)" ma:internalName="MediaLengthInSeconds" ma:readOnly="true">
      <xsd:simpleType>
        <xsd:restriction base="dms:Unknown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01a6d4-40ac-41af-8b42-9d278e82099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6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e4ee5ad2-56e9-4c2d-b383-99e536428ad4" xsi:nil="true"/>
    <lcf76f155ced4ddcb4097134ff3c332f xmlns="de86ae4b-20bb-4ee4-adde-46d033d0e11d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0A09AE6D-E4D3-45E0-9425-A703EAC5E0F0}">
  <ds:schemaRefs>
    <ds:schemaRef ds:uri="http://schemas.microsoft.com/office/2006/metadata/longProperties"/>
  </ds:schemaRefs>
</ds:datastoreItem>
</file>

<file path=customXml/itemProps2.xml><?xml version="1.0" encoding="utf-8"?>
<ds:datastoreItem xmlns:ds="http://schemas.openxmlformats.org/officeDocument/2006/customXml" ds:itemID="{0106DFFC-C1A0-49C7-9D21-C0C6CE60CA5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CD231F0-A203-477C-B2A1-08D8761012E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4ee5ad2-56e9-4c2d-b383-99e536428ad4"/>
    <ds:schemaRef ds:uri="de86ae4b-20bb-4ee4-adde-46d033d0e11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835321EA-D658-4165-907D-ADC83DB46251}">
  <ds:schemaRefs>
    <ds:schemaRef ds:uri="http://schemas.microsoft.com/office/2006/metadata/properties"/>
    <ds:schemaRef ds:uri="http://schemas.microsoft.com/office/infopath/2007/PartnerControls"/>
    <ds:schemaRef ds:uri="e4ee5ad2-56e9-4c2d-b383-99e536428ad4"/>
    <ds:schemaRef ds:uri="de86ae4b-20bb-4ee4-adde-46d033d0e11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PFEP Template</vt:lpstr>
      <vt:lpstr>Total parts (2)</vt:lpstr>
      <vt:lpstr>data</vt:lpstr>
    </vt:vector>
  </TitlesOfParts>
  <Manager/>
  <Company>Water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tstanziale</dc:creator>
  <cp:keywords/>
  <dc:description/>
  <cp:lastModifiedBy>Samrudhi Petkar</cp:lastModifiedBy>
  <cp:revision/>
  <dcterms:created xsi:type="dcterms:W3CDTF">2007-04-24T19:37:28Z</dcterms:created>
  <dcterms:modified xsi:type="dcterms:W3CDTF">2022-07-29T07:01:59Z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">
    <vt:lpwstr>Document</vt:lpwstr>
  </property>
  <property fmtid="{D5CDD505-2E9C-101B-9397-08002B2CF9AE}" pid="3" name="SV_QUERY_LIST_4F35BF76-6C0D-4D9B-82B2-816C12CF3733">
    <vt:lpwstr>empty_477D106A-C0D6-4607-AEBD-E2C9D60EA279</vt:lpwstr>
  </property>
  <property fmtid="{D5CDD505-2E9C-101B-9397-08002B2CF9AE}" pid="4" name="ContentTypeId">
    <vt:lpwstr>0x010100207E6A6898BFDE4FA6EB16955C9E3BF2</vt:lpwstr>
  </property>
  <property fmtid="{D5CDD505-2E9C-101B-9397-08002B2CF9AE}" pid="5" name="MediaServiceImageTags">
    <vt:lpwstr/>
  </property>
</Properties>
</file>