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37827\PycharmProjects\BinClaculator\"/>
    </mc:Choice>
  </mc:AlternateContent>
  <xr:revisionPtr revIDLastSave="0" documentId="13_ncr:1_{C7559714-CBC5-4C3B-8D1C-907186461D38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Tabelle1" sheetId="1" r:id="rId1"/>
  </sheets>
  <definedNames>
    <definedName name="_xlnm._FilterDatabase" localSheetId="0" hidden="1">Tabelle1!$A$1:$P$601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01" i="1" l="1"/>
  <c r="N601" i="1"/>
  <c r="M601" i="1"/>
  <c r="L601" i="1"/>
  <c r="K601" i="1"/>
  <c r="E601" i="1"/>
  <c r="O600" i="1"/>
  <c r="N600" i="1"/>
  <c r="M600" i="1"/>
  <c r="L600" i="1"/>
  <c r="K600" i="1"/>
  <c r="E600" i="1"/>
  <c r="O599" i="1"/>
  <c r="N599" i="1"/>
  <c r="M599" i="1"/>
  <c r="L599" i="1"/>
  <c r="K599" i="1"/>
  <c r="E599" i="1"/>
  <c r="O598" i="1"/>
  <c r="N598" i="1"/>
  <c r="M598" i="1"/>
  <c r="L598" i="1"/>
  <c r="K598" i="1"/>
  <c r="E598" i="1"/>
  <c r="O597" i="1"/>
  <c r="N597" i="1"/>
  <c r="M597" i="1"/>
  <c r="L597" i="1"/>
  <c r="K597" i="1"/>
  <c r="E597" i="1"/>
  <c r="O596" i="1"/>
  <c r="N596" i="1"/>
  <c r="M596" i="1"/>
  <c r="L596" i="1"/>
  <c r="K596" i="1"/>
  <c r="E596" i="1"/>
  <c r="O595" i="1"/>
  <c r="N595" i="1"/>
  <c r="M595" i="1"/>
  <c r="L595" i="1"/>
  <c r="K595" i="1"/>
  <c r="E595" i="1"/>
  <c r="O594" i="1"/>
  <c r="N594" i="1"/>
  <c r="L594" i="1"/>
  <c r="K594" i="1"/>
  <c r="M594" i="1"/>
  <c r="E594" i="1"/>
  <c r="O593" i="1"/>
  <c r="N593" i="1"/>
  <c r="M593" i="1"/>
  <c r="L593" i="1"/>
  <c r="K593" i="1"/>
  <c r="E593" i="1"/>
  <c r="O592" i="1"/>
  <c r="N592" i="1"/>
  <c r="M592" i="1"/>
  <c r="L592" i="1"/>
  <c r="K592" i="1"/>
  <c r="E592" i="1"/>
  <c r="O591" i="1"/>
  <c r="N591" i="1"/>
  <c r="M591" i="1"/>
  <c r="L591" i="1"/>
  <c r="K591" i="1"/>
  <c r="E591" i="1"/>
  <c r="O590" i="1"/>
  <c r="N590" i="1"/>
  <c r="M590" i="1"/>
  <c r="L590" i="1"/>
  <c r="K590" i="1"/>
  <c r="E590" i="1"/>
  <c r="O589" i="1"/>
  <c r="N589" i="1"/>
  <c r="M589" i="1"/>
  <c r="L589" i="1"/>
  <c r="K589" i="1"/>
  <c r="E589" i="1"/>
  <c r="O588" i="1"/>
  <c r="N588" i="1"/>
  <c r="P588" i="1" s="1"/>
  <c r="M588" i="1"/>
  <c r="L588" i="1"/>
  <c r="K588" i="1"/>
  <c r="E588" i="1"/>
  <c r="O587" i="1"/>
  <c r="N587" i="1"/>
  <c r="M587" i="1"/>
  <c r="L587" i="1"/>
  <c r="K587" i="1"/>
  <c r="E587" i="1"/>
  <c r="O586" i="1"/>
  <c r="N586" i="1"/>
  <c r="M586" i="1"/>
  <c r="L586" i="1"/>
  <c r="K586" i="1"/>
  <c r="E586" i="1"/>
  <c r="O585" i="1"/>
  <c r="N585" i="1"/>
  <c r="M585" i="1"/>
  <c r="L585" i="1"/>
  <c r="K585" i="1"/>
  <c r="E585" i="1"/>
  <c r="O584" i="1"/>
  <c r="N584" i="1"/>
  <c r="M584" i="1"/>
  <c r="L584" i="1"/>
  <c r="K584" i="1"/>
  <c r="E584" i="1"/>
  <c r="O583" i="1"/>
  <c r="N583" i="1"/>
  <c r="M583" i="1"/>
  <c r="L583" i="1"/>
  <c r="K583" i="1"/>
  <c r="E583" i="1"/>
  <c r="O582" i="1"/>
  <c r="N582" i="1"/>
  <c r="M582" i="1"/>
  <c r="L582" i="1"/>
  <c r="K582" i="1"/>
  <c r="E582" i="1"/>
  <c r="O581" i="1"/>
  <c r="N581" i="1"/>
  <c r="M581" i="1"/>
  <c r="L581" i="1"/>
  <c r="K581" i="1"/>
  <c r="E581" i="1"/>
  <c r="O580" i="1"/>
  <c r="N580" i="1"/>
  <c r="M580" i="1"/>
  <c r="L580" i="1"/>
  <c r="K580" i="1"/>
  <c r="E580" i="1"/>
  <c r="O579" i="1"/>
  <c r="N579" i="1"/>
  <c r="M579" i="1"/>
  <c r="L579" i="1"/>
  <c r="K579" i="1"/>
  <c r="E579" i="1"/>
  <c r="O578" i="1"/>
  <c r="N578" i="1"/>
  <c r="M578" i="1"/>
  <c r="L578" i="1"/>
  <c r="K578" i="1"/>
  <c r="E578" i="1"/>
  <c r="O577" i="1"/>
  <c r="N577" i="1"/>
  <c r="M577" i="1"/>
  <c r="L577" i="1"/>
  <c r="K577" i="1"/>
  <c r="E577" i="1"/>
  <c r="O576" i="1"/>
  <c r="N576" i="1"/>
  <c r="M576" i="1"/>
  <c r="L576" i="1"/>
  <c r="K576" i="1"/>
  <c r="E576" i="1"/>
  <c r="O575" i="1"/>
  <c r="N575" i="1"/>
  <c r="M575" i="1"/>
  <c r="L575" i="1"/>
  <c r="K575" i="1"/>
  <c r="E575" i="1"/>
  <c r="O574" i="1"/>
  <c r="N574" i="1"/>
  <c r="M574" i="1"/>
  <c r="L574" i="1"/>
  <c r="K574" i="1"/>
  <c r="E574" i="1"/>
  <c r="O573" i="1"/>
  <c r="N573" i="1"/>
  <c r="M573" i="1"/>
  <c r="L573" i="1"/>
  <c r="K573" i="1"/>
  <c r="E573" i="1"/>
  <c r="O572" i="1"/>
  <c r="N572" i="1"/>
  <c r="M572" i="1"/>
  <c r="L572" i="1"/>
  <c r="K572" i="1"/>
  <c r="E572" i="1"/>
  <c r="O571" i="1"/>
  <c r="N571" i="1"/>
  <c r="M571" i="1"/>
  <c r="L571" i="1"/>
  <c r="K571" i="1"/>
  <c r="E571" i="1"/>
  <c r="O570" i="1"/>
  <c r="N570" i="1"/>
  <c r="M570" i="1"/>
  <c r="L570" i="1"/>
  <c r="K570" i="1"/>
  <c r="E570" i="1"/>
  <c r="O569" i="1"/>
  <c r="N569" i="1"/>
  <c r="M569" i="1"/>
  <c r="L569" i="1"/>
  <c r="K569" i="1"/>
  <c r="E569" i="1"/>
  <c r="O568" i="1"/>
  <c r="N568" i="1"/>
  <c r="P568" i="1" s="1"/>
  <c r="M568" i="1"/>
  <c r="L568" i="1"/>
  <c r="K568" i="1"/>
  <c r="E568" i="1"/>
  <c r="O567" i="1"/>
  <c r="N567" i="1"/>
  <c r="M567" i="1"/>
  <c r="L567" i="1"/>
  <c r="K567" i="1"/>
  <c r="E567" i="1"/>
  <c r="O566" i="1"/>
  <c r="N566" i="1"/>
  <c r="M566" i="1"/>
  <c r="L566" i="1"/>
  <c r="K566" i="1"/>
  <c r="E566" i="1"/>
  <c r="O565" i="1"/>
  <c r="N565" i="1"/>
  <c r="M565" i="1"/>
  <c r="L565" i="1"/>
  <c r="K565" i="1"/>
  <c r="E565" i="1"/>
  <c r="O564" i="1"/>
  <c r="N564" i="1"/>
  <c r="M564" i="1"/>
  <c r="L564" i="1"/>
  <c r="K564" i="1"/>
  <c r="E564" i="1"/>
  <c r="O563" i="1"/>
  <c r="N563" i="1"/>
  <c r="P563" i="1" s="1"/>
  <c r="M563" i="1"/>
  <c r="L563" i="1"/>
  <c r="K563" i="1"/>
  <c r="E563" i="1"/>
  <c r="O562" i="1"/>
  <c r="N562" i="1"/>
  <c r="M562" i="1"/>
  <c r="L562" i="1"/>
  <c r="K562" i="1"/>
  <c r="E562" i="1"/>
  <c r="O561" i="1"/>
  <c r="N561" i="1"/>
  <c r="M561" i="1"/>
  <c r="L561" i="1"/>
  <c r="K561" i="1"/>
  <c r="E561" i="1"/>
  <c r="O560" i="1"/>
  <c r="N560" i="1"/>
  <c r="P560" i="1" s="1"/>
  <c r="M560" i="1"/>
  <c r="L560" i="1"/>
  <c r="K560" i="1"/>
  <c r="E560" i="1"/>
  <c r="O559" i="1"/>
  <c r="N559" i="1"/>
  <c r="M559" i="1"/>
  <c r="L559" i="1"/>
  <c r="K559" i="1"/>
  <c r="E559" i="1"/>
  <c r="O558" i="1"/>
  <c r="N558" i="1"/>
  <c r="M558" i="1"/>
  <c r="L558" i="1"/>
  <c r="K558" i="1"/>
  <c r="E558" i="1"/>
  <c r="O557" i="1"/>
  <c r="N557" i="1"/>
  <c r="M557" i="1"/>
  <c r="L557" i="1"/>
  <c r="K557" i="1"/>
  <c r="E557" i="1"/>
  <c r="O556" i="1"/>
  <c r="N556" i="1"/>
  <c r="M556" i="1"/>
  <c r="L556" i="1"/>
  <c r="K556" i="1"/>
  <c r="E556" i="1"/>
  <c r="O555" i="1"/>
  <c r="N555" i="1"/>
  <c r="P555" i="1" s="1"/>
  <c r="M555" i="1"/>
  <c r="L555" i="1"/>
  <c r="K555" i="1"/>
  <c r="E555" i="1"/>
  <c r="O554" i="1"/>
  <c r="N554" i="1"/>
  <c r="M554" i="1"/>
  <c r="L554" i="1"/>
  <c r="K554" i="1"/>
  <c r="E554" i="1"/>
  <c r="O553" i="1"/>
  <c r="N553" i="1"/>
  <c r="M553" i="1"/>
  <c r="L553" i="1"/>
  <c r="K553" i="1"/>
  <c r="E553" i="1"/>
  <c r="O552" i="1"/>
  <c r="N552" i="1"/>
  <c r="P552" i="1" s="1"/>
  <c r="M552" i="1"/>
  <c r="L552" i="1"/>
  <c r="K552" i="1"/>
  <c r="E552" i="1"/>
  <c r="O551" i="1"/>
  <c r="N551" i="1"/>
  <c r="M551" i="1"/>
  <c r="L551" i="1"/>
  <c r="K551" i="1"/>
  <c r="E551" i="1"/>
  <c r="O550" i="1"/>
  <c r="N550" i="1"/>
  <c r="M550" i="1"/>
  <c r="L550" i="1"/>
  <c r="K550" i="1"/>
  <c r="E550" i="1"/>
  <c r="O549" i="1"/>
  <c r="N549" i="1"/>
  <c r="M549" i="1"/>
  <c r="L549" i="1"/>
  <c r="K549" i="1"/>
  <c r="E549" i="1"/>
  <c r="O548" i="1"/>
  <c r="N548" i="1"/>
  <c r="M548" i="1"/>
  <c r="L548" i="1"/>
  <c r="K548" i="1"/>
  <c r="E548" i="1"/>
  <c r="O547" i="1"/>
  <c r="N547" i="1"/>
  <c r="P547" i="1" s="1"/>
  <c r="M547" i="1"/>
  <c r="L547" i="1"/>
  <c r="K547" i="1"/>
  <c r="E547" i="1"/>
  <c r="O546" i="1"/>
  <c r="N546" i="1"/>
  <c r="M546" i="1"/>
  <c r="L546" i="1"/>
  <c r="K546" i="1"/>
  <c r="E546" i="1"/>
  <c r="O545" i="1"/>
  <c r="N545" i="1"/>
  <c r="M545" i="1"/>
  <c r="L545" i="1"/>
  <c r="K545" i="1"/>
  <c r="E545" i="1"/>
  <c r="O544" i="1"/>
  <c r="N544" i="1"/>
  <c r="P544" i="1" s="1"/>
  <c r="M544" i="1"/>
  <c r="L544" i="1"/>
  <c r="K544" i="1"/>
  <c r="E544" i="1"/>
  <c r="O543" i="1"/>
  <c r="N543" i="1"/>
  <c r="M543" i="1"/>
  <c r="L543" i="1"/>
  <c r="K543" i="1"/>
  <c r="E543" i="1"/>
  <c r="O542" i="1"/>
  <c r="N542" i="1"/>
  <c r="M542" i="1"/>
  <c r="L542" i="1"/>
  <c r="K542" i="1"/>
  <c r="E542" i="1"/>
  <c r="O541" i="1"/>
  <c r="N541" i="1"/>
  <c r="M541" i="1"/>
  <c r="L541" i="1"/>
  <c r="K541" i="1"/>
  <c r="E541" i="1"/>
  <c r="O540" i="1"/>
  <c r="N540" i="1"/>
  <c r="M540" i="1"/>
  <c r="L540" i="1"/>
  <c r="K540" i="1"/>
  <c r="E540" i="1"/>
  <c r="O539" i="1"/>
  <c r="N539" i="1"/>
  <c r="P539" i="1" s="1"/>
  <c r="M539" i="1"/>
  <c r="L539" i="1"/>
  <c r="K539" i="1"/>
  <c r="E539" i="1"/>
  <c r="O538" i="1"/>
  <c r="N538" i="1"/>
  <c r="M538" i="1"/>
  <c r="L538" i="1"/>
  <c r="K538" i="1"/>
  <c r="E538" i="1"/>
  <c r="O537" i="1"/>
  <c r="N537" i="1"/>
  <c r="M537" i="1"/>
  <c r="L537" i="1"/>
  <c r="K537" i="1"/>
  <c r="E537" i="1"/>
  <c r="O536" i="1"/>
  <c r="N536" i="1"/>
  <c r="M536" i="1"/>
  <c r="L536" i="1"/>
  <c r="K536" i="1"/>
  <c r="E536" i="1"/>
  <c r="O535" i="1"/>
  <c r="N535" i="1"/>
  <c r="P535" i="1" s="1"/>
  <c r="M535" i="1"/>
  <c r="L535" i="1"/>
  <c r="K535" i="1"/>
  <c r="E535" i="1"/>
  <c r="O534" i="1"/>
  <c r="N534" i="1"/>
  <c r="M534" i="1"/>
  <c r="L534" i="1"/>
  <c r="K534" i="1"/>
  <c r="E534" i="1"/>
  <c r="O533" i="1"/>
  <c r="N533" i="1"/>
  <c r="M533" i="1"/>
  <c r="L533" i="1"/>
  <c r="K533" i="1"/>
  <c r="E533" i="1"/>
  <c r="H532" i="1"/>
  <c r="L532" i="1" s="1"/>
  <c r="M532" i="1"/>
  <c r="E532" i="1"/>
  <c r="O531" i="1"/>
  <c r="N531" i="1"/>
  <c r="L531" i="1"/>
  <c r="K531" i="1"/>
  <c r="M531" i="1"/>
  <c r="E531" i="1"/>
  <c r="O530" i="1"/>
  <c r="N530" i="1"/>
  <c r="L530" i="1"/>
  <c r="K530" i="1"/>
  <c r="M530" i="1"/>
  <c r="E530" i="1"/>
  <c r="O529" i="1"/>
  <c r="N529" i="1"/>
  <c r="M529" i="1"/>
  <c r="L529" i="1"/>
  <c r="K529" i="1"/>
  <c r="E529" i="1"/>
  <c r="O528" i="1"/>
  <c r="N528" i="1"/>
  <c r="M528" i="1"/>
  <c r="L528" i="1"/>
  <c r="K528" i="1"/>
  <c r="E528" i="1"/>
  <c r="O527" i="1"/>
  <c r="N527" i="1"/>
  <c r="M527" i="1"/>
  <c r="L527" i="1"/>
  <c r="K527" i="1"/>
  <c r="E527" i="1"/>
  <c r="O526" i="1"/>
  <c r="N526" i="1"/>
  <c r="M526" i="1"/>
  <c r="L526" i="1"/>
  <c r="K526" i="1"/>
  <c r="E526" i="1"/>
  <c r="O525" i="1"/>
  <c r="N525" i="1"/>
  <c r="M525" i="1"/>
  <c r="L525" i="1"/>
  <c r="K525" i="1"/>
  <c r="E525" i="1"/>
  <c r="O524" i="1"/>
  <c r="N524" i="1"/>
  <c r="M524" i="1"/>
  <c r="L524" i="1"/>
  <c r="K524" i="1"/>
  <c r="E524" i="1"/>
  <c r="O523" i="1"/>
  <c r="N523" i="1"/>
  <c r="M523" i="1"/>
  <c r="L523" i="1"/>
  <c r="K523" i="1"/>
  <c r="E523" i="1"/>
  <c r="O522" i="1"/>
  <c r="N522" i="1"/>
  <c r="M522" i="1"/>
  <c r="L522" i="1"/>
  <c r="K522" i="1"/>
  <c r="E522" i="1"/>
  <c r="O521" i="1"/>
  <c r="N521" i="1"/>
  <c r="M521" i="1"/>
  <c r="L521" i="1"/>
  <c r="K521" i="1"/>
  <c r="E521" i="1"/>
  <c r="O520" i="1"/>
  <c r="N520" i="1"/>
  <c r="M520" i="1"/>
  <c r="L520" i="1"/>
  <c r="K520" i="1"/>
  <c r="E520" i="1"/>
  <c r="O519" i="1"/>
  <c r="N519" i="1"/>
  <c r="M519" i="1"/>
  <c r="L519" i="1"/>
  <c r="K519" i="1"/>
  <c r="E519" i="1"/>
  <c r="O518" i="1"/>
  <c r="N518" i="1"/>
  <c r="M518" i="1"/>
  <c r="L518" i="1"/>
  <c r="K518" i="1"/>
  <c r="E518" i="1"/>
  <c r="O517" i="1"/>
  <c r="N517" i="1"/>
  <c r="M517" i="1"/>
  <c r="L517" i="1"/>
  <c r="K517" i="1"/>
  <c r="E517" i="1"/>
  <c r="O516" i="1"/>
  <c r="N516" i="1"/>
  <c r="M516" i="1"/>
  <c r="L516" i="1"/>
  <c r="K516" i="1"/>
  <c r="E516" i="1"/>
  <c r="O515" i="1"/>
  <c r="N515" i="1"/>
  <c r="M515" i="1"/>
  <c r="L515" i="1"/>
  <c r="K515" i="1"/>
  <c r="E515" i="1"/>
  <c r="O514" i="1"/>
  <c r="N514" i="1"/>
  <c r="M514" i="1"/>
  <c r="L514" i="1"/>
  <c r="K514" i="1"/>
  <c r="E514" i="1"/>
  <c r="O513" i="1"/>
  <c r="N513" i="1"/>
  <c r="M513" i="1"/>
  <c r="L513" i="1"/>
  <c r="K513" i="1"/>
  <c r="E513" i="1"/>
  <c r="O512" i="1"/>
  <c r="N512" i="1"/>
  <c r="M512" i="1"/>
  <c r="L512" i="1"/>
  <c r="K512" i="1"/>
  <c r="E512" i="1"/>
  <c r="O511" i="1"/>
  <c r="N511" i="1"/>
  <c r="P511" i="1" s="1"/>
  <c r="M511" i="1"/>
  <c r="L511" i="1"/>
  <c r="K511" i="1"/>
  <c r="E511" i="1"/>
  <c r="O510" i="1"/>
  <c r="N510" i="1"/>
  <c r="M510" i="1"/>
  <c r="L510" i="1"/>
  <c r="K510" i="1"/>
  <c r="E510" i="1"/>
  <c r="O509" i="1"/>
  <c r="N509" i="1"/>
  <c r="M509" i="1"/>
  <c r="L509" i="1"/>
  <c r="K509" i="1"/>
  <c r="E509" i="1"/>
  <c r="O508" i="1"/>
  <c r="N508" i="1"/>
  <c r="M508" i="1"/>
  <c r="L508" i="1"/>
  <c r="K508" i="1"/>
  <c r="E508" i="1"/>
  <c r="O507" i="1"/>
  <c r="N507" i="1"/>
  <c r="M507" i="1"/>
  <c r="L507" i="1"/>
  <c r="K507" i="1"/>
  <c r="E507" i="1"/>
  <c r="O506" i="1"/>
  <c r="N506" i="1"/>
  <c r="M506" i="1"/>
  <c r="L506" i="1"/>
  <c r="K506" i="1"/>
  <c r="E506" i="1"/>
  <c r="O505" i="1"/>
  <c r="N505" i="1"/>
  <c r="M505" i="1"/>
  <c r="L505" i="1"/>
  <c r="K505" i="1"/>
  <c r="E505" i="1"/>
  <c r="O504" i="1"/>
  <c r="N504" i="1"/>
  <c r="M504" i="1"/>
  <c r="L504" i="1"/>
  <c r="K504" i="1"/>
  <c r="E504" i="1"/>
  <c r="O503" i="1"/>
  <c r="N503" i="1"/>
  <c r="P503" i="1" s="1"/>
  <c r="M503" i="1"/>
  <c r="L503" i="1"/>
  <c r="K503" i="1"/>
  <c r="E503" i="1"/>
  <c r="O502" i="1"/>
  <c r="N502" i="1"/>
  <c r="M502" i="1"/>
  <c r="L502" i="1"/>
  <c r="K502" i="1"/>
  <c r="E502" i="1"/>
  <c r="O501" i="1"/>
  <c r="N501" i="1"/>
  <c r="M501" i="1"/>
  <c r="L501" i="1"/>
  <c r="K501" i="1"/>
  <c r="E501" i="1"/>
  <c r="O500" i="1"/>
  <c r="N500" i="1"/>
  <c r="M500" i="1"/>
  <c r="L500" i="1"/>
  <c r="K500" i="1"/>
  <c r="E500" i="1"/>
  <c r="O499" i="1"/>
  <c r="N499" i="1"/>
  <c r="M499" i="1"/>
  <c r="L499" i="1"/>
  <c r="K499" i="1"/>
  <c r="E499" i="1"/>
  <c r="O498" i="1"/>
  <c r="N498" i="1"/>
  <c r="M498" i="1"/>
  <c r="L498" i="1"/>
  <c r="K498" i="1"/>
  <c r="E498" i="1"/>
  <c r="O497" i="1"/>
  <c r="N497" i="1"/>
  <c r="M497" i="1"/>
  <c r="L497" i="1"/>
  <c r="K497" i="1"/>
  <c r="E497" i="1"/>
  <c r="O496" i="1"/>
  <c r="N496" i="1"/>
  <c r="M496" i="1"/>
  <c r="L496" i="1"/>
  <c r="K496" i="1"/>
  <c r="E496" i="1"/>
  <c r="O495" i="1"/>
  <c r="N495" i="1"/>
  <c r="P495" i="1" s="1"/>
  <c r="M495" i="1"/>
  <c r="L495" i="1"/>
  <c r="K495" i="1"/>
  <c r="E495" i="1"/>
  <c r="O494" i="1"/>
  <c r="N494" i="1"/>
  <c r="M494" i="1"/>
  <c r="L494" i="1"/>
  <c r="K494" i="1"/>
  <c r="E494" i="1"/>
  <c r="O493" i="1"/>
  <c r="N493" i="1"/>
  <c r="M493" i="1"/>
  <c r="L493" i="1"/>
  <c r="K493" i="1"/>
  <c r="E493" i="1"/>
  <c r="O492" i="1"/>
  <c r="N492" i="1"/>
  <c r="M492" i="1"/>
  <c r="L492" i="1"/>
  <c r="K492" i="1"/>
  <c r="E492" i="1"/>
  <c r="O491" i="1"/>
  <c r="N491" i="1"/>
  <c r="M491" i="1"/>
  <c r="L491" i="1"/>
  <c r="K491" i="1"/>
  <c r="E491" i="1"/>
  <c r="O490" i="1"/>
  <c r="N490" i="1"/>
  <c r="M490" i="1"/>
  <c r="L490" i="1"/>
  <c r="K490" i="1"/>
  <c r="E490" i="1"/>
  <c r="O489" i="1"/>
  <c r="N489" i="1"/>
  <c r="M489" i="1"/>
  <c r="L489" i="1"/>
  <c r="K489" i="1"/>
  <c r="E489" i="1"/>
  <c r="O488" i="1"/>
  <c r="N488" i="1"/>
  <c r="M488" i="1"/>
  <c r="L488" i="1"/>
  <c r="K488" i="1"/>
  <c r="E488" i="1"/>
  <c r="O487" i="1"/>
  <c r="N487" i="1"/>
  <c r="P487" i="1" s="1"/>
  <c r="M487" i="1"/>
  <c r="L487" i="1"/>
  <c r="K487" i="1"/>
  <c r="E487" i="1"/>
  <c r="O486" i="1"/>
  <c r="N486" i="1"/>
  <c r="M486" i="1"/>
  <c r="L486" i="1"/>
  <c r="K486" i="1"/>
  <c r="E486" i="1"/>
  <c r="O485" i="1"/>
  <c r="N485" i="1"/>
  <c r="M485" i="1"/>
  <c r="L485" i="1"/>
  <c r="K485" i="1"/>
  <c r="E485" i="1"/>
  <c r="O484" i="1"/>
  <c r="N484" i="1"/>
  <c r="L484" i="1"/>
  <c r="K484" i="1"/>
  <c r="M484" i="1"/>
  <c r="E484" i="1"/>
  <c r="O483" i="1"/>
  <c r="N483" i="1"/>
  <c r="L483" i="1"/>
  <c r="K483" i="1"/>
  <c r="M483" i="1"/>
  <c r="E483" i="1"/>
  <c r="O482" i="1"/>
  <c r="P482" i="1" s="1"/>
  <c r="N482" i="1"/>
  <c r="M482" i="1"/>
  <c r="L482" i="1"/>
  <c r="K482" i="1"/>
  <c r="E482" i="1"/>
  <c r="O481" i="1"/>
  <c r="N481" i="1"/>
  <c r="M481" i="1"/>
  <c r="L481" i="1"/>
  <c r="K481" i="1"/>
  <c r="E481" i="1"/>
  <c r="O480" i="1"/>
  <c r="P480" i="1" s="1"/>
  <c r="N480" i="1"/>
  <c r="M480" i="1"/>
  <c r="L480" i="1"/>
  <c r="K480" i="1"/>
  <c r="E480" i="1"/>
  <c r="O479" i="1"/>
  <c r="N479" i="1"/>
  <c r="M479" i="1"/>
  <c r="L479" i="1"/>
  <c r="K479" i="1"/>
  <c r="E479" i="1"/>
  <c r="O478" i="1"/>
  <c r="N478" i="1"/>
  <c r="M478" i="1"/>
  <c r="L478" i="1"/>
  <c r="K478" i="1"/>
  <c r="E478" i="1"/>
  <c r="O477" i="1"/>
  <c r="N477" i="1"/>
  <c r="M477" i="1"/>
  <c r="L477" i="1"/>
  <c r="K477" i="1"/>
  <c r="E477" i="1"/>
  <c r="O476" i="1"/>
  <c r="N476" i="1"/>
  <c r="M476" i="1"/>
  <c r="L476" i="1"/>
  <c r="K476" i="1"/>
  <c r="E476" i="1"/>
  <c r="O475" i="1"/>
  <c r="N475" i="1"/>
  <c r="M475" i="1"/>
  <c r="L475" i="1"/>
  <c r="K475" i="1"/>
  <c r="E475" i="1"/>
  <c r="O474" i="1"/>
  <c r="N474" i="1"/>
  <c r="M474" i="1"/>
  <c r="L474" i="1"/>
  <c r="K474" i="1"/>
  <c r="E474" i="1"/>
  <c r="O473" i="1"/>
  <c r="P473" i="1" s="1"/>
  <c r="N473" i="1"/>
  <c r="M473" i="1"/>
  <c r="L473" i="1"/>
  <c r="K473" i="1"/>
  <c r="E473" i="1"/>
  <c r="O472" i="1"/>
  <c r="N472" i="1"/>
  <c r="M472" i="1"/>
  <c r="L472" i="1"/>
  <c r="K472" i="1"/>
  <c r="E472" i="1"/>
  <c r="O471" i="1"/>
  <c r="N471" i="1"/>
  <c r="M471" i="1"/>
  <c r="L471" i="1"/>
  <c r="K471" i="1"/>
  <c r="E471" i="1"/>
  <c r="O470" i="1"/>
  <c r="N470" i="1"/>
  <c r="M470" i="1"/>
  <c r="L470" i="1"/>
  <c r="K470" i="1"/>
  <c r="E470" i="1"/>
  <c r="O469" i="1"/>
  <c r="N469" i="1"/>
  <c r="M469" i="1"/>
  <c r="L469" i="1"/>
  <c r="K469" i="1"/>
  <c r="E469" i="1"/>
  <c r="O468" i="1"/>
  <c r="N468" i="1"/>
  <c r="M468" i="1"/>
  <c r="L468" i="1"/>
  <c r="K468" i="1"/>
  <c r="E468" i="1"/>
  <c r="O467" i="1"/>
  <c r="N467" i="1"/>
  <c r="P467" i="1" s="1"/>
  <c r="M467" i="1"/>
  <c r="L467" i="1"/>
  <c r="K467" i="1"/>
  <c r="E467" i="1"/>
  <c r="O466" i="1"/>
  <c r="N466" i="1"/>
  <c r="M466" i="1"/>
  <c r="L466" i="1"/>
  <c r="K466" i="1"/>
  <c r="E466" i="1"/>
  <c r="O465" i="1"/>
  <c r="N465" i="1"/>
  <c r="M465" i="1"/>
  <c r="L465" i="1"/>
  <c r="K465" i="1"/>
  <c r="E465" i="1"/>
  <c r="O464" i="1"/>
  <c r="N464" i="1"/>
  <c r="M464" i="1"/>
  <c r="L464" i="1"/>
  <c r="K464" i="1"/>
  <c r="E464" i="1"/>
  <c r="O463" i="1"/>
  <c r="N463" i="1"/>
  <c r="M463" i="1"/>
  <c r="L463" i="1"/>
  <c r="K463" i="1"/>
  <c r="E463" i="1"/>
  <c r="O462" i="1"/>
  <c r="N462" i="1"/>
  <c r="M462" i="1"/>
  <c r="L462" i="1"/>
  <c r="K462" i="1"/>
  <c r="E462" i="1"/>
  <c r="O461" i="1"/>
  <c r="N461" i="1"/>
  <c r="M461" i="1"/>
  <c r="L461" i="1"/>
  <c r="K461" i="1"/>
  <c r="E461" i="1"/>
  <c r="O460" i="1"/>
  <c r="N460" i="1"/>
  <c r="M460" i="1"/>
  <c r="L460" i="1"/>
  <c r="K460" i="1"/>
  <c r="E460" i="1"/>
  <c r="O459" i="1"/>
  <c r="N459" i="1"/>
  <c r="P459" i="1" s="1"/>
  <c r="M459" i="1"/>
  <c r="L459" i="1"/>
  <c r="K459" i="1"/>
  <c r="E459" i="1"/>
  <c r="O458" i="1"/>
  <c r="N458" i="1"/>
  <c r="M458" i="1"/>
  <c r="L458" i="1"/>
  <c r="K458" i="1"/>
  <c r="E458" i="1"/>
  <c r="O457" i="1"/>
  <c r="N457" i="1"/>
  <c r="M457" i="1"/>
  <c r="L457" i="1"/>
  <c r="K457" i="1"/>
  <c r="E457" i="1"/>
  <c r="O456" i="1"/>
  <c r="N456" i="1"/>
  <c r="M456" i="1"/>
  <c r="L456" i="1"/>
  <c r="K456" i="1"/>
  <c r="E456" i="1"/>
  <c r="O455" i="1"/>
  <c r="N455" i="1"/>
  <c r="P455" i="1" s="1"/>
  <c r="M455" i="1"/>
  <c r="L455" i="1"/>
  <c r="K455" i="1"/>
  <c r="E455" i="1"/>
  <c r="O454" i="1"/>
  <c r="N454" i="1"/>
  <c r="M454" i="1"/>
  <c r="L454" i="1"/>
  <c r="K454" i="1"/>
  <c r="E454" i="1"/>
  <c r="O453" i="1"/>
  <c r="N453" i="1"/>
  <c r="M453" i="1"/>
  <c r="L453" i="1"/>
  <c r="K453" i="1"/>
  <c r="E453" i="1"/>
  <c r="O452" i="1"/>
  <c r="N452" i="1"/>
  <c r="M452" i="1"/>
  <c r="L452" i="1"/>
  <c r="K452" i="1"/>
  <c r="E452" i="1"/>
  <c r="O451" i="1"/>
  <c r="N451" i="1"/>
  <c r="M451" i="1"/>
  <c r="L451" i="1"/>
  <c r="K451" i="1"/>
  <c r="E451" i="1"/>
  <c r="O450" i="1"/>
  <c r="N450" i="1"/>
  <c r="M450" i="1"/>
  <c r="L450" i="1"/>
  <c r="K450" i="1"/>
  <c r="E450" i="1"/>
  <c r="O449" i="1"/>
  <c r="N449" i="1"/>
  <c r="L449" i="1"/>
  <c r="K449" i="1"/>
  <c r="M449" i="1"/>
  <c r="E449" i="1"/>
  <c r="O448" i="1"/>
  <c r="N448" i="1"/>
  <c r="M448" i="1"/>
  <c r="L448" i="1"/>
  <c r="K448" i="1"/>
  <c r="E448" i="1"/>
  <c r="O447" i="1"/>
  <c r="N447" i="1"/>
  <c r="M447" i="1"/>
  <c r="L447" i="1"/>
  <c r="K447" i="1"/>
  <c r="E447" i="1"/>
  <c r="O446" i="1"/>
  <c r="N446" i="1"/>
  <c r="M446" i="1"/>
  <c r="L446" i="1"/>
  <c r="K446" i="1"/>
  <c r="E446" i="1"/>
  <c r="O445" i="1"/>
  <c r="N445" i="1"/>
  <c r="M445" i="1"/>
  <c r="L445" i="1"/>
  <c r="K445" i="1"/>
  <c r="E445" i="1"/>
  <c r="O444" i="1"/>
  <c r="N444" i="1"/>
  <c r="M444" i="1"/>
  <c r="L444" i="1"/>
  <c r="K444" i="1"/>
  <c r="E444" i="1"/>
  <c r="O443" i="1"/>
  <c r="N443" i="1"/>
  <c r="M443" i="1"/>
  <c r="L443" i="1"/>
  <c r="K443" i="1"/>
  <c r="E443" i="1"/>
  <c r="O442" i="1"/>
  <c r="N442" i="1"/>
  <c r="M442" i="1"/>
  <c r="L442" i="1"/>
  <c r="K442" i="1"/>
  <c r="E442" i="1"/>
  <c r="O441" i="1"/>
  <c r="P441" i="1" s="1"/>
  <c r="N441" i="1"/>
  <c r="M441" i="1"/>
  <c r="L441" i="1"/>
  <c r="K441" i="1"/>
  <c r="E441" i="1"/>
  <c r="O440" i="1"/>
  <c r="N440" i="1"/>
  <c r="M440" i="1"/>
  <c r="L440" i="1"/>
  <c r="K440" i="1"/>
  <c r="E440" i="1"/>
  <c r="O439" i="1"/>
  <c r="N439" i="1"/>
  <c r="M439" i="1"/>
  <c r="L439" i="1"/>
  <c r="K439" i="1"/>
  <c r="E439" i="1"/>
  <c r="O438" i="1"/>
  <c r="N438" i="1"/>
  <c r="M438" i="1"/>
  <c r="L438" i="1"/>
  <c r="K438" i="1"/>
  <c r="E438" i="1"/>
  <c r="O437" i="1"/>
  <c r="N437" i="1"/>
  <c r="M437" i="1"/>
  <c r="L437" i="1"/>
  <c r="K437" i="1"/>
  <c r="E437" i="1"/>
  <c r="O436" i="1"/>
  <c r="N436" i="1"/>
  <c r="M436" i="1"/>
  <c r="L436" i="1"/>
  <c r="K436" i="1"/>
  <c r="E436" i="1"/>
  <c r="O435" i="1"/>
  <c r="N435" i="1"/>
  <c r="M435" i="1"/>
  <c r="L435" i="1"/>
  <c r="K435" i="1"/>
  <c r="E435" i="1"/>
  <c r="O434" i="1"/>
  <c r="N434" i="1"/>
  <c r="M434" i="1"/>
  <c r="L434" i="1"/>
  <c r="K434" i="1"/>
  <c r="E434" i="1"/>
  <c r="O433" i="1"/>
  <c r="P433" i="1" s="1"/>
  <c r="N433" i="1"/>
  <c r="M433" i="1"/>
  <c r="L433" i="1"/>
  <c r="K433" i="1"/>
  <c r="E433" i="1"/>
  <c r="O432" i="1"/>
  <c r="N432" i="1"/>
  <c r="M432" i="1"/>
  <c r="L432" i="1"/>
  <c r="K432" i="1"/>
  <c r="E432" i="1"/>
  <c r="O431" i="1"/>
  <c r="N431" i="1"/>
  <c r="M431" i="1"/>
  <c r="L431" i="1"/>
  <c r="K431" i="1"/>
  <c r="E431" i="1"/>
  <c r="O430" i="1"/>
  <c r="N430" i="1"/>
  <c r="M430" i="1"/>
  <c r="L430" i="1"/>
  <c r="K430" i="1"/>
  <c r="E430" i="1"/>
  <c r="O429" i="1"/>
  <c r="P429" i="1" s="1"/>
  <c r="N429" i="1"/>
  <c r="M429" i="1"/>
  <c r="L429" i="1"/>
  <c r="K429" i="1"/>
  <c r="E429" i="1"/>
  <c r="O428" i="1"/>
  <c r="N428" i="1"/>
  <c r="M428" i="1"/>
  <c r="L428" i="1"/>
  <c r="K428" i="1"/>
  <c r="E428" i="1"/>
  <c r="O427" i="1"/>
  <c r="N427" i="1"/>
  <c r="M427" i="1"/>
  <c r="L427" i="1"/>
  <c r="K427" i="1"/>
  <c r="E427" i="1"/>
  <c r="O426" i="1"/>
  <c r="N426" i="1"/>
  <c r="M426" i="1"/>
  <c r="L426" i="1"/>
  <c r="K426" i="1"/>
  <c r="E426" i="1"/>
  <c r="O425" i="1"/>
  <c r="N425" i="1"/>
  <c r="M425" i="1"/>
  <c r="L425" i="1"/>
  <c r="K425" i="1"/>
  <c r="E425" i="1"/>
  <c r="O424" i="1"/>
  <c r="N424" i="1"/>
  <c r="M424" i="1"/>
  <c r="L424" i="1"/>
  <c r="K424" i="1"/>
  <c r="E424" i="1"/>
  <c r="O423" i="1"/>
  <c r="N423" i="1"/>
  <c r="M423" i="1"/>
  <c r="L423" i="1"/>
  <c r="K423" i="1"/>
  <c r="E423" i="1"/>
  <c r="O422" i="1"/>
  <c r="N422" i="1"/>
  <c r="M422" i="1"/>
  <c r="L422" i="1"/>
  <c r="K422" i="1"/>
  <c r="E422" i="1"/>
  <c r="O421" i="1"/>
  <c r="N421" i="1"/>
  <c r="M421" i="1"/>
  <c r="L421" i="1"/>
  <c r="K421" i="1"/>
  <c r="E421" i="1"/>
  <c r="O420" i="1"/>
  <c r="N420" i="1"/>
  <c r="M420" i="1"/>
  <c r="L420" i="1"/>
  <c r="K420" i="1"/>
  <c r="E420" i="1"/>
  <c r="O419" i="1"/>
  <c r="N419" i="1"/>
  <c r="M419" i="1"/>
  <c r="L419" i="1"/>
  <c r="K419" i="1"/>
  <c r="E419" i="1"/>
  <c r="O418" i="1"/>
  <c r="N418" i="1"/>
  <c r="M418" i="1"/>
  <c r="L418" i="1"/>
  <c r="K418" i="1"/>
  <c r="E418" i="1"/>
  <c r="O417" i="1"/>
  <c r="N417" i="1"/>
  <c r="M417" i="1"/>
  <c r="L417" i="1"/>
  <c r="K417" i="1"/>
  <c r="E417" i="1"/>
  <c r="O416" i="1"/>
  <c r="N416" i="1"/>
  <c r="M416" i="1"/>
  <c r="L416" i="1"/>
  <c r="K416" i="1"/>
  <c r="E416" i="1"/>
  <c r="O415" i="1"/>
  <c r="N415" i="1"/>
  <c r="M415" i="1"/>
  <c r="L415" i="1"/>
  <c r="K415" i="1"/>
  <c r="E415" i="1"/>
  <c r="O414" i="1"/>
  <c r="P414" i="1" s="1"/>
  <c r="N414" i="1"/>
  <c r="M414" i="1"/>
  <c r="L414" i="1"/>
  <c r="K414" i="1"/>
  <c r="E414" i="1"/>
  <c r="O413" i="1"/>
  <c r="N413" i="1"/>
  <c r="M413" i="1"/>
  <c r="L413" i="1"/>
  <c r="K413" i="1"/>
  <c r="E413" i="1"/>
  <c r="O412" i="1"/>
  <c r="N412" i="1"/>
  <c r="M412" i="1"/>
  <c r="L412" i="1"/>
  <c r="K412" i="1"/>
  <c r="E412" i="1"/>
  <c r="O411" i="1"/>
  <c r="N411" i="1"/>
  <c r="M411" i="1"/>
  <c r="L411" i="1"/>
  <c r="K411" i="1"/>
  <c r="E411" i="1"/>
  <c r="O410" i="1"/>
  <c r="N410" i="1"/>
  <c r="M410" i="1"/>
  <c r="L410" i="1"/>
  <c r="K410" i="1"/>
  <c r="E410" i="1"/>
  <c r="O409" i="1"/>
  <c r="N409" i="1"/>
  <c r="M409" i="1"/>
  <c r="L409" i="1"/>
  <c r="K409" i="1"/>
  <c r="E409" i="1"/>
  <c r="O408" i="1"/>
  <c r="N408" i="1"/>
  <c r="M408" i="1"/>
  <c r="L408" i="1"/>
  <c r="K408" i="1"/>
  <c r="E408" i="1"/>
  <c r="O407" i="1"/>
  <c r="N407" i="1"/>
  <c r="M407" i="1"/>
  <c r="L407" i="1"/>
  <c r="K407" i="1"/>
  <c r="E407" i="1"/>
  <c r="O406" i="1"/>
  <c r="N406" i="1"/>
  <c r="M406" i="1"/>
  <c r="L406" i="1"/>
  <c r="K406" i="1"/>
  <c r="E406" i="1"/>
  <c r="O405" i="1"/>
  <c r="N405" i="1"/>
  <c r="M405" i="1"/>
  <c r="L405" i="1"/>
  <c r="K405" i="1"/>
  <c r="E405" i="1"/>
  <c r="O404" i="1"/>
  <c r="N404" i="1"/>
  <c r="M404" i="1"/>
  <c r="L404" i="1"/>
  <c r="K404" i="1"/>
  <c r="E404" i="1"/>
  <c r="O403" i="1"/>
  <c r="N403" i="1"/>
  <c r="M403" i="1"/>
  <c r="L403" i="1"/>
  <c r="K403" i="1"/>
  <c r="E403" i="1"/>
  <c r="O402" i="1"/>
  <c r="N402" i="1"/>
  <c r="M402" i="1"/>
  <c r="L402" i="1"/>
  <c r="K402" i="1"/>
  <c r="E402" i="1"/>
  <c r="O401" i="1"/>
  <c r="N401" i="1"/>
  <c r="M401" i="1"/>
  <c r="L401" i="1"/>
  <c r="K401" i="1"/>
  <c r="E401" i="1"/>
  <c r="O400" i="1"/>
  <c r="N400" i="1"/>
  <c r="M400" i="1"/>
  <c r="L400" i="1"/>
  <c r="K400" i="1"/>
  <c r="E400" i="1"/>
  <c r="O399" i="1"/>
  <c r="N399" i="1"/>
  <c r="M399" i="1"/>
  <c r="L399" i="1"/>
  <c r="K399" i="1"/>
  <c r="E399" i="1"/>
  <c r="O398" i="1"/>
  <c r="N398" i="1"/>
  <c r="M398" i="1"/>
  <c r="L398" i="1"/>
  <c r="K398" i="1"/>
  <c r="E398" i="1"/>
  <c r="O397" i="1"/>
  <c r="N397" i="1"/>
  <c r="L397" i="1"/>
  <c r="K397" i="1"/>
  <c r="M397" i="1"/>
  <c r="E397" i="1"/>
  <c r="O396" i="1"/>
  <c r="N396" i="1"/>
  <c r="M396" i="1"/>
  <c r="L396" i="1"/>
  <c r="K396" i="1"/>
  <c r="E396" i="1"/>
  <c r="O395" i="1"/>
  <c r="N395" i="1"/>
  <c r="M395" i="1"/>
  <c r="L395" i="1"/>
  <c r="K395" i="1"/>
  <c r="E395" i="1"/>
  <c r="O394" i="1"/>
  <c r="N394" i="1"/>
  <c r="M394" i="1"/>
  <c r="L394" i="1"/>
  <c r="K394" i="1"/>
  <c r="E394" i="1"/>
  <c r="O393" i="1"/>
  <c r="N393" i="1"/>
  <c r="M393" i="1"/>
  <c r="L393" i="1"/>
  <c r="K393" i="1"/>
  <c r="E393" i="1"/>
  <c r="O392" i="1"/>
  <c r="N392" i="1"/>
  <c r="M392" i="1"/>
  <c r="L392" i="1"/>
  <c r="K392" i="1"/>
  <c r="E392" i="1"/>
  <c r="O391" i="1"/>
  <c r="N391" i="1"/>
  <c r="M391" i="1"/>
  <c r="L391" i="1"/>
  <c r="K391" i="1"/>
  <c r="E391" i="1"/>
  <c r="O390" i="1"/>
  <c r="N390" i="1"/>
  <c r="M390" i="1"/>
  <c r="L390" i="1"/>
  <c r="K390" i="1"/>
  <c r="E390" i="1"/>
  <c r="O389" i="1"/>
  <c r="N389" i="1"/>
  <c r="M389" i="1"/>
  <c r="L389" i="1"/>
  <c r="K389" i="1"/>
  <c r="E389" i="1"/>
  <c r="O388" i="1"/>
  <c r="N388" i="1"/>
  <c r="M388" i="1"/>
  <c r="L388" i="1"/>
  <c r="K388" i="1"/>
  <c r="E388" i="1"/>
  <c r="O387" i="1"/>
  <c r="N387" i="1"/>
  <c r="M387" i="1"/>
  <c r="L387" i="1"/>
  <c r="K387" i="1"/>
  <c r="E387" i="1"/>
  <c r="O386" i="1"/>
  <c r="N386" i="1"/>
  <c r="M386" i="1"/>
  <c r="L386" i="1"/>
  <c r="K386" i="1"/>
  <c r="E386" i="1"/>
  <c r="O385" i="1"/>
  <c r="N385" i="1"/>
  <c r="M385" i="1"/>
  <c r="L385" i="1"/>
  <c r="K385" i="1"/>
  <c r="E385" i="1"/>
  <c r="O384" i="1"/>
  <c r="P384" i="1" s="1"/>
  <c r="N384" i="1"/>
  <c r="M384" i="1"/>
  <c r="L384" i="1"/>
  <c r="K384" i="1"/>
  <c r="E384" i="1"/>
  <c r="O383" i="1"/>
  <c r="N383" i="1"/>
  <c r="M383" i="1"/>
  <c r="L383" i="1"/>
  <c r="K383" i="1"/>
  <c r="E383" i="1"/>
  <c r="O382" i="1"/>
  <c r="N382" i="1"/>
  <c r="M382" i="1"/>
  <c r="L382" i="1"/>
  <c r="K382" i="1"/>
  <c r="E382" i="1"/>
  <c r="O381" i="1"/>
  <c r="N381" i="1"/>
  <c r="M381" i="1"/>
  <c r="L381" i="1"/>
  <c r="K381" i="1"/>
  <c r="E381" i="1"/>
  <c r="O380" i="1"/>
  <c r="N380" i="1"/>
  <c r="M380" i="1"/>
  <c r="L380" i="1"/>
  <c r="K380" i="1"/>
  <c r="E380" i="1"/>
  <c r="O379" i="1"/>
  <c r="N379" i="1"/>
  <c r="M379" i="1"/>
  <c r="L379" i="1"/>
  <c r="K379" i="1"/>
  <c r="E379" i="1"/>
  <c r="O378" i="1"/>
  <c r="P378" i="1" s="1"/>
  <c r="N378" i="1"/>
  <c r="M378" i="1"/>
  <c r="L378" i="1"/>
  <c r="K378" i="1"/>
  <c r="E378" i="1"/>
  <c r="O377" i="1"/>
  <c r="N377" i="1"/>
  <c r="M377" i="1"/>
  <c r="L377" i="1"/>
  <c r="K377" i="1"/>
  <c r="E377" i="1"/>
  <c r="O376" i="1"/>
  <c r="N376" i="1"/>
  <c r="M376" i="1"/>
  <c r="L376" i="1"/>
  <c r="K376" i="1"/>
  <c r="E376" i="1"/>
  <c r="O375" i="1"/>
  <c r="N375" i="1"/>
  <c r="M375" i="1"/>
  <c r="L375" i="1"/>
  <c r="K375" i="1"/>
  <c r="E375" i="1"/>
  <c r="O374" i="1"/>
  <c r="N374" i="1"/>
  <c r="M374" i="1"/>
  <c r="L374" i="1"/>
  <c r="K374" i="1"/>
  <c r="E374" i="1"/>
  <c r="O373" i="1"/>
  <c r="N373" i="1"/>
  <c r="M373" i="1"/>
  <c r="L373" i="1"/>
  <c r="K373" i="1"/>
  <c r="E373" i="1"/>
  <c r="O372" i="1"/>
  <c r="N372" i="1"/>
  <c r="M372" i="1"/>
  <c r="L372" i="1"/>
  <c r="K372" i="1"/>
  <c r="E372" i="1"/>
  <c r="O371" i="1"/>
  <c r="N371" i="1"/>
  <c r="M371" i="1"/>
  <c r="L371" i="1"/>
  <c r="K371" i="1"/>
  <c r="E371" i="1"/>
  <c r="O370" i="1"/>
  <c r="N370" i="1"/>
  <c r="M370" i="1"/>
  <c r="L370" i="1"/>
  <c r="K370" i="1"/>
  <c r="E370" i="1"/>
  <c r="O369" i="1"/>
  <c r="N369" i="1"/>
  <c r="M369" i="1"/>
  <c r="L369" i="1"/>
  <c r="K369" i="1"/>
  <c r="E369" i="1"/>
  <c r="O368" i="1"/>
  <c r="N368" i="1"/>
  <c r="M368" i="1"/>
  <c r="L368" i="1"/>
  <c r="K368" i="1"/>
  <c r="E368" i="1"/>
  <c r="O367" i="1"/>
  <c r="N367" i="1"/>
  <c r="L367" i="1"/>
  <c r="K367" i="1"/>
  <c r="M367" i="1"/>
  <c r="E367" i="1"/>
  <c r="O366" i="1"/>
  <c r="N366" i="1"/>
  <c r="L366" i="1"/>
  <c r="K366" i="1"/>
  <c r="M366" i="1"/>
  <c r="E366" i="1"/>
  <c r="O365" i="1"/>
  <c r="N365" i="1"/>
  <c r="M365" i="1"/>
  <c r="L365" i="1"/>
  <c r="K365" i="1"/>
  <c r="E365" i="1"/>
  <c r="O364" i="1"/>
  <c r="N364" i="1"/>
  <c r="M364" i="1"/>
  <c r="L364" i="1"/>
  <c r="K364" i="1"/>
  <c r="E364" i="1"/>
  <c r="O363" i="1"/>
  <c r="N363" i="1"/>
  <c r="M363" i="1"/>
  <c r="L363" i="1"/>
  <c r="K363" i="1"/>
  <c r="E363" i="1"/>
  <c r="O362" i="1"/>
  <c r="N362" i="1"/>
  <c r="M362" i="1"/>
  <c r="L362" i="1"/>
  <c r="K362" i="1"/>
  <c r="E362" i="1"/>
  <c r="O361" i="1"/>
  <c r="N361" i="1"/>
  <c r="M361" i="1"/>
  <c r="L361" i="1"/>
  <c r="K361" i="1"/>
  <c r="E361" i="1"/>
  <c r="O360" i="1"/>
  <c r="N360" i="1"/>
  <c r="M360" i="1"/>
  <c r="L360" i="1"/>
  <c r="K360" i="1"/>
  <c r="E360" i="1"/>
  <c r="O359" i="1"/>
  <c r="N359" i="1"/>
  <c r="M359" i="1"/>
  <c r="L359" i="1"/>
  <c r="K359" i="1"/>
  <c r="E359" i="1"/>
  <c r="O358" i="1"/>
  <c r="N358" i="1"/>
  <c r="M358" i="1"/>
  <c r="L358" i="1"/>
  <c r="K358" i="1"/>
  <c r="E358" i="1"/>
  <c r="O357" i="1"/>
  <c r="N357" i="1"/>
  <c r="M357" i="1"/>
  <c r="L357" i="1"/>
  <c r="K357" i="1"/>
  <c r="E357" i="1"/>
  <c r="O356" i="1"/>
  <c r="N356" i="1"/>
  <c r="M356" i="1"/>
  <c r="L356" i="1"/>
  <c r="K356" i="1"/>
  <c r="E356" i="1"/>
  <c r="O355" i="1"/>
  <c r="N355" i="1"/>
  <c r="M355" i="1"/>
  <c r="L355" i="1"/>
  <c r="K355" i="1"/>
  <c r="E355" i="1"/>
  <c r="O354" i="1"/>
  <c r="N354" i="1"/>
  <c r="M354" i="1"/>
  <c r="L354" i="1"/>
  <c r="K354" i="1"/>
  <c r="E354" i="1"/>
  <c r="O353" i="1"/>
  <c r="N353" i="1"/>
  <c r="M353" i="1"/>
  <c r="L353" i="1"/>
  <c r="K353" i="1"/>
  <c r="E353" i="1"/>
  <c r="O352" i="1"/>
  <c r="N352" i="1"/>
  <c r="M352" i="1"/>
  <c r="L352" i="1"/>
  <c r="K352" i="1"/>
  <c r="E352" i="1"/>
  <c r="O351" i="1"/>
  <c r="N351" i="1"/>
  <c r="M351" i="1"/>
  <c r="L351" i="1"/>
  <c r="K351" i="1"/>
  <c r="E351" i="1"/>
  <c r="O350" i="1"/>
  <c r="N350" i="1"/>
  <c r="M350" i="1"/>
  <c r="L350" i="1"/>
  <c r="K350" i="1"/>
  <c r="E350" i="1"/>
  <c r="O349" i="1"/>
  <c r="N349" i="1"/>
  <c r="M349" i="1"/>
  <c r="L349" i="1"/>
  <c r="K349" i="1"/>
  <c r="E349" i="1"/>
  <c r="O348" i="1"/>
  <c r="N348" i="1"/>
  <c r="M348" i="1"/>
  <c r="L348" i="1"/>
  <c r="K348" i="1"/>
  <c r="E348" i="1"/>
  <c r="O347" i="1"/>
  <c r="N347" i="1"/>
  <c r="M347" i="1"/>
  <c r="L347" i="1"/>
  <c r="K347" i="1"/>
  <c r="E347" i="1"/>
  <c r="O346" i="1"/>
  <c r="N346" i="1"/>
  <c r="M346" i="1"/>
  <c r="L346" i="1"/>
  <c r="K346" i="1"/>
  <c r="E346" i="1"/>
  <c r="O345" i="1"/>
  <c r="N345" i="1"/>
  <c r="M345" i="1"/>
  <c r="L345" i="1"/>
  <c r="K345" i="1"/>
  <c r="E345" i="1"/>
  <c r="O344" i="1"/>
  <c r="N344" i="1"/>
  <c r="M344" i="1"/>
  <c r="L344" i="1"/>
  <c r="K344" i="1"/>
  <c r="E344" i="1"/>
  <c r="O343" i="1"/>
  <c r="N343" i="1"/>
  <c r="M343" i="1"/>
  <c r="L343" i="1"/>
  <c r="K343" i="1"/>
  <c r="E343" i="1"/>
  <c r="O342" i="1"/>
  <c r="N342" i="1"/>
  <c r="M342" i="1"/>
  <c r="L342" i="1"/>
  <c r="K342" i="1"/>
  <c r="E342" i="1"/>
  <c r="O341" i="1"/>
  <c r="N341" i="1"/>
  <c r="M341" i="1"/>
  <c r="L341" i="1"/>
  <c r="K341" i="1"/>
  <c r="E341" i="1"/>
  <c r="O340" i="1"/>
  <c r="N340" i="1"/>
  <c r="M340" i="1"/>
  <c r="L340" i="1"/>
  <c r="K340" i="1"/>
  <c r="E340" i="1"/>
  <c r="O339" i="1"/>
  <c r="N339" i="1"/>
  <c r="M339" i="1"/>
  <c r="L339" i="1"/>
  <c r="K339" i="1"/>
  <c r="E339" i="1"/>
  <c r="O338" i="1"/>
  <c r="N338" i="1"/>
  <c r="M338" i="1"/>
  <c r="L338" i="1"/>
  <c r="K338" i="1"/>
  <c r="E338" i="1"/>
  <c r="O337" i="1"/>
  <c r="N337" i="1"/>
  <c r="M337" i="1"/>
  <c r="L337" i="1"/>
  <c r="K337" i="1"/>
  <c r="E337" i="1"/>
  <c r="O336" i="1"/>
  <c r="N336" i="1"/>
  <c r="M336" i="1"/>
  <c r="L336" i="1"/>
  <c r="K336" i="1"/>
  <c r="E336" i="1"/>
  <c r="O335" i="1"/>
  <c r="N335" i="1"/>
  <c r="M335" i="1"/>
  <c r="L335" i="1"/>
  <c r="K335" i="1"/>
  <c r="E335" i="1"/>
  <c r="O334" i="1"/>
  <c r="N334" i="1"/>
  <c r="M334" i="1"/>
  <c r="L334" i="1"/>
  <c r="K334" i="1"/>
  <c r="E334" i="1"/>
  <c r="O333" i="1"/>
  <c r="N333" i="1"/>
  <c r="M333" i="1"/>
  <c r="L333" i="1"/>
  <c r="K333" i="1"/>
  <c r="E333" i="1"/>
  <c r="O332" i="1"/>
  <c r="N332" i="1"/>
  <c r="M332" i="1"/>
  <c r="L332" i="1"/>
  <c r="K332" i="1"/>
  <c r="E332" i="1"/>
  <c r="O331" i="1"/>
  <c r="N331" i="1"/>
  <c r="M331" i="1"/>
  <c r="L331" i="1"/>
  <c r="K331" i="1"/>
  <c r="E331" i="1"/>
  <c r="O330" i="1"/>
  <c r="N330" i="1"/>
  <c r="M330" i="1"/>
  <c r="L330" i="1"/>
  <c r="K330" i="1"/>
  <c r="E330" i="1"/>
  <c r="O329" i="1"/>
  <c r="N329" i="1"/>
  <c r="M329" i="1"/>
  <c r="L329" i="1"/>
  <c r="K329" i="1"/>
  <c r="E329" i="1"/>
  <c r="O328" i="1"/>
  <c r="N328" i="1"/>
  <c r="M328" i="1"/>
  <c r="L328" i="1"/>
  <c r="K328" i="1"/>
  <c r="E328" i="1"/>
  <c r="O327" i="1"/>
  <c r="N327" i="1"/>
  <c r="M327" i="1"/>
  <c r="L327" i="1"/>
  <c r="K327" i="1"/>
  <c r="E327" i="1"/>
  <c r="O326" i="1"/>
  <c r="N326" i="1"/>
  <c r="M326" i="1"/>
  <c r="L326" i="1"/>
  <c r="K326" i="1"/>
  <c r="E326" i="1"/>
  <c r="O325" i="1"/>
  <c r="N325" i="1"/>
  <c r="M325" i="1"/>
  <c r="L325" i="1"/>
  <c r="K325" i="1"/>
  <c r="E325" i="1"/>
  <c r="O324" i="1"/>
  <c r="N324" i="1"/>
  <c r="M324" i="1"/>
  <c r="L324" i="1"/>
  <c r="K324" i="1"/>
  <c r="E324" i="1"/>
  <c r="O323" i="1"/>
  <c r="N323" i="1"/>
  <c r="M323" i="1"/>
  <c r="L323" i="1"/>
  <c r="K323" i="1"/>
  <c r="E323" i="1"/>
  <c r="O322" i="1"/>
  <c r="N322" i="1"/>
  <c r="M322" i="1"/>
  <c r="L322" i="1"/>
  <c r="K322" i="1"/>
  <c r="E322" i="1"/>
  <c r="O321" i="1"/>
  <c r="N321" i="1"/>
  <c r="M321" i="1"/>
  <c r="L321" i="1"/>
  <c r="K321" i="1"/>
  <c r="E321" i="1"/>
  <c r="O320" i="1"/>
  <c r="N320" i="1"/>
  <c r="M320" i="1"/>
  <c r="L320" i="1"/>
  <c r="K320" i="1"/>
  <c r="E320" i="1"/>
  <c r="O319" i="1"/>
  <c r="N319" i="1"/>
  <c r="M319" i="1"/>
  <c r="L319" i="1"/>
  <c r="K319" i="1"/>
  <c r="E319" i="1"/>
  <c r="O318" i="1"/>
  <c r="N318" i="1"/>
  <c r="M318" i="1"/>
  <c r="L318" i="1"/>
  <c r="K318" i="1"/>
  <c r="E318" i="1"/>
  <c r="O317" i="1"/>
  <c r="N317" i="1"/>
  <c r="M317" i="1"/>
  <c r="L317" i="1"/>
  <c r="K317" i="1"/>
  <c r="E317" i="1"/>
  <c r="O316" i="1"/>
  <c r="N316" i="1"/>
  <c r="M316" i="1"/>
  <c r="L316" i="1"/>
  <c r="K316" i="1"/>
  <c r="E316" i="1"/>
  <c r="O315" i="1"/>
  <c r="N315" i="1"/>
  <c r="M315" i="1"/>
  <c r="L315" i="1"/>
  <c r="K315" i="1"/>
  <c r="E315" i="1"/>
  <c r="O314" i="1"/>
  <c r="P314" i="1" s="1"/>
  <c r="N314" i="1"/>
  <c r="M314" i="1"/>
  <c r="L314" i="1"/>
  <c r="K314" i="1"/>
  <c r="E314" i="1"/>
  <c r="O313" i="1"/>
  <c r="N313" i="1"/>
  <c r="M313" i="1"/>
  <c r="L313" i="1"/>
  <c r="K313" i="1"/>
  <c r="E313" i="1"/>
  <c r="O312" i="1"/>
  <c r="N312" i="1"/>
  <c r="M312" i="1"/>
  <c r="L312" i="1"/>
  <c r="K312" i="1"/>
  <c r="E312" i="1"/>
  <c r="O311" i="1"/>
  <c r="N311" i="1"/>
  <c r="M311" i="1"/>
  <c r="L311" i="1"/>
  <c r="K311" i="1"/>
  <c r="E311" i="1"/>
  <c r="O310" i="1"/>
  <c r="N310" i="1"/>
  <c r="M310" i="1"/>
  <c r="L310" i="1"/>
  <c r="K310" i="1"/>
  <c r="E310" i="1"/>
  <c r="O309" i="1"/>
  <c r="N309" i="1"/>
  <c r="M309" i="1"/>
  <c r="L309" i="1"/>
  <c r="K309" i="1"/>
  <c r="E309" i="1"/>
  <c r="O308" i="1"/>
  <c r="N308" i="1"/>
  <c r="M308" i="1"/>
  <c r="L308" i="1"/>
  <c r="K308" i="1"/>
  <c r="E308" i="1"/>
  <c r="O307" i="1"/>
  <c r="N307" i="1"/>
  <c r="M307" i="1"/>
  <c r="L307" i="1"/>
  <c r="K307" i="1"/>
  <c r="E307" i="1"/>
  <c r="O306" i="1"/>
  <c r="N306" i="1"/>
  <c r="M306" i="1"/>
  <c r="L306" i="1"/>
  <c r="K306" i="1"/>
  <c r="E306" i="1"/>
  <c r="O305" i="1"/>
  <c r="N305" i="1"/>
  <c r="M305" i="1"/>
  <c r="L305" i="1"/>
  <c r="K305" i="1"/>
  <c r="E305" i="1"/>
  <c r="O304" i="1"/>
  <c r="N304" i="1"/>
  <c r="M304" i="1"/>
  <c r="L304" i="1"/>
  <c r="K304" i="1"/>
  <c r="E304" i="1"/>
  <c r="O303" i="1"/>
  <c r="N303" i="1"/>
  <c r="M303" i="1"/>
  <c r="L303" i="1"/>
  <c r="K303" i="1"/>
  <c r="E303" i="1"/>
  <c r="O302" i="1"/>
  <c r="N302" i="1"/>
  <c r="M302" i="1"/>
  <c r="L302" i="1"/>
  <c r="K302" i="1"/>
  <c r="E302" i="1"/>
  <c r="O301" i="1"/>
  <c r="N301" i="1"/>
  <c r="M301" i="1"/>
  <c r="L301" i="1"/>
  <c r="K301" i="1"/>
  <c r="E301" i="1"/>
  <c r="O300" i="1"/>
  <c r="N300" i="1"/>
  <c r="M300" i="1"/>
  <c r="L300" i="1"/>
  <c r="K300" i="1"/>
  <c r="E300" i="1"/>
  <c r="O299" i="1"/>
  <c r="N299" i="1"/>
  <c r="M299" i="1"/>
  <c r="L299" i="1"/>
  <c r="K299" i="1"/>
  <c r="E299" i="1"/>
  <c r="O298" i="1"/>
  <c r="N298" i="1"/>
  <c r="L298" i="1"/>
  <c r="K298" i="1"/>
  <c r="M298" i="1"/>
  <c r="E298" i="1"/>
  <c r="O297" i="1"/>
  <c r="N297" i="1"/>
  <c r="M297" i="1"/>
  <c r="L297" i="1"/>
  <c r="K297" i="1"/>
  <c r="E297" i="1"/>
  <c r="O296" i="1"/>
  <c r="N296" i="1"/>
  <c r="M296" i="1"/>
  <c r="L296" i="1"/>
  <c r="K296" i="1"/>
  <c r="E296" i="1"/>
  <c r="O295" i="1"/>
  <c r="N295" i="1"/>
  <c r="M295" i="1"/>
  <c r="L295" i="1"/>
  <c r="K295" i="1"/>
  <c r="E295" i="1"/>
  <c r="O294" i="1"/>
  <c r="N294" i="1"/>
  <c r="M294" i="1"/>
  <c r="L294" i="1"/>
  <c r="K294" i="1"/>
  <c r="E294" i="1"/>
  <c r="O293" i="1"/>
  <c r="N293" i="1"/>
  <c r="M293" i="1"/>
  <c r="L293" i="1"/>
  <c r="K293" i="1"/>
  <c r="E293" i="1"/>
  <c r="O292" i="1"/>
  <c r="N292" i="1"/>
  <c r="M292" i="1"/>
  <c r="L292" i="1"/>
  <c r="K292" i="1"/>
  <c r="E292" i="1"/>
  <c r="O291" i="1"/>
  <c r="N291" i="1"/>
  <c r="M291" i="1"/>
  <c r="L291" i="1"/>
  <c r="K291" i="1"/>
  <c r="E291" i="1"/>
  <c r="O290" i="1"/>
  <c r="N290" i="1"/>
  <c r="M290" i="1"/>
  <c r="L290" i="1"/>
  <c r="K290" i="1"/>
  <c r="E290" i="1"/>
  <c r="O289" i="1"/>
  <c r="N289" i="1"/>
  <c r="M289" i="1"/>
  <c r="L289" i="1"/>
  <c r="K289" i="1"/>
  <c r="E289" i="1"/>
  <c r="O288" i="1"/>
  <c r="N288" i="1"/>
  <c r="M288" i="1"/>
  <c r="L288" i="1"/>
  <c r="K288" i="1"/>
  <c r="E288" i="1"/>
  <c r="O287" i="1"/>
  <c r="N287" i="1"/>
  <c r="M287" i="1"/>
  <c r="L287" i="1"/>
  <c r="K287" i="1"/>
  <c r="E287" i="1"/>
  <c r="O286" i="1"/>
  <c r="N286" i="1"/>
  <c r="M286" i="1"/>
  <c r="L286" i="1"/>
  <c r="K286" i="1"/>
  <c r="E286" i="1"/>
  <c r="O285" i="1"/>
  <c r="N285" i="1"/>
  <c r="M285" i="1"/>
  <c r="L285" i="1"/>
  <c r="K285" i="1"/>
  <c r="E285" i="1"/>
  <c r="O284" i="1"/>
  <c r="N284" i="1"/>
  <c r="M284" i="1"/>
  <c r="L284" i="1"/>
  <c r="K284" i="1"/>
  <c r="E284" i="1"/>
  <c r="O283" i="1"/>
  <c r="N283" i="1"/>
  <c r="M283" i="1"/>
  <c r="L283" i="1"/>
  <c r="K283" i="1"/>
  <c r="E283" i="1"/>
  <c r="J282" i="1"/>
  <c r="K282" i="1" s="1"/>
  <c r="M282" i="1"/>
  <c r="E282" i="1"/>
  <c r="O281" i="1"/>
  <c r="N281" i="1"/>
  <c r="M281" i="1"/>
  <c r="L281" i="1"/>
  <c r="K281" i="1"/>
  <c r="E281" i="1"/>
  <c r="O280" i="1"/>
  <c r="N280" i="1"/>
  <c r="M280" i="1"/>
  <c r="L280" i="1"/>
  <c r="K280" i="1"/>
  <c r="E280" i="1"/>
  <c r="O279" i="1"/>
  <c r="N279" i="1"/>
  <c r="M279" i="1"/>
  <c r="L279" i="1"/>
  <c r="K279" i="1"/>
  <c r="E279" i="1"/>
  <c r="O278" i="1"/>
  <c r="N278" i="1"/>
  <c r="M278" i="1"/>
  <c r="L278" i="1"/>
  <c r="K278" i="1"/>
  <c r="E278" i="1"/>
  <c r="O277" i="1"/>
  <c r="N277" i="1"/>
  <c r="M277" i="1"/>
  <c r="L277" i="1"/>
  <c r="K277" i="1"/>
  <c r="E277" i="1"/>
  <c r="O276" i="1"/>
  <c r="N276" i="1"/>
  <c r="M276" i="1"/>
  <c r="L276" i="1"/>
  <c r="K276" i="1"/>
  <c r="E276" i="1"/>
  <c r="O275" i="1"/>
  <c r="N275" i="1"/>
  <c r="M275" i="1"/>
  <c r="L275" i="1"/>
  <c r="K275" i="1"/>
  <c r="E275" i="1"/>
  <c r="O274" i="1"/>
  <c r="N274" i="1"/>
  <c r="M274" i="1"/>
  <c r="L274" i="1"/>
  <c r="K274" i="1"/>
  <c r="E274" i="1"/>
  <c r="O273" i="1"/>
  <c r="N273" i="1"/>
  <c r="M273" i="1"/>
  <c r="L273" i="1"/>
  <c r="K273" i="1"/>
  <c r="E273" i="1"/>
  <c r="O272" i="1"/>
  <c r="N272" i="1"/>
  <c r="M272" i="1"/>
  <c r="L272" i="1"/>
  <c r="K272" i="1"/>
  <c r="E272" i="1"/>
  <c r="O271" i="1"/>
  <c r="N271" i="1"/>
  <c r="P271" i="1" s="1"/>
  <c r="M271" i="1"/>
  <c r="L271" i="1"/>
  <c r="K271" i="1"/>
  <c r="E271" i="1"/>
  <c r="O270" i="1"/>
  <c r="N270" i="1"/>
  <c r="M270" i="1"/>
  <c r="L270" i="1"/>
  <c r="K270" i="1"/>
  <c r="E270" i="1"/>
  <c r="O269" i="1"/>
  <c r="N269" i="1"/>
  <c r="M269" i="1"/>
  <c r="L269" i="1"/>
  <c r="K269" i="1"/>
  <c r="E269" i="1"/>
  <c r="O268" i="1"/>
  <c r="N268" i="1"/>
  <c r="M268" i="1"/>
  <c r="L268" i="1"/>
  <c r="K268" i="1"/>
  <c r="E268" i="1"/>
  <c r="O267" i="1"/>
  <c r="N267" i="1"/>
  <c r="M267" i="1"/>
  <c r="L267" i="1"/>
  <c r="K267" i="1"/>
  <c r="E267" i="1"/>
  <c r="O266" i="1"/>
  <c r="N266" i="1"/>
  <c r="M266" i="1"/>
  <c r="L266" i="1"/>
  <c r="K266" i="1"/>
  <c r="E266" i="1"/>
  <c r="O265" i="1"/>
  <c r="N265" i="1"/>
  <c r="M265" i="1"/>
  <c r="L265" i="1"/>
  <c r="K265" i="1"/>
  <c r="E265" i="1"/>
  <c r="O264" i="1"/>
  <c r="N264" i="1"/>
  <c r="M264" i="1"/>
  <c r="L264" i="1"/>
  <c r="K264" i="1"/>
  <c r="E264" i="1"/>
  <c r="O263" i="1"/>
  <c r="N263" i="1"/>
  <c r="M263" i="1"/>
  <c r="L263" i="1"/>
  <c r="K263" i="1"/>
  <c r="E263" i="1"/>
  <c r="O262" i="1"/>
  <c r="N262" i="1"/>
  <c r="M262" i="1"/>
  <c r="L262" i="1"/>
  <c r="K262" i="1"/>
  <c r="E262" i="1"/>
  <c r="O261" i="1"/>
  <c r="N261" i="1"/>
  <c r="M261" i="1"/>
  <c r="L261" i="1"/>
  <c r="K261" i="1"/>
  <c r="E261" i="1"/>
  <c r="O260" i="1"/>
  <c r="N260" i="1"/>
  <c r="M260" i="1"/>
  <c r="L260" i="1"/>
  <c r="K260" i="1"/>
  <c r="E260" i="1"/>
  <c r="O259" i="1"/>
  <c r="N259" i="1"/>
  <c r="M259" i="1"/>
  <c r="L259" i="1"/>
  <c r="K259" i="1"/>
  <c r="E259" i="1"/>
  <c r="O258" i="1"/>
  <c r="N258" i="1"/>
  <c r="M258" i="1"/>
  <c r="L258" i="1"/>
  <c r="K258" i="1"/>
  <c r="E258" i="1"/>
  <c r="O257" i="1"/>
  <c r="N257" i="1"/>
  <c r="L257" i="1"/>
  <c r="K257" i="1"/>
  <c r="M257" i="1"/>
  <c r="E257" i="1"/>
  <c r="O256" i="1"/>
  <c r="N256" i="1"/>
  <c r="M256" i="1"/>
  <c r="L256" i="1"/>
  <c r="K256" i="1"/>
  <c r="E256" i="1"/>
  <c r="O255" i="1"/>
  <c r="N255" i="1"/>
  <c r="M255" i="1"/>
  <c r="L255" i="1"/>
  <c r="K255" i="1"/>
  <c r="E255" i="1"/>
  <c r="O254" i="1"/>
  <c r="N254" i="1"/>
  <c r="M254" i="1"/>
  <c r="L254" i="1"/>
  <c r="K254" i="1"/>
  <c r="E254" i="1"/>
  <c r="O253" i="1"/>
  <c r="N253" i="1"/>
  <c r="M253" i="1"/>
  <c r="L253" i="1"/>
  <c r="K253" i="1"/>
  <c r="E253" i="1"/>
  <c r="O252" i="1"/>
  <c r="N252" i="1"/>
  <c r="M252" i="1"/>
  <c r="L252" i="1"/>
  <c r="K252" i="1"/>
  <c r="E252" i="1"/>
  <c r="O251" i="1"/>
  <c r="N251" i="1"/>
  <c r="M251" i="1"/>
  <c r="L251" i="1"/>
  <c r="K251" i="1"/>
  <c r="E251" i="1"/>
  <c r="O250" i="1"/>
  <c r="N250" i="1"/>
  <c r="M250" i="1"/>
  <c r="L250" i="1"/>
  <c r="K250" i="1"/>
  <c r="E250" i="1"/>
  <c r="O249" i="1"/>
  <c r="N249" i="1"/>
  <c r="M249" i="1"/>
  <c r="L249" i="1"/>
  <c r="K249" i="1"/>
  <c r="E249" i="1"/>
  <c r="O248" i="1"/>
  <c r="N248" i="1"/>
  <c r="M248" i="1"/>
  <c r="L248" i="1"/>
  <c r="K248" i="1"/>
  <c r="E248" i="1"/>
  <c r="O247" i="1"/>
  <c r="N247" i="1"/>
  <c r="M247" i="1"/>
  <c r="L247" i="1"/>
  <c r="K247" i="1"/>
  <c r="E247" i="1"/>
  <c r="O246" i="1"/>
  <c r="N246" i="1"/>
  <c r="M246" i="1"/>
  <c r="L246" i="1"/>
  <c r="K246" i="1"/>
  <c r="E246" i="1"/>
  <c r="O245" i="1"/>
  <c r="N245" i="1"/>
  <c r="L245" i="1"/>
  <c r="K245" i="1"/>
  <c r="M245" i="1"/>
  <c r="E245" i="1"/>
  <c r="O244" i="1"/>
  <c r="N244" i="1"/>
  <c r="L244" i="1"/>
  <c r="K244" i="1"/>
  <c r="M244" i="1"/>
  <c r="E244" i="1"/>
  <c r="O243" i="1"/>
  <c r="N243" i="1"/>
  <c r="M243" i="1"/>
  <c r="L243" i="1"/>
  <c r="K243" i="1"/>
  <c r="E243" i="1"/>
  <c r="O242" i="1"/>
  <c r="N242" i="1"/>
  <c r="M242" i="1"/>
  <c r="L242" i="1"/>
  <c r="K242" i="1"/>
  <c r="E242" i="1"/>
  <c r="O241" i="1"/>
  <c r="N241" i="1"/>
  <c r="M241" i="1"/>
  <c r="L241" i="1"/>
  <c r="K241" i="1"/>
  <c r="E241" i="1"/>
  <c r="O240" i="1"/>
  <c r="N240" i="1"/>
  <c r="M240" i="1"/>
  <c r="L240" i="1"/>
  <c r="K240" i="1"/>
  <c r="E240" i="1"/>
  <c r="O239" i="1"/>
  <c r="N239" i="1"/>
  <c r="M239" i="1"/>
  <c r="L239" i="1"/>
  <c r="K239" i="1"/>
  <c r="E239" i="1"/>
  <c r="O238" i="1"/>
  <c r="N238" i="1"/>
  <c r="M238" i="1"/>
  <c r="L238" i="1"/>
  <c r="K238" i="1"/>
  <c r="E238" i="1"/>
  <c r="O237" i="1"/>
  <c r="N237" i="1"/>
  <c r="M237" i="1"/>
  <c r="L237" i="1"/>
  <c r="K237" i="1"/>
  <c r="E237" i="1"/>
  <c r="O236" i="1"/>
  <c r="N236" i="1"/>
  <c r="M236" i="1"/>
  <c r="L236" i="1"/>
  <c r="K236" i="1"/>
  <c r="E236" i="1"/>
  <c r="O235" i="1"/>
  <c r="N235" i="1"/>
  <c r="M235" i="1"/>
  <c r="L235" i="1"/>
  <c r="K235" i="1"/>
  <c r="E235" i="1"/>
  <c r="O234" i="1"/>
  <c r="N234" i="1"/>
  <c r="M234" i="1"/>
  <c r="L234" i="1"/>
  <c r="K234" i="1"/>
  <c r="E234" i="1"/>
  <c r="O233" i="1"/>
  <c r="N233" i="1"/>
  <c r="M233" i="1"/>
  <c r="L233" i="1"/>
  <c r="K233" i="1"/>
  <c r="E233" i="1"/>
  <c r="O232" i="1"/>
  <c r="N232" i="1"/>
  <c r="M232" i="1"/>
  <c r="L232" i="1"/>
  <c r="K232" i="1"/>
  <c r="E232" i="1"/>
  <c r="O231" i="1"/>
  <c r="N231" i="1"/>
  <c r="M231" i="1"/>
  <c r="L231" i="1"/>
  <c r="K231" i="1"/>
  <c r="E231" i="1"/>
  <c r="O230" i="1"/>
  <c r="N230" i="1"/>
  <c r="M230" i="1"/>
  <c r="L230" i="1"/>
  <c r="K230" i="1"/>
  <c r="E230" i="1"/>
  <c r="O229" i="1"/>
  <c r="N229" i="1"/>
  <c r="P229" i="1" s="1"/>
  <c r="M229" i="1"/>
  <c r="L229" i="1"/>
  <c r="K229" i="1"/>
  <c r="E229" i="1"/>
  <c r="O228" i="1"/>
  <c r="N228" i="1"/>
  <c r="L228" i="1"/>
  <c r="K228" i="1"/>
  <c r="M228" i="1"/>
  <c r="E228" i="1"/>
  <c r="O227" i="1"/>
  <c r="N227" i="1"/>
  <c r="M227" i="1"/>
  <c r="L227" i="1"/>
  <c r="K227" i="1"/>
  <c r="E227" i="1"/>
  <c r="O226" i="1"/>
  <c r="N226" i="1"/>
  <c r="M226" i="1"/>
  <c r="L226" i="1"/>
  <c r="K226" i="1"/>
  <c r="E226" i="1"/>
  <c r="O225" i="1"/>
  <c r="N225" i="1"/>
  <c r="M225" i="1"/>
  <c r="L225" i="1"/>
  <c r="K225" i="1"/>
  <c r="E225" i="1"/>
  <c r="O224" i="1"/>
  <c r="N224" i="1"/>
  <c r="M224" i="1"/>
  <c r="L224" i="1"/>
  <c r="K224" i="1"/>
  <c r="E224" i="1"/>
  <c r="O223" i="1"/>
  <c r="N223" i="1"/>
  <c r="M223" i="1"/>
  <c r="L223" i="1"/>
  <c r="K223" i="1"/>
  <c r="E223" i="1"/>
  <c r="O222" i="1"/>
  <c r="N222" i="1"/>
  <c r="M222" i="1"/>
  <c r="L222" i="1"/>
  <c r="K222" i="1"/>
  <c r="E222" i="1"/>
  <c r="O221" i="1"/>
  <c r="N221" i="1"/>
  <c r="L221" i="1"/>
  <c r="K221" i="1"/>
  <c r="M221" i="1"/>
  <c r="E221" i="1"/>
  <c r="O220" i="1"/>
  <c r="N220" i="1"/>
  <c r="M220" i="1"/>
  <c r="L220" i="1"/>
  <c r="K220" i="1"/>
  <c r="E220" i="1"/>
  <c r="O219" i="1"/>
  <c r="N219" i="1"/>
  <c r="M219" i="1"/>
  <c r="L219" i="1"/>
  <c r="K219" i="1"/>
  <c r="E219" i="1"/>
  <c r="O218" i="1"/>
  <c r="N218" i="1"/>
  <c r="M218" i="1"/>
  <c r="L218" i="1"/>
  <c r="K218" i="1"/>
  <c r="E218" i="1"/>
  <c r="O217" i="1"/>
  <c r="N217" i="1"/>
  <c r="M217" i="1"/>
  <c r="L217" i="1"/>
  <c r="K217" i="1"/>
  <c r="E217" i="1"/>
  <c r="O216" i="1"/>
  <c r="N216" i="1"/>
  <c r="M216" i="1"/>
  <c r="L216" i="1"/>
  <c r="K216" i="1"/>
  <c r="E216" i="1"/>
  <c r="O215" i="1"/>
  <c r="N215" i="1"/>
  <c r="M215" i="1"/>
  <c r="L215" i="1"/>
  <c r="K215" i="1"/>
  <c r="E215" i="1"/>
  <c r="O214" i="1"/>
  <c r="N214" i="1"/>
  <c r="M214" i="1"/>
  <c r="L214" i="1"/>
  <c r="K214" i="1"/>
  <c r="E214" i="1"/>
  <c r="O213" i="1"/>
  <c r="N213" i="1"/>
  <c r="M213" i="1"/>
  <c r="L213" i="1"/>
  <c r="K213" i="1"/>
  <c r="E213" i="1"/>
  <c r="O212" i="1"/>
  <c r="N212" i="1"/>
  <c r="M212" i="1"/>
  <c r="L212" i="1"/>
  <c r="K212" i="1"/>
  <c r="E212" i="1"/>
  <c r="O211" i="1"/>
  <c r="N211" i="1"/>
  <c r="M211" i="1"/>
  <c r="L211" i="1"/>
  <c r="K211" i="1"/>
  <c r="E211" i="1"/>
  <c r="O210" i="1"/>
  <c r="N210" i="1"/>
  <c r="M210" i="1"/>
  <c r="L210" i="1"/>
  <c r="K210" i="1"/>
  <c r="E210" i="1"/>
  <c r="O209" i="1"/>
  <c r="N209" i="1"/>
  <c r="M209" i="1"/>
  <c r="L209" i="1"/>
  <c r="K209" i="1"/>
  <c r="E209" i="1"/>
  <c r="O208" i="1"/>
  <c r="N208" i="1"/>
  <c r="M208" i="1"/>
  <c r="L208" i="1"/>
  <c r="K208" i="1"/>
  <c r="E208" i="1"/>
  <c r="O207" i="1"/>
  <c r="N207" i="1"/>
  <c r="M207" i="1"/>
  <c r="L207" i="1"/>
  <c r="K207" i="1"/>
  <c r="E207" i="1"/>
  <c r="O206" i="1"/>
  <c r="N206" i="1"/>
  <c r="M206" i="1"/>
  <c r="L206" i="1"/>
  <c r="K206" i="1"/>
  <c r="E206" i="1"/>
  <c r="O205" i="1"/>
  <c r="N205" i="1"/>
  <c r="M205" i="1"/>
  <c r="L205" i="1"/>
  <c r="K205" i="1"/>
  <c r="E205" i="1"/>
  <c r="O204" i="1"/>
  <c r="N204" i="1"/>
  <c r="M204" i="1"/>
  <c r="L204" i="1"/>
  <c r="K204" i="1"/>
  <c r="E204" i="1"/>
  <c r="O203" i="1"/>
  <c r="N203" i="1"/>
  <c r="M203" i="1"/>
  <c r="L203" i="1"/>
  <c r="K203" i="1"/>
  <c r="E203" i="1"/>
  <c r="O202" i="1"/>
  <c r="N202" i="1"/>
  <c r="M202" i="1"/>
  <c r="L202" i="1"/>
  <c r="K202" i="1"/>
  <c r="E202" i="1"/>
  <c r="O201" i="1"/>
  <c r="N201" i="1"/>
  <c r="L201" i="1"/>
  <c r="K201" i="1"/>
  <c r="M201" i="1"/>
  <c r="E201" i="1"/>
  <c r="O200" i="1"/>
  <c r="N200" i="1"/>
  <c r="M200" i="1"/>
  <c r="L200" i="1"/>
  <c r="K200" i="1"/>
  <c r="E200" i="1"/>
  <c r="O199" i="1"/>
  <c r="N199" i="1"/>
  <c r="M199" i="1"/>
  <c r="L199" i="1"/>
  <c r="K199" i="1"/>
  <c r="E199" i="1"/>
  <c r="O198" i="1"/>
  <c r="N198" i="1"/>
  <c r="M198" i="1"/>
  <c r="L198" i="1"/>
  <c r="K198" i="1"/>
  <c r="E198" i="1"/>
  <c r="O197" i="1"/>
  <c r="N197" i="1"/>
  <c r="M197" i="1"/>
  <c r="L197" i="1"/>
  <c r="K197" i="1"/>
  <c r="E197" i="1"/>
  <c r="O196" i="1"/>
  <c r="N196" i="1"/>
  <c r="M196" i="1"/>
  <c r="L196" i="1"/>
  <c r="K196" i="1"/>
  <c r="E196" i="1"/>
  <c r="O195" i="1"/>
  <c r="N195" i="1"/>
  <c r="M195" i="1"/>
  <c r="L195" i="1"/>
  <c r="K195" i="1"/>
  <c r="E195" i="1"/>
  <c r="O194" i="1"/>
  <c r="N194" i="1"/>
  <c r="M194" i="1"/>
  <c r="L194" i="1"/>
  <c r="K194" i="1"/>
  <c r="E194" i="1"/>
  <c r="O193" i="1"/>
  <c r="N193" i="1"/>
  <c r="P193" i="1" s="1"/>
  <c r="M193" i="1"/>
  <c r="L193" i="1"/>
  <c r="K193" i="1"/>
  <c r="E193" i="1"/>
  <c r="O192" i="1"/>
  <c r="N192" i="1"/>
  <c r="M192" i="1"/>
  <c r="L192" i="1"/>
  <c r="K192" i="1"/>
  <c r="E192" i="1"/>
  <c r="O191" i="1"/>
  <c r="N191" i="1"/>
  <c r="M191" i="1"/>
  <c r="L191" i="1"/>
  <c r="K191" i="1"/>
  <c r="E191" i="1"/>
  <c r="O190" i="1"/>
  <c r="N190" i="1"/>
  <c r="M190" i="1"/>
  <c r="L190" i="1"/>
  <c r="K190" i="1"/>
  <c r="E190" i="1"/>
  <c r="O189" i="1"/>
  <c r="N189" i="1"/>
  <c r="M189" i="1"/>
  <c r="L189" i="1"/>
  <c r="K189" i="1"/>
  <c r="E189" i="1"/>
  <c r="O188" i="1"/>
  <c r="N188" i="1"/>
  <c r="M188" i="1"/>
  <c r="L188" i="1"/>
  <c r="K188" i="1"/>
  <c r="E188" i="1"/>
  <c r="O187" i="1"/>
  <c r="N187" i="1"/>
  <c r="M187" i="1"/>
  <c r="L187" i="1"/>
  <c r="K187" i="1"/>
  <c r="E187" i="1"/>
  <c r="O186" i="1"/>
  <c r="N186" i="1"/>
  <c r="M186" i="1"/>
  <c r="L186" i="1"/>
  <c r="K186" i="1"/>
  <c r="E186" i="1"/>
  <c r="O185" i="1"/>
  <c r="N185" i="1"/>
  <c r="M185" i="1"/>
  <c r="L185" i="1"/>
  <c r="K185" i="1"/>
  <c r="E185" i="1"/>
  <c r="O184" i="1"/>
  <c r="N184" i="1"/>
  <c r="M184" i="1"/>
  <c r="L184" i="1"/>
  <c r="K184" i="1"/>
  <c r="E184" i="1"/>
  <c r="O183" i="1"/>
  <c r="N183" i="1"/>
  <c r="M183" i="1"/>
  <c r="L183" i="1"/>
  <c r="K183" i="1"/>
  <c r="E183" i="1"/>
  <c r="O182" i="1"/>
  <c r="N182" i="1"/>
  <c r="P182" i="1" s="1"/>
  <c r="M182" i="1"/>
  <c r="L182" i="1"/>
  <c r="K182" i="1"/>
  <c r="E182" i="1"/>
  <c r="O181" i="1"/>
  <c r="N181" i="1"/>
  <c r="M181" i="1"/>
  <c r="L181" i="1"/>
  <c r="K181" i="1"/>
  <c r="E181" i="1"/>
  <c r="O180" i="1"/>
  <c r="N180" i="1"/>
  <c r="P180" i="1" s="1"/>
  <c r="M180" i="1"/>
  <c r="L180" i="1"/>
  <c r="K180" i="1"/>
  <c r="E180" i="1"/>
  <c r="O179" i="1"/>
  <c r="N179" i="1"/>
  <c r="M179" i="1"/>
  <c r="L179" i="1"/>
  <c r="K179" i="1"/>
  <c r="E179" i="1"/>
  <c r="O178" i="1"/>
  <c r="N178" i="1"/>
  <c r="M178" i="1"/>
  <c r="L178" i="1"/>
  <c r="K178" i="1"/>
  <c r="E178" i="1"/>
  <c r="O177" i="1"/>
  <c r="N177" i="1"/>
  <c r="P177" i="1" s="1"/>
  <c r="M177" i="1"/>
  <c r="L177" i="1"/>
  <c r="K177" i="1"/>
  <c r="E177" i="1"/>
  <c r="O176" i="1"/>
  <c r="N176" i="1"/>
  <c r="P176" i="1" s="1"/>
  <c r="M176" i="1"/>
  <c r="L176" i="1"/>
  <c r="K176" i="1"/>
  <c r="E176" i="1"/>
  <c r="O175" i="1"/>
  <c r="N175" i="1"/>
  <c r="M175" i="1"/>
  <c r="L175" i="1"/>
  <c r="K175" i="1"/>
  <c r="E175" i="1"/>
  <c r="O174" i="1"/>
  <c r="N174" i="1"/>
  <c r="P174" i="1" s="1"/>
  <c r="M174" i="1"/>
  <c r="L174" i="1"/>
  <c r="K174" i="1"/>
  <c r="E174" i="1"/>
  <c r="O173" i="1"/>
  <c r="N173" i="1"/>
  <c r="M173" i="1"/>
  <c r="L173" i="1"/>
  <c r="K173" i="1"/>
  <c r="E173" i="1"/>
  <c r="O172" i="1"/>
  <c r="N172" i="1"/>
  <c r="M172" i="1"/>
  <c r="L172" i="1"/>
  <c r="K172" i="1"/>
  <c r="E172" i="1"/>
  <c r="O171" i="1"/>
  <c r="N171" i="1"/>
  <c r="M171" i="1"/>
  <c r="L171" i="1"/>
  <c r="K171" i="1"/>
  <c r="E171" i="1"/>
  <c r="O170" i="1"/>
  <c r="N170" i="1"/>
  <c r="M170" i="1"/>
  <c r="L170" i="1"/>
  <c r="K170" i="1"/>
  <c r="E170" i="1"/>
  <c r="O169" i="1"/>
  <c r="N169" i="1"/>
  <c r="M169" i="1"/>
  <c r="L169" i="1"/>
  <c r="K169" i="1"/>
  <c r="E169" i="1"/>
  <c r="O168" i="1"/>
  <c r="N168" i="1"/>
  <c r="P168" i="1" s="1"/>
  <c r="M168" i="1"/>
  <c r="L168" i="1"/>
  <c r="K168" i="1"/>
  <c r="E168" i="1"/>
  <c r="O167" i="1"/>
  <c r="N167" i="1"/>
  <c r="M167" i="1"/>
  <c r="L167" i="1"/>
  <c r="K167" i="1"/>
  <c r="E167" i="1"/>
  <c r="O166" i="1"/>
  <c r="N166" i="1"/>
  <c r="M166" i="1"/>
  <c r="L166" i="1"/>
  <c r="K166" i="1"/>
  <c r="E166" i="1"/>
  <c r="O165" i="1"/>
  <c r="N165" i="1"/>
  <c r="M165" i="1"/>
  <c r="L165" i="1"/>
  <c r="K165" i="1"/>
  <c r="E165" i="1"/>
  <c r="O164" i="1"/>
  <c r="N164" i="1"/>
  <c r="M164" i="1"/>
  <c r="L164" i="1"/>
  <c r="K164" i="1"/>
  <c r="E164" i="1"/>
  <c r="O163" i="1"/>
  <c r="N163" i="1"/>
  <c r="M163" i="1"/>
  <c r="L163" i="1"/>
  <c r="K163" i="1"/>
  <c r="E163" i="1"/>
  <c r="O162" i="1"/>
  <c r="N162" i="1"/>
  <c r="M162" i="1"/>
  <c r="L162" i="1"/>
  <c r="K162" i="1"/>
  <c r="E162" i="1"/>
  <c r="O161" i="1"/>
  <c r="N161" i="1"/>
  <c r="P161" i="1" s="1"/>
  <c r="M161" i="1"/>
  <c r="L161" i="1"/>
  <c r="K161" i="1"/>
  <c r="E161" i="1"/>
  <c r="O160" i="1"/>
  <c r="N160" i="1"/>
  <c r="M160" i="1"/>
  <c r="L160" i="1"/>
  <c r="K160" i="1"/>
  <c r="E160" i="1"/>
  <c r="O159" i="1"/>
  <c r="N159" i="1"/>
  <c r="M159" i="1"/>
  <c r="L159" i="1"/>
  <c r="K159" i="1"/>
  <c r="E159" i="1"/>
  <c r="O158" i="1"/>
  <c r="N158" i="1"/>
  <c r="M158" i="1"/>
  <c r="L158" i="1"/>
  <c r="K158" i="1"/>
  <c r="E158" i="1"/>
  <c r="O157" i="1"/>
  <c r="N157" i="1"/>
  <c r="M157" i="1"/>
  <c r="L157" i="1"/>
  <c r="K157" i="1"/>
  <c r="E157" i="1"/>
  <c r="O156" i="1"/>
  <c r="N156" i="1"/>
  <c r="P156" i="1" s="1"/>
  <c r="M156" i="1"/>
  <c r="L156" i="1"/>
  <c r="K156" i="1"/>
  <c r="E156" i="1"/>
  <c r="O155" i="1"/>
  <c r="N155" i="1"/>
  <c r="M155" i="1"/>
  <c r="L155" i="1"/>
  <c r="K155" i="1"/>
  <c r="E155" i="1"/>
  <c r="O154" i="1"/>
  <c r="N154" i="1"/>
  <c r="M154" i="1"/>
  <c r="L154" i="1"/>
  <c r="K154" i="1"/>
  <c r="E154" i="1"/>
  <c r="O153" i="1"/>
  <c r="N153" i="1"/>
  <c r="M153" i="1"/>
  <c r="L153" i="1"/>
  <c r="K153" i="1"/>
  <c r="E153" i="1"/>
  <c r="O152" i="1"/>
  <c r="N152" i="1"/>
  <c r="P152" i="1" s="1"/>
  <c r="M152" i="1"/>
  <c r="L152" i="1"/>
  <c r="K152" i="1"/>
  <c r="E152" i="1"/>
  <c r="O151" i="1"/>
  <c r="N151" i="1"/>
  <c r="M151" i="1"/>
  <c r="L151" i="1"/>
  <c r="K151" i="1"/>
  <c r="E151" i="1"/>
  <c r="O150" i="1"/>
  <c r="N150" i="1"/>
  <c r="P150" i="1" s="1"/>
  <c r="M150" i="1"/>
  <c r="L150" i="1"/>
  <c r="K150" i="1"/>
  <c r="E150" i="1"/>
  <c r="O149" i="1"/>
  <c r="N149" i="1"/>
  <c r="M149" i="1"/>
  <c r="L149" i="1"/>
  <c r="K149" i="1"/>
  <c r="E149" i="1"/>
  <c r="O148" i="1"/>
  <c r="N148" i="1"/>
  <c r="P148" i="1" s="1"/>
  <c r="M148" i="1"/>
  <c r="L148" i="1"/>
  <c r="K148" i="1"/>
  <c r="E148" i="1"/>
  <c r="O147" i="1"/>
  <c r="N147" i="1"/>
  <c r="P147" i="1" s="1"/>
  <c r="M147" i="1"/>
  <c r="L147" i="1"/>
  <c r="K147" i="1"/>
  <c r="E147" i="1"/>
  <c r="O146" i="1"/>
  <c r="N146" i="1"/>
  <c r="M146" i="1"/>
  <c r="L146" i="1"/>
  <c r="K146" i="1"/>
  <c r="E146" i="1"/>
  <c r="O145" i="1"/>
  <c r="N145" i="1"/>
  <c r="M145" i="1"/>
  <c r="L145" i="1"/>
  <c r="K145" i="1"/>
  <c r="E145" i="1"/>
  <c r="O144" i="1"/>
  <c r="N144" i="1"/>
  <c r="M144" i="1"/>
  <c r="L144" i="1"/>
  <c r="K144" i="1"/>
  <c r="E144" i="1"/>
  <c r="O143" i="1"/>
  <c r="N143" i="1"/>
  <c r="M143" i="1"/>
  <c r="L143" i="1"/>
  <c r="K143" i="1"/>
  <c r="E143" i="1"/>
  <c r="O142" i="1"/>
  <c r="N142" i="1"/>
  <c r="P142" i="1" s="1"/>
  <c r="M142" i="1"/>
  <c r="L142" i="1"/>
  <c r="K142" i="1"/>
  <c r="E142" i="1"/>
  <c r="O141" i="1"/>
  <c r="N141" i="1"/>
  <c r="M141" i="1"/>
  <c r="L141" i="1"/>
  <c r="K141" i="1"/>
  <c r="E141" i="1"/>
  <c r="O140" i="1"/>
  <c r="N140" i="1"/>
  <c r="M140" i="1"/>
  <c r="L140" i="1"/>
  <c r="K140" i="1"/>
  <c r="E140" i="1"/>
  <c r="O139" i="1"/>
  <c r="N139" i="1"/>
  <c r="M139" i="1"/>
  <c r="L139" i="1"/>
  <c r="K139" i="1"/>
  <c r="E139" i="1"/>
  <c r="O138" i="1"/>
  <c r="N138" i="1"/>
  <c r="M138" i="1"/>
  <c r="L138" i="1"/>
  <c r="K138" i="1"/>
  <c r="E138" i="1"/>
  <c r="O137" i="1"/>
  <c r="N137" i="1"/>
  <c r="M137" i="1"/>
  <c r="L137" i="1"/>
  <c r="K137" i="1"/>
  <c r="E137" i="1"/>
  <c r="O136" i="1"/>
  <c r="N136" i="1"/>
  <c r="P136" i="1" s="1"/>
  <c r="M136" i="1"/>
  <c r="L136" i="1"/>
  <c r="K136" i="1"/>
  <c r="E136" i="1"/>
  <c r="O135" i="1"/>
  <c r="N135" i="1"/>
  <c r="M135" i="1"/>
  <c r="L135" i="1"/>
  <c r="K135" i="1"/>
  <c r="E135" i="1"/>
  <c r="O134" i="1"/>
  <c r="N134" i="1"/>
  <c r="M134" i="1"/>
  <c r="L134" i="1"/>
  <c r="K134" i="1"/>
  <c r="E134" i="1"/>
  <c r="O133" i="1"/>
  <c r="N133" i="1"/>
  <c r="M133" i="1"/>
  <c r="L133" i="1"/>
  <c r="K133" i="1"/>
  <c r="E133" i="1"/>
  <c r="O132" i="1"/>
  <c r="N132" i="1"/>
  <c r="M132" i="1"/>
  <c r="L132" i="1"/>
  <c r="K132" i="1"/>
  <c r="E132" i="1"/>
  <c r="O131" i="1"/>
  <c r="N131" i="1"/>
  <c r="M131" i="1"/>
  <c r="L131" i="1"/>
  <c r="K131" i="1"/>
  <c r="E131" i="1"/>
  <c r="O130" i="1"/>
  <c r="N130" i="1"/>
  <c r="M130" i="1"/>
  <c r="L130" i="1"/>
  <c r="K130" i="1"/>
  <c r="E130" i="1"/>
  <c r="O129" i="1"/>
  <c r="N129" i="1"/>
  <c r="P129" i="1" s="1"/>
  <c r="M129" i="1"/>
  <c r="L129" i="1"/>
  <c r="K129" i="1"/>
  <c r="E129" i="1"/>
  <c r="O128" i="1"/>
  <c r="N128" i="1"/>
  <c r="P128" i="1" s="1"/>
  <c r="M128" i="1"/>
  <c r="L128" i="1"/>
  <c r="K128" i="1"/>
  <c r="E128" i="1"/>
  <c r="O127" i="1"/>
  <c r="N127" i="1"/>
  <c r="M127" i="1"/>
  <c r="L127" i="1"/>
  <c r="K127" i="1"/>
  <c r="E127" i="1"/>
  <c r="O126" i="1"/>
  <c r="N126" i="1"/>
  <c r="M126" i="1"/>
  <c r="L126" i="1"/>
  <c r="K126" i="1"/>
  <c r="E126" i="1"/>
  <c r="O125" i="1"/>
  <c r="N125" i="1"/>
  <c r="M125" i="1"/>
  <c r="L125" i="1"/>
  <c r="K125" i="1"/>
  <c r="E125" i="1"/>
  <c r="O124" i="1"/>
  <c r="N124" i="1"/>
  <c r="M124" i="1"/>
  <c r="L124" i="1"/>
  <c r="K124" i="1"/>
  <c r="E124" i="1"/>
  <c r="O123" i="1"/>
  <c r="N123" i="1"/>
  <c r="M123" i="1"/>
  <c r="L123" i="1"/>
  <c r="K123" i="1"/>
  <c r="E123" i="1"/>
  <c r="O122" i="1"/>
  <c r="N122" i="1"/>
  <c r="M122" i="1"/>
  <c r="L122" i="1"/>
  <c r="K122" i="1"/>
  <c r="E122" i="1"/>
  <c r="O121" i="1"/>
  <c r="N121" i="1"/>
  <c r="P121" i="1" s="1"/>
  <c r="M121" i="1"/>
  <c r="L121" i="1"/>
  <c r="K121" i="1"/>
  <c r="E121" i="1"/>
  <c r="O120" i="1"/>
  <c r="N120" i="1"/>
  <c r="P120" i="1" s="1"/>
  <c r="M120" i="1"/>
  <c r="L120" i="1"/>
  <c r="K120" i="1"/>
  <c r="E120" i="1"/>
  <c r="O119" i="1"/>
  <c r="N119" i="1"/>
  <c r="P119" i="1" s="1"/>
  <c r="M119" i="1"/>
  <c r="L119" i="1"/>
  <c r="K119" i="1"/>
  <c r="E119" i="1"/>
  <c r="O118" i="1"/>
  <c r="N118" i="1"/>
  <c r="P118" i="1" s="1"/>
  <c r="M118" i="1"/>
  <c r="L118" i="1"/>
  <c r="K118" i="1"/>
  <c r="E118" i="1"/>
  <c r="O117" i="1"/>
  <c r="N117" i="1"/>
  <c r="M117" i="1"/>
  <c r="L117" i="1"/>
  <c r="K117" i="1"/>
  <c r="E117" i="1"/>
  <c r="O116" i="1"/>
  <c r="N116" i="1"/>
  <c r="M116" i="1"/>
  <c r="L116" i="1"/>
  <c r="K116" i="1"/>
  <c r="E116" i="1"/>
  <c r="O115" i="1"/>
  <c r="N115" i="1"/>
  <c r="M115" i="1"/>
  <c r="L115" i="1"/>
  <c r="K115" i="1"/>
  <c r="E115" i="1"/>
  <c r="O114" i="1"/>
  <c r="N114" i="1"/>
  <c r="P114" i="1" s="1"/>
  <c r="M114" i="1"/>
  <c r="L114" i="1"/>
  <c r="K114" i="1"/>
  <c r="E114" i="1"/>
  <c r="O113" i="1"/>
  <c r="N113" i="1"/>
  <c r="M113" i="1"/>
  <c r="L113" i="1"/>
  <c r="K113" i="1"/>
  <c r="E113" i="1"/>
  <c r="O112" i="1"/>
  <c r="N112" i="1"/>
  <c r="M112" i="1"/>
  <c r="L112" i="1"/>
  <c r="K112" i="1"/>
  <c r="E112" i="1"/>
  <c r="O111" i="1"/>
  <c r="N111" i="1"/>
  <c r="M111" i="1"/>
  <c r="L111" i="1"/>
  <c r="K111" i="1"/>
  <c r="E111" i="1"/>
  <c r="O110" i="1"/>
  <c r="N110" i="1"/>
  <c r="M110" i="1"/>
  <c r="L110" i="1"/>
  <c r="K110" i="1"/>
  <c r="E110" i="1"/>
  <c r="O109" i="1"/>
  <c r="N109" i="1"/>
  <c r="M109" i="1"/>
  <c r="L109" i="1"/>
  <c r="K109" i="1"/>
  <c r="E109" i="1"/>
  <c r="O108" i="1"/>
  <c r="N108" i="1"/>
  <c r="P108" i="1" s="1"/>
  <c r="M108" i="1"/>
  <c r="L108" i="1"/>
  <c r="K108" i="1"/>
  <c r="E108" i="1"/>
  <c r="O107" i="1"/>
  <c r="N107" i="1"/>
  <c r="M107" i="1"/>
  <c r="L107" i="1"/>
  <c r="K107" i="1"/>
  <c r="E107" i="1"/>
  <c r="O106" i="1"/>
  <c r="N106" i="1"/>
  <c r="M106" i="1"/>
  <c r="L106" i="1"/>
  <c r="K106" i="1"/>
  <c r="E106" i="1"/>
  <c r="O105" i="1"/>
  <c r="N105" i="1"/>
  <c r="M105" i="1"/>
  <c r="L105" i="1"/>
  <c r="K105" i="1"/>
  <c r="E105" i="1"/>
  <c r="O104" i="1"/>
  <c r="N104" i="1"/>
  <c r="M104" i="1"/>
  <c r="L104" i="1"/>
  <c r="K104" i="1"/>
  <c r="E104" i="1"/>
  <c r="O103" i="1"/>
  <c r="N103" i="1"/>
  <c r="P103" i="1" s="1"/>
  <c r="M103" i="1"/>
  <c r="L103" i="1"/>
  <c r="K103" i="1"/>
  <c r="E103" i="1"/>
  <c r="O102" i="1"/>
  <c r="N102" i="1"/>
  <c r="M102" i="1"/>
  <c r="L102" i="1"/>
  <c r="K102" i="1"/>
  <c r="E102" i="1"/>
  <c r="O101" i="1"/>
  <c r="N101" i="1"/>
  <c r="M101" i="1"/>
  <c r="L101" i="1"/>
  <c r="K101" i="1"/>
  <c r="E101" i="1"/>
  <c r="O100" i="1"/>
  <c r="N100" i="1"/>
  <c r="P100" i="1" s="1"/>
  <c r="M100" i="1"/>
  <c r="L100" i="1"/>
  <c r="K100" i="1"/>
  <c r="E100" i="1"/>
  <c r="O99" i="1"/>
  <c r="N99" i="1"/>
  <c r="M99" i="1"/>
  <c r="L99" i="1"/>
  <c r="K99" i="1"/>
  <c r="E99" i="1"/>
  <c r="O98" i="1"/>
  <c r="N98" i="1"/>
  <c r="M98" i="1"/>
  <c r="L98" i="1"/>
  <c r="K98" i="1"/>
  <c r="E98" i="1"/>
  <c r="O97" i="1"/>
  <c r="N97" i="1"/>
  <c r="M97" i="1"/>
  <c r="L97" i="1"/>
  <c r="K97" i="1"/>
  <c r="E97" i="1"/>
  <c r="O96" i="1"/>
  <c r="N96" i="1"/>
  <c r="M96" i="1"/>
  <c r="L96" i="1"/>
  <c r="K96" i="1"/>
  <c r="E96" i="1"/>
  <c r="O95" i="1"/>
  <c r="N95" i="1"/>
  <c r="M95" i="1"/>
  <c r="L95" i="1"/>
  <c r="K95" i="1"/>
  <c r="E95" i="1"/>
  <c r="O94" i="1"/>
  <c r="N94" i="1"/>
  <c r="P94" i="1" s="1"/>
  <c r="M94" i="1"/>
  <c r="L94" i="1"/>
  <c r="K94" i="1"/>
  <c r="E94" i="1"/>
  <c r="O93" i="1"/>
  <c r="N93" i="1"/>
  <c r="M93" i="1"/>
  <c r="L93" i="1"/>
  <c r="K93" i="1"/>
  <c r="E93" i="1"/>
  <c r="O92" i="1"/>
  <c r="N92" i="1"/>
  <c r="M92" i="1"/>
  <c r="L92" i="1"/>
  <c r="K92" i="1"/>
  <c r="E92" i="1"/>
  <c r="O91" i="1"/>
  <c r="N91" i="1"/>
  <c r="M91" i="1"/>
  <c r="L91" i="1"/>
  <c r="K91" i="1"/>
  <c r="E91" i="1"/>
  <c r="O90" i="1"/>
  <c r="N90" i="1"/>
  <c r="M90" i="1"/>
  <c r="L90" i="1"/>
  <c r="K90" i="1"/>
  <c r="E90" i="1"/>
  <c r="O89" i="1"/>
  <c r="N89" i="1"/>
  <c r="M89" i="1"/>
  <c r="L89" i="1"/>
  <c r="K89" i="1"/>
  <c r="E89" i="1"/>
  <c r="O88" i="1"/>
  <c r="N88" i="1"/>
  <c r="M88" i="1"/>
  <c r="L88" i="1"/>
  <c r="K88" i="1"/>
  <c r="E88" i="1"/>
  <c r="O87" i="1"/>
  <c r="N87" i="1"/>
  <c r="L87" i="1"/>
  <c r="K87" i="1"/>
  <c r="M87" i="1"/>
  <c r="E87" i="1"/>
  <c r="O86" i="1"/>
  <c r="N86" i="1"/>
  <c r="P86" i="1" s="1"/>
  <c r="M86" i="1"/>
  <c r="L86" i="1"/>
  <c r="K86" i="1"/>
  <c r="E86" i="1"/>
  <c r="O85" i="1"/>
  <c r="N85" i="1"/>
  <c r="M85" i="1"/>
  <c r="L85" i="1"/>
  <c r="K85" i="1"/>
  <c r="E85" i="1"/>
  <c r="O84" i="1"/>
  <c r="N84" i="1"/>
  <c r="M84" i="1"/>
  <c r="L84" i="1"/>
  <c r="K84" i="1"/>
  <c r="E84" i="1"/>
  <c r="O83" i="1"/>
  <c r="N83" i="1"/>
  <c r="P83" i="1" s="1"/>
  <c r="M83" i="1"/>
  <c r="L83" i="1"/>
  <c r="K83" i="1"/>
  <c r="E83" i="1"/>
  <c r="O82" i="1"/>
  <c r="N82" i="1"/>
  <c r="M82" i="1"/>
  <c r="L82" i="1"/>
  <c r="K82" i="1"/>
  <c r="E82" i="1"/>
  <c r="O81" i="1"/>
  <c r="N81" i="1"/>
  <c r="M81" i="1"/>
  <c r="L81" i="1"/>
  <c r="K81" i="1"/>
  <c r="E81" i="1"/>
  <c r="O80" i="1"/>
  <c r="N80" i="1"/>
  <c r="M80" i="1"/>
  <c r="L80" i="1"/>
  <c r="K80" i="1"/>
  <c r="E80" i="1"/>
  <c r="O79" i="1"/>
  <c r="N79" i="1"/>
  <c r="M79" i="1"/>
  <c r="L79" i="1"/>
  <c r="K79" i="1"/>
  <c r="E79" i="1"/>
  <c r="O78" i="1"/>
  <c r="N78" i="1"/>
  <c r="L78" i="1"/>
  <c r="K78" i="1"/>
  <c r="M78" i="1"/>
  <c r="E78" i="1"/>
  <c r="O77" i="1"/>
  <c r="N77" i="1"/>
  <c r="M77" i="1"/>
  <c r="L77" i="1"/>
  <c r="K77" i="1"/>
  <c r="E77" i="1"/>
  <c r="O76" i="1"/>
  <c r="N76" i="1"/>
  <c r="M76" i="1"/>
  <c r="L76" i="1"/>
  <c r="K76" i="1"/>
  <c r="E76" i="1"/>
  <c r="O75" i="1"/>
  <c r="N75" i="1"/>
  <c r="L75" i="1"/>
  <c r="K75" i="1"/>
  <c r="M75" i="1"/>
  <c r="E75" i="1"/>
  <c r="O74" i="1"/>
  <c r="N74" i="1"/>
  <c r="M74" i="1"/>
  <c r="L74" i="1"/>
  <c r="K74" i="1"/>
  <c r="E74" i="1"/>
  <c r="O73" i="1"/>
  <c r="N73" i="1"/>
  <c r="M73" i="1"/>
  <c r="L73" i="1"/>
  <c r="K73" i="1"/>
  <c r="E73" i="1"/>
  <c r="O72" i="1"/>
  <c r="N72" i="1"/>
  <c r="P72" i="1" s="1"/>
  <c r="M72" i="1"/>
  <c r="L72" i="1"/>
  <c r="K72" i="1"/>
  <c r="E72" i="1"/>
  <c r="O71" i="1"/>
  <c r="N71" i="1"/>
  <c r="M71" i="1"/>
  <c r="L71" i="1"/>
  <c r="K71" i="1"/>
  <c r="E71" i="1"/>
  <c r="O70" i="1"/>
  <c r="N70" i="1"/>
  <c r="M70" i="1"/>
  <c r="L70" i="1"/>
  <c r="K70" i="1"/>
  <c r="E70" i="1"/>
  <c r="O69" i="1"/>
  <c r="N69" i="1"/>
  <c r="M69" i="1"/>
  <c r="L69" i="1"/>
  <c r="K69" i="1"/>
  <c r="E69" i="1"/>
  <c r="O68" i="1"/>
  <c r="N68" i="1"/>
  <c r="M68" i="1"/>
  <c r="L68" i="1"/>
  <c r="K68" i="1"/>
  <c r="E68" i="1"/>
  <c r="O67" i="1"/>
  <c r="N67" i="1"/>
  <c r="M67" i="1"/>
  <c r="L67" i="1"/>
  <c r="K67" i="1"/>
  <c r="E67" i="1"/>
  <c r="O66" i="1"/>
  <c r="N66" i="1"/>
  <c r="L66" i="1"/>
  <c r="K66" i="1"/>
  <c r="M66" i="1"/>
  <c r="E66" i="1"/>
  <c r="O65" i="1"/>
  <c r="N65" i="1"/>
  <c r="M65" i="1"/>
  <c r="L65" i="1"/>
  <c r="K65" i="1"/>
  <c r="E65" i="1"/>
  <c r="O64" i="1"/>
  <c r="N64" i="1"/>
  <c r="M64" i="1"/>
  <c r="L64" i="1"/>
  <c r="K64" i="1"/>
  <c r="E64" i="1"/>
  <c r="O63" i="1"/>
  <c r="N63" i="1"/>
  <c r="M63" i="1"/>
  <c r="L63" i="1"/>
  <c r="K63" i="1"/>
  <c r="E63" i="1"/>
  <c r="O62" i="1"/>
  <c r="N62" i="1"/>
  <c r="M62" i="1"/>
  <c r="L62" i="1"/>
  <c r="K62" i="1"/>
  <c r="E62" i="1"/>
  <c r="O61" i="1"/>
  <c r="N61" i="1"/>
  <c r="M61" i="1"/>
  <c r="L61" i="1"/>
  <c r="K61" i="1"/>
  <c r="E61" i="1"/>
  <c r="O60" i="1"/>
  <c r="N60" i="1"/>
  <c r="M60" i="1"/>
  <c r="L60" i="1"/>
  <c r="K60" i="1"/>
  <c r="E60" i="1"/>
  <c r="O59" i="1"/>
  <c r="N59" i="1"/>
  <c r="M59" i="1"/>
  <c r="L59" i="1"/>
  <c r="K59" i="1"/>
  <c r="E59" i="1"/>
  <c r="O58" i="1"/>
  <c r="N58" i="1"/>
  <c r="M58" i="1"/>
  <c r="L58" i="1"/>
  <c r="K58" i="1"/>
  <c r="E58" i="1"/>
  <c r="O57" i="1"/>
  <c r="N57" i="1"/>
  <c r="M57" i="1"/>
  <c r="L57" i="1"/>
  <c r="K57" i="1"/>
  <c r="E57" i="1"/>
  <c r="O56" i="1"/>
  <c r="N56" i="1"/>
  <c r="M56" i="1"/>
  <c r="L56" i="1"/>
  <c r="K56" i="1"/>
  <c r="E56" i="1"/>
  <c r="O55" i="1"/>
  <c r="N55" i="1"/>
  <c r="M55" i="1"/>
  <c r="L55" i="1"/>
  <c r="K55" i="1"/>
  <c r="E55" i="1"/>
  <c r="O54" i="1"/>
  <c r="N54" i="1"/>
  <c r="M54" i="1"/>
  <c r="L54" i="1"/>
  <c r="K54" i="1"/>
  <c r="E54" i="1"/>
  <c r="O53" i="1"/>
  <c r="N53" i="1"/>
  <c r="M53" i="1"/>
  <c r="L53" i="1"/>
  <c r="K53" i="1"/>
  <c r="E53" i="1"/>
  <c r="O52" i="1"/>
  <c r="N52" i="1"/>
  <c r="M52" i="1"/>
  <c r="L52" i="1"/>
  <c r="K52" i="1"/>
  <c r="E52" i="1"/>
  <c r="O51" i="1"/>
  <c r="N51" i="1"/>
  <c r="M51" i="1"/>
  <c r="L51" i="1"/>
  <c r="K51" i="1"/>
  <c r="E51" i="1"/>
  <c r="O50" i="1"/>
  <c r="N50" i="1"/>
  <c r="M50" i="1"/>
  <c r="L50" i="1"/>
  <c r="K50" i="1"/>
  <c r="E50" i="1"/>
  <c r="O49" i="1"/>
  <c r="N49" i="1"/>
  <c r="M49" i="1"/>
  <c r="L49" i="1"/>
  <c r="K49" i="1"/>
  <c r="E49" i="1"/>
  <c r="O48" i="1"/>
  <c r="N48" i="1"/>
  <c r="M48" i="1"/>
  <c r="L48" i="1"/>
  <c r="K48" i="1"/>
  <c r="E48" i="1"/>
  <c r="O47" i="1"/>
  <c r="N47" i="1"/>
  <c r="M47" i="1"/>
  <c r="L47" i="1"/>
  <c r="K47" i="1"/>
  <c r="E47" i="1"/>
  <c r="O46" i="1"/>
  <c r="N46" i="1"/>
  <c r="M46" i="1"/>
  <c r="L46" i="1"/>
  <c r="K46" i="1"/>
  <c r="E46" i="1"/>
  <c r="O45" i="1"/>
  <c r="N45" i="1"/>
  <c r="M45" i="1"/>
  <c r="L45" i="1"/>
  <c r="K45" i="1"/>
  <c r="E45" i="1"/>
  <c r="O44" i="1"/>
  <c r="N44" i="1"/>
  <c r="P44" i="1" s="1"/>
  <c r="M44" i="1"/>
  <c r="L44" i="1"/>
  <c r="K44" i="1"/>
  <c r="E44" i="1"/>
  <c r="O43" i="1"/>
  <c r="N43" i="1"/>
  <c r="M43" i="1"/>
  <c r="L43" i="1"/>
  <c r="K43" i="1"/>
  <c r="E43" i="1"/>
  <c r="O42" i="1"/>
  <c r="N42" i="1"/>
  <c r="M42" i="1"/>
  <c r="L42" i="1"/>
  <c r="K42" i="1"/>
  <c r="E42" i="1"/>
  <c r="O41" i="1"/>
  <c r="N41" i="1"/>
  <c r="M41" i="1"/>
  <c r="L41" i="1"/>
  <c r="K41" i="1"/>
  <c r="E41" i="1"/>
  <c r="O40" i="1"/>
  <c r="N40" i="1"/>
  <c r="M40" i="1"/>
  <c r="L40" i="1"/>
  <c r="K40" i="1"/>
  <c r="E40" i="1"/>
  <c r="O39" i="1"/>
  <c r="N39" i="1"/>
  <c r="P39" i="1" s="1"/>
  <c r="M39" i="1"/>
  <c r="L39" i="1"/>
  <c r="K39" i="1"/>
  <c r="E39" i="1"/>
  <c r="O38" i="1"/>
  <c r="N38" i="1"/>
  <c r="M38" i="1"/>
  <c r="L38" i="1"/>
  <c r="K38" i="1"/>
  <c r="E38" i="1"/>
  <c r="O37" i="1"/>
  <c r="N37" i="1"/>
  <c r="M37" i="1"/>
  <c r="L37" i="1"/>
  <c r="K37" i="1"/>
  <c r="E37" i="1"/>
  <c r="O36" i="1"/>
  <c r="N36" i="1"/>
  <c r="P36" i="1" s="1"/>
  <c r="M36" i="1"/>
  <c r="L36" i="1"/>
  <c r="K36" i="1"/>
  <c r="E36" i="1"/>
  <c r="O35" i="1"/>
  <c r="N35" i="1"/>
  <c r="M35" i="1"/>
  <c r="L35" i="1"/>
  <c r="K35" i="1"/>
  <c r="E35" i="1"/>
  <c r="O34" i="1"/>
  <c r="N34" i="1"/>
  <c r="P34" i="1" s="1"/>
  <c r="M34" i="1"/>
  <c r="L34" i="1"/>
  <c r="K34" i="1"/>
  <c r="E34" i="1"/>
  <c r="O33" i="1"/>
  <c r="N33" i="1"/>
  <c r="M33" i="1"/>
  <c r="L33" i="1"/>
  <c r="K33" i="1"/>
  <c r="E33" i="1"/>
  <c r="O32" i="1"/>
  <c r="N32" i="1"/>
  <c r="M32" i="1"/>
  <c r="L32" i="1"/>
  <c r="K32" i="1"/>
  <c r="E32" i="1"/>
  <c r="O31" i="1"/>
  <c r="N31" i="1"/>
  <c r="P31" i="1" s="1"/>
  <c r="M31" i="1"/>
  <c r="L31" i="1"/>
  <c r="K31" i="1"/>
  <c r="E31" i="1"/>
  <c r="O30" i="1"/>
  <c r="N30" i="1"/>
  <c r="M30" i="1"/>
  <c r="L30" i="1"/>
  <c r="K30" i="1"/>
  <c r="E30" i="1"/>
  <c r="O29" i="1"/>
  <c r="N29" i="1"/>
  <c r="M29" i="1"/>
  <c r="L29" i="1"/>
  <c r="K29" i="1"/>
  <c r="E29" i="1"/>
  <c r="O28" i="1"/>
  <c r="N28" i="1"/>
  <c r="P28" i="1" s="1"/>
  <c r="M28" i="1"/>
  <c r="L28" i="1"/>
  <c r="K28" i="1"/>
  <c r="E28" i="1"/>
  <c r="O27" i="1"/>
  <c r="N27" i="1"/>
  <c r="M27" i="1"/>
  <c r="L27" i="1"/>
  <c r="K27" i="1"/>
  <c r="E27" i="1"/>
  <c r="O26" i="1"/>
  <c r="N26" i="1"/>
  <c r="P26" i="1" s="1"/>
  <c r="M26" i="1"/>
  <c r="L26" i="1"/>
  <c r="K26" i="1"/>
  <c r="E26" i="1"/>
  <c r="O25" i="1"/>
  <c r="N25" i="1"/>
  <c r="M25" i="1"/>
  <c r="L25" i="1"/>
  <c r="K25" i="1"/>
  <c r="E25" i="1"/>
  <c r="O24" i="1"/>
  <c r="N24" i="1"/>
  <c r="M24" i="1"/>
  <c r="L24" i="1"/>
  <c r="K24" i="1"/>
  <c r="E24" i="1"/>
  <c r="O23" i="1"/>
  <c r="N23" i="1"/>
  <c r="P23" i="1" s="1"/>
  <c r="M23" i="1"/>
  <c r="L23" i="1"/>
  <c r="K23" i="1"/>
  <c r="E23" i="1"/>
  <c r="O22" i="1"/>
  <c r="N22" i="1"/>
  <c r="M22" i="1"/>
  <c r="L22" i="1"/>
  <c r="K22" i="1"/>
  <c r="E22" i="1"/>
  <c r="O21" i="1"/>
  <c r="N21" i="1"/>
  <c r="M21" i="1"/>
  <c r="L21" i="1"/>
  <c r="K21" i="1"/>
  <c r="E21" i="1"/>
  <c r="O20" i="1"/>
  <c r="N20" i="1"/>
  <c r="P20" i="1" s="1"/>
  <c r="M20" i="1"/>
  <c r="L20" i="1"/>
  <c r="K20" i="1"/>
  <c r="E20" i="1"/>
  <c r="O19" i="1"/>
  <c r="N19" i="1"/>
  <c r="M19" i="1"/>
  <c r="L19" i="1"/>
  <c r="K19" i="1"/>
  <c r="E19" i="1"/>
  <c r="O18" i="1"/>
  <c r="N18" i="1"/>
  <c r="P18" i="1" s="1"/>
  <c r="M18" i="1"/>
  <c r="L18" i="1"/>
  <c r="K18" i="1"/>
  <c r="E18" i="1"/>
  <c r="O17" i="1"/>
  <c r="N17" i="1"/>
  <c r="M17" i="1"/>
  <c r="L17" i="1"/>
  <c r="K17" i="1"/>
  <c r="E17" i="1"/>
  <c r="O16" i="1"/>
  <c r="N16" i="1"/>
  <c r="M16" i="1"/>
  <c r="L16" i="1"/>
  <c r="K16" i="1"/>
  <c r="E16" i="1"/>
  <c r="O15" i="1"/>
  <c r="N15" i="1"/>
  <c r="P15" i="1" s="1"/>
  <c r="M15" i="1"/>
  <c r="L15" i="1"/>
  <c r="K15" i="1"/>
  <c r="E15" i="1"/>
  <c r="O14" i="1"/>
  <c r="N14" i="1"/>
  <c r="M14" i="1"/>
  <c r="L14" i="1"/>
  <c r="K14" i="1"/>
  <c r="E14" i="1"/>
  <c r="O13" i="1"/>
  <c r="N13" i="1"/>
  <c r="M13" i="1"/>
  <c r="L13" i="1"/>
  <c r="K13" i="1"/>
  <c r="E13" i="1"/>
  <c r="O12" i="1"/>
  <c r="N12" i="1"/>
  <c r="P12" i="1" s="1"/>
  <c r="L12" i="1"/>
  <c r="K12" i="1"/>
  <c r="M12" i="1"/>
  <c r="E12" i="1"/>
  <c r="O11" i="1"/>
  <c r="N11" i="1"/>
  <c r="P11" i="1" s="1"/>
  <c r="M11" i="1"/>
  <c r="L11" i="1"/>
  <c r="K11" i="1"/>
  <c r="E11" i="1"/>
  <c r="O10" i="1"/>
  <c r="N10" i="1"/>
  <c r="M10" i="1"/>
  <c r="L10" i="1"/>
  <c r="K10" i="1"/>
  <c r="E10" i="1"/>
  <c r="O9" i="1"/>
  <c r="N9" i="1"/>
  <c r="M9" i="1"/>
  <c r="L9" i="1"/>
  <c r="K9" i="1"/>
  <c r="E9" i="1"/>
  <c r="O8" i="1"/>
  <c r="N8" i="1"/>
  <c r="P8" i="1" s="1"/>
  <c r="M8" i="1"/>
  <c r="L8" i="1"/>
  <c r="K8" i="1"/>
  <c r="E8" i="1"/>
  <c r="O7" i="1"/>
  <c r="N7" i="1"/>
  <c r="M7" i="1"/>
  <c r="L7" i="1"/>
  <c r="K7" i="1"/>
  <c r="E7" i="1"/>
  <c r="O6" i="1"/>
  <c r="N6" i="1"/>
  <c r="M6" i="1"/>
  <c r="L6" i="1"/>
  <c r="K6" i="1"/>
  <c r="E6" i="1"/>
  <c r="O5" i="1"/>
  <c r="N5" i="1"/>
  <c r="M5" i="1"/>
  <c r="L5" i="1"/>
  <c r="K5" i="1"/>
  <c r="E5" i="1"/>
  <c r="O4" i="1"/>
  <c r="N4" i="1"/>
  <c r="P4" i="1" s="1"/>
  <c r="M4" i="1"/>
  <c r="L4" i="1"/>
  <c r="K4" i="1"/>
  <c r="E4" i="1"/>
  <c r="O3" i="1"/>
  <c r="N3" i="1"/>
  <c r="M3" i="1"/>
  <c r="L3" i="1"/>
  <c r="K3" i="1"/>
  <c r="E3" i="1"/>
  <c r="O2" i="1"/>
  <c r="N2" i="1"/>
  <c r="M2" i="1"/>
  <c r="L2" i="1"/>
  <c r="K2" i="1"/>
  <c r="E2" i="1"/>
  <c r="P274" i="1" l="1"/>
  <c r="P278" i="1"/>
  <c r="P445" i="1"/>
  <c r="P320" i="1"/>
  <c r="P396" i="1"/>
  <c r="P280" i="1"/>
  <c r="P299" i="1"/>
  <c r="P307" i="1"/>
  <c r="P379" i="1"/>
  <c r="P391" i="1"/>
  <c r="P407" i="1"/>
  <c r="P435" i="1"/>
  <c r="P443" i="1"/>
  <c r="P519" i="1"/>
  <c r="P537" i="1"/>
  <c r="P581" i="1"/>
  <c r="P585" i="1"/>
  <c r="P589" i="1"/>
  <c r="P593" i="1"/>
  <c r="P601" i="1"/>
  <c r="P285" i="1"/>
  <c r="P293" i="1"/>
  <c r="P297" i="1"/>
  <c r="P301" i="1"/>
  <c r="P309" i="1"/>
  <c r="P337" i="1"/>
  <c r="P377" i="1"/>
  <c r="P413" i="1"/>
  <c r="P457" i="1"/>
  <c r="P461" i="1"/>
  <c r="P250" i="1"/>
  <c r="P254" i="1"/>
  <c r="P270" i="1"/>
  <c r="P452" i="1"/>
  <c r="P595" i="1"/>
  <c r="P139" i="1"/>
  <c r="P542" i="1"/>
  <c r="P550" i="1"/>
  <c r="P558" i="1"/>
  <c r="P566" i="1"/>
  <c r="P578" i="1"/>
  <c r="P586" i="1"/>
  <c r="P590" i="1"/>
  <c r="P594" i="1"/>
  <c r="P598" i="1"/>
  <c r="P135" i="1"/>
  <c r="P141" i="1"/>
  <c r="P283" i="1"/>
  <c r="P287" i="1"/>
  <c r="P291" i="1"/>
  <c r="P295" i="1"/>
  <c r="P419" i="1"/>
  <c r="P115" i="1"/>
  <c r="P228" i="1"/>
  <c r="P236" i="1"/>
  <c r="P244" i="1"/>
  <c r="P252" i="1"/>
  <c r="P260" i="1"/>
  <c r="P264" i="1"/>
  <c r="P422" i="1"/>
  <c r="P450" i="1"/>
  <c r="P454" i="1"/>
  <c r="P466" i="1"/>
  <c r="P597" i="1"/>
  <c r="P116" i="1"/>
  <c r="P125" i="1"/>
  <c r="P133" i="1"/>
  <c r="P137" i="1"/>
  <c r="P158" i="1"/>
  <c r="P166" i="1"/>
  <c r="P242" i="1"/>
  <c r="P298" i="1"/>
  <c r="P310" i="1"/>
  <c r="P318" i="1"/>
  <c r="P354" i="1"/>
  <c r="P362" i="1"/>
  <c r="P402" i="1"/>
  <c r="P410" i="1"/>
  <c r="P468" i="1"/>
  <c r="P472" i="1"/>
  <c r="P476" i="1"/>
  <c r="P528" i="1"/>
  <c r="P591" i="1"/>
  <c r="P98" i="1"/>
  <c r="P599" i="1"/>
  <c r="P5" i="1"/>
  <c r="P9" i="1"/>
  <c r="P13" i="1"/>
  <c r="P21" i="1"/>
  <c r="P29" i="1"/>
  <c r="P37" i="1"/>
  <c r="P45" i="1"/>
  <c r="P53" i="1"/>
  <c r="P61" i="1"/>
  <c r="P233" i="1"/>
  <c r="P241" i="1"/>
  <c r="P389" i="1"/>
  <c r="P479" i="1"/>
  <c r="P90" i="1"/>
  <c r="P184" i="1"/>
  <c r="P224" i="1"/>
  <c r="P240" i="1"/>
  <c r="P268" i="1"/>
  <c r="P316" i="1"/>
  <c r="P324" i="1"/>
  <c r="P328" i="1"/>
  <c r="P332" i="1"/>
  <c r="P404" i="1"/>
  <c r="P408" i="1"/>
  <c r="P449" i="1"/>
  <c r="P458" i="1"/>
  <c r="P462" i="1"/>
  <c r="P470" i="1"/>
  <c r="P474" i="1"/>
  <c r="P478" i="1"/>
  <c r="P84" i="1"/>
  <c r="P112" i="1"/>
  <c r="P126" i="1"/>
  <c r="P130" i="1"/>
  <c r="P138" i="1"/>
  <c r="P143" i="1"/>
  <c r="P155" i="1"/>
  <c r="P187" i="1"/>
  <c r="P199" i="1"/>
  <c r="P207" i="1"/>
  <c r="P215" i="1"/>
  <c r="P227" i="1"/>
  <c r="P243" i="1"/>
  <c r="P267" i="1"/>
  <c r="P272" i="1"/>
  <c r="P276" i="1"/>
  <c r="P335" i="1"/>
  <c r="P339" i="1"/>
  <c r="P347" i="1"/>
  <c r="P355" i="1"/>
  <c r="P371" i="1"/>
  <c r="P477" i="1"/>
  <c r="P481" i="1"/>
  <c r="P234" i="1"/>
  <c r="P253" i="1"/>
  <c r="P68" i="1"/>
  <c r="P75" i="1"/>
  <c r="P91" i="1"/>
  <c r="P99" i="1"/>
  <c r="P107" i="1"/>
  <c r="P113" i="1"/>
  <c r="P117" i="1"/>
  <c r="P160" i="1"/>
  <c r="P167" i="1"/>
  <c r="P188" i="1"/>
  <c r="P195" i="1"/>
  <c r="P196" i="1"/>
  <c r="P235" i="1"/>
  <c r="P262" i="1"/>
  <c r="P221" i="1"/>
  <c r="O282" i="1"/>
  <c r="P85" i="1"/>
  <c r="P92" i="1"/>
  <c r="P93" i="1"/>
  <c r="P101" i="1"/>
  <c r="P122" i="1"/>
  <c r="P131" i="1"/>
  <c r="P151" i="1"/>
  <c r="P197" i="1"/>
  <c r="P198" i="1"/>
  <c r="P222" i="1"/>
  <c r="P230" i="1"/>
  <c r="P277" i="1"/>
  <c r="P322" i="1"/>
  <c r="L282" i="1"/>
  <c r="P315" i="1"/>
  <c r="P140" i="1"/>
  <c r="P144" i="1"/>
  <c r="P191" i="1"/>
  <c r="P2" i="1"/>
  <c r="P17" i="1"/>
  <c r="P25" i="1"/>
  <c r="P33" i="1"/>
  <c r="P41" i="1"/>
  <c r="P49" i="1"/>
  <c r="P57" i="1"/>
  <c r="P65" i="1"/>
  <c r="P81" i="1"/>
  <c r="P88" i="1"/>
  <c r="P96" i="1"/>
  <c r="P104" i="1"/>
  <c r="P109" i="1"/>
  <c r="P110" i="1"/>
  <c r="P134" i="1"/>
  <c r="P145" i="1"/>
  <c r="P146" i="1"/>
  <c r="P157" i="1"/>
  <c r="P232" i="1"/>
  <c r="P266" i="1"/>
  <c r="P279" i="1"/>
  <c r="P306" i="1"/>
  <c r="P336" i="1"/>
  <c r="P344" i="1"/>
  <c r="P351" i="1"/>
  <c r="P367" i="1"/>
  <c r="P372" i="1"/>
  <c r="P373" i="1"/>
  <c r="P386" i="1"/>
  <c r="P387" i="1"/>
  <c r="P393" i="1"/>
  <c r="P427" i="1"/>
  <c r="P453" i="1"/>
  <c r="P469" i="1"/>
  <c r="P475" i="1"/>
  <c r="P483" i="1"/>
  <c r="P491" i="1"/>
  <c r="P499" i="1"/>
  <c r="P507" i="1"/>
  <c r="P515" i="1"/>
  <c r="P523" i="1"/>
  <c r="P530" i="1"/>
  <c r="P538" i="1"/>
  <c r="P545" i="1"/>
  <c r="P553" i="1"/>
  <c r="P561" i="1"/>
  <c r="P576" i="1"/>
  <c r="P583" i="1"/>
  <c r="P584" i="1"/>
  <c r="P368" i="1"/>
  <c r="P369" i="1"/>
  <c r="P380" i="1"/>
  <c r="P381" i="1"/>
  <c r="P388" i="1"/>
  <c r="P395" i="1"/>
  <c r="P417" i="1"/>
  <c r="P463" i="1"/>
  <c r="P464" i="1"/>
  <c r="P471" i="1"/>
  <c r="P485" i="1"/>
  <c r="P493" i="1"/>
  <c r="P501" i="1"/>
  <c r="P509" i="1"/>
  <c r="P517" i="1"/>
  <c r="P525" i="1"/>
  <c r="P531" i="1"/>
  <c r="N532" i="1"/>
  <c r="P534" i="1"/>
  <c r="P256" i="1"/>
  <c r="P370" i="1"/>
  <c r="P376" i="1"/>
  <c r="P412" i="1"/>
  <c r="P423" i="1"/>
  <c r="P465" i="1"/>
  <c r="P572" i="1"/>
  <c r="P592" i="1"/>
  <c r="P596" i="1"/>
  <c r="P600" i="1"/>
  <c r="P123" i="1"/>
  <c r="P153" i="1"/>
  <c r="P192" i="1"/>
  <c r="P248" i="1"/>
  <c r="P7" i="1"/>
  <c r="P14" i="1"/>
  <c r="P22" i="1"/>
  <c r="P30" i="1"/>
  <c r="P38" i="1"/>
  <c r="P46" i="1"/>
  <c r="P54" i="1"/>
  <c r="P70" i="1"/>
  <c r="P77" i="1"/>
  <c r="P106" i="1"/>
  <c r="P111" i="1"/>
  <c r="P124" i="1"/>
  <c r="P179" i="1"/>
  <c r="P201" i="1"/>
  <c r="P209" i="1"/>
  <c r="P217" i="1"/>
  <c r="P225" i="1"/>
  <c r="P238" i="1"/>
  <c r="P249" i="1"/>
  <c r="P258" i="1"/>
  <c r="P263" i="1"/>
  <c r="P275" i="1"/>
  <c r="P289" i="1"/>
  <c r="P304" i="1"/>
  <c r="P319" i="1"/>
  <c r="P326" i="1"/>
  <c r="P341" i="1"/>
  <c r="P390" i="1"/>
  <c r="P397" i="1"/>
  <c r="P405" i="1"/>
  <c r="P259" i="1"/>
  <c r="P305" i="1"/>
  <c r="P312" i="1"/>
  <c r="P342" i="1"/>
  <c r="P349" i="1"/>
  <c r="P357" i="1"/>
  <c r="P365" i="1"/>
  <c r="P398" i="1"/>
  <c r="P406" i="1"/>
  <c r="P420" i="1"/>
  <c r="P421" i="1"/>
  <c r="P425" i="1"/>
  <c r="P448" i="1"/>
  <c r="P456" i="1"/>
  <c r="K532" i="1"/>
  <c r="P574" i="1"/>
  <c r="P582" i="1"/>
  <c r="P587" i="1"/>
  <c r="P181" i="1"/>
  <c r="P165" i="1"/>
  <c r="P6" i="1"/>
  <c r="P19" i="1"/>
  <c r="P27" i="1"/>
  <c r="P35" i="1"/>
  <c r="P43" i="1"/>
  <c r="P66" i="1"/>
  <c r="P74" i="1"/>
  <c r="P79" i="1"/>
  <c r="P87" i="1"/>
  <c r="P132" i="1"/>
  <c r="P159" i="1"/>
  <c r="P171" i="1"/>
  <c r="P172" i="1"/>
  <c r="P189" i="1"/>
  <c r="P200" i="1"/>
  <c r="P67" i="1"/>
  <c r="P80" i="1"/>
  <c r="P89" i="1"/>
  <c r="P95" i="1"/>
  <c r="P127" i="1"/>
  <c r="P173" i="1"/>
  <c r="P183" i="1"/>
  <c r="P366" i="1"/>
  <c r="P62" i="1"/>
  <c r="P69" i="1"/>
  <c r="P76" i="1"/>
  <c r="P82" i="1"/>
  <c r="P105" i="1"/>
  <c r="P154" i="1"/>
  <c r="P203" i="1"/>
  <c r="P211" i="1"/>
  <c r="P219" i="1"/>
  <c r="P231" i="1"/>
  <c r="P237" i="1"/>
  <c r="P3" i="1"/>
  <c r="P10" i="1"/>
  <c r="P16" i="1"/>
  <c r="P24" i="1"/>
  <c r="P32" i="1"/>
  <c r="P40" i="1"/>
  <c r="P71" i="1"/>
  <c r="P102" i="1"/>
  <c r="P149" i="1"/>
  <c r="P163" i="1"/>
  <c r="P164" i="1"/>
  <c r="P169" i="1"/>
  <c r="P175" i="1"/>
  <c r="P186" i="1"/>
  <c r="P239" i="1"/>
  <c r="P303" i="1"/>
  <c r="P353" i="1"/>
  <c r="P361" i="1"/>
  <c r="P42" i="1"/>
  <c r="P50" i="1"/>
  <c r="P58" i="1"/>
  <c r="P73" i="1"/>
  <c r="P78" i="1"/>
  <c r="P97" i="1"/>
  <c r="P178" i="1"/>
  <c r="P194" i="1"/>
  <c r="P205" i="1"/>
  <c r="P213" i="1"/>
  <c r="P226" i="1"/>
  <c r="P251" i="1"/>
  <c r="P255" i="1"/>
  <c r="P286" i="1"/>
  <c r="P340" i="1"/>
  <c r="P437" i="1"/>
  <c r="P415" i="1"/>
  <c r="P416" i="1"/>
  <c r="P432" i="1"/>
  <c r="P428" i="1"/>
  <c r="P451" i="1"/>
  <c r="P308" i="1"/>
  <c r="P385" i="1"/>
  <c r="P460" i="1"/>
  <c r="P533" i="1"/>
  <c r="P447" i="1"/>
  <c r="P486" i="1"/>
  <c r="P494" i="1"/>
  <c r="P502" i="1"/>
  <c r="P510" i="1"/>
  <c r="P518" i="1"/>
  <c r="P543" i="1"/>
  <c r="P551" i="1"/>
  <c r="P559" i="1"/>
  <c r="P567" i="1"/>
  <c r="P571" i="1"/>
  <c r="P577" i="1"/>
  <c r="P185" i="1"/>
  <c r="P223" i="1"/>
  <c r="P281" i="1"/>
  <c r="P288" i="1"/>
  <c r="P325" i="1"/>
  <c r="P331" i="1"/>
  <c r="P348" i="1"/>
  <c r="P356" i="1"/>
  <c r="P363" i="1"/>
  <c r="P374" i="1"/>
  <c r="P392" i="1"/>
  <c r="P401" i="1"/>
  <c r="P418" i="1"/>
  <c r="P424" i="1"/>
  <c r="P438" i="1"/>
  <c r="P442" i="1"/>
  <c r="P488" i="1"/>
  <c r="P496" i="1"/>
  <c r="P520" i="1"/>
  <c r="P489" i="1"/>
  <c r="P497" i="1"/>
  <c r="P505" i="1"/>
  <c r="P513" i="1"/>
  <c r="P521" i="1"/>
  <c r="P526" i="1"/>
  <c r="P546" i="1"/>
  <c r="P554" i="1"/>
  <c r="P562" i="1"/>
  <c r="P573" i="1"/>
  <c r="P579" i="1"/>
  <c r="P257" i="1"/>
  <c r="P261" i="1"/>
  <c r="P265" i="1"/>
  <c r="P269" i="1"/>
  <c r="N282" i="1"/>
  <c r="P282" i="1" s="1"/>
  <c r="P290" i="1"/>
  <c r="P296" i="1"/>
  <c r="P300" i="1"/>
  <c r="P311" i="1"/>
  <c r="P321" i="1"/>
  <c r="P327" i="1"/>
  <c r="P333" i="1"/>
  <c r="P338" i="1"/>
  <c r="P343" i="1"/>
  <c r="P364" i="1"/>
  <c r="P382" i="1"/>
  <c r="P394" i="1"/>
  <c r="P409" i="1"/>
  <c r="P430" i="1"/>
  <c r="P434" i="1"/>
  <c r="P439" i="1"/>
  <c r="P444" i="1"/>
  <c r="P490" i="1"/>
  <c r="P498" i="1"/>
  <c r="P506" i="1"/>
  <c r="P514" i="1"/>
  <c r="P522" i="1"/>
  <c r="P527" i="1"/>
  <c r="P536" i="1"/>
  <c r="P540" i="1"/>
  <c r="P548" i="1"/>
  <c r="P556" i="1"/>
  <c r="P564" i="1"/>
  <c r="P569" i="1"/>
  <c r="P575" i="1"/>
  <c r="P580" i="1"/>
  <c r="P273" i="1"/>
  <c r="P284" i="1"/>
  <c r="P292" i="1"/>
  <c r="P302" i="1"/>
  <c r="P317" i="1"/>
  <c r="P323" i="1"/>
  <c r="P334" i="1"/>
  <c r="P345" i="1"/>
  <c r="P352" i="1"/>
  <c r="P399" i="1"/>
  <c r="P400" i="1"/>
  <c r="P426" i="1"/>
  <c r="P431" i="1"/>
  <c r="P436" i="1"/>
  <c r="P440" i="1"/>
  <c r="P446" i="1"/>
  <c r="P484" i="1"/>
  <c r="P492" i="1"/>
  <c r="P516" i="1"/>
  <c r="P524" i="1"/>
  <c r="P529" i="1"/>
  <c r="P541" i="1"/>
  <c r="P549" i="1"/>
  <c r="P557" i="1"/>
  <c r="P565" i="1"/>
  <c r="P570" i="1"/>
  <c r="P48" i="1"/>
  <c r="P52" i="1"/>
  <c r="P56" i="1"/>
  <c r="P60" i="1"/>
  <c r="P64" i="1"/>
  <c r="P162" i="1"/>
  <c r="P190" i="1"/>
  <c r="P47" i="1"/>
  <c r="P51" i="1"/>
  <c r="P55" i="1"/>
  <c r="P59" i="1"/>
  <c r="P63" i="1"/>
  <c r="P170" i="1"/>
  <c r="P204" i="1"/>
  <c r="P212" i="1"/>
  <c r="P220" i="1"/>
  <c r="P245" i="1"/>
  <c r="P247" i="1"/>
  <c r="P313" i="1"/>
  <c r="P206" i="1"/>
  <c r="P214" i="1"/>
  <c r="P294" i="1"/>
  <c r="P208" i="1"/>
  <c r="P216" i="1"/>
  <c r="P246" i="1"/>
  <c r="P202" i="1"/>
  <c r="P210" i="1"/>
  <c r="P218" i="1"/>
  <c r="P329" i="1"/>
  <c r="P330" i="1"/>
  <c r="P360" i="1"/>
  <c r="P346" i="1"/>
  <c r="P350" i="1"/>
  <c r="P359" i="1"/>
  <c r="P375" i="1"/>
  <c r="P358" i="1"/>
  <c r="P383" i="1"/>
  <c r="P403" i="1"/>
  <c r="P411" i="1"/>
  <c r="P500" i="1"/>
  <c r="P504" i="1"/>
  <c r="P508" i="1"/>
  <c r="P512" i="1"/>
  <c r="O532" i="1"/>
  <c r="P5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Samrudhi Petkar</author>
  </authors>
  <commentList>
    <comment ref="C556" authorId="0" shapeId="0" xr:uid="{A524B33C-0001-4F9F-AC7B-EECFB8C23489}">
      <text>
        <r>
          <rPr>
            <b/>
            <sz val="9"/>
            <color indexed="81"/>
            <rFont val="Tahoma"/>
            <charset val="1"/>
          </rPr>
          <t>Samrudhi Petkar:</t>
        </r>
        <r>
          <rPr>
            <sz val="9"/>
            <color indexed="81"/>
            <rFont val="Tahoma"/>
            <charset val="1"/>
          </rPr>
          <t xml:space="preserve">
MOQ</t>
        </r>
      </text>
    </comment>
  </commentList>
</comments>
</file>

<file path=xl/sharedStrings.xml><?xml version="1.0" encoding="utf-8"?>
<sst xmlns="http://schemas.openxmlformats.org/spreadsheetml/2006/main" count="1216" uniqueCount="1044">
  <si>
    <t>Description</t>
  </si>
  <si>
    <t>Minimum Lot Size
(pc qty)</t>
  </si>
  <si>
    <t>#Cards in Loop</t>
  </si>
  <si>
    <t>Volume
(IN)</t>
  </si>
  <si>
    <t>Length
(IN)</t>
  </si>
  <si>
    <t>Width
(IN)</t>
  </si>
  <si>
    <t>Height
(IN)</t>
  </si>
  <si>
    <t>Peice Volume</t>
  </si>
  <si>
    <t>Total Weight</t>
  </si>
  <si>
    <t>Min</t>
  </si>
  <si>
    <t>Max</t>
  </si>
  <si>
    <t>Mid</t>
  </si>
  <si>
    <t>Material</t>
  </si>
  <si>
    <t>Total_Volume</t>
  </si>
  <si>
    <t>Maximum_stock_level</t>
  </si>
  <si>
    <t>150-4289</t>
  </si>
  <si>
    <t>REDUCER 6" X 5" TUBE</t>
  </si>
  <si>
    <t>Gross_Weight(LB)</t>
  </si>
  <si>
    <t>302-2812</t>
  </si>
  <si>
    <t>CYL ARM</t>
  </si>
  <si>
    <t>300-8974</t>
  </si>
  <si>
    <t>AXLE, TRACK ROLLER</t>
  </si>
  <si>
    <t>303-2638</t>
  </si>
  <si>
    <t>TAIL SPROCKET (50K, 12T, 1")</t>
  </si>
  <si>
    <t>256-006</t>
  </si>
  <si>
    <t>CRUSHED CARBIDE, WC GRIT 20-40</t>
  </si>
  <si>
    <t>180-935</t>
  </si>
  <si>
    <t>FLANGE BLANK</t>
  </si>
  <si>
    <t>302-5191</t>
  </si>
  <si>
    <t>ARM CROSSMEMBER</t>
  </si>
  <si>
    <t>302-5649</t>
  </si>
  <si>
    <t>HD ROTATION STOP</t>
  </si>
  <si>
    <t>303-1635</t>
  </si>
  <si>
    <t>FRONT PLATE</t>
  </si>
  <si>
    <t>302-9402</t>
  </si>
  <si>
    <t>OUTSIDE PLT</t>
  </si>
  <si>
    <t>145-072</t>
  </si>
  <si>
    <t>AUGER TUBE</t>
  </si>
  <si>
    <t>303-3772</t>
  </si>
  <si>
    <t>MOTOR SPACER</t>
  </si>
  <si>
    <t>400-1857</t>
  </si>
  <si>
    <t>COLLAR (3.87" EZ3)</t>
  </si>
  <si>
    <t>353-476</t>
  </si>
  <si>
    <t>PLATE, YOKE</t>
  </si>
  <si>
    <t>302-3430</t>
  </si>
  <si>
    <t>PLATE</t>
  </si>
  <si>
    <t>400-1853</t>
  </si>
  <si>
    <t>COLLAR (2.63 EZ2)</t>
  </si>
  <si>
    <t>326-410</t>
  </si>
  <si>
    <t>D-RING</t>
  </si>
  <si>
    <t>308-323</t>
  </si>
  <si>
    <t>PLANETARY STIFFENER</t>
  </si>
  <si>
    <t>302-8871</t>
  </si>
  <si>
    <t>STIFFNER PLT</t>
  </si>
  <si>
    <t>302-9923</t>
  </si>
  <si>
    <t>PUSH BAR</t>
  </si>
  <si>
    <t>303-1063</t>
  </si>
  <si>
    <t>BRACE</t>
  </si>
  <si>
    <t>302-3429</t>
  </si>
  <si>
    <t>TAB</t>
  </si>
  <si>
    <t>302-3196</t>
  </si>
  <si>
    <t>BUCKET SIDE</t>
  </si>
  <si>
    <t>400-1855</t>
  </si>
  <si>
    <t>COLLAR (3.38 EZ2)</t>
  </si>
  <si>
    <t>303-1637</t>
  </si>
  <si>
    <t>BOSS BLANK</t>
  </si>
  <si>
    <t>141-281</t>
  </si>
  <si>
    <t>BOTTOM SUPPORT PLATE</t>
  </si>
  <si>
    <t>303-1853</t>
  </si>
  <si>
    <t>BASE PLATE</t>
  </si>
  <si>
    <t>302-2030</t>
  </si>
  <si>
    <t>SPRING PLATE</t>
  </si>
  <si>
    <t>302-3469</t>
  </si>
  <si>
    <t>BLADE BLANK, PDC SHARK (34")</t>
  </si>
  <si>
    <t>300-8788</t>
  </si>
  <si>
    <t>AUGER PLATE</t>
  </si>
  <si>
    <t>301-8216</t>
  </si>
  <si>
    <t>BOOM BAR</t>
  </si>
  <si>
    <t>303-1638</t>
  </si>
  <si>
    <t>END PLATE</t>
  </si>
  <si>
    <t>302-9412</t>
  </si>
  <si>
    <t>DOUBLE PLT</t>
  </si>
  <si>
    <t>305-647</t>
  </si>
  <si>
    <t>302-9396</t>
  </si>
  <si>
    <t>RIGHT PLT</t>
  </si>
  <si>
    <t>303-1639</t>
  </si>
  <si>
    <t>303-1641</t>
  </si>
  <si>
    <t>CROSS BAR</t>
  </si>
  <si>
    <t>303-2156</t>
  </si>
  <si>
    <t>BLOCK (CYLINDER EARS)</t>
  </si>
  <si>
    <t>302-6829</t>
  </si>
  <si>
    <t>302-7155</t>
  </si>
  <si>
    <t>FUEL TANK BOTTOM</t>
  </si>
  <si>
    <t>302-1169</t>
  </si>
  <si>
    <t>AXLE SUPPORT BOSS</t>
  </si>
  <si>
    <t>303-1636</t>
  </si>
  <si>
    <t>ROD</t>
  </si>
  <si>
    <t>303-3474</t>
  </si>
  <si>
    <t>PDC SEGMENT (1.5") CFB</t>
  </si>
  <si>
    <t>300-1920</t>
  </si>
  <si>
    <t>BRACKET</t>
  </si>
  <si>
    <t>302-2785</t>
  </si>
  <si>
    <t>THK PIVOT PLT</t>
  </si>
  <si>
    <t>302-2788</t>
  </si>
  <si>
    <t>OUTSIDE CENTER</t>
  </si>
  <si>
    <t>302-9647</t>
  </si>
  <si>
    <t>140-1192</t>
  </si>
  <si>
    <t>ROLLER HUB</t>
  </si>
  <si>
    <t>301-4977</t>
  </si>
  <si>
    <t>CAP PLATE</t>
  </si>
  <si>
    <t>301-6788</t>
  </si>
  <si>
    <t>FUEL TUBE</t>
  </si>
  <si>
    <t>182-127</t>
  </si>
  <si>
    <t>OUTPUT YOKE</t>
  </si>
  <si>
    <t>300-4928</t>
  </si>
  <si>
    <t>DOOR GUSSET</t>
  </si>
  <si>
    <t>302-2813</t>
  </si>
  <si>
    <t>CROSS ARM</t>
  </si>
  <si>
    <t>303-3783</t>
  </si>
  <si>
    <t>SK3000 MOTOR PAINT SHIELD</t>
  </si>
  <si>
    <t>301-4973</t>
  </si>
  <si>
    <t>PIVOT PLT</t>
  </si>
  <si>
    <t>301-4976</t>
  </si>
  <si>
    <t>SUPPORT PLATE</t>
  </si>
  <si>
    <t>302-2816</t>
  </si>
  <si>
    <t>BUSHING</t>
  </si>
  <si>
    <t>302-3200</t>
  </si>
  <si>
    <t>SIDE PLT</t>
  </si>
  <si>
    <t>178-980</t>
  </si>
  <si>
    <t>BOSS, FRONT X-MEMBER</t>
  </si>
  <si>
    <t>301-2229</t>
  </si>
  <si>
    <t>TUBE</t>
  </si>
  <si>
    <t>301-6692</t>
  </si>
  <si>
    <t>TOP BAR</t>
  </si>
  <si>
    <t>322-548</t>
  </si>
  <si>
    <t>TIE DOWN RING SADDLE</t>
  </si>
  <si>
    <t>302-2811</t>
  </si>
  <si>
    <t>ARM STOP PLT</t>
  </si>
  <si>
    <t>302-3204</t>
  </si>
  <si>
    <t>302-9403</t>
  </si>
  <si>
    <t>LONG BOSS</t>
  </si>
  <si>
    <t>400-1854</t>
  </si>
  <si>
    <t>COLLAR (3.00 EZ3)</t>
  </si>
  <si>
    <t>178-045</t>
  </si>
  <si>
    <t>CYLINDER BOSS</t>
  </si>
  <si>
    <t>300-3508</t>
  </si>
  <si>
    <t>BRAKE CAM PLATE</t>
  </si>
  <si>
    <t>300-3543</t>
  </si>
  <si>
    <t>ATTACHMENT PLATE</t>
  </si>
  <si>
    <t>301-3302</t>
  </si>
  <si>
    <t>BOSS</t>
  </si>
  <si>
    <t>301-4974</t>
  </si>
  <si>
    <t>GUSSET</t>
  </si>
  <si>
    <t>302-7156</t>
  </si>
  <si>
    <t>FUEL TANK TOP</t>
  </si>
  <si>
    <t>303-1050</t>
  </si>
  <si>
    <t>INSIDE PLT</t>
  </si>
  <si>
    <t>303-3774</t>
  </si>
  <si>
    <t>RIGHT TRACK FRAME SUB</t>
  </si>
  <si>
    <t>400-1858</t>
  </si>
  <si>
    <t>COLLAR (4.25 EZ2)</t>
  </si>
  <si>
    <t>300-3557</t>
  </si>
  <si>
    <t>ATTACHMENT MOUNT 4X4</t>
  </si>
  <si>
    <t>300-5129</t>
  </si>
  <si>
    <t>BOSS (3/4-NC)</t>
  </si>
  <si>
    <t>301-8432</t>
  </si>
  <si>
    <t>325-248</t>
  </si>
  <si>
    <t>CYL MOUNT EAR</t>
  </si>
  <si>
    <t>302-3207</t>
  </si>
  <si>
    <t>CORNER GUSSET</t>
  </si>
  <si>
    <t>303-1057</t>
  </si>
  <si>
    <t>SPACER PLT</t>
  </si>
  <si>
    <t>303-1062</t>
  </si>
  <si>
    <t>FRONT SIDE PLT</t>
  </si>
  <si>
    <t>301-2430</t>
  </si>
  <si>
    <t>302-2782</t>
  </si>
  <si>
    <t>316-878</t>
  </si>
  <si>
    <t>PIN PLATE</t>
  </si>
  <si>
    <t>150-784</t>
  </si>
  <si>
    <t>COUPLER (-4 SAE X 3/4 0D, STR)</t>
  </si>
  <si>
    <t>179-400</t>
  </si>
  <si>
    <t>PIVOT BUSHING</t>
  </si>
  <si>
    <t>300-4927</t>
  </si>
  <si>
    <t>DOOR INNER RING</t>
  </si>
  <si>
    <t>300-6219</t>
  </si>
  <si>
    <t>ANGLE</t>
  </si>
  <si>
    <t>301-6693</t>
  </si>
  <si>
    <t>302-2783</t>
  </si>
  <si>
    <t>302-6081</t>
  </si>
  <si>
    <t>TRIANGLE</t>
  </si>
  <si>
    <t>303-3775</t>
  </si>
  <si>
    <t>LEFT TRACK FRAME SUB</t>
  </si>
  <si>
    <t>313-114</t>
  </si>
  <si>
    <t>MOUNTING EAR PLATE</t>
  </si>
  <si>
    <t>300-3541</t>
  </si>
  <si>
    <t>300-4930</t>
  </si>
  <si>
    <t>DOOR HINGE</t>
  </si>
  <si>
    <t>301-2917</t>
  </si>
  <si>
    <t>301-5093</t>
  </si>
  <si>
    <t>DOOR HINGE GUSSET</t>
  </si>
  <si>
    <t>301-7399</t>
  </si>
  <si>
    <t>TOP PLATE</t>
  </si>
  <si>
    <t>302-1544</t>
  </si>
  <si>
    <t>SUPPORT TUBE</t>
  </si>
  <si>
    <t>302-3428</t>
  </si>
  <si>
    <t>ARM</t>
  </si>
  <si>
    <t>302-5650</t>
  </si>
  <si>
    <t>302-9303</t>
  </si>
  <si>
    <t>VERTICAL PLATE</t>
  </si>
  <si>
    <t>302-9407</t>
  </si>
  <si>
    <t>ARM BOSS</t>
  </si>
  <si>
    <t>400-1856</t>
  </si>
  <si>
    <t>COLLAR (3.75 EZ2)</t>
  </si>
  <si>
    <t>141-279</t>
  </si>
  <si>
    <t>LEFT SUPPORT ARM</t>
  </si>
  <si>
    <t>145-411</t>
  </si>
  <si>
    <t>PIVOT STUB</t>
  </si>
  <si>
    <t>301-2221</t>
  </si>
  <si>
    <t>SLIDE BAR</t>
  </si>
  <si>
    <t>301-2576</t>
  </si>
  <si>
    <t>STEP PLATE</t>
  </si>
  <si>
    <t>301-4975</t>
  </si>
  <si>
    <t>302-1548</t>
  </si>
  <si>
    <t>END CAP</t>
  </si>
  <si>
    <t>302-2538</t>
  </si>
  <si>
    <t>RETAINER PLATE</t>
  </si>
  <si>
    <t>302-8867</t>
  </si>
  <si>
    <t>BOTTOM PLT</t>
  </si>
  <si>
    <t>302-9715</t>
  </si>
  <si>
    <t>BOSS SUPPORT</t>
  </si>
  <si>
    <t>303-1053</t>
  </si>
  <si>
    <t>REAR MOUNT PLT</t>
  </si>
  <si>
    <t>303-1302</t>
  </si>
  <si>
    <t>SLIDE STOP</t>
  </si>
  <si>
    <t>179-393</t>
  </si>
  <si>
    <t>LEFT SUPPORT BAR</t>
  </si>
  <si>
    <t>318-649</t>
  </si>
  <si>
    <t>EAR</t>
  </si>
  <si>
    <t>300-3539</t>
  </si>
  <si>
    <t>SMALL LIFT PLT LEFT (TOOLING FLAT)</t>
  </si>
  <si>
    <t>301-8212</t>
  </si>
  <si>
    <t>302-1167</t>
  </si>
  <si>
    <t>RETAINER WASHER</t>
  </si>
  <si>
    <t>302-1549</t>
  </si>
  <si>
    <t>302-2818</t>
  </si>
  <si>
    <t>FRONT CROSS ARM</t>
  </si>
  <si>
    <t>302-8869</t>
  </si>
  <si>
    <t>BUCKET EDGE</t>
  </si>
  <si>
    <t>313-012</t>
  </si>
  <si>
    <t>CYLINDER MOUNT EAR</t>
  </si>
  <si>
    <t>318-772</t>
  </si>
  <si>
    <t>LIGHT BRACKET</t>
  </si>
  <si>
    <t>141-278</t>
  </si>
  <si>
    <t>RIGHT SUPPORT ARM</t>
  </si>
  <si>
    <t>300-3540</t>
  </si>
  <si>
    <t>SMALL LIFT PLT RIGHT (TOOLING FLAT)</t>
  </si>
  <si>
    <t>300-6321</t>
  </si>
  <si>
    <t>TRACK ADJUSTMENT PLATE</t>
  </si>
  <si>
    <t>301-9889</t>
  </si>
  <si>
    <t>STIFFENER</t>
  </si>
  <si>
    <t>302-0485</t>
  </si>
  <si>
    <t>302-6692</t>
  </si>
  <si>
    <t>302-9305</t>
  </si>
  <si>
    <t>PLT</t>
  </si>
  <si>
    <t>302-9306</t>
  </si>
  <si>
    <t>HOSE COVER</t>
  </si>
  <si>
    <t>302-9307</t>
  </si>
  <si>
    <t>FLAT BAR</t>
  </si>
  <si>
    <t>303-1056</t>
  </si>
  <si>
    <t>FRONT BOTTOM MOUNT</t>
  </si>
  <si>
    <t>303-1862</t>
  </si>
  <si>
    <t>MOUNT, ISOLATOR</t>
  </si>
  <si>
    <t>313-112</t>
  </si>
  <si>
    <t>RIGHT ADAPTER PLATE</t>
  </si>
  <si>
    <t>315-571</t>
  </si>
  <si>
    <t>CROSSMEMBER PLATE</t>
  </si>
  <si>
    <t>300-3462</t>
  </si>
  <si>
    <t>AUGER EXTRA FLIGHTING</t>
  </si>
  <si>
    <t>140-1064</t>
  </si>
  <si>
    <t>AUGER FLIGHTING</t>
  </si>
  <si>
    <t>300-3463</t>
  </si>
  <si>
    <t>AUGER TUBE 19"</t>
  </si>
  <si>
    <t>300-3464</t>
  </si>
  <si>
    <t>AUGER SEAL COVER</t>
  </si>
  <si>
    <t>300-3465</t>
  </si>
  <si>
    <t>300-3554</t>
  </si>
  <si>
    <t>PIN MOUNT</t>
  </si>
  <si>
    <t>302-0424</t>
  </si>
  <si>
    <t>BOOM TUBE (2.5" X 15")</t>
  </si>
  <si>
    <t>302-1149</t>
  </si>
  <si>
    <t>302-8671</t>
  </si>
  <si>
    <t>ANGLE FILLER</t>
  </si>
  <si>
    <t>302-8870</t>
  </si>
  <si>
    <t>TIE PLT</t>
  </si>
  <si>
    <t>313-006</t>
  </si>
  <si>
    <t>CROSSMEMBER</t>
  </si>
  <si>
    <t>313-111</t>
  </si>
  <si>
    <t>LEFT ADAPTER PLATE</t>
  </si>
  <si>
    <t>318-638</t>
  </si>
  <si>
    <t>318-637</t>
  </si>
  <si>
    <t>MOUNT PLATE</t>
  </si>
  <si>
    <t>300-3550</t>
  </si>
  <si>
    <t>300-3555</t>
  </si>
  <si>
    <t>300-5315</t>
  </si>
  <si>
    <t>HINGE</t>
  </si>
  <si>
    <t>302-2787</t>
  </si>
  <si>
    <t>OPP CYL CAP</t>
  </si>
  <si>
    <t>302-3478</t>
  </si>
  <si>
    <t>SPRING PLT</t>
  </si>
  <si>
    <t>302-4271</t>
  </si>
  <si>
    <t>MOUNTING TAB</t>
  </si>
  <si>
    <t>302-8672</t>
  </si>
  <si>
    <t>302-9136</t>
  </si>
  <si>
    <t>SUPPORT BRACKET</t>
  </si>
  <si>
    <t>302-9310</t>
  </si>
  <si>
    <t>BETWEEN PLT</t>
  </si>
  <si>
    <t>302-9646</t>
  </si>
  <si>
    <t>BAR (.5 X 7.7)</t>
  </si>
  <si>
    <t>302-9875</t>
  </si>
  <si>
    <t>303-1052</t>
  </si>
  <si>
    <t>BASE PLT</t>
  </si>
  <si>
    <t>303-1859</t>
  </si>
  <si>
    <t>317-461</t>
  </si>
  <si>
    <t>178-105</t>
  </si>
  <si>
    <t>PIVOT BOSS</t>
  </si>
  <si>
    <t>318-636</t>
  </si>
  <si>
    <t>184-372</t>
  </si>
  <si>
    <t>CYLINDER PIN BOSS</t>
  </si>
  <si>
    <t>300-3556</t>
  </si>
  <si>
    <t>FRONT FRAME MOTOR MOUNT</t>
  </si>
  <si>
    <t>300-6420</t>
  </si>
  <si>
    <t>301-6990</t>
  </si>
  <si>
    <t>301-8281</t>
  </si>
  <si>
    <t>301-8555</t>
  </si>
  <si>
    <t>TIE DOWN PLATE</t>
  </si>
  <si>
    <t>301-9783</t>
  </si>
  <si>
    <t>302-1545</t>
  </si>
  <si>
    <t>302-1547</t>
  </si>
  <si>
    <t>SCRAPER</t>
  </si>
  <si>
    <t>302-2817</t>
  </si>
  <si>
    <t>CYL PLATE</t>
  </si>
  <si>
    <t>302-9302</t>
  </si>
  <si>
    <t>QUICK ATTACH ANGLE PLATE</t>
  </si>
  <si>
    <t>302-9309</t>
  </si>
  <si>
    <t>RETAINER PLT</t>
  </si>
  <si>
    <t>302-9874</t>
  </si>
  <si>
    <t>303-1229</t>
  </si>
  <si>
    <t>RIGHT FRAME SPACER</t>
  </si>
  <si>
    <t>303-3473</t>
  </si>
  <si>
    <t>PDC SEGMENT (2.0") CFB</t>
  </si>
  <si>
    <t>307-213</t>
  </si>
  <si>
    <t>SUPPORT GUSSET</t>
  </si>
  <si>
    <t>316-817</t>
  </si>
  <si>
    <t>STABILIZER ARM CENTER PLATE</t>
  </si>
  <si>
    <t>353-479</t>
  </si>
  <si>
    <t>END PLATE, YOKE</t>
  </si>
  <si>
    <t>145-849</t>
  </si>
  <si>
    <t>BOOM CYLINDER GUARD</t>
  </si>
  <si>
    <t>300-3558</t>
  </si>
  <si>
    <t>FRONT FRAME PLATE</t>
  </si>
  <si>
    <t>301-7000</t>
  </si>
  <si>
    <t>301-9784</t>
  </si>
  <si>
    <t>302-1546</t>
  </si>
  <si>
    <t>302-2819</t>
  </si>
  <si>
    <t>TUBE CAP</t>
  </si>
  <si>
    <t>302-2877</t>
  </si>
  <si>
    <t>302-6553</t>
  </si>
  <si>
    <t>302-7009</t>
  </si>
  <si>
    <t>FORMED RIB</t>
  </si>
  <si>
    <t>302-9308</t>
  </si>
  <si>
    <t>CYL EAR</t>
  </si>
  <si>
    <t>303-1054</t>
  </si>
  <si>
    <t>SUPPORT PLT</t>
  </si>
  <si>
    <t>316-764</t>
  </si>
  <si>
    <t>SLIDING TUBE</t>
  </si>
  <si>
    <t>301-3886</t>
  </si>
  <si>
    <t>WELD FLANGE - 6"</t>
  </si>
  <si>
    <t>300-3545</t>
  </si>
  <si>
    <t>RIGHT SUPPORT</t>
  </si>
  <si>
    <t>300-8785</t>
  </si>
  <si>
    <t>RING (1.375)</t>
  </si>
  <si>
    <t>320-268</t>
  </si>
  <si>
    <t>301-5870</t>
  </si>
  <si>
    <t>ADJUSTER PLT 30 INCH</t>
  </si>
  <si>
    <t>301-8214</t>
  </si>
  <si>
    <t>RIGHT SIDE PLATE</t>
  </si>
  <si>
    <t>301-9885</t>
  </si>
  <si>
    <t>DOUBLER PLATE</t>
  </si>
  <si>
    <t>302-3199</t>
  </si>
  <si>
    <t>BUCKET BACK PLT</t>
  </si>
  <si>
    <t>302-3203</t>
  </si>
  <si>
    <t>BUCKET BOTTOM</t>
  </si>
  <si>
    <t>302-4273</t>
  </si>
  <si>
    <t>RADIATOR SUPPORT PLATE</t>
  </si>
  <si>
    <t>302-6991</t>
  </si>
  <si>
    <t>TOP BFB MOUNT</t>
  </si>
  <si>
    <t>302-9137</t>
  </si>
  <si>
    <t>LH BRACKET</t>
  </si>
  <si>
    <t>302-9138</t>
  </si>
  <si>
    <t>LARGE STEP PLATE</t>
  </si>
  <si>
    <t>302-9304</t>
  </si>
  <si>
    <t>BOSS TAB</t>
  </si>
  <si>
    <t>302-9667</t>
  </si>
  <si>
    <t>STABILIZER PAD</t>
  </si>
  <si>
    <t>303-1846</t>
  </si>
  <si>
    <t>BACKFILL BLADE STIFFENER PLATE</t>
  </si>
  <si>
    <t>303-1857</t>
  </si>
  <si>
    <t>PLATE, REAR ENGINE MOUNT</t>
  </si>
  <si>
    <t>320-550</t>
  </si>
  <si>
    <t>SKID PLATE BRACE</t>
  </si>
  <si>
    <t>180-246</t>
  </si>
  <si>
    <t>HEX BORE SLEEVE</t>
  </si>
  <si>
    <t>145-112</t>
  </si>
  <si>
    <t>300-2824</t>
  </si>
  <si>
    <t>300-3544</t>
  </si>
  <si>
    <t>LEFT SUPPORT</t>
  </si>
  <si>
    <t>300-3548</t>
  </si>
  <si>
    <t>TOP BRACE</t>
  </si>
  <si>
    <t>301-8203</t>
  </si>
  <si>
    <t>SPACER</t>
  </si>
  <si>
    <t>302-1112</t>
  </si>
  <si>
    <t>MOUNTING PLATE</t>
  </si>
  <si>
    <t>302-2031</t>
  </si>
  <si>
    <t>SWING PIVOT  PLATE</t>
  </si>
  <si>
    <t>302-2814</t>
  </si>
  <si>
    <t>CYL BRACE</t>
  </si>
  <si>
    <t>302-2876</t>
  </si>
  <si>
    <t>302-4426</t>
  </si>
  <si>
    <t>302-5154</t>
  </si>
  <si>
    <t>302-6694</t>
  </si>
  <si>
    <t>302-7464</t>
  </si>
  <si>
    <t>SIDE PLATE</t>
  </si>
  <si>
    <t>302-7630</t>
  </si>
  <si>
    <t>302-9398</t>
  </si>
  <si>
    <t>WING PLT</t>
  </si>
  <si>
    <t>302-9401</t>
  </si>
  <si>
    <t>LEFT TANK PLT</t>
  </si>
  <si>
    <t>303-1058</t>
  </si>
  <si>
    <t>TOP PLT</t>
  </si>
  <si>
    <t>313-116</t>
  </si>
  <si>
    <t>BACKING PLATE</t>
  </si>
  <si>
    <t>136-107</t>
  </si>
  <si>
    <t>BIT BLOCK</t>
  </si>
  <si>
    <t>301-5638</t>
  </si>
  <si>
    <t>SUPPORT</t>
  </si>
  <si>
    <t>178-184</t>
  </si>
  <si>
    <t>TAPERED BOSS</t>
  </si>
  <si>
    <t>300-3549</t>
  </si>
  <si>
    <t>BOTTOM BRACE</t>
  </si>
  <si>
    <t>300-3849</t>
  </si>
  <si>
    <t>BOSS (2 X 1.5 X 4.5)</t>
  </si>
  <si>
    <t>300-5095</t>
  </si>
  <si>
    <t>LINK SIDE</t>
  </si>
  <si>
    <t>301-2222</t>
  </si>
  <si>
    <t>BOSS MOUNT</t>
  </si>
  <si>
    <t>301-8217</t>
  </si>
  <si>
    <t>LEFT SIDE PLATE</t>
  </si>
  <si>
    <t>301-8218</t>
  </si>
  <si>
    <t>301-9886</t>
  </si>
  <si>
    <t>302-0482</t>
  </si>
  <si>
    <t>302-1651</t>
  </si>
  <si>
    <t>STOP PLATE</t>
  </si>
  <si>
    <t>302-3291</t>
  </si>
  <si>
    <t>302-6993</t>
  </si>
  <si>
    <t>BOTTOM BFB MOUNT</t>
  </si>
  <si>
    <t>302-8919</t>
  </si>
  <si>
    <t>GRATE PLT</t>
  </si>
  <si>
    <t>302-8921</t>
  </si>
  <si>
    <t>UPRIGHT PLT</t>
  </si>
  <si>
    <t>302-9400</t>
  </si>
  <si>
    <t>TANK PLT</t>
  </si>
  <si>
    <t>302-9405</t>
  </si>
  <si>
    <t>VALVE BRKT</t>
  </si>
  <si>
    <t>302-9411</t>
  </si>
  <si>
    <t>ECU MOUNT</t>
  </si>
  <si>
    <t>303-1064</t>
  </si>
  <si>
    <t>FRONT MOUNT PLT</t>
  </si>
  <si>
    <t>303-3773</t>
  </si>
  <si>
    <t>TRACK FRAME MOUNTING PLATE</t>
  </si>
  <si>
    <t>303-3781</t>
  </si>
  <si>
    <t>LEFT BACK PLT</t>
  </si>
  <si>
    <t>303-784</t>
  </si>
  <si>
    <t>BULKHEAD BRACKET</t>
  </si>
  <si>
    <t>316-879</t>
  </si>
  <si>
    <t>STABILIZER PAD PLATE</t>
  </si>
  <si>
    <t>300-9770</t>
  </si>
  <si>
    <t>AXLE MOUNT PLATE</t>
  </si>
  <si>
    <t>301-2581</t>
  </si>
  <si>
    <t>PLATFORM ISOLATOR MOUNT</t>
  </si>
  <si>
    <t>301-5997</t>
  </si>
  <si>
    <t>ADJUSTER PLT 36 INCH</t>
  </si>
  <si>
    <t>301-5999</t>
  </si>
  <si>
    <t>301-7869</t>
  </si>
  <si>
    <t>MOUNT BRACKET</t>
  </si>
  <si>
    <t>301-8213</t>
  </si>
  <si>
    <t>301-9442</t>
  </si>
  <si>
    <t>LOWER BACKFILL PLATE</t>
  </si>
  <si>
    <t>301-9627</t>
  </si>
  <si>
    <t>PLATE, BFB TOP SUPPORT</t>
  </si>
  <si>
    <t>302-0020</t>
  </si>
  <si>
    <t>REAR SECTION</t>
  </si>
  <si>
    <t>302-2820</t>
  </si>
  <si>
    <t>HD CYLINDER MOUNT</t>
  </si>
  <si>
    <t>302-5045</t>
  </si>
  <si>
    <t>SAW BLADE BLANK, PDC SHARK</t>
  </si>
  <si>
    <t>302-6827</t>
  </si>
  <si>
    <t>302-6989</t>
  </si>
  <si>
    <t>MOUNT BLOCK COMER</t>
  </si>
  <si>
    <t>302-9408</t>
  </si>
  <si>
    <t>INSIDE RADIAL</t>
  </si>
  <si>
    <t>303-1060</t>
  </si>
  <si>
    <t>RIGHT FRONT GUSSET</t>
  </si>
  <si>
    <t>303-1940</t>
  </si>
  <si>
    <t>PLATE, FRAME PLATE LH</t>
  </si>
  <si>
    <t>303-3780</t>
  </si>
  <si>
    <t>RIGHT BACK PLT</t>
  </si>
  <si>
    <t>313-113</t>
  </si>
  <si>
    <t>TRACTOR ADAPTOR PLATE</t>
  </si>
  <si>
    <t>313-292</t>
  </si>
  <si>
    <t>316-818</t>
  </si>
  <si>
    <t>STABILIZER ARM SIDE PLATE</t>
  </si>
  <si>
    <t>320-548</t>
  </si>
  <si>
    <t>SKID PLATE</t>
  </si>
  <si>
    <t>400-2390</t>
  </si>
  <si>
    <t>COLLAR BLANK (2.85-6 EZ)</t>
  </si>
  <si>
    <t>179-394</t>
  </si>
  <si>
    <t>RIGHT SUPPORT BAR</t>
  </si>
  <si>
    <t>300-6320</t>
  </si>
  <si>
    <t>ADJUSTMENT PLATE MOUNT</t>
  </si>
  <si>
    <t>300-9402</t>
  </si>
  <si>
    <t>301-2213</t>
  </si>
  <si>
    <t>MOTOR MOUNT PLATE</t>
  </si>
  <si>
    <t>301-2577</t>
  </si>
  <si>
    <t>SUPPORT BRACKET LEFT</t>
  </si>
  <si>
    <t>301-2578</t>
  </si>
  <si>
    <t>SUPPORT BRACKET RIGHT</t>
  </si>
  <si>
    <t>301-2914</t>
  </si>
  <si>
    <t>MOTOR BOSS</t>
  </si>
  <si>
    <t>301-9396</t>
  </si>
  <si>
    <t>PLATE, RH FRAME DOUBLER</t>
  </si>
  <si>
    <t>301-9440</t>
  </si>
  <si>
    <t>PLATE, LEFT FRAME SIDE</t>
  </si>
  <si>
    <t>302-0018</t>
  </si>
  <si>
    <t>302-2878</t>
  </si>
  <si>
    <t>302-6386</t>
  </si>
  <si>
    <t>302-6713</t>
  </si>
  <si>
    <t>302-6994</t>
  </si>
  <si>
    <t>AXLE MOUNT</t>
  </si>
  <si>
    <t>302-7463</t>
  </si>
  <si>
    <t>302-8502</t>
  </si>
  <si>
    <t>FRONT ENGINE SIDE PLATE</t>
  </si>
  <si>
    <t>302-8617</t>
  </si>
  <si>
    <t>303-1851</t>
  </si>
  <si>
    <t>FRAME RAIL</t>
  </si>
  <si>
    <t>303-1854</t>
  </si>
  <si>
    <t>COOLER MOUNT</t>
  </si>
  <si>
    <t>303-1856</t>
  </si>
  <si>
    <t>ENGINE MOUNT</t>
  </si>
  <si>
    <t>303-2102</t>
  </si>
  <si>
    <t>PLANETARY PLATE-LH</t>
  </si>
  <si>
    <t>313-157</t>
  </si>
  <si>
    <t>STIFFENER PLATE</t>
  </si>
  <si>
    <t>145-205</t>
  </si>
  <si>
    <t>145-851</t>
  </si>
  <si>
    <t>PIVOT CYLINDER PLATE</t>
  </si>
  <si>
    <t>177-275</t>
  </si>
  <si>
    <t>HAT TUBE</t>
  </si>
  <si>
    <t>180-916</t>
  </si>
  <si>
    <t>FLANGE</t>
  </si>
  <si>
    <t>300-3542</t>
  </si>
  <si>
    <t>ALIGNMENT PIN</t>
  </si>
  <si>
    <t>300-4480</t>
  </si>
  <si>
    <t>BAR</t>
  </si>
  <si>
    <t>301-7654</t>
  </si>
  <si>
    <t>WIRE MOUNT</t>
  </si>
  <si>
    <t>301-9253</t>
  </si>
  <si>
    <t>BRACKET, MOUNTING</t>
  </si>
  <si>
    <t>302-2786</t>
  </si>
  <si>
    <t>CYL CAP</t>
  </si>
  <si>
    <t>302-3205</t>
  </si>
  <si>
    <t>302-4272</t>
  </si>
  <si>
    <t>RADIATOR MOUNT PLATE</t>
  </si>
  <si>
    <t>302-7157</t>
  </si>
  <si>
    <t>SIDE</t>
  </si>
  <si>
    <t>302-7617</t>
  </si>
  <si>
    <t>PLATE, CROSS PLATE</t>
  </si>
  <si>
    <t>302-7910</t>
  </si>
  <si>
    <t>PLATE, REAR CROSS PLATE</t>
  </si>
  <si>
    <t>302-8655</t>
  </si>
  <si>
    <t>302-8748</t>
  </si>
  <si>
    <t>PLATE, SPACER, FUEL GAUGE</t>
  </si>
  <si>
    <t>302-9409</t>
  </si>
  <si>
    <t>BOSS PLT</t>
  </si>
  <si>
    <t>315-572</t>
  </si>
  <si>
    <t>317-554</t>
  </si>
  <si>
    <t>PIVOT BACK PLATE</t>
  </si>
  <si>
    <t>145-850</t>
  </si>
  <si>
    <t>PIVOT GUSSET PLATE</t>
  </si>
  <si>
    <t>355-560</t>
  </si>
  <si>
    <t>184-123</t>
  </si>
  <si>
    <t>300-5094</t>
  </si>
  <si>
    <t>LINK TOP</t>
  </si>
  <si>
    <t>300-5953</t>
  </si>
  <si>
    <t>WEAR PLATE INSERT</t>
  </si>
  <si>
    <t>300-8972</t>
  </si>
  <si>
    <t>SUPPORT CHANNEL</t>
  </si>
  <si>
    <t>301-2569</t>
  </si>
  <si>
    <t>BACK PLATE</t>
  </si>
  <si>
    <t>301-3922</t>
  </si>
  <si>
    <t>301-6999</t>
  </si>
  <si>
    <t>301-8283</t>
  </si>
  <si>
    <t>302-0488</t>
  </si>
  <si>
    <t>302-1426</t>
  </si>
  <si>
    <t>HOSE TRAY</t>
  </si>
  <si>
    <t>302-1596</t>
  </si>
  <si>
    <t>302-3202</t>
  </si>
  <si>
    <t>CUTTING EDGE</t>
  </si>
  <si>
    <t>302-7002</t>
  </si>
  <si>
    <t>TRANS MOUNT PLATE</t>
  </si>
  <si>
    <t>302-7658</t>
  </si>
  <si>
    <t>302-8351</t>
  </si>
  <si>
    <t>WELD PLATE, HOSE CLAMP</t>
  </si>
  <si>
    <t>302-8361</t>
  </si>
  <si>
    <t>302-8362</t>
  </si>
  <si>
    <t>302-8673</t>
  </si>
  <si>
    <t>PAD PLATE</t>
  </si>
  <si>
    <t>302-8917</t>
  </si>
  <si>
    <t>BENT CUTTER</t>
  </si>
  <si>
    <t>302-9608</t>
  </si>
  <si>
    <t>303-1861</t>
  </si>
  <si>
    <t>SQ. TUBE (3.00 X .250W X 1.50 ROPS)</t>
  </si>
  <si>
    <t>316-765</t>
  </si>
  <si>
    <t>179-714</t>
  </si>
  <si>
    <t>300-2842</t>
  </si>
  <si>
    <t>300-3763</t>
  </si>
  <si>
    <t>CONTROL ARM</t>
  </si>
  <si>
    <t>300-9556</t>
  </si>
  <si>
    <t>12" VXT SERIES CUTTING EDGE</t>
  </si>
  <si>
    <t>301-0005</t>
  </si>
  <si>
    <t>WHEEL SUPPORT</t>
  </si>
  <si>
    <t>301-3921</t>
  </si>
  <si>
    <t>301-6694</t>
  </si>
  <si>
    <t>301-6808</t>
  </si>
  <si>
    <t>TANK SUPPORT BAFFLE</t>
  </si>
  <si>
    <t>301-7011</t>
  </si>
  <si>
    <t>PLATE, COOLER MOUNT</t>
  </si>
  <si>
    <t>302-0021</t>
  </si>
  <si>
    <t>302-1176</t>
  </si>
  <si>
    <t>PLATE, NOSEWEIGHT FRONT SUPPORT</t>
  </si>
  <si>
    <t>302-1542</t>
  </si>
  <si>
    <t>TRACK FRAME MAIN TUBE</t>
  </si>
  <si>
    <t>302-1650</t>
  </si>
  <si>
    <t>STOP BAR, FRAME</t>
  </si>
  <si>
    <t>302-6710</t>
  </si>
  <si>
    <t>LEFT MOUNT BRACE</t>
  </si>
  <si>
    <t>302-7158</t>
  </si>
  <si>
    <t>BASE</t>
  </si>
  <si>
    <t>302-7159</t>
  </si>
  <si>
    <t>302-8357</t>
  </si>
  <si>
    <t>PLATE, ANGLE</t>
  </si>
  <si>
    <t>302-8360</t>
  </si>
  <si>
    <t>302-8501</t>
  </si>
  <si>
    <t>302-8503</t>
  </si>
  <si>
    <t>FRONT ENGINE CROSS PLATE</t>
  </si>
  <si>
    <t>302-8527</t>
  </si>
  <si>
    <t>FORWARD TUBE CHANNEL</t>
  </si>
  <si>
    <t>302-9483</t>
  </si>
  <si>
    <t>TAB, ELECTRICAL</t>
  </si>
  <si>
    <t>303-1515</t>
  </si>
  <si>
    <t>66 CUTTING EDGE</t>
  </si>
  <si>
    <t>303-1848</t>
  </si>
  <si>
    <t>PLATE, SIDE GUSSET</t>
  </si>
  <si>
    <t>303-1852</t>
  </si>
  <si>
    <t>SIDE RAIL</t>
  </si>
  <si>
    <t>303-1860</t>
  </si>
  <si>
    <t>SQ. TUBE (3.00 X .250W X 5.79 ROPS)</t>
  </si>
  <si>
    <t>303-1863</t>
  </si>
  <si>
    <t>303-1886</t>
  </si>
  <si>
    <t>303-1992</t>
  </si>
  <si>
    <t>PLATE, GUSSET</t>
  </si>
  <si>
    <t>306-567</t>
  </si>
  <si>
    <t>HOSE TRACK MOUNT BRACKET</t>
  </si>
  <si>
    <t>306-937</t>
  </si>
  <si>
    <t>MOUNT EAR</t>
  </si>
  <si>
    <t>313-115</t>
  </si>
  <si>
    <t>PANHANDLE PLATE</t>
  </si>
  <si>
    <t>317-556</t>
  </si>
  <si>
    <t>BEARING PLATE</t>
  </si>
  <si>
    <t>145-848</t>
  </si>
  <si>
    <t>300-6719</t>
  </si>
  <si>
    <t>12" TORSION CHANNEL REAR</t>
  </si>
  <si>
    <t>300-9007</t>
  </si>
  <si>
    <t>BOSS SUPPORT PLATE</t>
  </si>
  <si>
    <t>300-9012</t>
  </si>
  <si>
    <t>V SERIES BUCKET SIDE</t>
  </si>
  <si>
    <t>300-9518</t>
  </si>
  <si>
    <t>BOTTOM BFB PLATE</t>
  </si>
  <si>
    <t>300-9565</t>
  </si>
  <si>
    <t>WEAR BAR</t>
  </si>
  <si>
    <t>301-0368</t>
  </si>
  <si>
    <t>TAPPED BAR</t>
  </si>
  <si>
    <t>301-2217</t>
  </si>
  <si>
    <t>MOUNT BRACE</t>
  </si>
  <si>
    <t>301-7613</t>
  </si>
  <si>
    <t>301-8282</t>
  </si>
  <si>
    <t>302-0481</t>
  </si>
  <si>
    <t>302-1033</t>
  </si>
  <si>
    <t>PLATE, FRAME FRONT CROSSMEMBER</t>
  </si>
  <si>
    <t>302-1543</t>
  </si>
  <si>
    <t>TRACK FRAME TUBE</t>
  </si>
  <si>
    <t>302-1947</t>
  </si>
  <si>
    <t>SHEET, NOSE SUPPORT GUSSET</t>
  </si>
  <si>
    <t>302-3460</t>
  </si>
  <si>
    <t>302-4851</t>
  </si>
  <si>
    <t>302-6079</t>
  </si>
  <si>
    <t>LATCH BASE</t>
  </si>
  <si>
    <t>302-6693</t>
  </si>
  <si>
    <t>302-6711</t>
  </si>
  <si>
    <t>RIGHT MOUNT BRACE</t>
  </si>
  <si>
    <t>302-6712</t>
  </si>
  <si>
    <t>302-7329</t>
  </si>
  <si>
    <t>PLATE TAB</t>
  </si>
  <si>
    <t>302-7493</t>
  </si>
  <si>
    <t>PIVOT BOSS (BFB)</t>
  </si>
  <si>
    <t>302-7911</t>
  </si>
  <si>
    <t>PLATE, AXLE SUPPORT</t>
  </si>
  <si>
    <t>302-8526</t>
  </si>
  <si>
    <t>TUBE CHANNEL</t>
  </si>
  <si>
    <t>303-1498</t>
  </si>
  <si>
    <t>303-1499</t>
  </si>
  <si>
    <t>66 BUCKET SIDE</t>
  </si>
  <si>
    <t>303-1501</t>
  </si>
  <si>
    <t>66 CORNER GUSSET</t>
  </si>
  <si>
    <t>303-1855</t>
  </si>
  <si>
    <t>313-806</t>
  </si>
  <si>
    <t>315-461</t>
  </si>
  <si>
    <t>CURVED PLATE</t>
  </si>
  <si>
    <t>108-220</t>
  </si>
  <si>
    <t>SLAB BASE WELD NUT (M8-1.25)</t>
  </si>
  <si>
    <t>140-205</t>
  </si>
  <si>
    <t>ROCK GUARD</t>
  </si>
  <si>
    <t>145-066</t>
  </si>
  <si>
    <t>180-635</t>
  </si>
  <si>
    <t>HUB</t>
  </si>
  <si>
    <t>300-6322</t>
  </si>
  <si>
    <t>301-1293</t>
  </si>
  <si>
    <t>301-1427</t>
  </si>
  <si>
    <t>ROPS PLATE</t>
  </si>
  <si>
    <t>301-7612</t>
  </si>
  <si>
    <t>301-9548</t>
  </si>
  <si>
    <t>PLATE, LH FRAME DOUBLER</t>
  </si>
  <si>
    <t>301-9588</t>
  </si>
  <si>
    <t>PLATE, RIGHT FRAME SIDE</t>
  </si>
  <si>
    <t>302-0131</t>
  </si>
  <si>
    <t>302-0487</t>
  </si>
  <si>
    <t>302-2248</t>
  </si>
  <si>
    <t>BEVELED CUTTING EDGE (.5" X 4")</t>
  </si>
  <si>
    <t>302-6554</t>
  </si>
  <si>
    <t>SQ TUBE (2.00 X .188W)</t>
  </si>
  <si>
    <t>302-7907</t>
  </si>
  <si>
    <t>PLATE, AXLE MOUNT LT</t>
  </si>
  <si>
    <t>302-7908</t>
  </si>
  <si>
    <t>PLATE, AXLE MOUNT RT</t>
  </si>
  <si>
    <t>302-8616</t>
  </si>
  <si>
    <t>302-8675</t>
  </si>
  <si>
    <t>PLATE- STOP</t>
  </si>
  <si>
    <t>303-1502</t>
  </si>
  <si>
    <t>66 BUCKET BACK PLT</t>
  </si>
  <si>
    <t>306-566</t>
  </si>
  <si>
    <t>320-552</t>
  </si>
  <si>
    <t>MOUNT CAP</t>
  </si>
  <si>
    <t>145-428</t>
  </si>
  <si>
    <t>145-847</t>
  </si>
  <si>
    <t>PIVOT PLATE</t>
  </si>
  <si>
    <t>300-6718</t>
  </si>
  <si>
    <t>12" TORSION CHANNEL FRONT</t>
  </si>
  <si>
    <t>300-9564</t>
  </si>
  <si>
    <t>300-9633</t>
  </si>
  <si>
    <t>VRTS SERIES BOSS PLATE</t>
  </si>
  <si>
    <t>301-1401</t>
  </si>
  <si>
    <t>ROPS BRACE</t>
  </si>
  <si>
    <t>320-940</t>
  </si>
  <si>
    <t>ROPS FILLER PLATE</t>
  </si>
  <si>
    <t>301-1426</t>
  </si>
  <si>
    <t>302-8920</t>
  </si>
  <si>
    <t>MIDDLE PLT</t>
  </si>
  <si>
    <t>302-9792</t>
  </si>
  <si>
    <t>ROTATION STOP BAR</t>
  </si>
  <si>
    <t>303-1503</t>
  </si>
  <si>
    <t>66 BOTTOM</t>
  </si>
  <si>
    <t>303-2101</t>
  </si>
  <si>
    <t>PLANETARY PLATE-RH</t>
  </si>
  <si>
    <t>145-846</t>
  </si>
  <si>
    <t>BOTTOM PLATE</t>
  </si>
  <si>
    <t>300-9517</t>
  </si>
  <si>
    <t>300-9519</t>
  </si>
  <si>
    <t>CROSS PLATE</t>
  </si>
  <si>
    <t>301-2096</t>
  </si>
  <si>
    <t>302-1571</t>
  </si>
  <si>
    <t>302-6078</t>
  </si>
  <si>
    <t>326-480</t>
  </si>
  <si>
    <t>SADDLE</t>
  </si>
  <si>
    <t>302-8922</t>
  </si>
  <si>
    <t>BTM GUSSET</t>
  </si>
  <si>
    <t>302-8923</t>
  </si>
  <si>
    <t>T PLT</t>
  </si>
  <si>
    <t>303-1218</t>
  </si>
  <si>
    <t>LEFT FRAME SPACER</t>
  </si>
  <si>
    <t>307-214</t>
  </si>
  <si>
    <t>PIVOT ARM WRAPPER PLATE</t>
  </si>
  <si>
    <t>320-551</t>
  </si>
  <si>
    <t>MOUNT SUPPORT</t>
  </si>
  <si>
    <t>300-0098</t>
  </si>
  <si>
    <t>PLATE, FRONT AXLE TRUNNION SUPPORT</t>
  </si>
  <si>
    <t>300-2825</t>
  </si>
  <si>
    <t>300-8007</t>
  </si>
  <si>
    <t>BFB GUSSET</t>
  </si>
  <si>
    <t>300-9637</t>
  </si>
  <si>
    <t>VRTS SERIES BUCKET SIDE</t>
  </si>
  <si>
    <t>301-2940</t>
  </si>
  <si>
    <t>307-211</t>
  </si>
  <si>
    <t>315-455</t>
  </si>
  <si>
    <t>140-007</t>
  </si>
  <si>
    <t>IDLER SPROCKET GUSSET</t>
  </si>
  <si>
    <t>141-774</t>
  </si>
  <si>
    <t>179-913</t>
  </si>
  <si>
    <t>323-877</t>
  </si>
  <si>
    <t>323-878</t>
  </si>
  <si>
    <t>347-266</t>
  </si>
  <si>
    <t>177-274</t>
  </si>
  <si>
    <t>HAT INNER TUBE</t>
  </si>
  <si>
    <t>329-504</t>
  </si>
  <si>
    <t>HAT BOTTOM</t>
  </si>
  <si>
    <t>329-505</t>
  </si>
  <si>
    <t>HAT LID</t>
  </si>
  <si>
    <t>178-183</t>
  </si>
  <si>
    <t>CYLINDER MOUNT BOSS</t>
  </si>
  <si>
    <t>179-734</t>
  </si>
  <si>
    <t>PIN</t>
  </si>
  <si>
    <t>300-9032</t>
  </si>
  <si>
    <t>300-9059</t>
  </si>
  <si>
    <t>18" VRT SERIES CUTTING EDGE</t>
  </si>
  <si>
    <t>300-9583</t>
  </si>
  <si>
    <t>18" VRTS BUCKET BOTTOM</t>
  </si>
  <si>
    <t>300-9661</t>
  </si>
  <si>
    <t>301-0185</t>
  </si>
  <si>
    <t>302-0391</t>
  </si>
  <si>
    <t>BOOM TUBE (2.5" X 15.5")</t>
  </si>
  <si>
    <t>302-0394</t>
  </si>
  <si>
    <t>SHAFT (NON-LUBE)</t>
  </si>
  <si>
    <t>302-1833</t>
  </si>
  <si>
    <t>302-5299</t>
  </si>
  <si>
    <t>SHEET, MOUNT FLANGE</t>
  </si>
  <si>
    <t>302-6077</t>
  </si>
  <si>
    <t>SHORT STIFFNER</t>
  </si>
  <si>
    <t>302-6080</t>
  </si>
  <si>
    <t>STIFFNER</t>
  </si>
  <si>
    <t>302-8676</t>
  </si>
  <si>
    <t>BASE TRACK STOP (TOOLING FLAT)</t>
  </si>
  <si>
    <t>302-8918</t>
  </si>
  <si>
    <t>BTM SIDE PLT</t>
  </si>
  <si>
    <t>302-9791</t>
  </si>
  <si>
    <t>303-1500</t>
  </si>
  <si>
    <t>66 SIDE PLT</t>
  </si>
  <si>
    <t>141-280</t>
  </si>
  <si>
    <t>SUPPORT SPACER</t>
  </si>
  <si>
    <t>141-327</t>
  </si>
  <si>
    <t>MOUNT TUBE</t>
  </si>
  <si>
    <t>319-415</t>
  </si>
  <si>
    <t>319-416</t>
  </si>
  <si>
    <t>SUPPORT ARM</t>
  </si>
  <si>
    <t>320-288</t>
  </si>
  <si>
    <t>145-799</t>
  </si>
  <si>
    <t>165-963</t>
  </si>
  <si>
    <t>"KEY (3/8" X 1-1/8")"</t>
  </si>
  <si>
    <t>184-992</t>
  </si>
  <si>
    <t>PIVOT TUBE</t>
  </si>
  <si>
    <t>319-758</t>
  </si>
  <si>
    <t>184-169</t>
  </si>
  <si>
    <t>300-9581</t>
  </si>
  <si>
    <t>18" VRTS TORSION CHANNEL REAR</t>
  </si>
  <si>
    <t>300-9582</t>
  </si>
  <si>
    <t>18" VRTS TORSION CHANNEL FRONT</t>
  </si>
  <si>
    <t>302-9793</t>
  </si>
  <si>
    <t>105-2790</t>
  </si>
  <si>
    <t>FLUX LINX CABLE MOUNT</t>
  </si>
  <si>
    <t>300-0338</t>
  </si>
  <si>
    <t>300-7052</t>
  </si>
  <si>
    <t>302-1832</t>
  </si>
  <si>
    <t>302-9850</t>
  </si>
  <si>
    <t>SPACER PLATE</t>
  </si>
  <si>
    <t>303-1592</t>
  </si>
  <si>
    <t>STOP BAR</t>
  </si>
  <si>
    <t>303-1622</t>
  </si>
  <si>
    <t>WEAR BAR (24")</t>
  </si>
  <si>
    <t>303-3483</t>
  </si>
  <si>
    <t>PLATE - SUPPORT</t>
  </si>
  <si>
    <t>303-3679</t>
  </si>
  <si>
    <t>PDC SEGMENT (2.5") CFB</t>
  </si>
  <si>
    <t>305-646</t>
  </si>
  <si>
    <t>350-458</t>
  </si>
  <si>
    <t>CAP TUBE</t>
  </si>
  <si>
    <t>313-278</t>
  </si>
  <si>
    <t>LEFT DIPPER TUBE HALF</t>
  </si>
  <si>
    <t>315-745</t>
  </si>
  <si>
    <t>SENSOR MOUNT</t>
  </si>
  <si>
    <t>326-129</t>
  </si>
  <si>
    <t>105-2053</t>
  </si>
  <si>
    <t>HEX NUT (M20-2.50, 10.9) PLAIN FINISH</t>
  </si>
  <si>
    <t>145-821</t>
  </si>
  <si>
    <t>TOP BOX PLATE</t>
  </si>
  <si>
    <t>178-472</t>
  </si>
  <si>
    <t>BRACE PLATE</t>
  </si>
  <si>
    <t>178-806</t>
  </si>
  <si>
    <t>BUSHING TUBE</t>
  </si>
  <si>
    <t>334-027</t>
  </si>
  <si>
    <t>334-028</t>
  </si>
  <si>
    <t>RIGHT DIPPER TUBE HALF</t>
  </si>
  <si>
    <t>320-648</t>
  </si>
  <si>
    <t>LOWER HITCH PLATE</t>
  </si>
  <si>
    <t>300-7013</t>
  </si>
  <si>
    <t>329-491</t>
  </si>
  <si>
    <t>302-1831</t>
  </si>
  <si>
    <t>302-2815</t>
  </si>
  <si>
    <t>UPPER BUSHING</t>
  </si>
  <si>
    <t>302-6996</t>
  </si>
  <si>
    <t>PLATE, FRAME PLATE RH</t>
  </si>
  <si>
    <t>302-9414</t>
  </si>
  <si>
    <t>303-1051</t>
  </si>
  <si>
    <t>OUT SIDE PLT</t>
  </si>
  <si>
    <t>303-1901</t>
  </si>
  <si>
    <t>303-1902</t>
  </si>
  <si>
    <t>303-1904</t>
  </si>
  <si>
    <t>PDC SEGMENT (3.0")</t>
  </si>
  <si>
    <t>315-338</t>
  </si>
  <si>
    <t>317-552</t>
  </si>
  <si>
    <t>PIVOT STUB PLATE</t>
  </si>
  <si>
    <t>105-2701</t>
  </si>
  <si>
    <t>MIG LINX CABLE MOUNT</t>
  </si>
  <si>
    <t>183-596</t>
  </si>
  <si>
    <t>361-393</t>
  </si>
  <si>
    <t>STOP</t>
  </si>
  <si>
    <t>140-526</t>
  </si>
  <si>
    <t>ADJUSTMENT BLOCK</t>
  </si>
  <si>
    <t>300-8020</t>
  </si>
  <si>
    <t>181-785</t>
  </si>
  <si>
    <t>145-435</t>
  </si>
  <si>
    <t>PIVOT GUSSET</t>
  </si>
  <si>
    <t>184-093</t>
  </si>
  <si>
    <t>TORSION TUBE</t>
  </si>
  <si>
    <t>145-817</t>
  </si>
  <si>
    <t>PIVOT CAP</t>
  </si>
  <si>
    <t>181-666</t>
  </si>
  <si>
    <t>HINGE BUSHING</t>
  </si>
  <si>
    <t>181-989</t>
  </si>
  <si>
    <t>PIVOT SLEEVE</t>
  </si>
  <si>
    <t>301-8699</t>
  </si>
  <si>
    <t>OFFSET FLANGE (6" VALVE)</t>
  </si>
  <si>
    <t>150-4756</t>
  </si>
  <si>
    <t>178-182</t>
  </si>
  <si>
    <t>334-005</t>
  </si>
  <si>
    <t>334-006</t>
  </si>
  <si>
    <t>334-007</t>
  </si>
  <si>
    <t>END CAP PLATE</t>
  </si>
  <si>
    <t>334-008</t>
  </si>
  <si>
    <t>STABILIZER TUBE</t>
  </si>
  <si>
    <t>334-009</t>
  </si>
  <si>
    <t>179-568</t>
  </si>
  <si>
    <t>PIPE 6</t>
  </si>
  <si>
    <t>320-625</t>
  </si>
  <si>
    <t>SIGHT EYE BASE</t>
  </si>
  <si>
    <t>181-967</t>
  </si>
  <si>
    <t>BOOM BUSHING</t>
  </si>
  <si>
    <t>183-185</t>
  </si>
  <si>
    <t>LOCK PIN</t>
  </si>
  <si>
    <t>184-985</t>
  </si>
  <si>
    <t>270-6773</t>
  </si>
  <si>
    <t>PATENT</t>
  </si>
  <si>
    <t>300-0289</t>
  </si>
  <si>
    <t>SHEET, BOLT BACKER</t>
  </si>
  <si>
    <t>300-3547</t>
  </si>
  <si>
    <t>SMALL LIFT ARM SIDE</t>
  </si>
  <si>
    <t>300-5984</t>
  </si>
  <si>
    <t>300-6607</t>
  </si>
  <si>
    <t>12" BUCKET BOTTOM</t>
  </si>
  <si>
    <t>300-8815</t>
  </si>
  <si>
    <t>301-2219</t>
  </si>
  <si>
    <t>RIGHT HALF SLIDE TUBE</t>
  </si>
  <si>
    <t>350-360</t>
  </si>
  <si>
    <t>LEFT HALF SLIDE TUBE</t>
  </si>
  <si>
    <t>301-2579</t>
  </si>
  <si>
    <t>RIM PLATE</t>
  </si>
  <si>
    <t>301-4069</t>
  </si>
  <si>
    <t>REAR MOUNT</t>
  </si>
  <si>
    <t>301-5860</t>
  </si>
  <si>
    <t>301-8512</t>
  </si>
  <si>
    <t>301-9917</t>
  </si>
  <si>
    <t>MOUNT, GROUND STUD</t>
  </si>
  <si>
    <t>302-0017</t>
  </si>
  <si>
    <t>302-0483</t>
  </si>
  <si>
    <t>302-1168</t>
  </si>
  <si>
    <t>302-2810</t>
  </si>
  <si>
    <t>FRONT ARM</t>
  </si>
  <si>
    <t>302-2879</t>
  </si>
  <si>
    <t>LARGE ISOLATOR MOUNT</t>
  </si>
  <si>
    <t>302-3095</t>
  </si>
  <si>
    <t>SPRING MOUNT PLT</t>
  </si>
  <si>
    <t>302-3195</t>
  </si>
  <si>
    <t>302-3197</t>
  </si>
  <si>
    <t>302-3198</t>
  </si>
  <si>
    <t>302-3206</t>
  </si>
  <si>
    <t>302-3208</t>
  </si>
  <si>
    <t>BOTTOM RUNNER</t>
  </si>
  <si>
    <t>302-6828</t>
  </si>
  <si>
    <t>302-7006</t>
  </si>
  <si>
    <t>PLATE, REAR DOUBLER</t>
  </si>
  <si>
    <t>302-8868</t>
  </si>
  <si>
    <t>327-364</t>
  </si>
  <si>
    <t>ATTACHMENT FRAME</t>
  </si>
  <si>
    <t>302-8916</t>
  </si>
  <si>
    <t>302-9301</t>
  </si>
  <si>
    <t>QUICK ATTACH FRONT PLATE</t>
  </si>
  <si>
    <t>302-9397</t>
  </si>
  <si>
    <t>LEFT PLT</t>
  </si>
  <si>
    <t>302-9399</t>
  </si>
  <si>
    <t>LEFT WING PLT</t>
  </si>
  <si>
    <t>302-9404</t>
  </si>
  <si>
    <t>SUB MOUNT PLT</t>
  </si>
  <si>
    <t>303-1497</t>
  </si>
  <si>
    <t>TOP MOUNT PLT</t>
  </si>
  <si>
    <t>303-1903</t>
  </si>
  <si>
    <t>BIT BLOCK PLT</t>
  </si>
  <si>
    <t>303-1915</t>
  </si>
  <si>
    <t>303-3472</t>
  </si>
  <si>
    <t>PDC SEGMENT CENTER CUT ( 2.0") CFB</t>
  </si>
  <si>
    <t>303-447</t>
  </si>
  <si>
    <t>CLEVIS PLATE</t>
  </si>
  <si>
    <t>331-060</t>
  </si>
  <si>
    <t>317-443</t>
  </si>
  <si>
    <t>SLIDE MOUNT</t>
  </si>
  <si>
    <t>321-150</t>
  </si>
  <si>
    <t>TOOTH</t>
  </si>
  <si>
    <t>353-478</t>
  </si>
  <si>
    <t>TUBE, YOKE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</si>
</sst>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ill="1" applyBorder="1"/>
    <xf numFmtId="1" fontId="0" fillId="0" borderId="1" xfId="0" applyNumberFormat="1" applyFill="1" applyBorder="1" applyAlignment="1">
      <alignment horizontal="center" vertical="top"/>
    </xf>
    <xf numFmtId="0" fontId="1" fillId="0" borderId="1" xfId="0" applyFont="1" applyFill="1" applyBorder="1"/>
    <xf numFmtId="0" fontId="0" fillId="0" borderId="1" xfId="0" applyFill="1" applyBorder="1" applyAlignment="1">
      <alignment vertical="top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1"/>
  <sheetViews>
    <sheetView tabSelected="1" workbookViewId="0">
      <selection activeCell="M17" sqref="M17"/>
    </sheetView>
  </sheetViews>
  <sheetFormatPr defaultRowHeight="14.5" x14ac:dyDescent="0.35"/>
  <cols>
    <col min="7" max="7" width="16.26953125" customWidth="1"/>
  </cols>
  <sheetData>
    <row r="1" spans="1:16" ht="43.5" x14ac:dyDescent="0.35">
      <c r="A1" s="7" t="s">
        <v>12</v>
      </c>
      <c r="B1" s="7" t="s">
        <v>0</v>
      </c>
      <c r="C1" s="7" t="s">
        <v>1</v>
      </c>
      <c r="D1" s="8" t="s">
        <v>14</v>
      </c>
      <c r="E1" s="7" t="s">
        <v>2</v>
      </c>
      <c r="F1" s="7" t="s">
        <v>3</v>
      </c>
      <c r="G1" s="8" t="s">
        <v>17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13</v>
      </c>
      <c r="M1" s="7" t="s">
        <v>8</v>
      </c>
      <c r="N1" s="7" t="s">
        <v>9</v>
      </c>
      <c r="O1" s="7" t="s">
        <v>10</v>
      </c>
      <c r="P1" s="7" t="s">
        <v>11</v>
      </c>
    </row>
    <row r="2" spans="1:16" x14ac:dyDescent="0.35">
      <c r="A2" s="1" t="s">
        <v>18</v>
      </c>
      <c r="B2" s="1" t="s">
        <v>19</v>
      </c>
      <c r="C2" s="1">
        <v>6</v>
      </c>
      <c r="D2" s="1">
        <v>153</v>
      </c>
      <c r="E2" s="2">
        <f>IFERROR(ROUND(SUM(D2/C2),0),0)</f>
        <v>26</v>
      </c>
      <c r="F2" s="1">
        <v>54.49</v>
      </c>
      <c r="G2" s="5">
        <v>5.85</v>
      </c>
      <c r="H2" s="5">
        <v>8.4600000000000009</v>
      </c>
      <c r="I2" s="5">
        <v>0.5</v>
      </c>
      <c r="J2" s="5">
        <v>12.88</v>
      </c>
      <c r="K2" s="5">
        <f t="shared" ref="K2:K65" si="0">H2*I2*J2</f>
        <v>54.482400000000005</v>
      </c>
      <c r="L2" s="5">
        <f>D2*(H2*I2*J2)</f>
        <v>8335.8072000000011</v>
      </c>
      <c r="M2" s="5">
        <f t="shared" ref="M2:M65" si="1">G2*D2</f>
        <v>895.05</v>
      </c>
      <c r="N2" s="6">
        <f>MIN(H2:J2)</f>
        <v>0.5</v>
      </c>
      <c r="O2" s="6">
        <f>MAX(H2:J2)</f>
        <v>12.88</v>
      </c>
      <c r="P2" s="6">
        <f>SUM(H2:J2)-SUM(N2:O2)</f>
        <v>8.4600000000000026</v>
      </c>
    </row>
    <row r="3" spans="1:16" x14ac:dyDescent="0.35">
      <c r="A3" s="1" t="s">
        <v>20</v>
      </c>
      <c r="B3" s="1" t="s">
        <v>21</v>
      </c>
      <c r="C3" s="1">
        <v>105</v>
      </c>
      <c r="D3" s="1">
        <v>537</v>
      </c>
      <c r="E3" s="2">
        <f t="shared" ref="E3:E57" si="2">IFERROR(ROUND(SUM(D3/C3),0),0)</f>
        <v>5</v>
      </c>
      <c r="F3" s="1">
        <v>14.4</v>
      </c>
      <c r="G3" s="5">
        <v>2.2200000000000002</v>
      </c>
      <c r="H3" s="5">
        <v>6.4</v>
      </c>
      <c r="I3" s="5">
        <v>1.5</v>
      </c>
      <c r="J3" s="5">
        <v>1.5</v>
      </c>
      <c r="K3" s="5">
        <f t="shared" si="0"/>
        <v>14.400000000000002</v>
      </c>
      <c r="L3" s="5">
        <f t="shared" ref="L3:L66" si="3">D3*(H3*I3*J3)</f>
        <v>7732.8000000000011</v>
      </c>
      <c r="M3" s="5">
        <f t="shared" si="1"/>
        <v>1192.1400000000001</v>
      </c>
      <c r="N3" s="6">
        <f>MIN(H3:J3)</f>
        <v>1.5</v>
      </c>
      <c r="O3" s="6">
        <f>MAX(H3:J3)</f>
        <v>6.4</v>
      </c>
      <c r="P3" s="6">
        <f>SUM(H3:J3)-SUM(N3:O3)</f>
        <v>1.5</v>
      </c>
    </row>
    <row r="4" spans="1:16" x14ac:dyDescent="0.35">
      <c r="A4" s="1" t="s">
        <v>22</v>
      </c>
      <c r="B4" s="1" t="s">
        <v>23</v>
      </c>
      <c r="C4" s="1">
        <v>4</v>
      </c>
      <c r="D4" s="1">
        <v>29</v>
      </c>
      <c r="E4" s="2">
        <f t="shared" si="2"/>
        <v>7</v>
      </c>
      <c r="F4" s="1">
        <v>61.21</v>
      </c>
      <c r="G4" s="5">
        <v>8.1300000000000008</v>
      </c>
      <c r="H4" s="5">
        <v>1</v>
      </c>
      <c r="I4" s="5">
        <v>7.82</v>
      </c>
      <c r="J4" s="5">
        <v>7.82</v>
      </c>
      <c r="K4" s="5">
        <f t="shared" si="0"/>
        <v>61.152400000000007</v>
      </c>
      <c r="L4" s="5">
        <f t="shared" si="3"/>
        <v>1773.4196000000002</v>
      </c>
      <c r="M4" s="5">
        <f t="shared" si="1"/>
        <v>235.77</v>
      </c>
      <c r="N4" s="6">
        <f>MIN(H4:J4)</f>
        <v>1</v>
      </c>
      <c r="O4" s="6">
        <f>MAX(H4:J4)</f>
        <v>7.82</v>
      </c>
      <c r="P4" s="6">
        <f>SUM(H4:J4)-SUM(N4:O4)</f>
        <v>7.82</v>
      </c>
    </row>
    <row r="5" spans="1:16" x14ac:dyDescent="0.35">
      <c r="A5" s="1" t="s">
        <v>24</v>
      </c>
      <c r="B5" s="1" t="s">
        <v>25</v>
      </c>
      <c r="C5" s="1">
        <v>479</v>
      </c>
      <c r="D5" s="1">
        <v>3673</v>
      </c>
      <c r="E5" s="2">
        <f t="shared" si="2"/>
        <v>8</v>
      </c>
      <c r="F5" s="1">
        <v>1</v>
      </c>
      <c r="G5" s="5">
        <v>1</v>
      </c>
      <c r="H5" s="5">
        <v>1</v>
      </c>
      <c r="I5" s="5">
        <v>1</v>
      </c>
      <c r="J5" s="5">
        <v>1</v>
      </c>
      <c r="K5" s="5">
        <f t="shared" si="0"/>
        <v>1</v>
      </c>
      <c r="L5" s="5">
        <f t="shared" si="3"/>
        <v>3673</v>
      </c>
      <c r="M5" s="5">
        <f t="shared" si="1"/>
        <v>3673</v>
      </c>
      <c r="N5" s="6">
        <f>MIN(H5:J5)</f>
        <v>1</v>
      </c>
      <c r="O5" s="6">
        <f>MAX(H5:J5)</f>
        <v>1</v>
      </c>
      <c r="P5" s="6">
        <f>SUM(H5:J5)-SUM(N5:O5)</f>
        <v>1</v>
      </c>
    </row>
    <row r="6" spans="1:16" x14ac:dyDescent="0.35">
      <c r="A6" s="1" t="s">
        <v>26</v>
      </c>
      <c r="B6" s="1" t="s">
        <v>27</v>
      </c>
      <c r="C6" s="1">
        <v>9</v>
      </c>
      <c r="D6" s="1">
        <v>20</v>
      </c>
      <c r="E6" s="2">
        <f t="shared" si="2"/>
        <v>2</v>
      </c>
      <c r="F6" s="1">
        <v>10.119999999999999</v>
      </c>
      <c r="G6" s="5">
        <v>1.83</v>
      </c>
      <c r="H6" s="5">
        <v>4.5</v>
      </c>
      <c r="I6" s="5">
        <v>0.5</v>
      </c>
      <c r="J6" s="5">
        <v>4.5</v>
      </c>
      <c r="K6" s="5">
        <f t="shared" si="0"/>
        <v>10.125</v>
      </c>
      <c r="L6" s="5">
        <f t="shared" si="3"/>
        <v>202.5</v>
      </c>
      <c r="M6" s="5">
        <f t="shared" si="1"/>
        <v>36.6</v>
      </c>
      <c r="N6" s="6">
        <f>MIN(H6:J6)</f>
        <v>0.5</v>
      </c>
      <c r="O6" s="6">
        <f>MAX(H6:J6)</f>
        <v>4.5</v>
      </c>
      <c r="P6" s="6">
        <f>SUM(H6:J6)-SUM(N6:O6)</f>
        <v>4.5</v>
      </c>
    </row>
    <row r="7" spans="1:16" x14ac:dyDescent="0.35">
      <c r="A7" s="1" t="s">
        <v>28</v>
      </c>
      <c r="B7" s="1" t="s">
        <v>29</v>
      </c>
      <c r="C7" s="1">
        <v>16</v>
      </c>
      <c r="D7" s="1">
        <v>25</v>
      </c>
      <c r="E7" s="2">
        <f t="shared" si="2"/>
        <v>2</v>
      </c>
      <c r="F7" s="1">
        <v>2331.33</v>
      </c>
      <c r="G7" s="5">
        <v>68.97</v>
      </c>
      <c r="H7" s="5">
        <v>7.75</v>
      </c>
      <c r="I7" s="5">
        <v>27.7</v>
      </c>
      <c r="J7" s="5">
        <v>10.86</v>
      </c>
      <c r="K7" s="5">
        <f t="shared" si="0"/>
        <v>2331.3704999999995</v>
      </c>
      <c r="L7" s="5">
        <f t="shared" si="3"/>
        <v>58284.26249999999</v>
      </c>
      <c r="M7" s="5">
        <f t="shared" si="1"/>
        <v>1724.25</v>
      </c>
      <c r="N7" s="6">
        <f>MIN(H7:J7)</f>
        <v>7.75</v>
      </c>
      <c r="O7" s="6">
        <f>MAX(H7:J7)</f>
        <v>27.7</v>
      </c>
      <c r="P7" s="6">
        <f>SUM(H7:J7)-SUM(N7:O7)</f>
        <v>10.86</v>
      </c>
    </row>
    <row r="8" spans="1:16" x14ac:dyDescent="0.35">
      <c r="A8" s="1" t="s">
        <v>30</v>
      </c>
      <c r="B8" s="1" t="s">
        <v>31</v>
      </c>
      <c r="C8" s="1">
        <v>30</v>
      </c>
      <c r="D8" s="1">
        <v>150</v>
      </c>
      <c r="E8" s="2">
        <f t="shared" si="2"/>
        <v>5</v>
      </c>
      <c r="F8" s="1">
        <v>29.45</v>
      </c>
      <c r="G8" s="5">
        <v>4.05</v>
      </c>
      <c r="H8" s="5">
        <v>4.91</v>
      </c>
      <c r="I8" s="5">
        <v>4</v>
      </c>
      <c r="J8" s="5">
        <v>1.5</v>
      </c>
      <c r="K8" s="5">
        <f t="shared" si="0"/>
        <v>29.46</v>
      </c>
      <c r="L8" s="5">
        <f t="shared" si="3"/>
        <v>4419</v>
      </c>
      <c r="M8" s="5">
        <f t="shared" si="1"/>
        <v>607.5</v>
      </c>
      <c r="N8" s="6">
        <f>MIN(H8:J8)</f>
        <v>1.5</v>
      </c>
      <c r="O8" s="6">
        <f>MAX(H8:J8)</f>
        <v>4.91</v>
      </c>
      <c r="P8" s="6">
        <f>SUM(H8:J8)-SUM(N8:O8)</f>
        <v>4</v>
      </c>
    </row>
    <row r="9" spans="1:16" x14ac:dyDescent="0.35">
      <c r="A9" s="3" t="s">
        <v>32</v>
      </c>
      <c r="B9" s="1" t="s">
        <v>33</v>
      </c>
      <c r="C9" s="1">
        <v>12</v>
      </c>
      <c r="D9" s="1">
        <v>32</v>
      </c>
      <c r="E9" s="2">
        <f t="shared" si="2"/>
        <v>3</v>
      </c>
      <c r="F9" s="1">
        <v>632.4</v>
      </c>
      <c r="G9" s="5">
        <v>35.1</v>
      </c>
      <c r="H9" s="5">
        <v>3.2</v>
      </c>
      <c r="I9" s="5">
        <v>23.25</v>
      </c>
      <c r="J9" s="5">
        <v>8.5</v>
      </c>
      <c r="K9" s="5">
        <f t="shared" si="0"/>
        <v>632.40000000000009</v>
      </c>
      <c r="L9" s="5">
        <f t="shared" si="3"/>
        <v>20236.800000000003</v>
      </c>
      <c r="M9" s="5">
        <f t="shared" si="1"/>
        <v>1123.2</v>
      </c>
      <c r="N9" s="6">
        <f>MIN(H9:J9)</f>
        <v>3.2</v>
      </c>
      <c r="O9" s="6">
        <f>MAX(H9:J9)</f>
        <v>23.25</v>
      </c>
      <c r="P9" s="6">
        <f>SUM(H9:J9)-SUM(N9:O9)</f>
        <v>8.5000000000000036</v>
      </c>
    </row>
    <row r="10" spans="1:16" x14ac:dyDescent="0.35">
      <c r="A10" s="1" t="s">
        <v>34</v>
      </c>
      <c r="B10" s="1" t="s">
        <v>35</v>
      </c>
      <c r="C10" s="1">
        <v>25</v>
      </c>
      <c r="D10" s="1">
        <v>50</v>
      </c>
      <c r="E10" s="2">
        <f t="shared" si="2"/>
        <v>2</v>
      </c>
      <c r="F10" s="1">
        <v>946.52</v>
      </c>
      <c r="G10" s="5">
        <v>156.63999999999999</v>
      </c>
      <c r="H10" s="5">
        <v>36.04</v>
      </c>
      <c r="I10" s="5">
        <v>0.5</v>
      </c>
      <c r="J10" s="5">
        <v>52.52</v>
      </c>
      <c r="K10" s="5">
        <f t="shared" si="0"/>
        <v>946.41039999999998</v>
      </c>
      <c r="L10" s="5">
        <f t="shared" si="3"/>
        <v>47320.52</v>
      </c>
      <c r="M10" s="5">
        <f t="shared" si="1"/>
        <v>7831.9999999999991</v>
      </c>
      <c r="N10" s="6">
        <f>MIN(H10:J10)</f>
        <v>0.5</v>
      </c>
      <c r="O10" s="6">
        <f>MAX(H10:J10)</f>
        <v>52.52</v>
      </c>
      <c r="P10" s="6">
        <f>SUM(H10:J10)-SUM(N10:O10)</f>
        <v>36.04</v>
      </c>
    </row>
    <row r="11" spans="1:16" x14ac:dyDescent="0.35">
      <c r="A11" s="1" t="s">
        <v>36</v>
      </c>
      <c r="B11" s="1" t="s">
        <v>37</v>
      </c>
      <c r="C11" s="1">
        <v>14</v>
      </c>
      <c r="D11" s="1">
        <v>36</v>
      </c>
      <c r="E11" s="2">
        <f t="shared" si="2"/>
        <v>3</v>
      </c>
      <c r="F11" s="1">
        <v>274.62</v>
      </c>
      <c r="G11" s="5">
        <v>28.13</v>
      </c>
      <c r="H11" s="5">
        <v>3.25</v>
      </c>
      <c r="I11" s="5">
        <v>26</v>
      </c>
      <c r="J11" s="5">
        <v>3.25</v>
      </c>
      <c r="K11" s="5">
        <f t="shared" si="0"/>
        <v>274.625</v>
      </c>
      <c r="L11" s="5">
        <f t="shared" si="3"/>
        <v>9886.5</v>
      </c>
      <c r="M11" s="5">
        <f t="shared" si="1"/>
        <v>1012.68</v>
      </c>
      <c r="N11" s="6">
        <f>MIN(H11:J11)</f>
        <v>3.25</v>
      </c>
      <c r="O11" s="6">
        <f>MAX(H11:J11)</f>
        <v>26</v>
      </c>
      <c r="P11" s="6">
        <f>SUM(H11:J11)-SUM(N11:O11)</f>
        <v>3.25</v>
      </c>
    </row>
    <row r="12" spans="1:16" x14ac:dyDescent="0.35">
      <c r="A12" s="1" t="s">
        <v>38</v>
      </c>
      <c r="B12" s="1" t="s">
        <v>39</v>
      </c>
      <c r="C12" s="1">
        <v>15</v>
      </c>
      <c r="D12" s="1">
        <v>30</v>
      </c>
      <c r="E12" s="2">
        <f t="shared" si="2"/>
        <v>2</v>
      </c>
      <c r="F12" s="1">
        <v>0</v>
      </c>
      <c r="G12" s="5">
        <v>0</v>
      </c>
      <c r="H12" s="5">
        <v>9.25</v>
      </c>
      <c r="I12" s="5">
        <v>7.74</v>
      </c>
      <c r="J12" s="5">
        <v>1</v>
      </c>
      <c r="K12" s="5">
        <f t="shared" si="0"/>
        <v>71.594999999999999</v>
      </c>
      <c r="L12" s="5">
        <f t="shared" si="3"/>
        <v>2147.85</v>
      </c>
      <c r="M12" s="5">
        <f t="shared" si="1"/>
        <v>0</v>
      </c>
      <c r="N12" s="6">
        <f>MIN(H12:J12)</f>
        <v>1</v>
      </c>
      <c r="O12" s="6">
        <f>MAX(H12:J12)</f>
        <v>9.25</v>
      </c>
      <c r="P12" s="6">
        <f>SUM(H12:J12)-SUM(N12:O12)</f>
        <v>7.740000000000002</v>
      </c>
    </row>
    <row r="13" spans="1:16" x14ac:dyDescent="0.35">
      <c r="A13" s="1" t="s">
        <v>40</v>
      </c>
      <c r="B13" s="1" t="s">
        <v>41</v>
      </c>
      <c r="C13" s="1">
        <v>36</v>
      </c>
      <c r="D13" s="1">
        <v>378</v>
      </c>
      <c r="E13" s="2">
        <f t="shared" si="2"/>
        <v>11</v>
      </c>
      <c r="F13" s="1">
        <v>99.48</v>
      </c>
      <c r="G13" s="5">
        <v>9.5399999999999991</v>
      </c>
      <c r="H13" s="5">
        <v>3.87</v>
      </c>
      <c r="I13" s="5">
        <v>6.63</v>
      </c>
      <c r="J13" s="5">
        <v>3.87</v>
      </c>
      <c r="K13" s="5">
        <f t="shared" si="0"/>
        <v>99.296847</v>
      </c>
      <c r="L13" s="5">
        <f t="shared" si="3"/>
        <v>37534.208165999997</v>
      </c>
      <c r="M13" s="5">
        <f t="shared" si="1"/>
        <v>3606.12</v>
      </c>
      <c r="N13" s="6">
        <f>MIN(H13:J13)</f>
        <v>3.87</v>
      </c>
      <c r="O13" s="6">
        <f>MAX(H13:J13)</f>
        <v>6.63</v>
      </c>
      <c r="P13" s="6">
        <f>SUM(H13:J13)-SUM(N13:O13)</f>
        <v>3.870000000000001</v>
      </c>
    </row>
    <row r="14" spans="1:16" x14ac:dyDescent="0.35">
      <c r="A14" s="1" t="s">
        <v>42</v>
      </c>
      <c r="B14" s="1" t="s">
        <v>43</v>
      </c>
      <c r="C14" s="1">
        <v>28</v>
      </c>
      <c r="D14" s="1">
        <v>84</v>
      </c>
      <c r="E14" s="2">
        <f t="shared" si="2"/>
        <v>3</v>
      </c>
      <c r="F14" s="1">
        <v>8.6</v>
      </c>
      <c r="G14" s="5">
        <v>1.47</v>
      </c>
      <c r="H14" s="5">
        <v>0.75</v>
      </c>
      <c r="I14" s="5">
        <v>2.65</v>
      </c>
      <c r="J14" s="5">
        <v>4.33</v>
      </c>
      <c r="K14" s="5">
        <f t="shared" si="0"/>
        <v>8.6058749999999993</v>
      </c>
      <c r="L14" s="5">
        <f t="shared" si="3"/>
        <v>722.8934999999999</v>
      </c>
      <c r="M14" s="5">
        <f t="shared" si="1"/>
        <v>123.48</v>
      </c>
      <c r="N14" s="6">
        <f>MIN(H14:J14)</f>
        <v>0.75</v>
      </c>
      <c r="O14" s="6">
        <f>MAX(H14:J14)</f>
        <v>4.33</v>
      </c>
      <c r="P14" s="6">
        <f>SUM(H14:J14)-SUM(N14:O14)</f>
        <v>2.6500000000000004</v>
      </c>
    </row>
    <row r="15" spans="1:16" x14ac:dyDescent="0.35">
      <c r="A15" s="1" t="s">
        <v>44</v>
      </c>
      <c r="B15" s="1" t="s">
        <v>45</v>
      </c>
      <c r="C15" s="1">
        <v>55</v>
      </c>
      <c r="D15" s="1">
        <v>110</v>
      </c>
      <c r="E15" s="2">
        <f t="shared" si="2"/>
        <v>2</v>
      </c>
      <c r="F15" s="1">
        <v>6.87</v>
      </c>
      <c r="G15" s="5">
        <v>1.85</v>
      </c>
      <c r="H15" s="5">
        <v>10</v>
      </c>
      <c r="I15" s="5">
        <v>0.25</v>
      </c>
      <c r="J15" s="5">
        <v>2.75</v>
      </c>
      <c r="K15" s="5">
        <f t="shared" si="0"/>
        <v>6.875</v>
      </c>
      <c r="L15" s="5">
        <f t="shared" si="3"/>
        <v>756.25</v>
      </c>
      <c r="M15" s="5">
        <f t="shared" si="1"/>
        <v>203.5</v>
      </c>
      <c r="N15" s="6">
        <f>MIN(H15:J15)</f>
        <v>0.25</v>
      </c>
      <c r="O15" s="6">
        <f>MAX(H15:J15)</f>
        <v>10</v>
      </c>
      <c r="P15" s="6">
        <f>SUM(H15:J15)-SUM(N15:O15)</f>
        <v>2.75</v>
      </c>
    </row>
    <row r="16" spans="1:16" x14ac:dyDescent="0.35">
      <c r="A16" s="1" t="s">
        <v>46</v>
      </c>
      <c r="B16" s="1" t="s">
        <v>47</v>
      </c>
      <c r="C16" s="1">
        <v>80</v>
      </c>
      <c r="D16" s="1">
        <v>405</v>
      </c>
      <c r="E16" s="2">
        <f t="shared" si="2"/>
        <v>5</v>
      </c>
      <c r="F16" s="1">
        <v>29.81</v>
      </c>
      <c r="G16" s="5">
        <v>2.48</v>
      </c>
      <c r="H16" s="5">
        <v>2.69</v>
      </c>
      <c r="I16" s="5">
        <v>4.1100000000000003</v>
      </c>
      <c r="J16" s="5">
        <v>2.69</v>
      </c>
      <c r="K16" s="5">
        <f t="shared" si="0"/>
        <v>29.740371000000003</v>
      </c>
      <c r="L16" s="5">
        <f t="shared" si="3"/>
        <v>12044.850255000001</v>
      </c>
      <c r="M16" s="5">
        <f t="shared" si="1"/>
        <v>1004.4</v>
      </c>
      <c r="N16" s="6">
        <f>MIN(H16:J16)</f>
        <v>2.69</v>
      </c>
      <c r="O16" s="6">
        <f>MAX(H16:J16)</f>
        <v>4.1100000000000003</v>
      </c>
      <c r="P16" s="6">
        <f>SUM(H16:J16)-SUM(N16:O16)</f>
        <v>2.6899999999999995</v>
      </c>
    </row>
    <row r="17" spans="1:16" x14ac:dyDescent="0.35">
      <c r="A17" s="1" t="s">
        <v>48</v>
      </c>
      <c r="B17" s="1" t="s">
        <v>49</v>
      </c>
      <c r="C17" s="1">
        <v>1</v>
      </c>
      <c r="D17" s="1">
        <v>1905</v>
      </c>
      <c r="E17" s="2">
        <f t="shared" si="2"/>
        <v>1905</v>
      </c>
      <c r="F17" s="1">
        <v>30</v>
      </c>
      <c r="G17" s="5">
        <v>3.41</v>
      </c>
      <c r="H17" s="5">
        <v>6</v>
      </c>
      <c r="I17" s="5">
        <v>1</v>
      </c>
      <c r="J17" s="5">
        <v>5</v>
      </c>
      <c r="K17" s="5">
        <f t="shared" si="0"/>
        <v>30</v>
      </c>
      <c r="L17" s="5">
        <f t="shared" si="3"/>
        <v>57150</v>
      </c>
      <c r="M17" s="5">
        <f t="shared" si="1"/>
        <v>6496.05</v>
      </c>
      <c r="N17" s="6">
        <f>MIN(H17:J17)</f>
        <v>1</v>
      </c>
      <c r="O17" s="6">
        <f>MAX(H17:J17)</f>
        <v>6</v>
      </c>
      <c r="P17" s="6">
        <f>SUM(H17:J17)-SUM(N17:O17)</f>
        <v>5</v>
      </c>
    </row>
    <row r="18" spans="1:16" x14ac:dyDescent="0.35">
      <c r="A18" s="1" t="s">
        <v>50</v>
      </c>
      <c r="B18" s="1" t="s">
        <v>51</v>
      </c>
      <c r="C18" s="1">
        <v>17</v>
      </c>
      <c r="D18" s="1">
        <v>34</v>
      </c>
      <c r="E18" s="2">
        <f t="shared" si="2"/>
        <v>2</v>
      </c>
      <c r="F18" s="1">
        <v>198</v>
      </c>
      <c r="G18" s="5">
        <v>4</v>
      </c>
      <c r="H18" s="5">
        <v>6</v>
      </c>
      <c r="I18" s="5">
        <v>2.75</v>
      </c>
      <c r="J18" s="5">
        <v>12</v>
      </c>
      <c r="K18" s="5">
        <f t="shared" si="0"/>
        <v>198</v>
      </c>
      <c r="L18" s="5">
        <f t="shared" si="3"/>
        <v>6732</v>
      </c>
      <c r="M18" s="5">
        <f t="shared" si="1"/>
        <v>136</v>
      </c>
      <c r="N18" s="6">
        <f>MIN(H18:J18)</f>
        <v>2.75</v>
      </c>
      <c r="O18" s="6">
        <f>MAX(H18:J18)</f>
        <v>12</v>
      </c>
      <c r="P18" s="6">
        <f>SUM(H18:J18)-SUM(N18:O18)</f>
        <v>6</v>
      </c>
    </row>
    <row r="19" spans="1:16" x14ac:dyDescent="0.35">
      <c r="A19" s="1" t="s">
        <v>52</v>
      </c>
      <c r="B19" s="1" t="s">
        <v>53</v>
      </c>
      <c r="C19" s="1">
        <v>17</v>
      </c>
      <c r="D19" s="1">
        <v>34</v>
      </c>
      <c r="E19" s="2">
        <f t="shared" si="2"/>
        <v>2</v>
      </c>
      <c r="F19" s="1">
        <v>147.81</v>
      </c>
      <c r="G19" s="5">
        <v>7.09</v>
      </c>
      <c r="H19" s="5">
        <v>0.25</v>
      </c>
      <c r="I19" s="5">
        <v>27.7</v>
      </c>
      <c r="J19" s="5">
        <v>21.35</v>
      </c>
      <c r="K19" s="5">
        <f t="shared" si="0"/>
        <v>147.84875</v>
      </c>
      <c r="L19" s="5">
        <f t="shared" si="3"/>
        <v>5026.8575000000001</v>
      </c>
      <c r="M19" s="5">
        <f t="shared" si="1"/>
        <v>241.06</v>
      </c>
      <c r="N19" s="6">
        <f>MIN(H19:J19)</f>
        <v>0.25</v>
      </c>
      <c r="O19" s="6">
        <f>MAX(H19:J19)</f>
        <v>27.7</v>
      </c>
      <c r="P19" s="6">
        <f>SUM(H19:J19)-SUM(N19:O19)</f>
        <v>21.349999999999998</v>
      </c>
    </row>
    <row r="20" spans="1:16" x14ac:dyDescent="0.35">
      <c r="A20" s="1" t="s">
        <v>54</v>
      </c>
      <c r="B20" s="1" t="s">
        <v>55</v>
      </c>
      <c r="C20" s="1">
        <v>142</v>
      </c>
      <c r="D20" s="1">
        <v>284</v>
      </c>
      <c r="E20" s="2">
        <f t="shared" si="2"/>
        <v>2</v>
      </c>
      <c r="F20" s="1">
        <v>16.68</v>
      </c>
      <c r="G20" s="5">
        <v>1.29</v>
      </c>
      <c r="H20" s="5">
        <v>9.4600000000000009</v>
      </c>
      <c r="I20" s="5">
        <v>0.37</v>
      </c>
      <c r="J20" s="5">
        <v>4.7</v>
      </c>
      <c r="K20" s="5">
        <f t="shared" si="0"/>
        <v>16.450940000000003</v>
      </c>
      <c r="L20" s="5">
        <f t="shared" si="3"/>
        <v>4672.066960000001</v>
      </c>
      <c r="M20" s="5">
        <f t="shared" si="1"/>
        <v>366.36</v>
      </c>
      <c r="N20" s="6">
        <f>MIN(H20:J20)</f>
        <v>0.37</v>
      </c>
      <c r="O20" s="6">
        <f>MAX(H20:J20)</f>
        <v>9.4600000000000009</v>
      </c>
      <c r="P20" s="6">
        <f>SUM(H20:J20)-SUM(N20:O20)</f>
        <v>4.7000000000000011</v>
      </c>
    </row>
    <row r="21" spans="1:16" x14ac:dyDescent="0.35">
      <c r="A21" s="4" t="s">
        <v>56</v>
      </c>
      <c r="B21" s="1" t="s">
        <v>57</v>
      </c>
      <c r="C21" s="1">
        <v>50</v>
      </c>
      <c r="D21" s="1">
        <v>140</v>
      </c>
      <c r="E21" s="2">
        <f t="shared" si="2"/>
        <v>3</v>
      </c>
      <c r="F21" s="1">
        <v>10.01</v>
      </c>
      <c r="G21" s="5">
        <v>2.2200000000000002</v>
      </c>
      <c r="H21" s="5">
        <v>0.37</v>
      </c>
      <c r="I21" s="5">
        <v>7.62</v>
      </c>
      <c r="J21" s="5">
        <v>3.5</v>
      </c>
      <c r="K21" s="5">
        <f t="shared" si="0"/>
        <v>9.8678999999999988</v>
      </c>
      <c r="L21" s="5">
        <f t="shared" si="3"/>
        <v>1381.5059999999999</v>
      </c>
      <c r="M21" s="5">
        <f t="shared" si="1"/>
        <v>310.8</v>
      </c>
      <c r="N21" s="6">
        <f>MIN(H21:J21)</f>
        <v>0.37</v>
      </c>
      <c r="O21" s="6">
        <f>MAX(H21:J21)</f>
        <v>7.62</v>
      </c>
      <c r="P21" s="6">
        <f>SUM(H21:J21)-SUM(N21:O21)</f>
        <v>3.5</v>
      </c>
    </row>
    <row r="22" spans="1:16" x14ac:dyDescent="0.35">
      <c r="A22" s="1" t="s">
        <v>58</v>
      </c>
      <c r="B22" s="1" t="s">
        <v>59</v>
      </c>
      <c r="C22" s="1">
        <v>110</v>
      </c>
      <c r="D22" s="1">
        <v>220</v>
      </c>
      <c r="E22" s="2">
        <f t="shared" si="2"/>
        <v>2</v>
      </c>
      <c r="F22" s="1">
        <v>1.99</v>
      </c>
      <c r="G22" s="5">
        <v>0.46</v>
      </c>
      <c r="H22" s="5">
        <v>2</v>
      </c>
      <c r="I22" s="5">
        <v>2.65</v>
      </c>
      <c r="J22" s="5">
        <v>0.37</v>
      </c>
      <c r="K22" s="5">
        <f t="shared" si="0"/>
        <v>1.9609999999999999</v>
      </c>
      <c r="L22" s="5">
        <f t="shared" si="3"/>
        <v>431.41999999999996</v>
      </c>
      <c r="M22" s="5">
        <f t="shared" si="1"/>
        <v>101.2</v>
      </c>
      <c r="N22" s="6">
        <f>MIN(H22:J22)</f>
        <v>0.37</v>
      </c>
      <c r="O22" s="6">
        <f>MAX(H22:J22)</f>
        <v>2.65</v>
      </c>
      <c r="P22" s="6">
        <f>SUM(H22:J22)-SUM(N22:O22)</f>
        <v>2.0000000000000004</v>
      </c>
    </row>
    <row r="23" spans="1:16" x14ac:dyDescent="0.35">
      <c r="A23" s="1" t="s">
        <v>60</v>
      </c>
      <c r="B23" s="1" t="s">
        <v>61</v>
      </c>
      <c r="C23" s="1">
        <v>10</v>
      </c>
      <c r="D23" s="1">
        <v>30</v>
      </c>
      <c r="E23" s="2">
        <f t="shared" si="2"/>
        <v>3</v>
      </c>
      <c r="F23" s="1">
        <v>97.04</v>
      </c>
      <c r="G23" s="5">
        <v>17.7</v>
      </c>
      <c r="H23" s="5">
        <v>23.85</v>
      </c>
      <c r="I23" s="5">
        <v>0.25</v>
      </c>
      <c r="J23" s="5">
        <v>16.28</v>
      </c>
      <c r="K23" s="5">
        <f t="shared" si="0"/>
        <v>97.069500000000019</v>
      </c>
      <c r="L23" s="5">
        <f t="shared" si="3"/>
        <v>2912.0850000000005</v>
      </c>
      <c r="M23" s="5">
        <f t="shared" si="1"/>
        <v>531</v>
      </c>
      <c r="N23" s="6">
        <f>MIN(H23:J23)</f>
        <v>0.25</v>
      </c>
      <c r="O23" s="6">
        <f>MAX(H23:J23)</f>
        <v>23.85</v>
      </c>
      <c r="P23" s="6">
        <f>SUM(H23:J23)-SUM(N23:O23)</f>
        <v>16.28</v>
      </c>
    </row>
    <row r="24" spans="1:16" x14ac:dyDescent="0.35">
      <c r="A24" s="1" t="s">
        <v>62</v>
      </c>
      <c r="B24" s="1" t="s">
        <v>63</v>
      </c>
      <c r="C24" s="1">
        <v>100</v>
      </c>
      <c r="D24" s="1">
        <v>350</v>
      </c>
      <c r="E24" s="2">
        <f t="shared" si="2"/>
        <v>4</v>
      </c>
      <c r="F24" s="1">
        <v>56.42</v>
      </c>
      <c r="G24" s="5">
        <v>0</v>
      </c>
      <c r="H24" s="5">
        <v>3.37</v>
      </c>
      <c r="I24" s="5">
        <v>4.95</v>
      </c>
      <c r="J24" s="5">
        <v>3.37</v>
      </c>
      <c r="K24" s="5">
        <f t="shared" si="0"/>
        <v>56.216655000000003</v>
      </c>
      <c r="L24" s="5">
        <f t="shared" si="3"/>
        <v>19675.829250000003</v>
      </c>
      <c r="M24" s="5">
        <f t="shared" si="1"/>
        <v>0</v>
      </c>
      <c r="N24" s="6">
        <f>MIN(H24:J24)</f>
        <v>3.37</v>
      </c>
      <c r="O24" s="6">
        <f>MAX(H24:J24)</f>
        <v>4.95</v>
      </c>
      <c r="P24" s="6">
        <f>SUM(H24:J24)-SUM(N24:O24)</f>
        <v>3.370000000000001</v>
      </c>
    </row>
    <row r="25" spans="1:16" x14ac:dyDescent="0.35">
      <c r="A25" s="4" t="s">
        <v>64</v>
      </c>
      <c r="B25" s="1" t="s">
        <v>65</v>
      </c>
      <c r="C25" s="1">
        <v>12</v>
      </c>
      <c r="D25" s="1">
        <v>43</v>
      </c>
      <c r="E25" s="2">
        <f t="shared" si="2"/>
        <v>4</v>
      </c>
      <c r="F25" s="1">
        <v>0</v>
      </c>
      <c r="G25" s="5">
        <v>2.1989999999999998</v>
      </c>
      <c r="H25" s="5">
        <v>2.7499944999999997</v>
      </c>
      <c r="I25" s="5">
        <v>2.7499944999999997</v>
      </c>
      <c r="J25" s="5">
        <v>1.7499964999999997</v>
      </c>
      <c r="K25" s="5">
        <f t="shared" si="0"/>
        <v>13.234295593908806</v>
      </c>
      <c r="L25" s="5">
        <f t="shared" si="3"/>
        <v>569.07471053807865</v>
      </c>
      <c r="M25" s="5">
        <f t="shared" si="1"/>
        <v>94.556999999999988</v>
      </c>
      <c r="N25" s="6">
        <f>MIN(H25:J25)</f>
        <v>1.7499964999999997</v>
      </c>
      <c r="O25" s="6">
        <f>MAX(H25:J25)</f>
        <v>2.7499944999999997</v>
      </c>
      <c r="P25" s="6">
        <f>SUM(H25:J25)-SUM(N25:O25)</f>
        <v>2.7499944999999997</v>
      </c>
    </row>
    <row r="26" spans="1:16" x14ac:dyDescent="0.35">
      <c r="A26" s="1" t="s">
        <v>66</v>
      </c>
      <c r="B26" s="1" t="s">
        <v>67</v>
      </c>
      <c r="C26" s="1">
        <v>20</v>
      </c>
      <c r="D26" s="1">
        <v>40</v>
      </c>
      <c r="E26" s="2">
        <f t="shared" si="2"/>
        <v>2</v>
      </c>
      <c r="F26" s="1">
        <v>8</v>
      </c>
      <c r="G26" s="5">
        <v>2.14</v>
      </c>
      <c r="H26" s="5">
        <v>8</v>
      </c>
      <c r="I26" s="5">
        <v>0.5</v>
      </c>
      <c r="J26" s="5">
        <v>2</v>
      </c>
      <c r="K26" s="5">
        <f t="shared" si="0"/>
        <v>8</v>
      </c>
      <c r="L26" s="5">
        <f t="shared" si="3"/>
        <v>320</v>
      </c>
      <c r="M26" s="5">
        <f t="shared" si="1"/>
        <v>85.600000000000009</v>
      </c>
      <c r="N26" s="6">
        <f>MIN(H26:J26)</f>
        <v>0.5</v>
      </c>
      <c r="O26" s="6">
        <f>MAX(H26:J26)</f>
        <v>8</v>
      </c>
      <c r="P26" s="6">
        <f>SUM(H26:J26)-SUM(N26:O26)</f>
        <v>2</v>
      </c>
    </row>
    <row r="27" spans="1:16" x14ac:dyDescent="0.35">
      <c r="A27" s="3" t="s">
        <v>68</v>
      </c>
      <c r="B27" s="1" t="s">
        <v>69</v>
      </c>
      <c r="C27" s="1">
        <v>8</v>
      </c>
      <c r="D27" s="1">
        <v>16</v>
      </c>
      <c r="E27" s="2">
        <f t="shared" si="2"/>
        <v>2</v>
      </c>
      <c r="F27" s="1">
        <v>0</v>
      </c>
      <c r="G27" s="5">
        <v>28.617000000000001</v>
      </c>
      <c r="H27" s="5">
        <v>27.999943999999999</v>
      </c>
      <c r="I27" s="5">
        <v>46.678906642000001</v>
      </c>
      <c r="J27" s="5">
        <v>0.10499979000000095</v>
      </c>
      <c r="K27" s="5">
        <f t="shared" si="0"/>
        <v>137.23543658408806</v>
      </c>
      <c r="L27" s="5">
        <f t="shared" si="3"/>
        <v>2195.766985345409</v>
      </c>
      <c r="M27" s="5">
        <f t="shared" si="1"/>
        <v>457.87200000000001</v>
      </c>
      <c r="N27" s="6">
        <f>MIN(H27:J27)</f>
        <v>0.10499979000000095</v>
      </c>
      <c r="O27" s="6">
        <f>MAX(H27:J27)</f>
        <v>46.678906642000001</v>
      </c>
      <c r="P27" s="6">
        <f>SUM(H27:J27)-SUM(N27:O27)</f>
        <v>27.999944000000006</v>
      </c>
    </row>
    <row r="28" spans="1:16" x14ac:dyDescent="0.35">
      <c r="A28" s="1" t="s">
        <v>70</v>
      </c>
      <c r="B28" s="1" t="s">
        <v>71</v>
      </c>
      <c r="C28" s="1">
        <v>34</v>
      </c>
      <c r="D28" s="1">
        <v>68</v>
      </c>
      <c r="E28" s="2">
        <f t="shared" si="2"/>
        <v>2</v>
      </c>
      <c r="F28" s="1">
        <v>5.92</v>
      </c>
      <c r="G28" s="5">
        <v>0.89</v>
      </c>
      <c r="H28" s="5">
        <v>4.8600000000000003</v>
      </c>
      <c r="I28" s="5">
        <v>4.88</v>
      </c>
      <c r="J28" s="5">
        <v>0.25</v>
      </c>
      <c r="K28" s="5">
        <f t="shared" si="0"/>
        <v>5.9292000000000007</v>
      </c>
      <c r="L28" s="5">
        <f t="shared" si="3"/>
        <v>403.18560000000002</v>
      </c>
      <c r="M28" s="5">
        <f t="shared" si="1"/>
        <v>60.52</v>
      </c>
      <c r="N28" s="6">
        <f>MIN(H28:J28)</f>
        <v>0.25</v>
      </c>
      <c r="O28" s="6">
        <f>MAX(H28:J28)</f>
        <v>4.88</v>
      </c>
      <c r="P28" s="6">
        <f>SUM(H28:J28)-SUM(N28:O28)</f>
        <v>4.8600000000000003</v>
      </c>
    </row>
    <row r="29" spans="1:16" x14ac:dyDescent="0.35">
      <c r="A29" s="1" t="s">
        <v>72</v>
      </c>
      <c r="B29" s="1" t="s">
        <v>73</v>
      </c>
      <c r="C29" s="1">
        <v>3</v>
      </c>
      <c r="D29" s="1">
        <v>9</v>
      </c>
      <c r="E29" s="2">
        <f t="shared" si="2"/>
        <v>3</v>
      </c>
      <c r="F29" s="1">
        <v>575.1</v>
      </c>
      <c r="G29" s="5">
        <v>105.46</v>
      </c>
      <c r="H29" s="5">
        <v>33.909999999999997</v>
      </c>
      <c r="I29" s="5">
        <v>33.909999999999997</v>
      </c>
      <c r="J29" s="5">
        <v>0.5</v>
      </c>
      <c r="K29" s="5">
        <f t="shared" si="0"/>
        <v>574.94404999999983</v>
      </c>
      <c r="L29" s="5">
        <f t="shared" si="3"/>
        <v>5174.4964499999987</v>
      </c>
      <c r="M29" s="5">
        <f t="shared" si="1"/>
        <v>949.14</v>
      </c>
      <c r="N29" s="6">
        <f>MIN(H29:J29)</f>
        <v>0.5</v>
      </c>
      <c r="O29" s="6">
        <f>MAX(H29:J29)</f>
        <v>33.909999999999997</v>
      </c>
      <c r="P29" s="6">
        <f>SUM(H29:J29)-SUM(N29:O29)</f>
        <v>33.909999999999997</v>
      </c>
    </row>
    <row r="30" spans="1:16" x14ac:dyDescent="0.35">
      <c r="A30" s="1" t="s">
        <v>74</v>
      </c>
      <c r="B30" s="1" t="s">
        <v>75</v>
      </c>
      <c r="C30" s="1">
        <v>3</v>
      </c>
      <c r="D30" s="1">
        <v>12</v>
      </c>
      <c r="E30" s="2">
        <f t="shared" si="2"/>
        <v>4</v>
      </c>
      <c r="F30" s="1">
        <v>6.125</v>
      </c>
      <c r="G30" s="5">
        <v>0.63</v>
      </c>
      <c r="H30" s="5">
        <v>3.5</v>
      </c>
      <c r="I30" s="5">
        <v>3.5</v>
      </c>
      <c r="J30" s="5">
        <v>0.5</v>
      </c>
      <c r="K30" s="5">
        <f t="shared" si="0"/>
        <v>6.125</v>
      </c>
      <c r="L30" s="5">
        <f t="shared" si="3"/>
        <v>73.5</v>
      </c>
      <c r="M30" s="5">
        <f t="shared" si="1"/>
        <v>7.5600000000000005</v>
      </c>
      <c r="N30" s="6">
        <f>MIN(H30:J30)</f>
        <v>0.5</v>
      </c>
      <c r="O30" s="6">
        <f>MAX(H30:J30)</f>
        <v>3.5</v>
      </c>
      <c r="P30" s="6">
        <f>SUM(H30:J30)-SUM(N30:O30)</f>
        <v>3.5</v>
      </c>
    </row>
    <row r="31" spans="1:16" x14ac:dyDescent="0.35">
      <c r="A31" s="1" t="s">
        <v>76</v>
      </c>
      <c r="B31" s="1" t="s">
        <v>77</v>
      </c>
      <c r="C31" s="1">
        <v>65</v>
      </c>
      <c r="D31" s="1">
        <v>129</v>
      </c>
      <c r="E31" s="2">
        <f t="shared" si="2"/>
        <v>2</v>
      </c>
      <c r="F31" s="1">
        <v>38.36</v>
      </c>
      <c r="G31" s="5">
        <v>10.86</v>
      </c>
      <c r="H31" s="5">
        <v>0.37</v>
      </c>
      <c r="I31" s="5">
        <v>3</v>
      </c>
      <c r="J31" s="5">
        <v>34.1</v>
      </c>
      <c r="K31" s="5">
        <f t="shared" si="0"/>
        <v>37.850999999999999</v>
      </c>
      <c r="L31" s="5">
        <f t="shared" si="3"/>
        <v>4882.7789999999995</v>
      </c>
      <c r="M31" s="5">
        <f t="shared" si="1"/>
        <v>1400.9399999999998</v>
      </c>
      <c r="N31" s="6">
        <f>MIN(H31:J31)</f>
        <v>0.37</v>
      </c>
      <c r="O31" s="6">
        <f>MAX(H31:J31)</f>
        <v>34.1</v>
      </c>
      <c r="P31" s="6">
        <f>SUM(H31:J31)-SUM(N31:O31)</f>
        <v>3</v>
      </c>
    </row>
    <row r="32" spans="1:16" x14ac:dyDescent="0.35">
      <c r="A32" s="3" t="s">
        <v>78</v>
      </c>
      <c r="B32" s="1" t="s">
        <v>79</v>
      </c>
      <c r="C32" s="1">
        <v>24</v>
      </c>
      <c r="D32" s="1">
        <v>63</v>
      </c>
      <c r="E32" s="2">
        <f t="shared" si="2"/>
        <v>3</v>
      </c>
      <c r="F32" s="1">
        <v>22.63</v>
      </c>
      <c r="G32" s="5">
        <v>4.22</v>
      </c>
      <c r="H32" s="5">
        <v>2.86</v>
      </c>
      <c r="I32" s="5">
        <v>1</v>
      </c>
      <c r="J32" s="5">
        <v>7.91</v>
      </c>
      <c r="K32" s="5">
        <f t="shared" si="0"/>
        <v>22.622599999999998</v>
      </c>
      <c r="L32" s="5">
        <f t="shared" si="3"/>
        <v>1425.2238</v>
      </c>
      <c r="M32" s="5">
        <f t="shared" si="1"/>
        <v>265.85999999999996</v>
      </c>
      <c r="N32" s="6">
        <f>MIN(H32:J32)</f>
        <v>1</v>
      </c>
      <c r="O32" s="6">
        <f>MAX(H32:J32)</f>
        <v>7.91</v>
      </c>
      <c r="P32" s="6">
        <f>SUM(H32:J32)-SUM(N32:O32)</f>
        <v>2.8599999999999994</v>
      </c>
    </row>
    <row r="33" spans="1:16" x14ac:dyDescent="0.35">
      <c r="A33" s="1" t="s">
        <v>80</v>
      </c>
      <c r="B33" s="1" t="s">
        <v>81</v>
      </c>
      <c r="C33" s="1">
        <v>14</v>
      </c>
      <c r="D33" s="1">
        <v>28</v>
      </c>
      <c r="E33" s="2">
        <f t="shared" si="2"/>
        <v>2</v>
      </c>
      <c r="F33" s="1">
        <v>814.47</v>
      </c>
      <c r="G33" s="5">
        <v>144.88</v>
      </c>
      <c r="H33" s="5">
        <v>39.33</v>
      </c>
      <c r="I33" s="5">
        <v>33.130000000000003</v>
      </c>
      <c r="J33" s="5">
        <v>0.62</v>
      </c>
      <c r="K33" s="5">
        <f t="shared" si="0"/>
        <v>807.86179800000002</v>
      </c>
      <c r="L33" s="5">
        <f t="shared" si="3"/>
        <v>22620.130344000001</v>
      </c>
      <c r="M33" s="5">
        <f t="shared" si="1"/>
        <v>4056.64</v>
      </c>
      <c r="N33" s="6">
        <f>MIN(H33:J33)</f>
        <v>0.62</v>
      </c>
      <c r="O33" s="6">
        <f>MAX(H33:J33)</f>
        <v>39.33</v>
      </c>
      <c r="P33" s="6">
        <f>SUM(H33:J33)-SUM(N33:O33)</f>
        <v>33.130000000000017</v>
      </c>
    </row>
    <row r="34" spans="1:16" x14ac:dyDescent="0.35">
      <c r="A34" s="1" t="s">
        <v>82</v>
      </c>
      <c r="B34" s="1" t="s">
        <v>45</v>
      </c>
      <c r="C34" s="1">
        <v>22</v>
      </c>
      <c r="D34" s="1">
        <v>44</v>
      </c>
      <c r="E34" s="2">
        <f t="shared" si="2"/>
        <v>2</v>
      </c>
      <c r="F34" s="1">
        <v>9.36</v>
      </c>
      <c r="G34" s="5">
        <v>1.64</v>
      </c>
      <c r="H34" s="5">
        <v>6.12</v>
      </c>
      <c r="I34" s="5">
        <v>6.12</v>
      </c>
      <c r="J34" s="5">
        <v>0.25</v>
      </c>
      <c r="K34" s="5">
        <f t="shared" si="0"/>
        <v>9.3635999999999999</v>
      </c>
      <c r="L34" s="5">
        <f t="shared" si="3"/>
        <v>411.9984</v>
      </c>
      <c r="M34" s="5">
        <f t="shared" si="1"/>
        <v>72.16</v>
      </c>
      <c r="N34" s="6">
        <f>MIN(H34:J34)</f>
        <v>0.25</v>
      </c>
      <c r="O34" s="6">
        <f>MAX(H34:J34)</f>
        <v>6.12</v>
      </c>
      <c r="P34" s="6">
        <f>SUM(H34:J34)-SUM(N34:O34)</f>
        <v>6.12</v>
      </c>
    </row>
    <row r="35" spans="1:16" x14ac:dyDescent="0.35">
      <c r="A35" s="1" t="s">
        <v>83</v>
      </c>
      <c r="B35" s="1" t="s">
        <v>84</v>
      </c>
      <c r="C35" s="1">
        <v>8</v>
      </c>
      <c r="D35" s="1">
        <v>16</v>
      </c>
      <c r="E35" s="2">
        <f t="shared" si="2"/>
        <v>2</v>
      </c>
      <c r="F35" s="1">
        <v>2559.8200000000002</v>
      </c>
      <c r="G35" s="5">
        <v>319.54000000000002</v>
      </c>
      <c r="H35" s="5">
        <v>78.739999999999995</v>
      </c>
      <c r="I35" s="5">
        <v>0.62</v>
      </c>
      <c r="J35" s="5">
        <v>52.02</v>
      </c>
      <c r="K35" s="5">
        <f t="shared" si="0"/>
        <v>2539.5539760000001</v>
      </c>
      <c r="L35" s="5">
        <f t="shared" si="3"/>
        <v>40632.863616000002</v>
      </c>
      <c r="M35" s="5">
        <f t="shared" si="1"/>
        <v>5112.6400000000003</v>
      </c>
      <c r="N35" s="6">
        <f>MIN(H35:J35)</f>
        <v>0.62</v>
      </c>
      <c r="O35" s="6">
        <f>MAX(H35:J35)</f>
        <v>78.739999999999995</v>
      </c>
      <c r="P35" s="6">
        <f>SUM(H35:J35)-SUM(N35:O35)</f>
        <v>52.019999999999996</v>
      </c>
    </row>
    <row r="36" spans="1:16" x14ac:dyDescent="0.35">
      <c r="A36" s="3" t="s">
        <v>85</v>
      </c>
      <c r="B36" s="1" t="s">
        <v>57</v>
      </c>
      <c r="C36" s="1">
        <v>12</v>
      </c>
      <c r="D36" s="1">
        <v>32</v>
      </c>
      <c r="E36" s="2">
        <f t="shared" si="2"/>
        <v>3</v>
      </c>
      <c r="F36" s="1">
        <v>116.97</v>
      </c>
      <c r="G36" s="5">
        <v>7.55</v>
      </c>
      <c r="H36" s="5">
        <v>2.35</v>
      </c>
      <c r="I36" s="5">
        <v>14</v>
      </c>
      <c r="J36" s="5">
        <v>3.55</v>
      </c>
      <c r="K36" s="5">
        <f t="shared" si="0"/>
        <v>116.79499999999999</v>
      </c>
      <c r="L36" s="5">
        <f t="shared" si="3"/>
        <v>3737.4399999999996</v>
      </c>
      <c r="M36" s="5">
        <f t="shared" si="1"/>
        <v>241.6</v>
      </c>
      <c r="N36" s="6">
        <f>MIN(H36:J36)</f>
        <v>2.35</v>
      </c>
      <c r="O36" s="6">
        <f>MAX(H36:J36)</f>
        <v>14</v>
      </c>
      <c r="P36" s="6">
        <f>SUM(H36:J36)-SUM(N36:O36)</f>
        <v>3.5500000000000007</v>
      </c>
    </row>
    <row r="37" spans="1:16" x14ac:dyDescent="0.35">
      <c r="A37" s="3" t="s">
        <v>86</v>
      </c>
      <c r="B37" s="1" t="s">
        <v>87</v>
      </c>
      <c r="C37" s="1">
        <v>12</v>
      </c>
      <c r="D37" s="1">
        <v>32</v>
      </c>
      <c r="E37" s="2">
        <f t="shared" si="2"/>
        <v>3</v>
      </c>
      <c r="F37" s="1">
        <v>29.47</v>
      </c>
      <c r="G37" s="5">
        <v>7.63</v>
      </c>
      <c r="H37" s="5">
        <v>2.85</v>
      </c>
      <c r="I37" s="5">
        <v>20.7</v>
      </c>
      <c r="J37" s="5">
        <v>0.5</v>
      </c>
      <c r="K37" s="5">
        <f t="shared" si="0"/>
        <v>29.497499999999999</v>
      </c>
      <c r="L37" s="5">
        <f t="shared" si="3"/>
        <v>943.92</v>
      </c>
      <c r="M37" s="5">
        <f t="shared" si="1"/>
        <v>244.16</v>
      </c>
      <c r="N37" s="6">
        <f>MIN(H37:J37)</f>
        <v>0.5</v>
      </c>
      <c r="O37" s="6">
        <f>MAX(H37:J37)</f>
        <v>20.7</v>
      </c>
      <c r="P37" s="6">
        <f>SUM(H37:J37)-SUM(N37:O37)</f>
        <v>2.8500000000000014</v>
      </c>
    </row>
    <row r="38" spans="1:16" x14ac:dyDescent="0.35">
      <c r="A38" s="4" t="s">
        <v>88</v>
      </c>
      <c r="B38" s="1" t="s">
        <v>89</v>
      </c>
      <c r="C38" s="1">
        <v>12</v>
      </c>
      <c r="D38" s="1">
        <v>32</v>
      </c>
      <c r="E38" s="2">
        <f t="shared" si="2"/>
        <v>3</v>
      </c>
      <c r="F38" s="1">
        <v>37.75</v>
      </c>
      <c r="G38" s="5">
        <v>4.7699999999999996</v>
      </c>
      <c r="H38" s="5">
        <v>3</v>
      </c>
      <c r="I38" s="5">
        <v>3.87</v>
      </c>
      <c r="J38" s="5">
        <v>3.25</v>
      </c>
      <c r="K38" s="5">
        <f t="shared" si="0"/>
        <v>37.732500000000002</v>
      </c>
      <c r="L38" s="5">
        <f t="shared" si="3"/>
        <v>1207.44</v>
      </c>
      <c r="M38" s="5">
        <f t="shared" si="1"/>
        <v>152.63999999999999</v>
      </c>
      <c r="N38" s="6">
        <f>MIN(H38:J38)</f>
        <v>3</v>
      </c>
      <c r="O38" s="6">
        <f>MAX(H38:J38)</f>
        <v>3.87</v>
      </c>
      <c r="P38" s="6">
        <f>SUM(H38:J38)-SUM(N38:O38)</f>
        <v>3.2500000000000009</v>
      </c>
    </row>
    <row r="39" spans="1:16" x14ac:dyDescent="0.35">
      <c r="A39" s="1" t="s">
        <v>90</v>
      </c>
      <c r="B39" s="1" t="s">
        <v>79</v>
      </c>
      <c r="C39" s="1">
        <v>12</v>
      </c>
      <c r="D39" s="1">
        <v>24</v>
      </c>
      <c r="E39" s="2">
        <f t="shared" si="2"/>
        <v>2</v>
      </c>
      <c r="F39" s="1">
        <v>20.89</v>
      </c>
      <c r="G39" s="5">
        <v>5.47</v>
      </c>
      <c r="H39" s="5">
        <v>8.0299999999999994</v>
      </c>
      <c r="I39" s="5">
        <v>0.5</v>
      </c>
      <c r="J39" s="5">
        <v>5.2</v>
      </c>
      <c r="K39" s="5">
        <f t="shared" si="0"/>
        <v>20.878</v>
      </c>
      <c r="L39" s="5">
        <f t="shared" si="3"/>
        <v>501.072</v>
      </c>
      <c r="M39" s="5">
        <f t="shared" si="1"/>
        <v>131.28</v>
      </c>
      <c r="N39" s="6">
        <f>MIN(H39:J39)</f>
        <v>0.5</v>
      </c>
      <c r="O39" s="6">
        <f>MAX(H39:J39)</f>
        <v>8.0299999999999994</v>
      </c>
      <c r="P39" s="6">
        <f>SUM(H39:J39)-SUM(N39:O39)</f>
        <v>5.2000000000000011</v>
      </c>
    </row>
    <row r="40" spans="1:16" x14ac:dyDescent="0.35">
      <c r="A40" s="3" t="s">
        <v>91</v>
      </c>
      <c r="B40" s="1" t="s">
        <v>92</v>
      </c>
      <c r="C40" s="1">
        <v>8</v>
      </c>
      <c r="D40" s="1">
        <v>17</v>
      </c>
      <c r="E40" s="2">
        <f t="shared" si="2"/>
        <v>2</v>
      </c>
      <c r="F40" s="1">
        <v>0</v>
      </c>
      <c r="G40" s="5">
        <v>95.503</v>
      </c>
      <c r="H40" s="5">
        <v>36.663214632634123</v>
      </c>
      <c r="I40" s="5">
        <v>33.899932200000016</v>
      </c>
      <c r="J40" s="5">
        <v>13.91200002769483</v>
      </c>
      <c r="K40" s="5">
        <f t="shared" si="0"/>
        <v>17290.953415201526</v>
      </c>
      <c r="L40" s="5">
        <f t="shared" si="3"/>
        <v>293946.20805842592</v>
      </c>
      <c r="M40" s="5">
        <f t="shared" si="1"/>
        <v>1623.5509999999999</v>
      </c>
      <c r="N40" s="6">
        <f>MIN(H40:J40)</f>
        <v>13.91200002769483</v>
      </c>
      <c r="O40" s="6">
        <f>MAX(H40:J40)</f>
        <v>36.663214632634123</v>
      </c>
      <c r="P40" s="6">
        <f>SUM(H40:J40)-SUM(N40:O40)</f>
        <v>33.899932200000023</v>
      </c>
    </row>
    <row r="41" spans="1:16" x14ac:dyDescent="0.35">
      <c r="A41" s="1" t="s">
        <v>93</v>
      </c>
      <c r="B41" s="1" t="s">
        <v>94</v>
      </c>
      <c r="C41" s="1">
        <v>8</v>
      </c>
      <c r="D41" s="1">
        <v>32</v>
      </c>
      <c r="E41" s="2">
        <f t="shared" si="2"/>
        <v>4</v>
      </c>
      <c r="F41" s="1">
        <v>21.09</v>
      </c>
      <c r="G41" s="5">
        <v>2.38</v>
      </c>
      <c r="H41" s="5">
        <v>2.5</v>
      </c>
      <c r="I41" s="5">
        <v>3.37</v>
      </c>
      <c r="J41" s="5">
        <v>2.5</v>
      </c>
      <c r="K41" s="5">
        <f t="shared" si="0"/>
        <v>21.0625</v>
      </c>
      <c r="L41" s="5">
        <f t="shared" si="3"/>
        <v>674</v>
      </c>
      <c r="M41" s="5">
        <f t="shared" si="1"/>
        <v>76.16</v>
      </c>
      <c r="N41" s="6">
        <f>MIN(H41:J41)</f>
        <v>2.5</v>
      </c>
      <c r="O41" s="6">
        <f>MAX(H41:J41)</f>
        <v>3.37</v>
      </c>
      <c r="P41" s="6">
        <f>SUM(H41:J41)-SUM(N41:O41)</f>
        <v>2.5000000000000009</v>
      </c>
    </row>
    <row r="42" spans="1:16" x14ac:dyDescent="0.35">
      <c r="A42" s="3" t="s">
        <v>95</v>
      </c>
      <c r="B42" s="1" t="s">
        <v>96</v>
      </c>
      <c r="C42" s="1">
        <v>12</v>
      </c>
      <c r="D42" s="1">
        <v>32</v>
      </c>
      <c r="E42" s="2">
        <f t="shared" si="2"/>
        <v>3</v>
      </c>
      <c r="F42" s="1">
        <v>5.75</v>
      </c>
      <c r="G42" s="5">
        <v>1.28</v>
      </c>
      <c r="H42" s="5">
        <v>23</v>
      </c>
      <c r="I42" s="5">
        <v>0.5</v>
      </c>
      <c r="J42" s="5">
        <v>0.5</v>
      </c>
      <c r="K42" s="5">
        <f t="shared" si="0"/>
        <v>5.75</v>
      </c>
      <c r="L42" s="5">
        <f t="shared" si="3"/>
        <v>184</v>
      </c>
      <c r="M42" s="5">
        <f t="shared" si="1"/>
        <v>40.96</v>
      </c>
      <c r="N42" s="6">
        <f>MIN(H42:J42)</f>
        <v>0.5</v>
      </c>
      <c r="O42" s="6">
        <f>MAX(H42:J42)</f>
        <v>23</v>
      </c>
      <c r="P42" s="6">
        <f>SUM(H42:J42)-SUM(N42:O42)</f>
        <v>0.5</v>
      </c>
    </row>
    <row r="43" spans="1:16" x14ac:dyDescent="0.35">
      <c r="A43" s="1" t="s">
        <v>97</v>
      </c>
      <c r="B43" s="1" t="s">
        <v>98</v>
      </c>
      <c r="C43" s="1">
        <v>162</v>
      </c>
      <c r="D43" s="1">
        <v>498</v>
      </c>
      <c r="E43" s="2">
        <f t="shared" si="2"/>
        <v>3</v>
      </c>
      <c r="F43" s="1">
        <v>0</v>
      </c>
      <c r="G43" s="5">
        <v>2.4300000000000002</v>
      </c>
      <c r="H43" s="5">
        <v>4.5</v>
      </c>
      <c r="I43" s="5">
        <v>1.5</v>
      </c>
      <c r="J43" s="5">
        <v>4.08</v>
      </c>
      <c r="K43" s="5">
        <f t="shared" si="0"/>
        <v>27.54</v>
      </c>
      <c r="L43" s="5">
        <f t="shared" si="3"/>
        <v>13714.92</v>
      </c>
      <c r="M43" s="5">
        <f t="shared" si="1"/>
        <v>1210.1400000000001</v>
      </c>
      <c r="N43" s="6">
        <f>MIN(H43:J43)</f>
        <v>1.5</v>
      </c>
      <c r="O43" s="6">
        <f>MAX(H43:J43)</f>
        <v>4.5</v>
      </c>
      <c r="P43" s="6">
        <f>SUM(H43:J43)-SUM(N43:O43)</f>
        <v>4.08</v>
      </c>
    </row>
    <row r="44" spans="1:16" x14ac:dyDescent="0.35">
      <c r="A44" s="1" t="s">
        <v>99</v>
      </c>
      <c r="B44" s="1" t="s">
        <v>100</v>
      </c>
      <c r="C44" s="1">
        <v>6</v>
      </c>
      <c r="D44" s="1">
        <v>12</v>
      </c>
      <c r="E44" s="2">
        <f t="shared" si="2"/>
        <v>2</v>
      </c>
      <c r="F44" s="1">
        <v>1.77</v>
      </c>
      <c r="G44" s="5">
        <v>0.11</v>
      </c>
      <c r="H44" s="5">
        <v>2</v>
      </c>
      <c r="I44" s="5">
        <v>1</v>
      </c>
      <c r="J44" s="5">
        <v>0.88</v>
      </c>
      <c r="K44" s="5">
        <f t="shared" si="0"/>
        <v>1.76</v>
      </c>
      <c r="L44" s="5">
        <f t="shared" si="3"/>
        <v>21.12</v>
      </c>
      <c r="M44" s="5">
        <f t="shared" si="1"/>
        <v>1.32</v>
      </c>
      <c r="N44" s="6">
        <f>MIN(H44:J44)</f>
        <v>0.88</v>
      </c>
      <c r="O44" s="6">
        <f>MAX(H44:J44)</f>
        <v>2</v>
      </c>
      <c r="P44" s="6">
        <f>SUM(H44:J44)-SUM(N44:O44)</f>
        <v>1</v>
      </c>
    </row>
    <row r="45" spans="1:16" x14ac:dyDescent="0.35">
      <c r="A45" s="1" t="s">
        <v>101</v>
      </c>
      <c r="B45" s="1" t="s">
        <v>102</v>
      </c>
      <c r="C45" s="1">
        <v>50</v>
      </c>
      <c r="D45" s="1">
        <v>108</v>
      </c>
      <c r="E45" s="2">
        <f t="shared" si="2"/>
        <v>2</v>
      </c>
      <c r="F45" s="1">
        <v>15.68</v>
      </c>
      <c r="G45" s="5">
        <v>2.67</v>
      </c>
      <c r="H45" s="5">
        <v>0.5</v>
      </c>
      <c r="I45" s="5">
        <v>3.88</v>
      </c>
      <c r="J45" s="5">
        <v>8.09</v>
      </c>
      <c r="K45" s="5">
        <f t="shared" si="0"/>
        <v>15.694599999999999</v>
      </c>
      <c r="L45" s="5">
        <f t="shared" si="3"/>
        <v>1695.0167999999999</v>
      </c>
      <c r="M45" s="5">
        <f t="shared" si="1"/>
        <v>288.36</v>
      </c>
      <c r="N45" s="6">
        <f>MIN(H45:J45)</f>
        <v>0.5</v>
      </c>
      <c r="O45" s="6">
        <f>MAX(H45:J45)</f>
        <v>8.09</v>
      </c>
      <c r="P45" s="6">
        <f>SUM(H45:J45)-SUM(N45:O45)</f>
        <v>3.879999999999999</v>
      </c>
    </row>
    <row r="46" spans="1:16" x14ac:dyDescent="0.35">
      <c r="A46" s="1" t="s">
        <v>103</v>
      </c>
      <c r="B46" s="1" t="s">
        <v>104</v>
      </c>
      <c r="C46" s="1">
        <v>54</v>
      </c>
      <c r="D46" s="1">
        <v>108</v>
      </c>
      <c r="E46" s="2">
        <f t="shared" si="2"/>
        <v>2</v>
      </c>
      <c r="F46" s="1">
        <v>21.43</v>
      </c>
      <c r="G46" s="5">
        <v>3.92</v>
      </c>
      <c r="H46" s="5">
        <v>6.35</v>
      </c>
      <c r="I46" s="5">
        <v>0.37</v>
      </c>
      <c r="J46" s="5">
        <v>9</v>
      </c>
      <c r="K46" s="5">
        <f t="shared" si="0"/>
        <v>21.145499999999998</v>
      </c>
      <c r="L46" s="5">
        <f t="shared" si="3"/>
        <v>2283.7139999999999</v>
      </c>
      <c r="M46" s="5">
        <f t="shared" si="1"/>
        <v>423.36</v>
      </c>
      <c r="N46" s="6">
        <f>MIN(H46:J46)</f>
        <v>0.37</v>
      </c>
      <c r="O46" s="6">
        <f>MAX(H46:J46)</f>
        <v>9</v>
      </c>
      <c r="P46" s="6">
        <f>SUM(H46:J46)-SUM(N46:O46)</f>
        <v>6.35</v>
      </c>
    </row>
    <row r="47" spans="1:16" x14ac:dyDescent="0.35">
      <c r="A47" s="1" t="s">
        <v>105</v>
      </c>
      <c r="B47" s="1" t="s">
        <v>57</v>
      </c>
      <c r="C47" s="1">
        <v>71</v>
      </c>
      <c r="D47" s="1">
        <v>142</v>
      </c>
      <c r="E47" s="2">
        <f t="shared" si="2"/>
        <v>2</v>
      </c>
      <c r="F47" s="1">
        <v>2.4300000000000002</v>
      </c>
      <c r="G47" s="5">
        <v>0.69</v>
      </c>
      <c r="H47" s="5">
        <v>5.18</v>
      </c>
      <c r="I47" s="5">
        <v>0.37</v>
      </c>
      <c r="J47" s="5">
        <v>1.25</v>
      </c>
      <c r="K47" s="5">
        <f t="shared" si="0"/>
        <v>2.3957499999999996</v>
      </c>
      <c r="L47" s="5">
        <f t="shared" si="3"/>
        <v>340.19649999999996</v>
      </c>
      <c r="M47" s="5">
        <f t="shared" si="1"/>
        <v>97.97999999999999</v>
      </c>
      <c r="N47" s="6">
        <f>MIN(H47:J47)</f>
        <v>0.37</v>
      </c>
      <c r="O47" s="6">
        <f>MAX(H47:J47)</f>
        <v>5.18</v>
      </c>
      <c r="P47" s="6">
        <f>SUM(H47:J47)-SUM(N47:O47)</f>
        <v>1.25</v>
      </c>
    </row>
    <row r="48" spans="1:16" x14ac:dyDescent="0.35">
      <c r="A48" s="1" t="s">
        <v>106</v>
      </c>
      <c r="B48" s="1" t="s">
        <v>107</v>
      </c>
      <c r="C48" s="1">
        <v>13</v>
      </c>
      <c r="D48" s="1">
        <v>103</v>
      </c>
      <c r="E48" s="2">
        <f t="shared" si="2"/>
        <v>8</v>
      </c>
      <c r="F48" s="1">
        <v>243.51</v>
      </c>
      <c r="G48" s="5">
        <v>28.88</v>
      </c>
      <c r="H48" s="5">
        <v>5.5</v>
      </c>
      <c r="I48" s="5">
        <v>8.0500000000000007</v>
      </c>
      <c r="J48" s="5">
        <v>5.5</v>
      </c>
      <c r="K48" s="5">
        <f t="shared" si="0"/>
        <v>243.51250000000005</v>
      </c>
      <c r="L48" s="5">
        <f t="shared" si="3"/>
        <v>25081.787500000006</v>
      </c>
      <c r="M48" s="5">
        <f t="shared" si="1"/>
        <v>2974.64</v>
      </c>
      <c r="N48" s="6">
        <f>MIN(H48:J48)</f>
        <v>5.5</v>
      </c>
      <c r="O48" s="6">
        <f>MAX(H48:J48)</f>
        <v>8.0500000000000007</v>
      </c>
      <c r="P48" s="6">
        <f>SUM(H48:J48)-SUM(N48:O48)</f>
        <v>5.5</v>
      </c>
    </row>
    <row r="49" spans="1:16" x14ac:dyDescent="0.35">
      <c r="A49" s="1" t="s">
        <v>108</v>
      </c>
      <c r="B49" s="1" t="s">
        <v>109</v>
      </c>
      <c r="C49" s="1">
        <v>35</v>
      </c>
      <c r="D49" s="1">
        <v>163</v>
      </c>
      <c r="E49" s="2">
        <f t="shared" si="2"/>
        <v>5</v>
      </c>
      <c r="F49" s="1">
        <v>3214.42</v>
      </c>
      <c r="G49" s="5">
        <v>19.829999999999998</v>
      </c>
      <c r="H49" s="5">
        <v>23.87</v>
      </c>
      <c r="I49" s="5">
        <v>4.5999999999999996</v>
      </c>
      <c r="J49" s="5">
        <v>29.28</v>
      </c>
      <c r="K49" s="5">
        <f t="shared" si="0"/>
        <v>3215.0025599999999</v>
      </c>
      <c r="L49" s="5">
        <f t="shared" si="3"/>
        <v>524045.41727999999</v>
      </c>
      <c r="M49" s="5">
        <f t="shared" si="1"/>
        <v>3232.2899999999995</v>
      </c>
      <c r="N49" s="6">
        <f>MIN(H49:J49)</f>
        <v>4.5999999999999996</v>
      </c>
      <c r="O49" s="6">
        <f>MAX(H49:J49)</f>
        <v>29.28</v>
      </c>
      <c r="P49" s="6">
        <f>SUM(H49:J49)-SUM(N49:O49)</f>
        <v>23.869999999999997</v>
      </c>
    </row>
    <row r="50" spans="1:16" x14ac:dyDescent="0.35">
      <c r="A50" s="4" t="s">
        <v>110</v>
      </c>
      <c r="B50" s="1" t="s">
        <v>111</v>
      </c>
      <c r="C50" s="1">
        <v>15</v>
      </c>
      <c r="D50" s="1">
        <v>58</v>
      </c>
      <c r="E50" s="2">
        <f t="shared" si="2"/>
        <v>4</v>
      </c>
      <c r="F50" s="1">
        <v>13.5</v>
      </c>
      <c r="G50" s="5">
        <v>2.0499999999999998</v>
      </c>
      <c r="H50" s="5">
        <v>1</v>
      </c>
      <c r="I50" s="5">
        <v>1</v>
      </c>
      <c r="J50" s="5">
        <v>13.5</v>
      </c>
      <c r="K50" s="5">
        <f t="shared" si="0"/>
        <v>13.5</v>
      </c>
      <c r="L50" s="5">
        <f t="shared" si="3"/>
        <v>783</v>
      </c>
      <c r="M50" s="5">
        <f t="shared" si="1"/>
        <v>118.89999999999999</v>
      </c>
      <c r="N50" s="6">
        <f>MIN(H50:J50)</f>
        <v>1</v>
      </c>
      <c r="O50" s="6">
        <f>MAX(H50:J50)</f>
        <v>13.5</v>
      </c>
      <c r="P50" s="6">
        <f>SUM(H50:J50)-SUM(N50:O50)</f>
        <v>1</v>
      </c>
    </row>
    <row r="51" spans="1:16" x14ac:dyDescent="0.35">
      <c r="A51" s="1" t="s">
        <v>112</v>
      </c>
      <c r="B51" s="1" t="s">
        <v>113</v>
      </c>
      <c r="C51" s="1">
        <v>6</v>
      </c>
      <c r="D51" s="1">
        <v>26</v>
      </c>
      <c r="E51" s="2">
        <f t="shared" si="2"/>
        <v>4</v>
      </c>
      <c r="F51" s="1">
        <v>26.5</v>
      </c>
      <c r="G51" s="5">
        <v>1.92</v>
      </c>
      <c r="H51" s="5">
        <v>3</v>
      </c>
      <c r="I51" s="5">
        <v>1.89</v>
      </c>
      <c r="J51" s="5">
        <v>4.67</v>
      </c>
      <c r="K51" s="5">
        <f t="shared" si="0"/>
        <v>26.478899999999999</v>
      </c>
      <c r="L51" s="5">
        <f t="shared" si="3"/>
        <v>688.45140000000004</v>
      </c>
      <c r="M51" s="5">
        <f t="shared" si="1"/>
        <v>49.92</v>
      </c>
      <c r="N51" s="6">
        <f>MIN(H51:J51)</f>
        <v>1.89</v>
      </c>
      <c r="O51" s="6">
        <f>MAX(H51:J51)</f>
        <v>4.67</v>
      </c>
      <c r="P51" s="6">
        <f>SUM(H51:J51)-SUM(N51:O51)</f>
        <v>2.9999999999999991</v>
      </c>
    </row>
    <row r="52" spans="1:16" x14ac:dyDescent="0.35">
      <c r="A52" s="1" t="s">
        <v>114</v>
      </c>
      <c r="B52" s="1" t="s">
        <v>115</v>
      </c>
      <c r="C52" s="1">
        <v>16</v>
      </c>
      <c r="D52" s="1">
        <v>32</v>
      </c>
      <c r="E52" s="2">
        <f t="shared" si="2"/>
        <v>2</v>
      </c>
      <c r="F52" s="1">
        <v>1.1399999999999999</v>
      </c>
      <c r="G52" s="5">
        <v>0.26</v>
      </c>
      <c r="H52" s="5">
        <v>6.23</v>
      </c>
      <c r="I52" s="5">
        <v>0.13</v>
      </c>
      <c r="J52" s="5">
        <v>1.36</v>
      </c>
      <c r="K52" s="5">
        <f t="shared" si="0"/>
        <v>1.1014640000000002</v>
      </c>
      <c r="L52" s="5">
        <f t="shared" si="3"/>
        <v>35.246848000000007</v>
      </c>
      <c r="M52" s="5">
        <f t="shared" si="1"/>
        <v>8.32</v>
      </c>
      <c r="N52" s="6">
        <f>MIN(H52:J52)</f>
        <v>0.13</v>
      </c>
      <c r="O52" s="6">
        <f>MAX(H52:J52)</f>
        <v>6.23</v>
      </c>
      <c r="P52" s="6">
        <f>SUM(H52:J52)-SUM(N52:O52)</f>
        <v>1.3600000000000003</v>
      </c>
    </row>
    <row r="53" spans="1:16" x14ac:dyDescent="0.35">
      <c r="A53" s="1" t="s">
        <v>116</v>
      </c>
      <c r="B53" s="1" t="s">
        <v>117</v>
      </c>
      <c r="C53" s="1">
        <v>25</v>
      </c>
      <c r="D53" s="1">
        <v>50</v>
      </c>
      <c r="E53" s="2">
        <f t="shared" si="2"/>
        <v>2</v>
      </c>
      <c r="F53" s="1">
        <v>777.23</v>
      </c>
      <c r="G53" s="5">
        <v>16.04</v>
      </c>
      <c r="H53" s="5">
        <v>24.1</v>
      </c>
      <c r="I53" s="5">
        <v>5.37</v>
      </c>
      <c r="J53" s="5">
        <v>6</v>
      </c>
      <c r="K53" s="5">
        <f t="shared" si="0"/>
        <v>776.50199999999995</v>
      </c>
      <c r="L53" s="5">
        <f t="shared" si="3"/>
        <v>38825.1</v>
      </c>
      <c r="M53" s="5">
        <f t="shared" si="1"/>
        <v>802</v>
      </c>
      <c r="N53" s="6">
        <f>MIN(H53:J53)</f>
        <v>5.37</v>
      </c>
      <c r="O53" s="6">
        <f>MAX(H53:J53)</f>
        <v>24.1</v>
      </c>
      <c r="P53" s="6">
        <f>SUM(H53:J53)-SUM(N53:O53)</f>
        <v>5.9999999999999964</v>
      </c>
    </row>
    <row r="54" spans="1:16" x14ac:dyDescent="0.35">
      <c r="A54" s="4" t="s">
        <v>118</v>
      </c>
      <c r="B54" s="1" t="s">
        <v>119</v>
      </c>
      <c r="C54" s="1">
        <v>12</v>
      </c>
      <c r="D54" s="1">
        <v>24</v>
      </c>
      <c r="E54" s="2">
        <f t="shared" si="2"/>
        <v>2</v>
      </c>
      <c r="F54" s="1">
        <v>0</v>
      </c>
      <c r="G54" s="5">
        <v>1.665</v>
      </c>
      <c r="H54" s="5">
        <v>7.5984099999999986</v>
      </c>
      <c r="I54" s="5">
        <v>0.10499978999999998</v>
      </c>
      <c r="J54" s="5">
        <v>9.2519814960003846</v>
      </c>
      <c r="K54" s="5">
        <f t="shared" si="0"/>
        <v>7.3815218524243154</v>
      </c>
      <c r="L54" s="5">
        <f t="shared" si="3"/>
        <v>177.15652445818358</v>
      </c>
      <c r="M54" s="5">
        <f t="shared" si="1"/>
        <v>39.96</v>
      </c>
      <c r="N54" s="6">
        <f>MIN(H54:J54)</f>
        <v>0.10499978999999998</v>
      </c>
      <c r="O54" s="6">
        <f>MAX(H54:J54)</f>
        <v>9.2519814960003846</v>
      </c>
      <c r="P54" s="6">
        <f>SUM(H54:J54)-SUM(N54:O54)</f>
        <v>7.5984099999999994</v>
      </c>
    </row>
    <row r="55" spans="1:16" x14ac:dyDescent="0.35">
      <c r="A55" s="1" t="s">
        <v>120</v>
      </c>
      <c r="B55" s="1" t="s">
        <v>121</v>
      </c>
      <c r="C55" s="1">
        <v>71</v>
      </c>
      <c r="D55" s="1">
        <v>374</v>
      </c>
      <c r="E55" s="2">
        <f t="shared" si="2"/>
        <v>5</v>
      </c>
      <c r="F55" s="1">
        <v>13.04</v>
      </c>
      <c r="G55" s="5">
        <v>2.46</v>
      </c>
      <c r="H55" s="5">
        <v>0.37</v>
      </c>
      <c r="I55" s="5">
        <v>4.76</v>
      </c>
      <c r="J55" s="5">
        <v>7.3</v>
      </c>
      <c r="K55" s="5">
        <f t="shared" si="0"/>
        <v>12.85676</v>
      </c>
      <c r="L55" s="5">
        <f t="shared" si="3"/>
        <v>4808.4282400000002</v>
      </c>
      <c r="M55" s="5">
        <f t="shared" si="1"/>
        <v>920.04</v>
      </c>
      <c r="N55" s="6">
        <f>MIN(H55:J55)</f>
        <v>0.37</v>
      </c>
      <c r="O55" s="6">
        <f>MAX(H55:J55)</f>
        <v>7.3</v>
      </c>
      <c r="P55" s="6">
        <f>SUM(H55:J55)-SUM(N55:O55)</f>
        <v>4.76</v>
      </c>
    </row>
    <row r="56" spans="1:16" x14ac:dyDescent="0.35">
      <c r="A56" s="1" t="s">
        <v>122</v>
      </c>
      <c r="B56" s="1" t="s">
        <v>123</v>
      </c>
      <c r="C56" s="1">
        <v>71</v>
      </c>
      <c r="D56" s="1">
        <v>374</v>
      </c>
      <c r="E56" s="2">
        <f t="shared" si="2"/>
        <v>5</v>
      </c>
      <c r="F56" s="1">
        <v>84.02</v>
      </c>
      <c r="G56" s="5">
        <v>16.63</v>
      </c>
      <c r="H56" s="5">
        <v>9.91</v>
      </c>
      <c r="I56" s="5">
        <v>22.6</v>
      </c>
      <c r="J56" s="5">
        <v>0.37</v>
      </c>
      <c r="K56" s="5">
        <f t="shared" si="0"/>
        <v>82.867419999999996</v>
      </c>
      <c r="L56" s="5">
        <f t="shared" si="3"/>
        <v>30992.415079999999</v>
      </c>
      <c r="M56" s="5">
        <f t="shared" si="1"/>
        <v>6219.62</v>
      </c>
      <c r="N56" s="6">
        <f>MIN(H56:J56)</f>
        <v>0.37</v>
      </c>
      <c r="O56" s="6">
        <f>MAX(H56:J56)</f>
        <v>22.6</v>
      </c>
      <c r="P56" s="6">
        <f>SUM(H56:J56)-SUM(N56:O56)</f>
        <v>9.91</v>
      </c>
    </row>
    <row r="57" spans="1:16" x14ac:dyDescent="0.35">
      <c r="A57" s="1" t="s">
        <v>124</v>
      </c>
      <c r="B57" s="1" t="s">
        <v>125</v>
      </c>
      <c r="C57" s="1">
        <v>26</v>
      </c>
      <c r="D57" s="1">
        <v>83</v>
      </c>
      <c r="E57" s="2">
        <f t="shared" si="2"/>
        <v>3</v>
      </c>
      <c r="F57" s="1">
        <v>9.3699999999999992</v>
      </c>
      <c r="G57" s="5">
        <v>1.0529999999999999</v>
      </c>
      <c r="H57" s="5">
        <v>2.5</v>
      </c>
      <c r="I57" s="5">
        <v>2.5</v>
      </c>
      <c r="J57" s="5">
        <v>1.5</v>
      </c>
      <c r="K57" s="5">
        <f t="shared" si="0"/>
        <v>9.375</v>
      </c>
      <c r="L57" s="5">
        <f t="shared" si="3"/>
        <v>778.125</v>
      </c>
      <c r="M57" s="5">
        <f t="shared" si="1"/>
        <v>87.399000000000001</v>
      </c>
      <c r="N57" s="6">
        <f>MIN(H57:J57)</f>
        <v>1.5</v>
      </c>
      <c r="O57" s="6">
        <f>MAX(H57:J57)</f>
        <v>2.5</v>
      </c>
      <c r="P57" s="6">
        <f>SUM(H57:J57)-SUM(N57:O57)</f>
        <v>2.5</v>
      </c>
    </row>
    <row r="58" spans="1:16" x14ac:dyDescent="0.35">
      <c r="A58" s="1" t="s">
        <v>126</v>
      </c>
      <c r="B58" s="1" t="s">
        <v>127</v>
      </c>
      <c r="C58" s="1">
        <v>10</v>
      </c>
      <c r="D58" s="1">
        <v>30</v>
      </c>
      <c r="E58" s="2">
        <f t="shared" ref="E58:E121" si="4">IFERROR(ROUND(SUM(D58/C58),0),0)</f>
        <v>3</v>
      </c>
      <c r="F58" s="1">
        <v>80.97</v>
      </c>
      <c r="G58" s="5">
        <v>5.4</v>
      </c>
      <c r="H58" s="5">
        <v>20.03</v>
      </c>
      <c r="I58" s="5">
        <v>16.170000000000002</v>
      </c>
      <c r="J58" s="5">
        <v>0.25</v>
      </c>
      <c r="K58" s="5">
        <f t="shared" si="0"/>
        <v>80.97127500000002</v>
      </c>
      <c r="L58" s="5">
        <f t="shared" si="3"/>
        <v>2429.1382500000004</v>
      </c>
      <c r="M58" s="5">
        <f t="shared" si="1"/>
        <v>162</v>
      </c>
      <c r="N58" s="6">
        <f>MIN(H58:J58)</f>
        <v>0.25</v>
      </c>
      <c r="O58" s="6">
        <f>MAX(H58:J58)</f>
        <v>20.03</v>
      </c>
      <c r="P58" s="6">
        <f>SUM(H58:J58)-SUM(N58:O58)</f>
        <v>16.170000000000002</v>
      </c>
    </row>
    <row r="59" spans="1:16" x14ac:dyDescent="0.35">
      <c r="A59" s="1" t="s">
        <v>128</v>
      </c>
      <c r="B59" s="1" t="s">
        <v>129</v>
      </c>
      <c r="C59" s="1">
        <v>6</v>
      </c>
      <c r="D59" s="1">
        <v>13</v>
      </c>
      <c r="E59" s="2">
        <f t="shared" si="4"/>
        <v>2</v>
      </c>
      <c r="F59" s="1">
        <v>86.48</v>
      </c>
      <c r="G59" s="5">
        <v>10</v>
      </c>
      <c r="H59" s="5">
        <v>1.76</v>
      </c>
      <c r="I59" s="5">
        <v>7</v>
      </c>
      <c r="J59" s="5">
        <v>7</v>
      </c>
      <c r="K59" s="5">
        <f t="shared" si="0"/>
        <v>86.240000000000009</v>
      </c>
      <c r="L59" s="5">
        <f t="shared" si="3"/>
        <v>1121.1200000000001</v>
      </c>
      <c r="M59" s="5">
        <f t="shared" si="1"/>
        <v>130</v>
      </c>
      <c r="N59" s="6">
        <f>MIN(H59:J59)</f>
        <v>1.76</v>
      </c>
      <c r="O59" s="6">
        <f>MAX(H59:J59)</f>
        <v>7</v>
      </c>
      <c r="P59" s="6">
        <f>SUM(H59:J59)-SUM(N59:O59)</f>
        <v>7</v>
      </c>
    </row>
    <row r="60" spans="1:16" x14ac:dyDescent="0.35">
      <c r="A60" s="1" t="s">
        <v>130</v>
      </c>
      <c r="B60" s="1" t="s">
        <v>131</v>
      </c>
      <c r="C60" s="1">
        <v>22</v>
      </c>
      <c r="D60" s="1">
        <v>44</v>
      </c>
      <c r="E60" s="2">
        <f t="shared" si="4"/>
        <v>2</v>
      </c>
      <c r="F60" s="1">
        <v>40.46</v>
      </c>
      <c r="G60" s="5">
        <v>2.29</v>
      </c>
      <c r="H60" s="5">
        <v>2.75</v>
      </c>
      <c r="I60" s="5">
        <v>2.75</v>
      </c>
      <c r="J60" s="5">
        <v>5.35</v>
      </c>
      <c r="K60" s="5">
        <f t="shared" si="0"/>
        <v>40.459374999999994</v>
      </c>
      <c r="L60" s="5">
        <f t="shared" si="3"/>
        <v>1780.2124999999996</v>
      </c>
      <c r="M60" s="5">
        <f t="shared" si="1"/>
        <v>100.76</v>
      </c>
      <c r="N60" s="6">
        <f>MIN(H60:J60)</f>
        <v>2.75</v>
      </c>
      <c r="O60" s="6">
        <f>MAX(H60:J60)</f>
        <v>5.35</v>
      </c>
      <c r="P60" s="6">
        <f>SUM(H60:J60)-SUM(N60:O60)</f>
        <v>2.75</v>
      </c>
    </row>
    <row r="61" spans="1:16" x14ac:dyDescent="0.35">
      <c r="A61" s="1" t="s">
        <v>132</v>
      </c>
      <c r="B61" s="1" t="s">
        <v>133</v>
      </c>
      <c r="C61" s="1">
        <v>47</v>
      </c>
      <c r="D61" s="1">
        <v>94</v>
      </c>
      <c r="E61" s="2">
        <f t="shared" si="4"/>
        <v>2</v>
      </c>
      <c r="F61" s="1">
        <v>19.93</v>
      </c>
      <c r="G61" s="5">
        <v>4.99</v>
      </c>
      <c r="H61" s="5">
        <v>0.37</v>
      </c>
      <c r="I61" s="5">
        <v>2.62</v>
      </c>
      <c r="J61" s="5">
        <v>20.25</v>
      </c>
      <c r="K61" s="5">
        <f t="shared" si="0"/>
        <v>19.63035</v>
      </c>
      <c r="L61" s="5">
        <f t="shared" si="3"/>
        <v>1845.2529</v>
      </c>
      <c r="M61" s="5">
        <f t="shared" si="1"/>
        <v>469.06</v>
      </c>
      <c r="N61" s="6">
        <f>MIN(H61:J61)</f>
        <v>0.37</v>
      </c>
      <c r="O61" s="6">
        <f>MAX(H61:J61)</f>
        <v>20.25</v>
      </c>
      <c r="P61" s="6">
        <f>SUM(H61:J61)-SUM(N61:O61)</f>
        <v>2.620000000000001</v>
      </c>
    </row>
    <row r="62" spans="1:16" x14ac:dyDescent="0.35">
      <c r="A62" s="1" t="s">
        <v>134</v>
      </c>
      <c r="B62" s="1" t="s">
        <v>135</v>
      </c>
      <c r="C62" s="1">
        <v>47</v>
      </c>
      <c r="D62" s="1">
        <v>110</v>
      </c>
      <c r="E62" s="2">
        <f t="shared" si="4"/>
        <v>2</v>
      </c>
      <c r="F62" s="1">
        <v>0</v>
      </c>
      <c r="G62" s="5">
        <v>0.36</v>
      </c>
      <c r="H62" s="5">
        <v>1.8868973474770676</v>
      </c>
      <c r="I62" s="5">
        <v>1.9999959999999999</v>
      </c>
      <c r="J62" s="5">
        <v>1.0699978599999997</v>
      </c>
      <c r="K62" s="5">
        <f t="shared" si="0"/>
        <v>4.0379441717757816</v>
      </c>
      <c r="L62" s="5">
        <f t="shared" si="3"/>
        <v>444.17385889533597</v>
      </c>
      <c r="M62" s="5">
        <f t="shared" si="1"/>
        <v>39.6</v>
      </c>
      <c r="N62" s="6">
        <f>MIN(H62:J62)</f>
        <v>1.0699978599999997</v>
      </c>
      <c r="O62" s="6">
        <f>MAX(H62:J62)</f>
        <v>1.9999959999999999</v>
      </c>
      <c r="P62" s="6">
        <f>SUM(H62:J62)-SUM(N62:O62)</f>
        <v>1.8868973474770678</v>
      </c>
    </row>
    <row r="63" spans="1:16" x14ac:dyDescent="0.35">
      <c r="A63" s="1" t="s">
        <v>136</v>
      </c>
      <c r="B63" s="1" t="s">
        <v>137</v>
      </c>
      <c r="C63" s="1">
        <v>50</v>
      </c>
      <c r="D63" s="1">
        <v>100</v>
      </c>
      <c r="E63" s="2">
        <f t="shared" si="4"/>
        <v>2</v>
      </c>
      <c r="F63" s="1">
        <v>159.49</v>
      </c>
      <c r="G63" s="5">
        <v>4.51</v>
      </c>
      <c r="H63" s="5">
        <v>7.97</v>
      </c>
      <c r="I63" s="5">
        <v>4</v>
      </c>
      <c r="J63" s="5">
        <v>5</v>
      </c>
      <c r="K63" s="5">
        <f t="shared" si="0"/>
        <v>159.4</v>
      </c>
      <c r="L63" s="5">
        <f t="shared" si="3"/>
        <v>15940</v>
      </c>
      <c r="M63" s="5">
        <f t="shared" si="1"/>
        <v>451</v>
      </c>
      <c r="N63" s="6">
        <f>MIN(H63:J63)</f>
        <v>4</v>
      </c>
      <c r="O63" s="6">
        <f>MAX(H63:J63)</f>
        <v>7.97</v>
      </c>
      <c r="P63" s="6">
        <f>SUM(H63:J63)-SUM(N63:O63)</f>
        <v>5</v>
      </c>
    </row>
    <row r="64" spans="1:16" x14ac:dyDescent="0.35">
      <c r="A64" s="1" t="s">
        <v>138</v>
      </c>
      <c r="B64" s="1" t="s">
        <v>61</v>
      </c>
      <c r="C64" s="1">
        <v>18</v>
      </c>
      <c r="D64" s="1">
        <v>36</v>
      </c>
      <c r="E64" s="2">
        <f t="shared" si="4"/>
        <v>2</v>
      </c>
      <c r="F64" s="1">
        <v>188.03</v>
      </c>
      <c r="G64" s="5">
        <v>36.020000000000003</v>
      </c>
      <c r="H64" s="5">
        <v>29.85</v>
      </c>
      <c r="I64" s="5">
        <v>0.37</v>
      </c>
      <c r="J64" s="5">
        <v>16.8</v>
      </c>
      <c r="K64" s="5">
        <f t="shared" si="0"/>
        <v>185.54760000000002</v>
      </c>
      <c r="L64" s="5">
        <f t="shared" si="3"/>
        <v>6679.713600000001</v>
      </c>
      <c r="M64" s="5">
        <f t="shared" si="1"/>
        <v>1296.72</v>
      </c>
      <c r="N64" s="6">
        <f>MIN(H64:J64)</f>
        <v>0.37</v>
      </c>
      <c r="O64" s="6">
        <f>MAX(H64:J64)</f>
        <v>29.85</v>
      </c>
      <c r="P64" s="6">
        <f>SUM(H64:J64)-SUM(N64:O64)</f>
        <v>16.8</v>
      </c>
    </row>
    <row r="65" spans="1:16" x14ac:dyDescent="0.35">
      <c r="A65" s="1" t="s">
        <v>139</v>
      </c>
      <c r="B65" s="1" t="s">
        <v>140</v>
      </c>
      <c r="C65" s="1">
        <v>3</v>
      </c>
      <c r="D65" s="1">
        <v>16</v>
      </c>
      <c r="E65" s="2">
        <f t="shared" si="4"/>
        <v>5</v>
      </c>
      <c r="F65" s="1">
        <v>44.36</v>
      </c>
      <c r="G65" s="5">
        <v>6.5810000000000004</v>
      </c>
      <c r="H65" s="5">
        <v>2.62</v>
      </c>
      <c r="I65" s="5">
        <v>2.62</v>
      </c>
      <c r="J65" s="5">
        <v>6.44</v>
      </c>
      <c r="K65" s="5">
        <f t="shared" si="0"/>
        <v>44.206736000000006</v>
      </c>
      <c r="L65" s="5">
        <f t="shared" si="3"/>
        <v>707.3077760000001</v>
      </c>
      <c r="M65" s="5">
        <f t="shared" si="1"/>
        <v>105.29600000000001</v>
      </c>
      <c r="N65" s="6">
        <f>MIN(H65:J65)</f>
        <v>2.62</v>
      </c>
      <c r="O65" s="6">
        <f>MAX(H65:J65)</f>
        <v>6.44</v>
      </c>
      <c r="P65" s="6">
        <f>SUM(H65:J65)-SUM(N65:O65)</f>
        <v>2.6199999999999992</v>
      </c>
    </row>
    <row r="66" spans="1:16" x14ac:dyDescent="0.35">
      <c r="A66" s="1" t="s">
        <v>141</v>
      </c>
      <c r="B66" s="1" t="s">
        <v>142</v>
      </c>
      <c r="C66" s="1">
        <v>5</v>
      </c>
      <c r="D66" s="1">
        <v>62</v>
      </c>
      <c r="E66" s="2">
        <f t="shared" si="4"/>
        <v>12</v>
      </c>
      <c r="F66" s="1">
        <v>0</v>
      </c>
      <c r="G66" s="5">
        <v>0</v>
      </c>
      <c r="H66" s="5">
        <v>3</v>
      </c>
      <c r="I66" s="5">
        <v>3</v>
      </c>
      <c r="J66" s="5">
        <v>5.2</v>
      </c>
      <c r="K66" s="5">
        <f t="shared" ref="K66:K129" si="5">H66*I66*J66</f>
        <v>46.800000000000004</v>
      </c>
      <c r="L66" s="5">
        <f t="shared" si="3"/>
        <v>2901.6000000000004</v>
      </c>
      <c r="M66" s="5">
        <f t="shared" ref="M66:M129" si="6">G66*D66</f>
        <v>0</v>
      </c>
      <c r="N66" s="6">
        <f>MIN(H66:J66)</f>
        <v>3</v>
      </c>
      <c r="O66" s="6">
        <f>MAX(H66:J66)</f>
        <v>5.2</v>
      </c>
      <c r="P66" s="6">
        <f>SUM(H66:J66)-SUM(N66:O66)</f>
        <v>3</v>
      </c>
    </row>
    <row r="67" spans="1:16" x14ac:dyDescent="0.35">
      <c r="A67" s="1" t="s">
        <v>143</v>
      </c>
      <c r="B67" s="1" t="s">
        <v>144</v>
      </c>
      <c r="C67" s="1">
        <v>10</v>
      </c>
      <c r="D67" s="1">
        <v>31</v>
      </c>
      <c r="E67" s="2">
        <f t="shared" si="4"/>
        <v>3</v>
      </c>
      <c r="F67" s="1">
        <v>4.8</v>
      </c>
      <c r="G67" s="5">
        <v>0.67</v>
      </c>
      <c r="H67" s="5">
        <v>2</v>
      </c>
      <c r="I67" s="5">
        <v>1.2</v>
      </c>
      <c r="J67" s="5">
        <v>2</v>
      </c>
      <c r="K67" s="5">
        <f t="shared" si="5"/>
        <v>4.8</v>
      </c>
      <c r="L67" s="5">
        <f t="shared" ref="L67:L130" si="7">D67*(H67*I67*J67)</f>
        <v>148.79999999999998</v>
      </c>
      <c r="M67" s="5">
        <f t="shared" si="6"/>
        <v>20.77</v>
      </c>
      <c r="N67" s="6">
        <f>MIN(H67:J67)</f>
        <v>1.2</v>
      </c>
      <c r="O67" s="6">
        <f>MAX(H67:J67)</f>
        <v>2</v>
      </c>
      <c r="P67" s="6">
        <f>SUM(H67:J67)-SUM(N67:O67)</f>
        <v>2</v>
      </c>
    </row>
    <row r="68" spans="1:16" x14ac:dyDescent="0.35">
      <c r="A68" s="1" t="s">
        <v>145</v>
      </c>
      <c r="B68" s="1" t="s">
        <v>146</v>
      </c>
      <c r="C68" s="1">
        <v>8</v>
      </c>
      <c r="D68" s="1">
        <v>24</v>
      </c>
      <c r="E68" s="2">
        <f t="shared" si="4"/>
        <v>3</v>
      </c>
      <c r="F68" s="1">
        <v>2.3199999999999998</v>
      </c>
      <c r="G68" s="5">
        <v>0.42</v>
      </c>
      <c r="H68" s="5">
        <v>0.25</v>
      </c>
      <c r="I68" s="5">
        <v>3.62</v>
      </c>
      <c r="J68" s="5">
        <v>2.56</v>
      </c>
      <c r="K68" s="5">
        <f t="shared" si="5"/>
        <v>2.3168000000000002</v>
      </c>
      <c r="L68" s="5">
        <f t="shared" si="7"/>
        <v>55.603200000000001</v>
      </c>
      <c r="M68" s="5">
        <f t="shared" si="6"/>
        <v>10.08</v>
      </c>
      <c r="N68" s="6">
        <f>MIN(H68:J68)</f>
        <v>0.25</v>
      </c>
      <c r="O68" s="6">
        <f>MAX(H68:J68)</f>
        <v>3.62</v>
      </c>
      <c r="P68" s="6">
        <f>SUM(H68:J68)-SUM(N68:O68)</f>
        <v>2.5599999999999996</v>
      </c>
    </row>
    <row r="69" spans="1:16" x14ac:dyDescent="0.35">
      <c r="A69" s="1" t="s">
        <v>147</v>
      </c>
      <c r="B69" s="1" t="s">
        <v>148</v>
      </c>
      <c r="C69" s="1">
        <v>11</v>
      </c>
      <c r="D69" s="1">
        <v>19</v>
      </c>
      <c r="E69" s="2">
        <f t="shared" si="4"/>
        <v>2</v>
      </c>
      <c r="F69" s="1">
        <v>700.53</v>
      </c>
      <c r="G69" s="5">
        <v>28.95</v>
      </c>
      <c r="H69" s="5">
        <v>19.63</v>
      </c>
      <c r="I69" s="5">
        <v>15.75</v>
      </c>
      <c r="J69" s="5">
        <v>2.27</v>
      </c>
      <c r="K69" s="5">
        <f t="shared" si="5"/>
        <v>701.82157499999994</v>
      </c>
      <c r="L69" s="5">
        <f t="shared" si="7"/>
        <v>13334.609924999999</v>
      </c>
      <c r="M69" s="5">
        <f t="shared" si="6"/>
        <v>550.04999999999995</v>
      </c>
      <c r="N69" s="6">
        <f>MIN(H69:J69)</f>
        <v>2.27</v>
      </c>
      <c r="O69" s="6">
        <f>MAX(H69:J69)</f>
        <v>19.63</v>
      </c>
      <c r="P69" s="6">
        <f>SUM(H69:J69)-SUM(N69:O69)</f>
        <v>15.75</v>
      </c>
    </row>
    <row r="70" spans="1:16" x14ac:dyDescent="0.35">
      <c r="A70" s="1" t="s">
        <v>149</v>
      </c>
      <c r="B70" s="1" t="s">
        <v>150</v>
      </c>
      <c r="C70" s="1">
        <v>11</v>
      </c>
      <c r="D70" s="1">
        <v>34</v>
      </c>
      <c r="E70" s="2">
        <f t="shared" si="4"/>
        <v>3</v>
      </c>
      <c r="F70" s="1">
        <v>10</v>
      </c>
      <c r="G70" s="5">
        <v>2.02</v>
      </c>
      <c r="H70" s="5">
        <v>2.5</v>
      </c>
      <c r="I70" s="5">
        <v>2.5</v>
      </c>
      <c r="J70" s="5">
        <v>1.6</v>
      </c>
      <c r="K70" s="5">
        <f t="shared" si="5"/>
        <v>10</v>
      </c>
      <c r="L70" s="5">
        <f t="shared" si="7"/>
        <v>340</v>
      </c>
      <c r="M70" s="5">
        <f t="shared" si="6"/>
        <v>68.680000000000007</v>
      </c>
      <c r="N70" s="6">
        <f>MIN(H70:J70)</f>
        <v>1.6</v>
      </c>
      <c r="O70" s="6">
        <f>MAX(H70:J70)</f>
        <v>2.5</v>
      </c>
      <c r="P70" s="6">
        <f>SUM(H70:J70)-SUM(N70:O70)</f>
        <v>2.5</v>
      </c>
    </row>
    <row r="71" spans="1:16" x14ac:dyDescent="0.35">
      <c r="A71" s="1" t="s">
        <v>151</v>
      </c>
      <c r="B71" s="1" t="s">
        <v>152</v>
      </c>
      <c r="C71" s="1">
        <v>72</v>
      </c>
      <c r="D71" s="1">
        <v>163</v>
      </c>
      <c r="E71" s="2">
        <f t="shared" si="4"/>
        <v>2</v>
      </c>
      <c r="F71" s="1">
        <v>17.27</v>
      </c>
      <c r="G71" s="5">
        <v>3.03</v>
      </c>
      <c r="H71" s="5">
        <v>10.1</v>
      </c>
      <c r="I71" s="5">
        <v>4.5599999999999996</v>
      </c>
      <c r="J71" s="5">
        <v>0.37</v>
      </c>
      <c r="K71" s="5">
        <f t="shared" si="5"/>
        <v>17.04072</v>
      </c>
      <c r="L71" s="5">
        <f t="shared" si="7"/>
        <v>2777.6373600000002</v>
      </c>
      <c r="M71" s="5">
        <f t="shared" si="6"/>
        <v>493.89</v>
      </c>
      <c r="N71" s="6">
        <f>MIN(H71:J71)</f>
        <v>0.37</v>
      </c>
      <c r="O71" s="6">
        <f>MAX(H71:J71)</f>
        <v>10.1</v>
      </c>
      <c r="P71" s="6">
        <f>SUM(H71:J71)-SUM(N71:O71)</f>
        <v>4.5600000000000005</v>
      </c>
    </row>
    <row r="72" spans="1:16" x14ac:dyDescent="0.35">
      <c r="A72" s="3" t="s">
        <v>153</v>
      </c>
      <c r="B72" s="1" t="s">
        <v>154</v>
      </c>
      <c r="C72" s="1">
        <v>8</v>
      </c>
      <c r="D72" s="1">
        <v>17</v>
      </c>
      <c r="E72" s="2">
        <f t="shared" si="4"/>
        <v>2</v>
      </c>
      <c r="F72" s="1">
        <v>0</v>
      </c>
      <c r="G72" s="5">
        <v>69.043999999999997</v>
      </c>
      <c r="H72" s="5">
        <v>39.048357468827142</v>
      </c>
      <c r="I72" s="5">
        <v>34.269931459999995</v>
      </c>
      <c r="J72" s="5">
        <v>14.38497123</v>
      </c>
      <c r="K72" s="5">
        <f t="shared" si="5"/>
        <v>19249.746023204625</v>
      </c>
      <c r="L72" s="5">
        <f t="shared" si="7"/>
        <v>327245.68239447864</v>
      </c>
      <c r="M72" s="5">
        <f t="shared" si="6"/>
        <v>1173.748</v>
      </c>
      <c r="N72" s="6">
        <f>MIN(H72:J72)</f>
        <v>14.38497123</v>
      </c>
      <c r="O72" s="6">
        <f>MAX(H72:J72)</f>
        <v>39.048357468827142</v>
      </c>
      <c r="P72" s="6">
        <f>SUM(H72:J72)-SUM(N72:O72)</f>
        <v>34.269931460000009</v>
      </c>
    </row>
    <row r="73" spans="1:16" x14ac:dyDescent="0.35">
      <c r="A73" s="4" t="s">
        <v>155</v>
      </c>
      <c r="B73" s="1" t="s">
        <v>156</v>
      </c>
      <c r="C73" s="1">
        <v>12</v>
      </c>
      <c r="D73" s="1">
        <v>24</v>
      </c>
      <c r="E73" s="2">
        <f t="shared" si="4"/>
        <v>2</v>
      </c>
      <c r="F73" s="1">
        <v>163.35</v>
      </c>
      <c r="G73" s="5">
        <v>27.8</v>
      </c>
      <c r="H73" s="5">
        <v>28.8</v>
      </c>
      <c r="I73" s="5">
        <v>0.37</v>
      </c>
      <c r="J73" s="5">
        <v>15.12</v>
      </c>
      <c r="K73" s="5">
        <f t="shared" si="5"/>
        <v>161.11872</v>
      </c>
      <c r="L73" s="5">
        <f t="shared" si="7"/>
        <v>3866.8492799999999</v>
      </c>
      <c r="M73" s="5">
        <f t="shared" si="6"/>
        <v>667.2</v>
      </c>
      <c r="N73" s="6">
        <f>MIN(H73:J73)</f>
        <v>0.37</v>
      </c>
      <c r="O73" s="6">
        <f>MAX(H73:J73)</f>
        <v>28.8</v>
      </c>
      <c r="P73" s="6">
        <f>SUM(H73:J73)-SUM(N73:O73)</f>
        <v>15.119999999999997</v>
      </c>
    </row>
    <row r="74" spans="1:16" x14ac:dyDescent="0.35">
      <c r="A74" s="1" t="s">
        <v>157</v>
      </c>
      <c r="B74" s="1" t="s">
        <v>158</v>
      </c>
      <c r="C74" s="1">
        <v>4</v>
      </c>
      <c r="D74" s="1">
        <v>10</v>
      </c>
      <c r="E74" s="2">
        <f t="shared" si="4"/>
        <v>3</v>
      </c>
      <c r="F74" s="1">
        <v>0</v>
      </c>
      <c r="G74" s="5">
        <v>38.101999999999997</v>
      </c>
      <c r="H74" s="5">
        <v>20.14773515389663</v>
      </c>
      <c r="I74" s="5">
        <v>1.7499965000000108</v>
      </c>
      <c r="J74" s="5">
        <v>15.756822735784171</v>
      </c>
      <c r="K74" s="5">
        <f t="shared" si="5"/>
        <v>555.56139873306745</v>
      </c>
      <c r="L74" s="5">
        <f t="shared" si="7"/>
        <v>5555.6139873306747</v>
      </c>
      <c r="M74" s="5">
        <f t="shared" si="6"/>
        <v>381.02</v>
      </c>
      <c r="N74" s="6">
        <f>MIN(H74:J74)</f>
        <v>1.7499965000000108</v>
      </c>
      <c r="O74" s="6">
        <f>MAX(H74:J74)</f>
        <v>20.14773515389663</v>
      </c>
      <c r="P74" s="6">
        <f>SUM(H74:J74)-SUM(N74:O74)</f>
        <v>15.756822735784169</v>
      </c>
    </row>
    <row r="75" spans="1:16" x14ac:dyDescent="0.35">
      <c r="A75" s="1" t="s">
        <v>159</v>
      </c>
      <c r="B75" s="1" t="s">
        <v>160</v>
      </c>
      <c r="C75" s="1">
        <v>4</v>
      </c>
      <c r="D75" s="1">
        <v>52</v>
      </c>
      <c r="E75" s="2">
        <f t="shared" si="4"/>
        <v>13</v>
      </c>
      <c r="F75" s="1">
        <v>0</v>
      </c>
      <c r="G75" s="5">
        <v>0</v>
      </c>
      <c r="H75" s="5">
        <v>4.25</v>
      </c>
      <c r="I75" s="5">
        <v>4.25</v>
      </c>
      <c r="J75" s="5">
        <v>6</v>
      </c>
      <c r="K75" s="5">
        <f t="shared" si="5"/>
        <v>108.375</v>
      </c>
      <c r="L75" s="5">
        <f t="shared" si="7"/>
        <v>5635.5</v>
      </c>
      <c r="M75" s="5">
        <f t="shared" si="6"/>
        <v>0</v>
      </c>
      <c r="N75" s="6">
        <f>MIN(H75:J75)</f>
        <v>4.25</v>
      </c>
      <c r="O75" s="6">
        <f>MAX(H75:J75)</f>
        <v>6</v>
      </c>
      <c r="P75" s="6">
        <f>SUM(H75:J75)-SUM(N75:O75)</f>
        <v>4.25</v>
      </c>
    </row>
    <row r="76" spans="1:16" x14ac:dyDescent="0.35">
      <c r="A76" s="1" t="s">
        <v>161</v>
      </c>
      <c r="B76" s="1" t="s">
        <v>162</v>
      </c>
      <c r="C76" s="1">
        <v>6</v>
      </c>
      <c r="D76" s="1">
        <v>10</v>
      </c>
      <c r="E76" s="2">
        <f t="shared" si="4"/>
        <v>2</v>
      </c>
      <c r="F76" s="1">
        <v>147.80000000000001</v>
      </c>
      <c r="G76" s="5">
        <v>20.57</v>
      </c>
      <c r="H76" s="5">
        <v>18.5</v>
      </c>
      <c r="I76" s="5">
        <v>0.5</v>
      </c>
      <c r="J76" s="5">
        <v>15.98</v>
      </c>
      <c r="K76" s="5">
        <f t="shared" si="5"/>
        <v>147.815</v>
      </c>
      <c r="L76" s="5">
        <f t="shared" si="7"/>
        <v>1478.15</v>
      </c>
      <c r="M76" s="5">
        <f t="shared" si="6"/>
        <v>205.7</v>
      </c>
      <c r="N76" s="6">
        <f>MIN(H76:J76)</f>
        <v>0.5</v>
      </c>
      <c r="O76" s="6">
        <f>MAX(H76:J76)</f>
        <v>18.5</v>
      </c>
      <c r="P76" s="6">
        <f>SUM(H76:J76)-SUM(N76:O76)</f>
        <v>15.980000000000004</v>
      </c>
    </row>
    <row r="77" spans="1:16" x14ac:dyDescent="0.35">
      <c r="A77" s="1" t="s">
        <v>163</v>
      </c>
      <c r="B77" s="1" t="s">
        <v>164</v>
      </c>
      <c r="C77" s="1">
        <v>23</v>
      </c>
      <c r="D77" s="1">
        <v>46</v>
      </c>
      <c r="E77" s="2">
        <f t="shared" si="4"/>
        <v>2</v>
      </c>
      <c r="F77" s="1">
        <v>3.63</v>
      </c>
      <c r="G77" s="5">
        <v>0.61199999999999999</v>
      </c>
      <c r="H77" s="5">
        <v>1.62</v>
      </c>
      <c r="I77" s="5">
        <v>1.62</v>
      </c>
      <c r="J77" s="5">
        <v>1.37</v>
      </c>
      <c r="K77" s="5">
        <f t="shared" si="5"/>
        <v>3.595428000000001</v>
      </c>
      <c r="L77" s="5">
        <f t="shared" si="7"/>
        <v>165.38968800000004</v>
      </c>
      <c r="M77" s="5">
        <f t="shared" si="6"/>
        <v>28.152000000000001</v>
      </c>
      <c r="N77" s="6">
        <f>MIN(H77:J77)</f>
        <v>1.37</v>
      </c>
      <c r="O77" s="6">
        <f>MAX(H77:J77)</f>
        <v>1.62</v>
      </c>
      <c r="P77" s="6">
        <f>SUM(H77:J77)-SUM(N77:O77)</f>
        <v>1.62</v>
      </c>
    </row>
    <row r="78" spans="1:16" x14ac:dyDescent="0.35">
      <c r="A78" s="1" t="s">
        <v>165</v>
      </c>
      <c r="B78" s="1" t="s">
        <v>57</v>
      </c>
      <c r="C78" s="1">
        <v>5</v>
      </c>
      <c r="D78" s="1">
        <v>13</v>
      </c>
      <c r="E78" s="2">
        <f t="shared" si="4"/>
        <v>3</v>
      </c>
      <c r="F78" s="1" t="e">
        <v>#N/A</v>
      </c>
      <c r="G78" s="5">
        <v>0</v>
      </c>
      <c r="H78" s="5">
        <v>0.75</v>
      </c>
      <c r="I78" s="5">
        <v>0.5</v>
      </c>
      <c r="J78" s="5">
        <v>11</v>
      </c>
      <c r="K78" s="5">
        <f t="shared" si="5"/>
        <v>4.125</v>
      </c>
      <c r="L78" s="5">
        <f t="shared" si="7"/>
        <v>53.625</v>
      </c>
      <c r="M78" s="5">
        <f t="shared" si="6"/>
        <v>0</v>
      </c>
      <c r="N78" s="6">
        <f>MIN(H78:J78)</f>
        <v>0.5</v>
      </c>
      <c r="O78" s="6">
        <f>MAX(H78:J78)</f>
        <v>11</v>
      </c>
      <c r="P78" s="6">
        <f>SUM(H78:J78)-SUM(N78:O78)</f>
        <v>0.75</v>
      </c>
    </row>
    <row r="79" spans="1:16" x14ac:dyDescent="0.35">
      <c r="A79" s="1" t="s">
        <v>166</v>
      </c>
      <c r="B79" s="1" t="s">
        <v>167</v>
      </c>
      <c r="C79" s="1">
        <v>10</v>
      </c>
      <c r="D79" s="1">
        <v>29</v>
      </c>
      <c r="E79" s="2">
        <f t="shared" si="4"/>
        <v>3</v>
      </c>
      <c r="F79" s="1">
        <v>10.48</v>
      </c>
      <c r="G79" s="5">
        <v>2.54</v>
      </c>
      <c r="H79" s="5">
        <v>4</v>
      </c>
      <c r="I79" s="5">
        <v>1</v>
      </c>
      <c r="J79" s="5">
        <v>2.62</v>
      </c>
      <c r="K79" s="5">
        <f t="shared" si="5"/>
        <v>10.48</v>
      </c>
      <c r="L79" s="5">
        <f t="shared" si="7"/>
        <v>303.92</v>
      </c>
      <c r="M79" s="5">
        <f t="shared" si="6"/>
        <v>73.66</v>
      </c>
      <c r="N79" s="6">
        <f>MIN(H79:J79)</f>
        <v>1</v>
      </c>
      <c r="O79" s="6">
        <f>MAX(H79:J79)</f>
        <v>4</v>
      </c>
      <c r="P79" s="6">
        <f>SUM(H79:J79)-SUM(N79:O79)</f>
        <v>2.62</v>
      </c>
    </row>
    <row r="80" spans="1:16" x14ac:dyDescent="0.35">
      <c r="A80" s="1" t="s">
        <v>168</v>
      </c>
      <c r="B80" s="1" t="s">
        <v>169</v>
      </c>
      <c r="C80" s="1">
        <v>11</v>
      </c>
      <c r="D80" s="1">
        <v>22</v>
      </c>
      <c r="E80" s="2">
        <f t="shared" si="4"/>
        <v>2</v>
      </c>
      <c r="F80" s="1">
        <v>74.22</v>
      </c>
      <c r="G80" s="5">
        <v>20.97</v>
      </c>
      <c r="H80" s="5">
        <v>59.37</v>
      </c>
      <c r="I80" s="5">
        <v>0.25</v>
      </c>
      <c r="J80" s="5">
        <v>5</v>
      </c>
      <c r="K80" s="5">
        <f t="shared" si="5"/>
        <v>74.212499999999991</v>
      </c>
      <c r="L80" s="5">
        <f t="shared" si="7"/>
        <v>1632.6749999999997</v>
      </c>
      <c r="M80" s="5">
        <f t="shared" si="6"/>
        <v>461.34</v>
      </c>
      <c r="N80" s="6">
        <f>MIN(H80:J80)</f>
        <v>0.25</v>
      </c>
      <c r="O80" s="6">
        <f>MAX(H80:J80)</f>
        <v>59.37</v>
      </c>
      <c r="P80" s="6">
        <f>SUM(H80:J80)-SUM(N80:O80)</f>
        <v>5.0000000000000071</v>
      </c>
    </row>
    <row r="81" spans="1:16" x14ac:dyDescent="0.35">
      <c r="A81" s="4" t="s">
        <v>170</v>
      </c>
      <c r="B81" s="1" t="s">
        <v>171</v>
      </c>
      <c r="C81" s="1">
        <v>24</v>
      </c>
      <c r="D81" s="1">
        <v>48</v>
      </c>
      <c r="E81" s="2">
        <f t="shared" si="4"/>
        <v>2</v>
      </c>
      <c r="F81" s="1">
        <v>5.81</v>
      </c>
      <c r="G81" s="5">
        <v>1.45</v>
      </c>
      <c r="H81" s="5">
        <v>7.5</v>
      </c>
      <c r="I81" s="5">
        <v>0.25</v>
      </c>
      <c r="J81" s="5">
        <v>3.1</v>
      </c>
      <c r="K81" s="5">
        <f t="shared" si="5"/>
        <v>5.8125</v>
      </c>
      <c r="L81" s="5">
        <f t="shared" si="7"/>
        <v>279</v>
      </c>
      <c r="M81" s="5">
        <f t="shared" si="6"/>
        <v>69.599999999999994</v>
      </c>
      <c r="N81" s="6">
        <f>MIN(H81:J81)</f>
        <v>0.25</v>
      </c>
      <c r="O81" s="6">
        <f>MAX(H81:J81)</f>
        <v>7.5</v>
      </c>
      <c r="P81" s="6">
        <f>SUM(H81:J81)-SUM(N81:O81)</f>
        <v>3.0999999999999996</v>
      </c>
    </row>
    <row r="82" spans="1:16" x14ac:dyDescent="0.35">
      <c r="A82" s="4" t="s">
        <v>172</v>
      </c>
      <c r="B82" s="1" t="s">
        <v>173</v>
      </c>
      <c r="C82" s="1">
        <v>24</v>
      </c>
      <c r="D82" s="1">
        <v>48</v>
      </c>
      <c r="E82" s="2">
        <f t="shared" si="4"/>
        <v>2</v>
      </c>
      <c r="F82" s="1">
        <v>89.8</v>
      </c>
      <c r="G82" s="5">
        <v>16.79</v>
      </c>
      <c r="H82" s="5">
        <v>24.25</v>
      </c>
      <c r="I82" s="5">
        <v>0.37</v>
      </c>
      <c r="J82" s="5">
        <v>9.8699999999999992</v>
      </c>
      <c r="K82" s="5">
        <f t="shared" si="5"/>
        <v>88.55857499999999</v>
      </c>
      <c r="L82" s="5">
        <f t="shared" si="7"/>
        <v>4250.8115999999991</v>
      </c>
      <c r="M82" s="5">
        <f t="shared" si="6"/>
        <v>805.92</v>
      </c>
      <c r="N82" s="6">
        <f>MIN(H82:J82)</f>
        <v>0.37</v>
      </c>
      <c r="O82" s="6">
        <f>MAX(H82:J82)</f>
        <v>24.25</v>
      </c>
      <c r="P82" s="6">
        <f>SUM(H82:J82)-SUM(N82:O82)</f>
        <v>9.870000000000001</v>
      </c>
    </row>
    <row r="83" spans="1:16" x14ac:dyDescent="0.35">
      <c r="A83" s="1" t="s">
        <v>174</v>
      </c>
      <c r="B83" s="1" t="s">
        <v>57</v>
      </c>
      <c r="C83" s="1">
        <v>10</v>
      </c>
      <c r="D83" s="1">
        <v>20</v>
      </c>
      <c r="E83" s="2">
        <f t="shared" si="4"/>
        <v>2</v>
      </c>
      <c r="F83" s="1">
        <v>5.71</v>
      </c>
      <c r="G83" s="5">
        <v>1.62</v>
      </c>
      <c r="H83" s="5">
        <v>12.18</v>
      </c>
      <c r="I83" s="5">
        <v>0.37</v>
      </c>
      <c r="J83" s="5">
        <v>1.25</v>
      </c>
      <c r="K83" s="5">
        <f t="shared" si="5"/>
        <v>5.6332499999999994</v>
      </c>
      <c r="L83" s="5">
        <f t="shared" si="7"/>
        <v>112.66499999999999</v>
      </c>
      <c r="M83" s="5">
        <f t="shared" si="6"/>
        <v>32.400000000000006</v>
      </c>
      <c r="N83" s="6">
        <f>MIN(H83:J83)</f>
        <v>0.37</v>
      </c>
      <c r="O83" s="6">
        <f>MAX(H83:J83)</f>
        <v>12.18</v>
      </c>
      <c r="P83" s="6">
        <f>SUM(H83:J83)-SUM(N83:O83)</f>
        <v>1.25</v>
      </c>
    </row>
    <row r="84" spans="1:16" x14ac:dyDescent="0.35">
      <c r="A84" s="1" t="s">
        <v>175</v>
      </c>
      <c r="B84" s="1" t="s">
        <v>35</v>
      </c>
      <c r="C84" s="1">
        <v>27</v>
      </c>
      <c r="D84" s="1">
        <v>54</v>
      </c>
      <c r="E84" s="2">
        <f t="shared" si="4"/>
        <v>2</v>
      </c>
      <c r="F84" s="1">
        <v>8096.46</v>
      </c>
      <c r="G84" s="5">
        <v>36.590000000000003</v>
      </c>
      <c r="H84" s="5">
        <v>38.32</v>
      </c>
      <c r="I84" s="5">
        <v>6</v>
      </c>
      <c r="J84" s="5">
        <v>35.21</v>
      </c>
      <c r="K84" s="5">
        <f t="shared" si="5"/>
        <v>8095.4832000000006</v>
      </c>
      <c r="L84" s="5">
        <f t="shared" si="7"/>
        <v>437156.09280000004</v>
      </c>
      <c r="M84" s="5">
        <f t="shared" si="6"/>
        <v>1975.8600000000001</v>
      </c>
      <c r="N84" s="6">
        <f>MIN(H84:J84)</f>
        <v>6</v>
      </c>
      <c r="O84" s="6">
        <f>MAX(H84:J84)</f>
        <v>38.32</v>
      </c>
      <c r="P84" s="6">
        <f>SUM(H84:J84)-SUM(N84:O84)</f>
        <v>35.21</v>
      </c>
    </row>
    <row r="85" spans="1:16" x14ac:dyDescent="0.35">
      <c r="A85" s="3" t="s">
        <v>176</v>
      </c>
      <c r="B85" s="1" t="s">
        <v>177</v>
      </c>
      <c r="C85" s="1">
        <v>50</v>
      </c>
      <c r="D85" s="1">
        <v>175</v>
      </c>
      <c r="E85" s="2">
        <f t="shared" si="4"/>
        <v>4</v>
      </c>
      <c r="F85" s="1">
        <v>19.09</v>
      </c>
      <c r="G85" s="5">
        <v>2.34</v>
      </c>
      <c r="H85" s="5">
        <v>5.32</v>
      </c>
      <c r="I85" s="5">
        <v>0.31</v>
      </c>
      <c r="J85" s="5">
        <v>11.5</v>
      </c>
      <c r="K85" s="5">
        <f t="shared" si="5"/>
        <v>18.965800000000002</v>
      </c>
      <c r="L85" s="5">
        <f t="shared" si="7"/>
        <v>3319.0150000000003</v>
      </c>
      <c r="M85" s="5">
        <f t="shared" si="6"/>
        <v>409.5</v>
      </c>
      <c r="N85" s="6">
        <f>MIN(H85:J85)</f>
        <v>0.31</v>
      </c>
      <c r="O85" s="6">
        <f>MAX(H85:J85)</f>
        <v>11.5</v>
      </c>
      <c r="P85" s="6">
        <f>SUM(H85:J85)-SUM(N85:O85)</f>
        <v>5.3199999999999985</v>
      </c>
    </row>
    <row r="86" spans="1:16" x14ac:dyDescent="0.35">
      <c r="A86" s="1" t="s">
        <v>178</v>
      </c>
      <c r="B86" s="1" t="s">
        <v>179</v>
      </c>
      <c r="C86" s="1">
        <v>298</v>
      </c>
      <c r="D86" s="1">
        <v>1330</v>
      </c>
      <c r="E86" s="2">
        <f t="shared" si="4"/>
        <v>4</v>
      </c>
      <c r="F86" s="1">
        <v>0.3</v>
      </c>
      <c r="G86" s="5">
        <v>0.05</v>
      </c>
      <c r="H86" s="5">
        <v>0.75</v>
      </c>
      <c r="I86" s="5">
        <v>0.75</v>
      </c>
      <c r="J86" s="5">
        <v>0.54</v>
      </c>
      <c r="K86" s="5">
        <f t="shared" si="5"/>
        <v>0.30375000000000002</v>
      </c>
      <c r="L86" s="5">
        <f t="shared" si="7"/>
        <v>403.98750000000001</v>
      </c>
      <c r="M86" s="5">
        <f t="shared" si="6"/>
        <v>66.5</v>
      </c>
      <c r="N86" s="6">
        <f>MIN(H86:J86)</f>
        <v>0.54</v>
      </c>
      <c r="O86" s="6">
        <f>MAX(H86:J86)</f>
        <v>0.75</v>
      </c>
      <c r="P86" s="6">
        <f>SUM(H86:J86)-SUM(N86:O86)</f>
        <v>0.75</v>
      </c>
    </row>
    <row r="87" spans="1:16" x14ac:dyDescent="0.35">
      <c r="A87" s="1" t="s">
        <v>180</v>
      </c>
      <c r="B87" s="1" t="s">
        <v>181</v>
      </c>
      <c r="C87" s="1">
        <v>12</v>
      </c>
      <c r="D87" s="1">
        <v>48</v>
      </c>
      <c r="E87" s="2">
        <f t="shared" si="4"/>
        <v>4</v>
      </c>
      <c r="F87" s="1" t="e">
        <v>#N/A</v>
      </c>
      <c r="G87" s="5">
        <v>0</v>
      </c>
      <c r="H87" s="5">
        <v>3</v>
      </c>
      <c r="I87" s="5">
        <v>3</v>
      </c>
      <c r="J87" s="5">
        <v>5.25</v>
      </c>
      <c r="K87" s="5">
        <f t="shared" si="5"/>
        <v>47.25</v>
      </c>
      <c r="L87" s="5">
        <f t="shared" si="7"/>
        <v>2268</v>
      </c>
      <c r="M87" s="5">
        <f t="shared" si="6"/>
        <v>0</v>
      </c>
      <c r="N87" s="6">
        <f>MIN(H87:J87)</f>
        <v>3</v>
      </c>
      <c r="O87" s="6">
        <f>MAX(H87:J87)</f>
        <v>5.25</v>
      </c>
      <c r="P87" s="6">
        <f>SUM(H87:J87)-SUM(N87:O87)</f>
        <v>3</v>
      </c>
    </row>
    <row r="88" spans="1:16" x14ac:dyDescent="0.35">
      <c r="A88" s="1" t="s">
        <v>182</v>
      </c>
      <c r="B88" s="1" t="s">
        <v>183</v>
      </c>
      <c r="C88" s="1">
        <v>4</v>
      </c>
      <c r="D88" s="1">
        <v>8</v>
      </c>
      <c r="E88" s="2">
        <f t="shared" si="4"/>
        <v>2</v>
      </c>
      <c r="F88" s="1">
        <v>1646.56</v>
      </c>
      <c r="G88" s="5">
        <v>5.94</v>
      </c>
      <c r="H88" s="5">
        <v>30.67</v>
      </c>
      <c r="I88" s="5">
        <v>30.67</v>
      </c>
      <c r="J88" s="5">
        <v>1.75</v>
      </c>
      <c r="K88" s="5">
        <f t="shared" si="5"/>
        <v>1646.1355750000002</v>
      </c>
      <c r="L88" s="5">
        <f t="shared" si="7"/>
        <v>13169.084600000002</v>
      </c>
      <c r="M88" s="5">
        <f t="shared" si="6"/>
        <v>47.52</v>
      </c>
      <c r="N88" s="6">
        <f>MIN(H88:J88)</f>
        <v>1.75</v>
      </c>
      <c r="O88" s="6">
        <f>MAX(H88:J88)</f>
        <v>30.67</v>
      </c>
      <c r="P88" s="6">
        <f>SUM(H88:J88)-SUM(N88:O88)</f>
        <v>30.67</v>
      </c>
    </row>
    <row r="89" spans="1:16" x14ac:dyDescent="0.35">
      <c r="A89" s="1" t="s">
        <v>184</v>
      </c>
      <c r="B89" s="1" t="s">
        <v>185</v>
      </c>
      <c r="C89" s="1">
        <v>4</v>
      </c>
      <c r="D89" s="1">
        <v>8</v>
      </c>
      <c r="E89" s="2">
        <f t="shared" si="4"/>
        <v>2</v>
      </c>
      <c r="F89" s="1">
        <v>3.75</v>
      </c>
      <c r="G89" s="5">
        <v>0.2</v>
      </c>
      <c r="H89" s="5">
        <v>1.18</v>
      </c>
      <c r="I89" s="5">
        <v>1</v>
      </c>
      <c r="J89" s="5">
        <v>3.18</v>
      </c>
      <c r="K89" s="5">
        <f t="shared" si="5"/>
        <v>3.7524000000000002</v>
      </c>
      <c r="L89" s="5">
        <f t="shared" si="7"/>
        <v>30.019200000000001</v>
      </c>
      <c r="M89" s="5">
        <f t="shared" si="6"/>
        <v>1.6</v>
      </c>
      <c r="N89" s="6">
        <f>MIN(H89:J89)</f>
        <v>1</v>
      </c>
      <c r="O89" s="6">
        <f>MAX(H89:J89)</f>
        <v>3.18</v>
      </c>
      <c r="P89" s="6">
        <f>SUM(H89:J89)-SUM(N89:O89)</f>
        <v>1.1799999999999997</v>
      </c>
    </row>
    <row r="90" spans="1:16" x14ac:dyDescent="0.35">
      <c r="A90" s="1" t="s">
        <v>186</v>
      </c>
      <c r="B90" s="1" t="s">
        <v>55</v>
      </c>
      <c r="C90" s="1">
        <v>20</v>
      </c>
      <c r="D90" s="1">
        <v>40</v>
      </c>
      <c r="E90" s="2">
        <f t="shared" si="4"/>
        <v>2</v>
      </c>
      <c r="F90" s="1">
        <v>9.17</v>
      </c>
      <c r="G90" s="5">
        <v>0.93</v>
      </c>
      <c r="H90" s="5">
        <v>6.93</v>
      </c>
      <c r="I90" s="5">
        <v>0.37</v>
      </c>
      <c r="J90" s="5">
        <v>3.53</v>
      </c>
      <c r="K90" s="5">
        <f t="shared" si="5"/>
        <v>9.0512729999999983</v>
      </c>
      <c r="L90" s="5">
        <f t="shared" si="7"/>
        <v>362.05091999999991</v>
      </c>
      <c r="M90" s="5">
        <f t="shared" si="6"/>
        <v>37.200000000000003</v>
      </c>
      <c r="N90" s="6">
        <f>MIN(H90:J90)</f>
        <v>0.37</v>
      </c>
      <c r="O90" s="6">
        <f>MAX(H90:J90)</f>
        <v>6.93</v>
      </c>
      <c r="P90" s="6">
        <f>SUM(H90:J90)-SUM(N90:O90)</f>
        <v>3.5300000000000002</v>
      </c>
    </row>
    <row r="91" spans="1:16" x14ac:dyDescent="0.35">
      <c r="A91" s="1" t="s">
        <v>187</v>
      </c>
      <c r="B91" s="1" t="s">
        <v>35</v>
      </c>
      <c r="C91" s="1">
        <v>40</v>
      </c>
      <c r="D91" s="1">
        <v>100</v>
      </c>
      <c r="E91" s="2">
        <f t="shared" si="4"/>
        <v>3</v>
      </c>
      <c r="F91" s="1">
        <v>8096.46</v>
      </c>
      <c r="G91" s="5">
        <v>36.04</v>
      </c>
      <c r="H91" s="5">
        <v>38.32</v>
      </c>
      <c r="I91" s="5">
        <v>6</v>
      </c>
      <c r="J91" s="5">
        <v>35.21</v>
      </c>
      <c r="K91" s="5">
        <f t="shared" si="5"/>
        <v>8095.4832000000006</v>
      </c>
      <c r="L91" s="5">
        <f t="shared" si="7"/>
        <v>809548.32000000007</v>
      </c>
      <c r="M91" s="5">
        <f t="shared" si="6"/>
        <v>3604</v>
      </c>
      <c r="N91" s="6">
        <f>MIN(H91:J91)</f>
        <v>6</v>
      </c>
      <c r="O91" s="6">
        <f>MAX(H91:J91)</f>
        <v>38.32</v>
      </c>
      <c r="P91" s="6">
        <f>SUM(H91:J91)-SUM(N91:O91)</f>
        <v>35.21</v>
      </c>
    </row>
    <row r="92" spans="1:16" x14ac:dyDescent="0.35">
      <c r="A92" s="1" t="s">
        <v>188</v>
      </c>
      <c r="B92" s="1" t="s">
        <v>189</v>
      </c>
      <c r="C92" s="1">
        <v>6</v>
      </c>
      <c r="D92" s="1">
        <v>12</v>
      </c>
      <c r="E92" s="2">
        <f t="shared" si="4"/>
        <v>2</v>
      </c>
      <c r="F92" s="1">
        <v>1.55</v>
      </c>
      <c r="G92" s="5">
        <v>0.27</v>
      </c>
      <c r="H92" s="5">
        <v>2.63</v>
      </c>
      <c r="I92" s="5">
        <v>0.25</v>
      </c>
      <c r="J92" s="5">
        <v>2.35</v>
      </c>
      <c r="K92" s="5">
        <f t="shared" si="5"/>
        <v>1.5451250000000001</v>
      </c>
      <c r="L92" s="5">
        <f t="shared" si="7"/>
        <v>18.541499999999999</v>
      </c>
      <c r="M92" s="5">
        <f t="shared" si="6"/>
        <v>3.24</v>
      </c>
      <c r="N92" s="6">
        <f>MIN(H92:J92)</f>
        <v>0.25</v>
      </c>
      <c r="O92" s="6">
        <f>MAX(H92:J92)</f>
        <v>2.63</v>
      </c>
      <c r="P92" s="6">
        <f>SUM(H92:J92)-SUM(N92:O92)</f>
        <v>2.3500000000000005</v>
      </c>
    </row>
    <row r="93" spans="1:16" x14ac:dyDescent="0.35">
      <c r="A93" s="1" t="s">
        <v>190</v>
      </c>
      <c r="B93" s="1" t="s">
        <v>191</v>
      </c>
      <c r="C93" s="1">
        <v>4</v>
      </c>
      <c r="D93" s="1">
        <v>10</v>
      </c>
      <c r="E93" s="2">
        <f t="shared" si="4"/>
        <v>3</v>
      </c>
      <c r="F93" s="1">
        <v>0</v>
      </c>
      <c r="G93" s="5">
        <v>38.101999999999997</v>
      </c>
      <c r="H93" s="5">
        <v>20.147735153896637</v>
      </c>
      <c r="I93" s="5">
        <v>1.4769970460000248</v>
      </c>
      <c r="J93" s="5">
        <v>15.756822735784171</v>
      </c>
      <c r="K93" s="5">
        <f t="shared" si="5"/>
        <v>468.89382053071409</v>
      </c>
      <c r="L93" s="5">
        <f t="shared" si="7"/>
        <v>4688.9382053071413</v>
      </c>
      <c r="M93" s="5">
        <f t="shared" si="6"/>
        <v>381.02</v>
      </c>
      <c r="N93" s="6">
        <f>MIN(H93:J93)</f>
        <v>1.4769970460000248</v>
      </c>
      <c r="O93" s="6">
        <f>MAX(H93:J93)</f>
        <v>20.147735153896637</v>
      </c>
      <c r="P93" s="6">
        <f>SUM(H93:J93)-SUM(N93:O93)</f>
        <v>15.756822735784169</v>
      </c>
    </row>
    <row r="94" spans="1:16" x14ac:dyDescent="0.35">
      <c r="A94" s="1" t="s">
        <v>192</v>
      </c>
      <c r="B94" s="1" t="s">
        <v>193</v>
      </c>
      <c r="C94" s="1">
        <v>33</v>
      </c>
      <c r="D94" s="1">
        <v>78</v>
      </c>
      <c r="E94" s="2">
        <f t="shared" si="4"/>
        <v>2</v>
      </c>
      <c r="F94" s="1">
        <v>9.1300000000000008</v>
      </c>
      <c r="G94" s="5">
        <v>1.37</v>
      </c>
      <c r="H94" s="5">
        <v>0.37</v>
      </c>
      <c r="I94" s="5">
        <v>3.4</v>
      </c>
      <c r="J94" s="5">
        <v>7.16</v>
      </c>
      <c r="K94" s="5">
        <f t="shared" si="5"/>
        <v>9.0072799999999997</v>
      </c>
      <c r="L94" s="5">
        <f t="shared" si="7"/>
        <v>702.56783999999993</v>
      </c>
      <c r="M94" s="5">
        <f t="shared" si="6"/>
        <v>106.86000000000001</v>
      </c>
      <c r="N94" s="6">
        <f>MIN(H94:J94)</f>
        <v>0.37</v>
      </c>
      <c r="O94" s="6">
        <f>MAX(H94:J94)</f>
        <v>7.16</v>
      </c>
      <c r="P94" s="6">
        <f>SUM(H94:J94)-SUM(N94:O94)</f>
        <v>3.3999999999999995</v>
      </c>
    </row>
    <row r="95" spans="1:16" x14ac:dyDescent="0.35">
      <c r="A95" s="1" t="s">
        <v>194</v>
      </c>
      <c r="B95" s="1" t="s">
        <v>96</v>
      </c>
      <c r="C95" s="1">
        <v>9</v>
      </c>
      <c r="D95" s="1">
        <v>15</v>
      </c>
      <c r="E95" s="2">
        <f t="shared" si="4"/>
        <v>2</v>
      </c>
      <c r="F95" s="1">
        <v>2.62</v>
      </c>
      <c r="G95" s="5">
        <v>0.57999999999999996</v>
      </c>
      <c r="H95" s="5">
        <v>10.5</v>
      </c>
      <c r="I95" s="5">
        <v>0.5</v>
      </c>
      <c r="J95" s="5">
        <v>0.5</v>
      </c>
      <c r="K95" s="5">
        <f t="shared" si="5"/>
        <v>2.625</v>
      </c>
      <c r="L95" s="5">
        <f t="shared" si="7"/>
        <v>39.375</v>
      </c>
      <c r="M95" s="5">
        <f t="shared" si="6"/>
        <v>8.6999999999999993</v>
      </c>
      <c r="N95" s="6">
        <f>MIN(H95:J95)</f>
        <v>0.5</v>
      </c>
      <c r="O95" s="6">
        <f>MAX(H95:J95)</f>
        <v>10.5</v>
      </c>
      <c r="P95" s="6">
        <f>SUM(H95:J95)-SUM(N95:O95)</f>
        <v>0.5</v>
      </c>
    </row>
    <row r="96" spans="1:16" x14ac:dyDescent="0.35">
      <c r="A96" s="1" t="s">
        <v>195</v>
      </c>
      <c r="B96" s="1" t="s">
        <v>196</v>
      </c>
      <c r="C96" s="1">
        <v>8</v>
      </c>
      <c r="D96" s="1">
        <v>16</v>
      </c>
      <c r="E96" s="2">
        <f t="shared" si="4"/>
        <v>2</v>
      </c>
      <c r="F96" s="1">
        <v>18.809999999999999</v>
      </c>
      <c r="G96" s="5">
        <v>3.29</v>
      </c>
      <c r="H96" s="5">
        <v>17.95</v>
      </c>
      <c r="I96" s="5">
        <v>4.1900000000000004</v>
      </c>
      <c r="J96" s="5">
        <v>0.25</v>
      </c>
      <c r="K96" s="5">
        <f t="shared" si="5"/>
        <v>18.802625000000003</v>
      </c>
      <c r="L96" s="5">
        <f t="shared" si="7"/>
        <v>300.84200000000004</v>
      </c>
      <c r="M96" s="5">
        <f t="shared" si="6"/>
        <v>52.64</v>
      </c>
      <c r="N96" s="6">
        <f>MIN(H96:J96)</f>
        <v>0.25</v>
      </c>
      <c r="O96" s="6">
        <f>MAX(H96:J96)</f>
        <v>17.95</v>
      </c>
      <c r="P96" s="6">
        <f>SUM(H96:J96)-SUM(N96:O96)</f>
        <v>4.1900000000000013</v>
      </c>
    </row>
    <row r="97" spans="1:16" x14ac:dyDescent="0.35">
      <c r="A97" s="1" t="s">
        <v>197</v>
      </c>
      <c r="B97" s="1" t="s">
        <v>152</v>
      </c>
      <c r="C97" s="1">
        <v>114</v>
      </c>
      <c r="D97" s="1">
        <v>228</v>
      </c>
      <c r="E97" s="2">
        <f t="shared" si="4"/>
        <v>2</v>
      </c>
      <c r="F97" s="1">
        <v>1.61</v>
      </c>
      <c r="G97" s="5">
        <v>0.28999999999999998</v>
      </c>
      <c r="H97" s="5">
        <v>3</v>
      </c>
      <c r="I97" s="5">
        <v>0.18</v>
      </c>
      <c r="J97" s="5">
        <v>3</v>
      </c>
      <c r="K97" s="5">
        <f t="shared" si="5"/>
        <v>1.62</v>
      </c>
      <c r="L97" s="5">
        <f t="shared" si="7"/>
        <v>369.36</v>
      </c>
      <c r="M97" s="5">
        <f t="shared" si="6"/>
        <v>66.11999999999999</v>
      </c>
      <c r="N97" s="6">
        <f>MIN(H97:J97)</f>
        <v>0.18</v>
      </c>
      <c r="O97" s="6">
        <f>MAX(H97:J97)</f>
        <v>3</v>
      </c>
      <c r="P97" s="6">
        <f>SUM(H97:J97)-SUM(N97:O97)</f>
        <v>2.9999999999999996</v>
      </c>
    </row>
    <row r="98" spans="1:16" x14ac:dyDescent="0.35">
      <c r="A98" s="1" t="s">
        <v>198</v>
      </c>
      <c r="B98" s="1" t="s">
        <v>199</v>
      </c>
      <c r="C98" s="1">
        <v>4</v>
      </c>
      <c r="D98" s="1">
        <v>8</v>
      </c>
      <c r="E98" s="2">
        <f t="shared" si="4"/>
        <v>2</v>
      </c>
      <c r="F98" s="1">
        <v>51.4</v>
      </c>
      <c r="G98" s="5">
        <v>1.36</v>
      </c>
      <c r="H98" s="5">
        <v>7.5</v>
      </c>
      <c r="I98" s="5">
        <v>2.93</v>
      </c>
      <c r="J98" s="5">
        <v>2.34</v>
      </c>
      <c r="K98" s="5">
        <f t="shared" si="5"/>
        <v>51.421500000000002</v>
      </c>
      <c r="L98" s="5">
        <f t="shared" si="7"/>
        <v>411.37200000000001</v>
      </c>
      <c r="M98" s="5">
        <f t="shared" si="6"/>
        <v>10.88</v>
      </c>
      <c r="N98" s="6">
        <f>MIN(H98:J98)</f>
        <v>2.34</v>
      </c>
      <c r="O98" s="6">
        <f>MAX(H98:J98)</f>
        <v>7.5</v>
      </c>
      <c r="P98" s="6">
        <f>SUM(H98:J98)-SUM(N98:O98)</f>
        <v>2.9299999999999997</v>
      </c>
    </row>
    <row r="99" spans="1:16" x14ac:dyDescent="0.35">
      <c r="A99" s="1" t="s">
        <v>200</v>
      </c>
      <c r="B99" s="1" t="s">
        <v>201</v>
      </c>
      <c r="C99" s="1">
        <v>27</v>
      </c>
      <c r="D99" s="1">
        <v>54</v>
      </c>
      <c r="E99" s="2">
        <f t="shared" si="4"/>
        <v>2</v>
      </c>
      <c r="F99" s="1">
        <v>10.97</v>
      </c>
      <c r="G99" s="5">
        <v>2.13</v>
      </c>
      <c r="H99" s="5">
        <v>6.62</v>
      </c>
      <c r="I99" s="5">
        <v>6.62</v>
      </c>
      <c r="J99" s="5">
        <v>0.25</v>
      </c>
      <c r="K99" s="5">
        <f t="shared" si="5"/>
        <v>10.956100000000001</v>
      </c>
      <c r="L99" s="5">
        <f t="shared" si="7"/>
        <v>591.62940000000003</v>
      </c>
      <c r="M99" s="5">
        <f t="shared" si="6"/>
        <v>115.02</v>
      </c>
      <c r="N99" s="6">
        <f>MIN(H99:J99)</f>
        <v>0.25</v>
      </c>
      <c r="O99" s="6">
        <f>MAX(H99:J99)</f>
        <v>6.62</v>
      </c>
      <c r="P99" s="6">
        <f>SUM(H99:J99)-SUM(N99:O99)</f>
        <v>6.62</v>
      </c>
    </row>
    <row r="100" spans="1:16" x14ac:dyDescent="0.35">
      <c r="A100" s="1" t="s">
        <v>202</v>
      </c>
      <c r="B100" s="1" t="s">
        <v>203</v>
      </c>
      <c r="C100" s="1">
        <v>20</v>
      </c>
      <c r="D100" s="1">
        <v>40</v>
      </c>
      <c r="E100" s="2">
        <f t="shared" si="4"/>
        <v>2</v>
      </c>
      <c r="F100" s="1">
        <v>92.19</v>
      </c>
      <c r="G100" s="5">
        <v>6.9</v>
      </c>
      <c r="H100" s="5">
        <v>2.5</v>
      </c>
      <c r="I100" s="5">
        <v>14.75</v>
      </c>
      <c r="J100" s="5">
        <v>2.5</v>
      </c>
      <c r="K100" s="5">
        <f t="shared" si="5"/>
        <v>92.1875</v>
      </c>
      <c r="L100" s="5">
        <f t="shared" si="7"/>
        <v>3687.5</v>
      </c>
      <c r="M100" s="5">
        <f t="shared" si="6"/>
        <v>276</v>
      </c>
      <c r="N100" s="6">
        <f>MIN(H100:J100)</f>
        <v>2.5</v>
      </c>
      <c r="O100" s="6">
        <f>MAX(H100:J100)</f>
        <v>14.75</v>
      </c>
      <c r="P100" s="6">
        <f>SUM(H100:J100)-SUM(N100:O100)</f>
        <v>2.5</v>
      </c>
    </row>
    <row r="101" spans="1:16" x14ac:dyDescent="0.35">
      <c r="A101" s="1" t="s">
        <v>204</v>
      </c>
      <c r="B101" s="1" t="s">
        <v>205</v>
      </c>
      <c r="C101" s="1">
        <v>110</v>
      </c>
      <c r="D101" s="1">
        <v>335</v>
      </c>
      <c r="E101" s="2">
        <f t="shared" si="4"/>
        <v>3</v>
      </c>
      <c r="F101" s="1">
        <v>103.48</v>
      </c>
      <c r="G101" s="5">
        <v>14.98</v>
      </c>
      <c r="H101" s="5">
        <v>0.37</v>
      </c>
      <c r="I101" s="5">
        <v>29.76</v>
      </c>
      <c r="J101" s="5">
        <v>9.27</v>
      </c>
      <c r="K101" s="5">
        <f t="shared" si="5"/>
        <v>102.073824</v>
      </c>
      <c r="L101" s="5">
        <f t="shared" si="7"/>
        <v>34194.731039999999</v>
      </c>
      <c r="M101" s="5">
        <f t="shared" si="6"/>
        <v>5018.3</v>
      </c>
      <c r="N101" s="6">
        <f>MIN(H101:J101)</f>
        <v>0.37</v>
      </c>
      <c r="O101" s="6">
        <f>MAX(H101:J101)</f>
        <v>29.76</v>
      </c>
      <c r="P101" s="6">
        <f>SUM(H101:J101)-SUM(N101:O101)</f>
        <v>9.2700000000000031</v>
      </c>
    </row>
    <row r="102" spans="1:16" x14ac:dyDescent="0.35">
      <c r="A102" s="1" t="s">
        <v>206</v>
      </c>
      <c r="B102" s="1" t="s">
        <v>150</v>
      </c>
      <c r="C102" s="1">
        <v>14</v>
      </c>
      <c r="D102" s="1">
        <v>54</v>
      </c>
      <c r="E102" s="2">
        <f t="shared" si="4"/>
        <v>4</v>
      </c>
      <c r="F102" s="1">
        <v>18.91</v>
      </c>
      <c r="G102" s="5">
        <v>2.5</v>
      </c>
      <c r="H102" s="5">
        <v>2.75</v>
      </c>
      <c r="I102" s="5">
        <v>2.75</v>
      </c>
      <c r="J102" s="5">
        <v>2.5</v>
      </c>
      <c r="K102" s="5">
        <f t="shared" si="5"/>
        <v>18.90625</v>
      </c>
      <c r="L102" s="5">
        <f t="shared" si="7"/>
        <v>1020.9375</v>
      </c>
      <c r="M102" s="5">
        <f t="shared" si="6"/>
        <v>135</v>
      </c>
      <c r="N102" s="6">
        <f>MIN(H102:J102)</f>
        <v>2.5</v>
      </c>
      <c r="O102" s="6">
        <f>MAX(H102:J102)</f>
        <v>2.75</v>
      </c>
      <c r="P102" s="6">
        <f>SUM(H102:J102)-SUM(N102:O102)</f>
        <v>2.75</v>
      </c>
    </row>
    <row r="103" spans="1:16" x14ac:dyDescent="0.35">
      <c r="A103" s="1" t="s">
        <v>207</v>
      </c>
      <c r="B103" s="1" t="s">
        <v>208</v>
      </c>
      <c r="C103" s="1">
        <v>28</v>
      </c>
      <c r="D103" s="1">
        <v>56</v>
      </c>
      <c r="E103" s="2">
        <f t="shared" si="4"/>
        <v>2</v>
      </c>
      <c r="F103" s="1">
        <v>26.81</v>
      </c>
      <c r="G103" s="5">
        <v>3.87</v>
      </c>
      <c r="H103" s="5">
        <v>0.37</v>
      </c>
      <c r="I103" s="5">
        <v>4.8499999999999996</v>
      </c>
      <c r="J103" s="5">
        <v>14.74</v>
      </c>
      <c r="K103" s="5">
        <f t="shared" si="5"/>
        <v>26.450929999999996</v>
      </c>
      <c r="L103" s="5">
        <f t="shared" si="7"/>
        <v>1481.2520799999998</v>
      </c>
      <c r="M103" s="5">
        <f t="shared" si="6"/>
        <v>216.72</v>
      </c>
      <c r="N103" s="6">
        <f>MIN(H103:J103)</f>
        <v>0.37</v>
      </c>
      <c r="O103" s="6">
        <f>MAX(H103:J103)</f>
        <v>14.74</v>
      </c>
      <c r="P103" s="6">
        <f>SUM(H103:J103)-SUM(N103:O103)</f>
        <v>4.8500000000000014</v>
      </c>
    </row>
    <row r="104" spans="1:16" x14ac:dyDescent="0.35">
      <c r="A104" s="1" t="s">
        <v>209</v>
      </c>
      <c r="B104" s="1" t="s">
        <v>210</v>
      </c>
      <c r="C104" s="1">
        <v>6</v>
      </c>
      <c r="D104" s="1">
        <v>30</v>
      </c>
      <c r="E104" s="2">
        <f t="shared" si="4"/>
        <v>5</v>
      </c>
      <c r="F104" s="1">
        <v>76.77</v>
      </c>
      <c r="G104" s="5">
        <v>14.15</v>
      </c>
      <c r="H104" s="5">
        <v>4.25</v>
      </c>
      <c r="I104" s="5">
        <v>4.25</v>
      </c>
      <c r="J104" s="5">
        <v>4.25</v>
      </c>
      <c r="K104" s="5">
        <f t="shared" si="5"/>
        <v>76.765625</v>
      </c>
      <c r="L104" s="5">
        <f t="shared" si="7"/>
        <v>2302.96875</v>
      </c>
      <c r="M104" s="5">
        <f t="shared" si="6"/>
        <v>424.5</v>
      </c>
      <c r="N104" s="6">
        <f>MIN(H104:J104)</f>
        <v>4.25</v>
      </c>
      <c r="O104" s="6">
        <f>MAX(H104:J104)</f>
        <v>4.25</v>
      </c>
      <c r="P104" s="6">
        <f>SUM(H104:J104)-SUM(N104:O104)</f>
        <v>4.25</v>
      </c>
    </row>
    <row r="105" spans="1:16" x14ac:dyDescent="0.35">
      <c r="A105" s="1" t="s">
        <v>211</v>
      </c>
      <c r="B105" s="1" t="s">
        <v>212</v>
      </c>
      <c r="C105" s="1">
        <v>4</v>
      </c>
      <c r="D105" s="1">
        <v>61</v>
      </c>
      <c r="E105" s="2">
        <f t="shared" si="4"/>
        <v>15</v>
      </c>
      <c r="F105" s="1">
        <v>84.47</v>
      </c>
      <c r="G105" s="5">
        <v>7.97</v>
      </c>
      <c r="H105" s="5">
        <v>3.87</v>
      </c>
      <c r="I105" s="5">
        <v>5.63</v>
      </c>
      <c r="J105" s="5">
        <v>3.87</v>
      </c>
      <c r="K105" s="5">
        <f t="shared" si="5"/>
        <v>84.319946999999999</v>
      </c>
      <c r="L105" s="5">
        <f t="shared" si="7"/>
        <v>5143.5167670000001</v>
      </c>
      <c r="M105" s="5">
        <f t="shared" si="6"/>
        <v>486.16999999999996</v>
      </c>
      <c r="N105" s="6">
        <f>MIN(H105:J105)</f>
        <v>3.87</v>
      </c>
      <c r="O105" s="6">
        <f>MAX(H105:J105)</f>
        <v>5.63</v>
      </c>
      <c r="P105" s="6">
        <f>SUM(H105:J105)-SUM(N105:O105)</f>
        <v>3.870000000000001</v>
      </c>
    </row>
    <row r="106" spans="1:16" x14ac:dyDescent="0.35">
      <c r="A106" s="1" t="s">
        <v>213</v>
      </c>
      <c r="B106" s="1" t="s">
        <v>214</v>
      </c>
      <c r="C106" s="1">
        <v>10</v>
      </c>
      <c r="D106" s="1">
        <v>26</v>
      </c>
      <c r="E106" s="2">
        <f t="shared" si="4"/>
        <v>3</v>
      </c>
      <c r="F106" s="1">
        <v>552.23</v>
      </c>
      <c r="G106" s="5">
        <v>16.75</v>
      </c>
      <c r="H106" s="5">
        <v>14.51</v>
      </c>
      <c r="I106" s="5">
        <v>5.9</v>
      </c>
      <c r="J106" s="5">
        <v>6.45</v>
      </c>
      <c r="K106" s="5">
        <f t="shared" si="5"/>
        <v>552.1780500000001</v>
      </c>
      <c r="L106" s="5">
        <f t="shared" si="7"/>
        <v>14356.629300000002</v>
      </c>
      <c r="M106" s="5">
        <f t="shared" si="6"/>
        <v>435.5</v>
      </c>
      <c r="N106" s="6">
        <f>MIN(H106:J106)</f>
        <v>5.9</v>
      </c>
      <c r="O106" s="6">
        <f>MAX(H106:J106)</f>
        <v>14.51</v>
      </c>
      <c r="P106" s="6">
        <f>SUM(H106:J106)-SUM(N106:O106)</f>
        <v>6.4499999999999993</v>
      </c>
    </row>
    <row r="107" spans="1:16" x14ac:dyDescent="0.35">
      <c r="A107" s="1" t="s">
        <v>215</v>
      </c>
      <c r="B107" s="1" t="s">
        <v>216</v>
      </c>
      <c r="C107" s="1">
        <v>15</v>
      </c>
      <c r="D107" s="1">
        <v>34</v>
      </c>
      <c r="E107" s="2">
        <f t="shared" si="4"/>
        <v>2</v>
      </c>
      <c r="F107" s="1">
        <v>39.090000000000003</v>
      </c>
      <c r="G107" s="5">
        <v>11.25</v>
      </c>
      <c r="H107" s="5">
        <v>1.56</v>
      </c>
      <c r="I107" s="5">
        <v>16</v>
      </c>
      <c r="J107" s="5">
        <v>1.56</v>
      </c>
      <c r="K107" s="5">
        <f t="shared" si="5"/>
        <v>38.937600000000003</v>
      </c>
      <c r="L107" s="5">
        <f t="shared" si="7"/>
        <v>1323.8784000000001</v>
      </c>
      <c r="M107" s="5">
        <f t="shared" si="6"/>
        <v>382.5</v>
      </c>
      <c r="N107" s="6">
        <f>MIN(H107:J107)</f>
        <v>1.56</v>
      </c>
      <c r="O107" s="6">
        <f>MAX(H107:J107)</f>
        <v>16</v>
      </c>
      <c r="P107" s="6">
        <f>SUM(H107:J107)-SUM(N107:O107)</f>
        <v>1.5599999999999987</v>
      </c>
    </row>
    <row r="108" spans="1:16" x14ac:dyDescent="0.35">
      <c r="A108" s="1" t="s">
        <v>217</v>
      </c>
      <c r="B108" s="1" t="s">
        <v>218</v>
      </c>
      <c r="C108" s="1">
        <v>22</v>
      </c>
      <c r="D108" s="1">
        <v>44</v>
      </c>
      <c r="E108" s="2">
        <f t="shared" si="4"/>
        <v>2</v>
      </c>
      <c r="F108" s="1">
        <v>83.99</v>
      </c>
      <c r="G108" s="5">
        <v>23.35</v>
      </c>
      <c r="H108" s="5">
        <v>6.46</v>
      </c>
      <c r="I108" s="5">
        <v>26</v>
      </c>
      <c r="J108" s="5">
        <v>0.5</v>
      </c>
      <c r="K108" s="5">
        <f t="shared" si="5"/>
        <v>83.98</v>
      </c>
      <c r="L108" s="5">
        <f t="shared" si="7"/>
        <v>3695.1200000000003</v>
      </c>
      <c r="M108" s="5">
        <f t="shared" si="6"/>
        <v>1027.4000000000001</v>
      </c>
      <c r="N108" s="6">
        <f>MIN(H108:J108)</f>
        <v>0.5</v>
      </c>
      <c r="O108" s="6">
        <f>MAX(H108:J108)</f>
        <v>26</v>
      </c>
      <c r="P108" s="6">
        <f>SUM(H108:J108)-SUM(N108:O108)</f>
        <v>6.4600000000000009</v>
      </c>
    </row>
    <row r="109" spans="1:16" x14ac:dyDescent="0.35">
      <c r="A109" s="1" t="s">
        <v>219</v>
      </c>
      <c r="B109" s="1" t="s">
        <v>220</v>
      </c>
      <c r="C109" s="1">
        <v>79</v>
      </c>
      <c r="D109" s="1">
        <v>316</v>
      </c>
      <c r="E109" s="2">
        <f t="shared" si="4"/>
        <v>4</v>
      </c>
      <c r="F109" s="1">
        <v>223.79</v>
      </c>
      <c r="G109" s="5">
        <v>47.34</v>
      </c>
      <c r="H109" s="5">
        <v>31.24</v>
      </c>
      <c r="I109" s="5">
        <v>19.100000000000001</v>
      </c>
      <c r="J109" s="5">
        <v>0.37</v>
      </c>
      <c r="K109" s="5">
        <f t="shared" si="5"/>
        <v>220.77307999999999</v>
      </c>
      <c r="L109" s="5">
        <f t="shared" si="7"/>
        <v>69764.293279999998</v>
      </c>
      <c r="M109" s="5">
        <f t="shared" si="6"/>
        <v>14959.44</v>
      </c>
      <c r="N109" s="6">
        <f>MIN(H109:J109)</f>
        <v>0.37</v>
      </c>
      <c r="O109" s="6">
        <f>MAX(H109:J109)</f>
        <v>31.24</v>
      </c>
      <c r="P109" s="6">
        <f>SUM(H109:J109)-SUM(N109:O109)</f>
        <v>19.100000000000001</v>
      </c>
    </row>
    <row r="110" spans="1:16" x14ac:dyDescent="0.35">
      <c r="A110" s="1" t="s">
        <v>221</v>
      </c>
      <c r="B110" s="1" t="s">
        <v>109</v>
      </c>
      <c r="C110" s="1">
        <v>36</v>
      </c>
      <c r="D110" s="1">
        <v>226</v>
      </c>
      <c r="E110" s="2">
        <f t="shared" si="4"/>
        <v>6</v>
      </c>
      <c r="F110" s="1">
        <v>3214.42</v>
      </c>
      <c r="G110" s="5">
        <v>20.14</v>
      </c>
      <c r="H110" s="5">
        <v>23.87</v>
      </c>
      <c r="I110" s="5">
        <v>4.5999999999999996</v>
      </c>
      <c r="J110" s="5">
        <v>29.28</v>
      </c>
      <c r="K110" s="5">
        <f t="shared" si="5"/>
        <v>3215.0025599999999</v>
      </c>
      <c r="L110" s="5">
        <f t="shared" si="7"/>
        <v>726590.57855999994</v>
      </c>
      <c r="M110" s="5">
        <f t="shared" si="6"/>
        <v>4551.6400000000003</v>
      </c>
      <c r="N110" s="6">
        <f>MIN(H110:J110)</f>
        <v>4.5999999999999996</v>
      </c>
      <c r="O110" s="6">
        <f>MAX(H110:J110)</f>
        <v>29.28</v>
      </c>
      <c r="P110" s="6">
        <f>SUM(H110:J110)-SUM(N110:O110)</f>
        <v>23.869999999999997</v>
      </c>
    </row>
    <row r="111" spans="1:16" x14ac:dyDescent="0.35">
      <c r="A111" s="1" t="s">
        <v>222</v>
      </c>
      <c r="B111" s="1" t="s">
        <v>223</v>
      </c>
      <c r="C111" s="1">
        <v>20</v>
      </c>
      <c r="D111" s="1">
        <v>40</v>
      </c>
      <c r="E111" s="2">
        <f t="shared" si="4"/>
        <v>2</v>
      </c>
      <c r="F111" s="1">
        <v>1.42</v>
      </c>
      <c r="G111" s="5">
        <v>0.39</v>
      </c>
      <c r="H111" s="5">
        <v>2.81</v>
      </c>
      <c r="I111" s="5">
        <v>2.81</v>
      </c>
      <c r="J111" s="5">
        <v>0.18</v>
      </c>
      <c r="K111" s="5">
        <f t="shared" si="5"/>
        <v>1.421298</v>
      </c>
      <c r="L111" s="5">
        <f t="shared" si="7"/>
        <v>56.85192</v>
      </c>
      <c r="M111" s="5">
        <f t="shared" si="6"/>
        <v>15.600000000000001</v>
      </c>
      <c r="N111" s="6">
        <f>MIN(H111:J111)</f>
        <v>0.18</v>
      </c>
      <c r="O111" s="6">
        <f>MAX(H111:J111)</f>
        <v>2.81</v>
      </c>
      <c r="P111" s="6">
        <f>SUM(H111:J111)-SUM(N111:O111)</f>
        <v>2.8099999999999996</v>
      </c>
    </row>
    <row r="112" spans="1:16" x14ac:dyDescent="0.35">
      <c r="A112" s="1" t="s">
        <v>224</v>
      </c>
      <c r="B112" s="1" t="s">
        <v>225</v>
      </c>
      <c r="C112" s="1">
        <v>20</v>
      </c>
      <c r="D112" s="1">
        <v>30</v>
      </c>
      <c r="E112" s="2">
        <f t="shared" si="4"/>
        <v>2</v>
      </c>
      <c r="F112" s="1">
        <v>1.69</v>
      </c>
      <c r="G112" s="5">
        <v>0.23</v>
      </c>
      <c r="H112" s="5">
        <v>3</v>
      </c>
      <c r="I112" s="5">
        <v>2.25</v>
      </c>
      <c r="J112" s="5">
        <v>0.25</v>
      </c>
      <c r="K112" s="5">
        <f t="shared" si="5"/>
        <v>1.6875</v>
      </c>
      <c r="L112" s="5">
        <f t="shared" si="7"/>
        <v>50.625</v>
      </c>
      <c r="M112" s="5">
        <f t="shared" si="6"/>
        <v>6.9</v>
      </c>
      <c r="N112" s="6">
        <f>MIN(H112:J112)</f>
        <v>0.25</v>
      </c>
      <c r="O112" s="6">
        <f>MAX(H112:J112)</f>
        <v>3</v>
      </c>
      <c r="P112" s="6">
        <f>SUM(H112:J112)-SUM(N112:O112)</f>
        <v>2.25</v>
      </c>
    </row>
    <row r="113" spans="1:16" x14ac:dyDescent="0.35">
      <c r="A113" s="1" t="s">
        <v>226</v>
      </c>
      <c r="B113" s="1" t="s">
        <v>227</v>
      </c>
      <c r="C113" s="1">
        <v>9</v>
      </c>
      <c r="D113" s="1">
        <v>18</v>
      </c>
      <c r="E113" s="2">
        <f t="shared" si="4"/>
        <v>2</v>
      </c>
      <c r="F113" s="1">
        <v>34095.81</v>
      </c>
      <c r="G113" s="5">
        <v>178.39</v>
      </c>
      <c r="H113" s="5">
        <v>44</v>
      </c>
      <c r="I113" s="5">
        <v>27.68</v>
      </c>
      <c r="J113" s="5">
        <v>28</v>
      </c>
      <c r="K113" s="5">
        <f t="shared" si="5"/>
        <v>34101.760000000002</v>
      </c>
      <c r="L113" s="5">
        <f t="shared" si="7"/>
        <v>613831.68000000005</v>
      </c>
      <c r="M113" s="5">
        <f t="shared" si="6"/>
        <v>3211.0199999999995</v>
      </c>
      <c r="N113" s="6">
        <f>MIN(H113:J113)</f>
        <v>27.68</v>
      </c>
      <c r="O113" s="6">
        <f>MAX(H113:J113)</f>
        <v>44</v>
      </c>
      <c r="P113" s="6">
        <f>SUM(H113:J113)-SUM(N113:O113)</f>
        <v>28</v>
      </c>
    </row>
    <row r="114" spans="1:16" x14ac:dyDescent="0.35">
      <c r="A114" s="1" t="s">
        <v>228</v>
      </c>
      <c r="B114" s="1" t="s">
        <v>229</v>
      </c>
      <c r="C114" s="1">
        <v>14</v>
      </c>
      <c r="D114" s="1">
        <v>28</v>
      </c>
      <c r="E114" s="2">
        <f t="shared" si="4"/>
        <v>2</v>
      </c>
      <c r="F114" s="1">
        <v>57.33</v>
      </c>
      <c r="G114" s="5">
        <v>8.0299999999999994</v>
      </c>
      <c r="H114" s="5">
        <v>9.68</v>
      </c>
      <c r="I114" s="5">
        <v>15.8</v>
      </c>
      <c r="J114" s="5">
        <v>0.37</v>
      </c>
      <c r="K114" s="5">
        <f t="shared" si="5"/>
        <v>56.589279999999995</v>
      </c>
      <c r="L114" s="5">
        <f t="shared" si="7"/>
        <v>1584.4998399999999</v>
      </c>
      <c r="M114" s="5">
        <f t="shared" si="6"/>
        <v>224.83999999999997</v>
      </c>
      <c r="N114" s="6">
        <f>MIN(H114:J114)</f>
        <v>0.37</v>
      </c>
      <c r="O114" s="6">
        <f>MAX(H114:J114)</f>
        <v>15.8</v>
      </c>
      <c r="P114" s="6">
        <f>SUM(H114:J114)-SUM(N114:O114)</f>
        <v>9.68</v>
      </c>
    </row>
    <row r="115" spans="1:16" x14ac:dyDescent="0.35">
      <c r="A115" s="4" t="s">
        <v>230</v>
      </c>
      <c r="B115" s="1" t="s">
        <v>231</v>
      </c>
      <c r="C115" s="1">
        <v>12</v>
      </c>
      <c r="D115" s="1">
        <v>24</v>
      </c>
      <c r="E115" s="2">
        <f t="shared" si="4"/>
        <v>2</v>
      </c>
      <c r="F115" s="1">
        <v>28.37</v>
      </c>
      <c r="G115" s="5">
        <v>6.51</v>
      </c>
      <c r="H115" s="5">
        <v>9.7200000000000006</v>
      </c>
      <c r="I115" s="5">
        <v>5.84</v>
      </c>
      <c r="J115" s="5">
        <v>0.5</v>
      </c>
      <c r="K115" s="5">
        <f t="shared" si="5"/>
        <v>28.382400000000001</v>
      </c>
      <c r="L115" s="5">
        <f t="shared" si="7"/>
        <v>681.17759999999998</v>
      </c>
      <c r="M115" s="5">
        <f t="shared" si="6"/>
        <v>156.24</v>
      </c>
      <c r="N115" s="6">
        <f>MIN(H115:J115)</f>
        <v>0.5</v>
      </c>
      <c r="O115" s="6">
        <f>MAX(H115:J115)</f>
        <v>9.7200000000000006</v>
      </c>
      <c r="P115" s="6">
        <f>SUM(H115:J115)-SUM(N115:O115)</f>
        <v>5.8400000000000016</v>
      </c>
    </row>
    <row r="116" spans="1:16" x14ac:dyDescent="0.35">
      <c r="A116" s="1" t="s">
        <v>232</v>
      </c>
      <c r="B116" s="1" t="s">
        <v>233</v>
      </c>
      <c r="C116" s="1">
        <v>22</v>
      </c>
      <c r="D116" s="1">
        <v>34</v>
      </c>
      <c r="E116" s="2">
        <f t="shared" si="4"/>
        <v>2</v>
      </c>
      <c r="F116" s="1">
        <v>2.4</v>
      </c>
      <c r="G116" s="5">
        <v>0.51</v>
      </c>
      <c r="H116" s="5">
        <v>2.6</v>
      </c>
      <c r="I116" s="5">
        <v>0.5</v>
      </c>
      <c r="J116" s="5">
        <v>1.85</v>
      </c>
      <c r="K116" s="5">
        <f t="shared" si="5"/>
        <v>2.4050000000000002</v>
      </c>
      <c r="L116" s="5">
        <f t="shared" si="7"/>
        <v>81.77000000000001</v>
      </c>
      <c r="M116" s="5">
        <f t="shared" si="6"/>
        <v>17.34</v>
      </c>
      <c r="N116" s="6">
        <f>MIN(H116:J116)</f>
        <v>0.5</v>
      </c>
      <c r="O116" s="6">
        <f>MAX(H116:J116)</f>
        <v>2.6</v>
      </c>
      <c r="P116" s="6">
        <f>SUM(H116:J116)-SUM(N116:O116)</f>
        <v>1.85</v>
      </c>
    </row>
    <row r="117" spans="1:16" x14ac:dyDescent="0.35">
      <c r="A117" s="1" t="s">
        <v>234</v>
      </c>
      <c r="B117" s="1" t="s">
        <v>235</v>
      </c>
      <c r="C117" s="1">
        <v>29</v>
      </c>
      <c r="D117" s="1">
        <v>105</v>
      </c>
      <c r="E117" s="2">
        <f t="shared" si="4"/>
        <v>4</v>
      </c>
      <c r="F117" s="1">
        <v>22</v>
      </c>
      <c r="G117" s="5">
        <v>1.22</v>
      </c>
      <c r="H117" s="5">
        <v>7.08</v>
      </c>
      <c r="I117" s="5">
        <v>2.0699999999999998</v>
      </c>
      <c r="J117" s="5">
        <v>1.5</v>
      </c>
      <c r="K117" s="5">
        <f t="shared" si="5"/>
        <v>21.9834</v>
      </c>
      <c r="L117" s="5">
        <f t="shared" si="7"/>
        <v>2308.2570000000001</v>
      </c>
      <c r="M117" s="5">
        <f t="shared" si="6"/>
        <v>128.1</v>
      </c>
      <c r="N117" s="6">
        <f>MIN(H117:J117)</f>
        <v>1.5</v>
      </c>
      <c r="O117" s="6">
        <f>MAX(H117:J117)</f>
        <v>7.08</v>
      </c>
      <c r="P117" s="6">
        <f>SUM(H117:J117)-SUM(N117:O117)</f>
        <v>2.0700000000000003</v>
      </c>
    </row>
    <row r="118" spans="1:16" x14ac:dyDescent="0.35">
      <c r="A118" s="1" t="s">
        <v>236</v>
      </c>
      <c r="B118" s="1" t="s">
        <v>237</v>
      </c>
      <c r="C118" s="1">
        <v>22</v>
      </c>
      <c r="D118" s="1">
        <v>51</v>
      </c>
      <c r="E118" s="2">
        <f t="shared" si="4"/>
        <v>2</v>
      </c>
      <c r="F118" s="1">
        <v>4.5</v>
      </c>
      <c r="G118" s="5">
        <v>0.66</v>
      </c>
      <c r="H118" s="5">
        <v>2.29</v>
      </c>
      <c r="I118" s="5">
        <v>2.62</v>
      </c>
      <c r="J118" s="5">
        <v>0.75</v>
      </c>
      <c r="K118" s="5">
        <f t="shared" si="5"/>
        <v>4.4998500000000003</v>
      </c>
      <c r="L118" s="5">
        <f t="shared" si="7"/>
        <v>229.49235000000002</v>
      </c>
      <c r="M118" s="5">
        <f t="shared" si="6"/>
        <v>33.660000000000004</v>
      </c>
      <c r="N118" s="6">
        <f>MIN(H118:J118)</f>
        <v>0.75</v>
      </c>
      <c r="O118" s="6">
        <f>MAX(H118:J118)</f>
        <v>2.62</v>
      </c>
      <c r="P118" s="6">
        <f>SUM(H118:J118)-SUM(N118:O118)</f>
        <v>2.29</v>
      </c>
    </row>
    <row r="119" spans="1:16" x14ac:dyDescent="0.35">
      <c r="A119" s="1" t="s">
        <v>238</v>
      </c>
      <c r="B119" s="1" t="s">
        <v>239</v>
      </c>
      <c r="C119" s="1">
        <v>6</v>
      </c>
      <c r="D119" s="1">
        <v>19</v>
      </c>
      <c r="E119" s="2">
        <f t="shared" si="4"/>
        <v>3</v>
      </c>
      <c r="F119" s="1">
        <v>2474.59</v>
      </c>
      <c r="G119" s="5">
        <v>19.350000000000001</v>
      </c>
      <c r="H119" s="5">
        <v>18.43</v>
      </c>
      <c r="I119" s="5">
        <v>7.75</v>
      </c>
      <c r="J119" s="5">
        <v>17.309999999999999</v>
      </c>
      <c r="K119" s="5">
        <f t="shared" si="5"/>
        <v>2472.4305749999999</v>
      </c>
      <c r="L119" s="5">
        <f t="shared" si="7"/>
        <v>46976.180925000001</v>
      </c>
      <c r="M119" s="5">
        <f t="shared" si="6"/>
        <v>367.65000000000003</v>
      </c>
      <c r="N119" s="6">
        <f>MIN(H119:J119)</f>
        <v>7.75</v>
      </c>
      <c r="O119" s="6">
        <f>MAX(H119:J119)</f>
        <v>18.43</v>
      </c>
      <c r="P119" s="6">
        <f>SUM(H119:J119)-SUM(N119:O119)</f>
        <v>17.309999999999995</v>
      </c>
    </row>
    <row r="120" spans="1:16" x14ac:dyDescent="0.35">
      <c r="A120" s="1" t="s">
        <v>240</v>
      </c>
      <c r="B120" s="1" t="s">
        <v>77</v>
      </c>
      <c r="C120" s="1">
        <v>45</v>
      </c>
      <c r="D120" s="1">
        <v>89</v>
      </c>
      <c r="E120" s="2">
        <f t="shared" si="4"/>
        <v>2</v>
      </c>
      <c r="F120" s="1">
        <v>32.619999999999997</v>
      </c>
      <c r="G120" s="5">
        <v>9.23</v>
      </c>
      <c r="H120" s="5">
        <v>0.37</v>
      </c>
      <c r="I120" s="5">
        <v>3</v>
      </c>
      <c r="J120" s="5">
        <v>29</v>
      </c>
      <c r="K120" s="5">
        <f t="shared" si="5"/>
        <v>32.19</v>
      </c>
      <c r="L120" s="5">
        <f t="shared" si="7"/>
        <v>2864.91</v>
      </c>
      <c r="M120" s="5">
        <f t="shared" si="6"/>
        <v>821.47</v>
      </c>
      <c r="N120" s="6">
        <f>MIN(H120:J120)</f>
        <v>0.37</v>
      </c>
      <c r="O120" s="6">
        <f>MAX(H120:J120)</f>
        <v>29</v>
      </c>
      <c r="P120" s="6">
        <f>SUM(H120:J120)-SUM(N120:O120)</f>
        <v>2.9999999999999964</v>
      </c>
    </row>
    <row r="121" spans="1:16" x14ac:dyDescent="0.35">
      <c r="A121" s="1" t="s">
        <v>241</v>
      </c>
      <c r="B121" s="1" t="s">
        <v>242</v>
      </c>
      <c r="C121" s="1">
        <v>60</v>
      </c>
      <c r="D121" s="1">
        <v>120</v>
      </c>
      <c r="E121" s="2">
        <f t="shared" si="4"/>
        <v>2</v>
      </c>
      <c r="F121" s="1">
        <v>0.91</v>
      </c>
      <c r="G121" s="5">
        <v>0.13</v>
      </c>
      <c r="H121" s="5">
        <v>0.18</v>
      </c>
      <c r="I121" s="5">
        <v>2.25</v>
      </c>
      <c r="J121" s="5">
        <v>2.25</v>
      </c>
      <c r="K121" s="5">
        <f t="shared" si="5"/>
        <v>0.91124999999999989</v>
      </c>
      <c r="L121" s="5">
        <f t="shared" si="7"/>
        <v>109.35</v>
      </c>
      <c r="M121" s="5">
        <f t="shared" si="6"/>
        <v>15.600000000000001</v>
      </c>
      <c r="N121" s="6">
        <f>MIN(H121:J121)</f>
        <v>0.18</v>
      </c>
      <c r="O121" s="6">
        <f>MAX(H121:J121)</f>
        <v>2.25</v>
      </c>
      <c r="P121" s="6">
        <f>SUM(H121:J121)-SUM(N121:O121)</f>
        <v>2.2499999999999996</v>
      </c>
    </row>
    <row r="122" spans="1:16" x14ac:dyDescent="0.35">
      <c r="A122" s="1" t="s">
        <v>243</v>
      </c>
      <c r="B122" s="1" t="s">
        <v>100</v>
      </c>
      <c r="C122" s="1">
        <v>11</v>
      </c>
      <c r="D122" s="1">
        <v>22</v>
      </c>
      <c r="E122" s="2">
        <f t="shared" ref="E122:E185" si="8">IFERROR(ROUND(SUM(D122/C122),0),0)</f>
        <v>2</v>
      </c>
      <c r="F122" s="1">
        <v>109.22</v>
      </c>
      <c r="G122" s="5">
        <v>2.59</v>
      </c>
      <c r="H122" s="5">
        <v>7.25</v>
      </c>
      <c r="I122" s="5">
        <v>6.51</v>
      </c>
      <c r="J122" s="5">
        <v>2.31</v>
      </c>
      <c r="K122" s="5">
        <f t="shared" si="5"/>
        <v>109.026225</v>
      </c>
      <c r="L122" s="5">
        <f t="shared" si="7"/>
        <v>2398.5769500000001</v>
      </c>
      <c r="M122" s="5">
        <f t="shared" si="6"/>
        <v>56.98</v>
      </c>
      <c r="N122" s="6">
        <f>MIN(H122:J122)</f>
        <v>2.31</v>
      </c>
      <c r="O122" s="6">
        <f>MAX(H122:J122)</f>
        <v>7.25</v>
      </c>
      <c r="P122" s="6">
        <f>SUM(H122:J122)-SUM(N122:O122)</f>
        <v>6.51</v>
      </c>
    </row>
    <row r="123" spans="1:16" x14ac:dyDescent="0.35">
      <c r="A123" s="1" t="s">
        <v>244</v>
      </c>
      <c r="B123" s="1" t="s">
        <v>245</v>
      </c>
      <c r="C123" s="1">
        <v>25</v>
      </c>
      <c r="D123" s="1">
        <v>50</v>
      </c>
      <c r="E123" s="2">
        <f t="shared" si="8"/>
        <v>2</v>
      </c>
      <c r="F123" s="1">
        <v>639.65</v>
      </c>
      <c r="G123" s="5">
        <v>23.13</v>
      </c>
      <c r="H123" s="5">
        <v>27.2</v>
      </c>
      <c r="I123" s="5">
        <v>5.38</v>
      </c>
      <c r="J123" s="5">
        <v>4.38</v>
      </c>
      <c r="K123" s="5">
        <f t="shared" si="5"/>
        <v>640.9516799999999</v>
      </c>
      <c r="L123" s="5">
        <f t="shared" si="7"/>
        <v>32047.583999999995</v>
      </c>
      <c r="M123" s="5">
        <f t="shared" si="6"/>
        <v>1156.5</v>
      </c>
      <c r="N123" s="6">
        <f>MIN(H123:J123)</f>
        <v>4.38</v>
      </c>
      <c r="O123" s="6">
        <f>MAX(H123:J123)</f>
        <v>27.2</v>
      </c>
      <c r="P123" s="6">
        <f>SUM(H123:J123)-SUM(N123:O123)</f>
        <v>5.3800000000000026</v>
      </c>
    </row>
    <row r="124" spans="1:16" x14ac:dyDescent="0.35">
      <c r="A124" s="1" t="s">
        <v>246</v>
      </c>
      <c r="B124" s="1" t="s">
        <v>247</v>
      </c>
      <c r="C124" s="1">
        <v>10</v>
      </c>
      <c r="D124" s="1">
        <v>25</v>
      </c>
      <c r="E124" s="2">
        <f t="shared" si="8"/>
        <v>3</v>
      </c>
      <c r="F124" s="1">
        <v>49.5</v>
      </c>
      <c r="G124" s="5">
        <v>12.22</v>
      </c>
      <c r="H124" s="5">
        <v>44</v>
      </c>
      <c r="I124" s="5">
        <v>3</v>
      </c>
      <c r="J124" s="5">
        <v>0.37</v>
      </c>
      <c r="K124" s="5">
        <f t="shared" si="5"/>
        <v>48.839999999999996</v>
      </c>
      <c r="L124" s="5">
        <f t="shared" si="7"/>
        <v>1221</v>
      </c>
      <c r="M124" s="5">
        <f t="shared" si="6"/>
        <v>305.5</v>
      </c>
      <c r="N124" s="6">
        <f>MIN(H124:J124)</f>
        <v>0.37</v>
      </c>
      <c r="O124" s="6">
        <f>MAX(H124:J124)</f>
        <v>44</v>
      </c>
      <c r="P124" s="6">
        <f>SUM(H124:J124)-SUM(N124:O124)</f>
        <v>3</v>
      </c>
    </row>
    <row r="125" spans="1:16" x14ac:dyDescent="0.35">
      <c r="A125" s="1" t="s">
        <v>248</v>
      </c>
      <c r="B125" s="1" t="s">
        <v>249</v>
      </c>
      <c r="C125" s="1">
        <v>10</v>
      </c>
      <c r="D125" s="1">
        <v>31</v>
      </c>
      <c r="E125" s="2">
        <f t="shared" si="8"/>
        <v>3</v>
      </c>
      <c r="F125" s="1">
        <v>4.87</v>
      </c>
      <c r="G125" s="5">
        <v>0.86</v>
      </c>
      <c r="H125" s="5">
        <v>4.43</v>
      </c>
      <c r="I125" s="5">
        <v>0.5</v>
      </c>
      <c r="J125" s="5">
        <v>2.2000000000000002</v>
      </c>
      <c r="K125" s="5">
        <f t="shared" si="5"/>
        <v>4.8730000000000002</v>
      </c>
      <c r="L125" s="5">
        <f t="shared" si="7"/>
        <v>151.06300000000002</v>
      </c>
      <c r="M125" s="5">
        <f t="shared" si="6"/>
        <v>26.66</v>
      </c>
      <c r="N125" s="6">
        <f>MIN(H125:J125)</f>
        <v>0.5</v>
      </c>
      <c r="O125" s="6">
        <f>MAX(H125:J125)</f>
        <v>4.43</v>
      </c>
      <c r="P125" s="6">
        <f>SUM(H125:J125)-SUM(N125:O125)</f>
        <v>2.2000000000000002</v>
      </c>
    </row>
    <row r="126" spans="1:16" x14ac:dyDescent="0.35">
      <c r="A126" s="1" t="s">
        <v>250</v>
      </c>
      <c r="B126" s="1" t="s">
        <v>251</v>
      </c>
      <c r="C126" s="1">
        <v>10</v>
      </c>
      <c r="D126" s="1">
        <v>20</v>
      </c>
      <c r="E126" s="2">
        <f t="shared" si="8"/>
        <v>2</v>
      </c>
      <c r="F126" s="1">
        <v>248.5</v>
      </c>
      <c r="G126" s="5">
        <v>4.28</v>
      </c>
      <c r="H126" s="5">
        <v>3</v>
      </c>
      <c r="I126" s="5">
        <v>17.48</v>
      </c>
      <c r="J126" s="5">
        <v>4.74</v>
      </c>
      <c r="K126" s="5">
        <f t="shared" si="5"/>
        <v>248.56559999999999</v>
      </c>
      <c r="L126" s="5">
        <f t="shared" si="7"/>
        <v>4971.3119999999999</v>
      </c>
      <c r="M126" s="5">
        <f t="shared" si="6"/>
        <v>85.600000000000009</v>
      </c>
      <c r="N126" s="6">
        <f>MIN(H126:J126)</f>
        <v>3</v>
      </c>
      <c r="O126" s="6">
        <f>MAX(H126:J126)</f>
        <v>17.48</v>
      </c>
      <c r="P126" s="6">
        <f>SUM(H126:J126)-SUM(N126:O126)</f>
        <v>4.7399999999999984</v>
      </c>
    </row>
    <row r="127" spans="1:16" x14ac:dyDescent="0.35">
      <c r="A127" s="1" t="s">
        <v>252</v>
      </c>
      <c r="B127" s="1" t="s">
        <v>253</v>
      </c>
      <c r="C127" s="1">
        <v>10</v>
      </c>
      <c r="D127" s="1">
        <v>26</v>
      </c>
      <c r="E127" s="2">
        <f t="shared" si="8"/>
        <v>3</v>
      </c>
      <c r="F127" s="1">
        <v>563.99</v>
      </c>
      <c r="G127" s="5">
        <v>16.52</v>
      </c>
      <c r="H127" s="5">
        <v>14.3</v>
      </c>
      <c r="I127" s="5">
        <v>6.6</v>
      </c>
      <c r="J127" s="5">
        <v>5.98</v>
      </c>
      <c r="K127" s="5">
        <f t="shared" si="5"/>
        <v>564.39240000000007</v>
      </c>
      <c r="L127" s="5">
        <f t="shared" si="7"/>
        <v>14674.202400000002</v>
      </c>
      <c r="M127" s="5">
        <f t="shared" si="6"/>
        <v>429.52</v>
      </c>
      <c r="N127" s="6">
        <f>MIN(H127:J127)</f>
        <v>5.98</v>
      </c>
      <c r="O127" s="6">
        <f>MAX(H127:J127)</f>
        <v>14.3</v>
      </c>
      <c r="P127" s="6">
        <f>SUM(H127:J127)-SUM(N127:O127)</f>
        <v>6.5999999999999979</v>
      </c>
    </row>
    <row r="128" spans="1:16" x14ac:dyDescent="0.35">
      <c r="A128" s="1" t="s">
        <v>254</v>
      </c>
      <c r="B128" s="1" t="s">
        <v>255</v>
      </c>
      <c r="C128" s="1">
        <v>6</v>
      </c>
      <c r="D128" s="1">
        <v>19</v>
      </c>
      <c r="E128" s="2">
        <f t="shared" si="8"/>
        <v>3</v>
      </c>
      <c r="F128" s="1">
        <v>140.97</v>
      </c>
      <c r="G128" s="5">
        <v>64.13</v>
      </c>
      <c r="H128" s="5">
        <v>20.49</v>
      </c>
      <c r="I128" s="5">
        <v>18.34</v>
      </c>
      <c r="J128" s="5">
        <v>0.38</v>
      </c>
      <c r="K128" s="5">
        <f t="shared" si="5"/>
        <v>142.79890799999998</v>
      </c>
      <c r="L128" s="5">
        <f t="shared" si="7"/>
        <v>2713.1792519999999</v>
      </c>
      <c r="M128" s="5">
        <f t="shared" si="6"/>
        <v>1218.4699999999998</v>
      </c>
      <c r="N128" s="6">
        <f>MIN(H128:J128)</f>
        <v>0.38</v>
      </c>
      <c r="O128" s="6">
        <f>MAX(H128:J128)</f>
        <v>20.49</v>
      </c>
      <c r="P128" s="6">
        <f>SUM(H128:J128)-SUM(N128:O128)</f>
        <v>18.340000000000003</v>
      </c>
    </row>
    <row r="129" spans="1:16" x14ac:dyDescent="0.35">
      <c r="A129" s="1" t="s">
        <v>256</v>
      </c>
      <c r="B129" s="1" t="s">
        <v>257</v>
      </c>
      <c r="C129" s="1">
        <v>49</v>
      </c>
      <c r="D129" s="1">
        <v>98</v>
      </c>
      <c r="E129" s="2">
        <f t="shared" si="8"/>
        <v>2</v>
      </c>
      <c r="F129" s="1">
        <v>27.29</v>
      </c>
      <c r="G129" s="5">
        <v>5.65</v>
      </c>
      <c r="H129" s="5">
        <v>5.5</v>
      </c>
      <c r="I129" s="5">
        <v>0.75</v>
      </c>
      <c r="J129" s="5">
        <v>6.62</v>
      </c>
      <c r="K129" s="5">
        <f t="shared" si="5"/>
        <v>27.307500000000001</v>
      </c>
      <c r="L129" s="5">
        <f t="shared" si="7"/>
        <v>2676.1350000000002</v>
      </c>
      <c r="M129" s="5">
        <f t="shared" si="6"/>
        <v>553.70000000000005</v>
      </c>
      <c r="N129" s="6">
        <f>MIN(H129:J129)</f>
        <v>0.75</v>
      </c>
      <c r="O129" s="6">
        <f>MAX(H129:J129)</f>
        <v>6.62</v>
      </c>
      <c r="P129" s="6">
        <f>SUM(H129:J129)-SUM(N129:O129)</f>
        <v>5.5000000000000009</v>
      </c>
    </row>
    <row r="130" spans="1:16" x14ac:dyDescent="0.35">
      <c r="A130" s="3" t="s">
        <v>258</v>
      </c>
      <c r="B130" s="1" t="s">
        <v>259</v>
      </c>
      <c r="C130" s="1">
        <v>12</v>
      </c>
      <c r="D130" s="1">
        <v>19</v>
      </c>
      <c r="E130" s="2">
        <f t="shared" si="8"/>
        <v>2</v>
      </c>
      <c r="F130" s="1">
        <v>102.84</v>
      </c>
      <c r="G130" s="5">
        <v>15.84</v>
      </c>
      <c r="H130" s="5">
        <v>18.88</v>
      </c>
      <c r="I130" s="5">
        <v>0.5</v>
      </c>
      <c r="J130" s="5">
        <v>10.89</v>
      </c>
      <c r="K130" s="5">
        <f t="shared" ref="K130:K193" si="9">H130*I130*J130</f>
        <v>102.80159999999999</v>
      </c>
      <c r="L130" s="5">
        <f t="shared" si="7"/>
        <v>1953.2303999999999</v>
      </c>
      <c r="M130" s="5">
        <f t="shared" ref="M130:M193" si="10">G130*D130</f>
        <v>300.95999999999998</v>
      </c>
      <c r="N130" s="6">
        <f>MIN(H130:J130)</f>
        <v>0.5</v>
      </c>
      <c r="O130" s="6">
        <f>MAX(H130:J130)</f>
        <v>18.88</v>
      </c>
      <c r="P130" s="6">
        <f>SUM(H130:J130)-SUM(N130:O130)</f>
        <v>10.89</v>
      </c>
    </row>
    <row r="131" spans="1:16" x14ac:dyDescent="0.35">
      <c r="A131" s="1" t="s">
        <v>260</v>
      </c>
      <c r="B131" s="1" t="s">
        <v>201</v>
      </c>
      <c r="C131" s="1">
        <v>4</v>
      </c>
      <c r="D131" s="1">
        <v>8</v>
      </c>
      <c r="E131" s="2">
        <f t="shared" si="8"/>
        <v>2</v>
      </c>
      <c r="F131" s="1">
        <v>1553.8</v>
      </c>
      <c r="G131" s="5">
        <v>292.86</v>
      </c>
      <c r="H131" s="5">
        <v>20.77</v>
      </c>
      <c r="I131" s="5">
        <v>49.87</v>
      </c>
      <c r="J131" s="5">
        <v>1.5</v>
      </c>
      <c r="K131" s="5">
        <f t="shared" si="9"/>
        <v>1553.69985</v>
      </c>
      <c r="L131" s="5">
        <f t="shared" ref="L131:L194" si="11">D131*(H131*I131*J131)</f>
        <v>12429.5988</v>
      </c>
      <c r="M131" s="5">
        <f t="shared" si="10"/>
        <v>2342.88</v>
      </c>
      <c r="N131" s="6">
        <f>MIN(H131:J131)</f>
        <v>1.5</v>
      </c>
      <c r="O131" s="6">
        <f>MAX(H131:J131)</f>
        <v>49.87</v>
      </c>
      <c r="P131" s="6">
        <f>SUM(H131:J131)-SUM(N131:O131)</f>
        <v>20.770000000000003</v>
      </c>
    </row>
    <row r="132" spans="1:16" x14ac:dyDescent="0.35">
      <c r="A132" s="1" t="s">
        <v>261</v>
      </c>
      <c r="B132" s="1" t="s">
        <v>125</v>
      </c>
      <c r="C132" s="1">
        <v>3</v>
      </c>
      <c r="D132" s="1">
        <v>27</v>
      </c>
      <c r="E132" s="2">
        <f t="shared" si="8"/>
        <v>9</v>
      </c>
      <c r="F132" s="1">
        <v>31.69</v>
      </c>
      <c r="G132" s="5">
        <v>2.62</v>
      </c>
      <c r="H132" s="5">
        <v>3</v>
      </c>
      <c r="I132" s="5">
        <v>3.25</v>
      </c>
      <c r="J132" s="5">
        <v>3.25</v>
      </c>
      <c r="K132" s="5">
        <f t="shared" si="9"/>
        <v>31.6875</v>
      </c>
      <c r="L132" s="5">
        <f t="shared" si="11"/>
        <v>855.5625</v>
      </c>
      <c r="M132" s="5">
        <f t="shared" si="10"/>
        <v>70.740000000000009</v>
      </c>
      <c r="N132" s="6">
        <f>MIN(H132:J132)</f>
        <v>3</v>
      </c>
      <c r="O132" s="6">
        <f>MAX(H132:J132)</f>
        <v>3.25</v>
      </c>
      <c r="P132" s="6">
        <f>SUM(H132:J132)-SUM(N132:O132)</f>
        <v>3.25</v>
      </c>
    </row>
    <row r="133" spans="1:16" x14ac:dyDescent="0.35">
      <c r="A133" s="1" t="s">
        <v>262</v>
      </c>
      <c r="B133" s="1" t="s">
        <v>263</v>
      </c>
      <c r="C133" s="1">
        <v>14</v>
      </c>
      <c r="D133" s="1">
        <v>27</v>
      </c>
      <c r="E133" s="2">
        <f t="shared" si="8"/>
        <v>2</v>
      </c>
      <c r="F133" s="1">
        <v>3.77</v>
      </c>
      <c r="G133" s="5">
        <v>0.87</v>
      </c>
      <c r="H133" s="5">
        <v>1.72</v>
      </c>
      <c r="I133" s="5">
        <v>0.25</v>
      </c>
      <c r="J133" s="5">
        <v>8.75</v>
      </c>
      <c r="K133" s="5">
        <f t="shared" si="9"/>
        <v>3.7624999999999997</v>
      </c>
      <c r="L133" s="5">
        <f t="shared" si="11"/>
        <v>101.58749999999999</v>
      </c>
      <c r="M133" s="5">
        <f t="shared" si="10"/>
        <v>23.49</v>
      </c>
      <c r="N133" s="6">
        <f>MIN(H133:J133)</f>
        <v>0.25</v>
      </c>
      <c r="O133" s="6">
        <f>MAX(H133:J133)</f>
        <v>8.75</v>
      </c>
      <c r="P133" s="6">
        <f>SUM(H133:J133)-SUM(N133:O133)</f>
        <v>1.7200000000000006</v>
      </c>
    </row>
    <row r="134" spans="1:16" x14ac:dyDescent="0.35">
      <c r="A134" s="1" t="s">
        <v>264</v>
      </c>
      <c r="B134" s="1" t="s">
        <v>265</v>
      </c>
      <c r="C134" s="1">
        <v>7</v>
      </c>
      <c r="D134" s="1">
        <v>14</v>
      </c>
      <c r="E134" s="2">
        <f t="shared" si="8"/>
        <v>2</v>
      </c>
      <c r="F134" s="1">
        <v>22.5</v>
      </c>
      <c r="G134" s="5">
        <v>6.37</v>
      </c>
      <c r="H134" s="5">
        <v>20</v>
      </c>
      <c r="I134" s="5">
        <v>0.5</v>
      </c>
      <c r="J134" s="5">
        <v>2.25</v>
      </c>
      <c r="K134" s="5">
        <f t="shared" si="9"/>
        <v>22.5</v>
      </c>
      <c r="L134" s="5">
        <f t="shared" si="11"/>
        <v>315</v>
      </c>
      <c r="M134" s="5">
        <f t="shared" si="10"/>
        <v>89.18</v>
      </c>
      <c r="N134" s="6">
        <f>MIN(H134:J134)</f>
        <v>0.5</v>
      </c>
      <c r="O134" s="6">
        <f>MAX(H134:J134)</f>
        <v>20</v>
      </c>
      <c r="P134" s="6">
        <f>SUM(H134:J134)-SUM(N134:O134)</f>
        <v>2.25</v>
      </c>
    </row>
    <row r="135" spans="1:16" x14ac:dyDescent="0.35">
      <c r="A135" s="1" t="s">
        <v>266</v>
      </c>
      <c r="B135" s="1" t="s">
        <v>267</v>
      </c>
      <c r="C135" s="1">
        <v>4</v>
      </c>
      <c r="D135" s="1">
        <v>8</v>
      </c>
      <c r="E135" s="2">
        <f t="shared" si="8"/>
        <v>2</v>
      </c>
      <c r="F135" s="1">
        <v>218.05</v>
      </c>
      <c r="G135" s="5">
        <v>61.71</v>
      </c>
      <c r="H135" s="5">
        <v>1.75</v>
      </c>
      <c r="I135" s="5">
        <v>31.15</v>
      </c>
      <c r="J135" s="5">
        <v>4</v>
      </c>
      <c r="K135" s="5">
        <f t="shared" si="9"/>
        <v>218.04999999999998</v>
      </c>
      <c r="L135" s="5">
        <f t="shared" si="11"/>
        <v>1744.3999999999999</v>
      </c>
      <c r="M135" s="5">
        <f t="shared" si="10"/>
        <v>493.68</v>
      </c>
      <c r="N135" s="6">
        <f>MIN(H135:J135)</f>
        <v>1.75</v>
      </c>
      <c r="O135" s="6">
        <f>MAX(H135:J135)</f>
        <v>31.15</v>
      </c>
      <c r="P135" s="6">
        <f>SUM(H135:J135)-SUM(N135:O135)</f>
        <v>4</v>
      </c>
    </row>
    <row r="136" spans="1:16" x14ac:dyDescent="0.35">
      <c r="A136" s="4" t="s">
        <v>268</v>
      </c>
      <c r="B136" s="1" t="s">
        <v>269</v>
      </c>
      <c r="C136" s="1">
        <v>12</v>
      </c>
      <c r="D136" s="1">
        <v>24</v>
      </c>
      <c r="E136" s="2">
        <f t="shared" si="8"/>
        <v>2</v>
      </c>
      <c r="F136" s="1">
        <v>22.86</v>
      </c>
      <c r="G136" s="5">
        <v>4.79</v>
      </c>
      <c r="H136" s="5">
        <v>8.3699999999999992</v>
      </c>
      <c r="I136" s="5">
        <v>5.46</v>
      </c>
      <c r="J136" s="5">
        <v>0.5</v>
      </c>
      <c r="K136" s="5">
        <f t="shared" si="9"/>
        <v>22.850099999999998</v>
      </c>
      <c r="L136" s="5">
        <f t="shared" si="11"/>
        <v>548.40239999999994</v>
      </c>
      <c r="M136" s="5">
        <f t="shared" si="10"/>
        <v>114.96000000000001</v>
      </c>
      <c r="N136" s="6">
        <f>MIN(H136:J136)</f>
        <v>0.5</v>
      </c>
      <c r="O136" s="6">
        <f>MAX(H136:J136)</f>
        <v>8.3699999999999992</v>
      </c>
      <c r="P136" s="6">
        <f>SUM(H136:J136)-SUM(N136:O136)</f>
        <v>5.4599999999999991</v>
      </c>
    </row>
    <row r="137" spans="1:16" x14ac:dyDescent="0.35">
      <c r="A137" s="3" t="s">
        <v>270</v>
      </c>
      <c r="B137" s="1" t="s">
        <v>271</v>
      </c>
      <c r="C137" s="1">
        <v>32</v>
      </c>
      <c r="D137" s="1">
        <v>64</v>
      </c>
      <c r="E137" s="2">
        <f t="shared" si="8"/>
        <v>2</v>
      </c>
      <c r="F137" s="1">
        <v>0</v>
      </c>
      <c r="G137" s="5">
        <v>1.5589999999999999</v>
      </c>
      <c r="H137" s="5">
        <v>7.2039855920000004</v>
      </c>
      <c r="I137" s="5">
        <v>2.9999940000000191</v>
      </c>
      <c r="J137" s="5">
        <v>0.49999900000000219</v>
      </c>
      <c r="K137" s="5">
        <f t="shared" si="9"/>
        <v>10.805935164129789</v>
      </c>
      <c r="L137" s="5">
        <f t="shared" si="11"/>
        <v>691.57985050430648</v>
      </c>
      <c r="M137" s="5">
        <f t="shared" si="10"/>
        <v>99.775999999999996</v>
      </c>
      <c r="N137" s="6">
        <f>MIN(H137:J137)</f>
        <v>0.49999900000000219</v>
      </c>
      <c r="O137" s="6">
        <f>MAX(H137:J137)</f>
        <v>7.2039855920000004</v>
      </c>
      <c r="P137" s="6">
        <f>SUM(H137:J137)-SUM(N137:O137)</f>
        <v>2.9999940000000187</v>
      </c>
    </row>
    <row r="138" spans="1:16" x14ac:dyDescent="0.35">
      <c r="A138" s="1" t="s">
        <v>272</v>
      </c>
      <c r="B138" s="1" t="s">
        <v>273</v>
      </c>
      <c r="C138" s="1">
        <v>11</v>
      </c>
      <c r="D138" s="1">
        <v>26</v>
      </c>
      <c r="E138" s="2">
        <f t="shared" si="8"/>
        <v>2</v>
      </c>
      <c r="F138" s="1">
        <v>75.28</v>
      </c>
      <c r="G138" s="5">
        <v>11.64</v>
      </c>
      <c r="H138" s="5">
        <v>0.5</v>
      </c>
      <c r="I138" s="5">
        <v>6.38</v>
      </c>
      <c r="J138" s="5">
        <v>23.6</v>
      </c>
      <c r="K138" s="5">
        <f t="shared" si="9"/>
        <v>75.284000000000006</v>
      </c>
      <c r="L138" s="5">
        <f t="shared" si="11"/>
        <v>1957.3840000000002</v>
      </c>
      <c r="M138" s="5">
        <f t="shared" si="10"/>
        <v>302.64</v>
      </c>
      <c r="N138" s="6">
        <f>MIN(H138:J138)</f>
        <v>0.5</v>
      </c>
      <c r="O138" s="6">
        <f>MAX(H138:J138)</f>
        <v>23.6</v>
      </c>
      <c r="P138" s="6">
        <f>SUM(H138:J138)-SUM(N138:O138)</f>
        <v>6.379999999999999</v>
      </c>
    </row>
    <row r="139" spans="1:16" x14ac:dyDescent="0.35">
      <c r="A139" s="1" t="s">
        <v>274</v>
      </c>
      <c r="B139" s="1" t="s">
        <v>275</v>
      </c>
      <c r="C139" s="1">
        <v>6</v>
      </c>
      <c r="D139" s="1">
        <v>17</v>
      </c>
      <c r="E139" s="2">
        <f t="shared" si="8"/>
        <v>3</v>
      </c>
      <c r="F139" s="1">
        <v>431.75</v>
      </c>
      <c r="G139" s="5">
        <v>15.55</v>
      </c>
      <c r="H139" s="5">
        <v>1.88</v>
      </c>
      <c r="I139" s="5">
        <v>21.4</v>
      </c>
      <c r="J139" s="5">
        <v>10.75</v>
      </c>
      <c r="K139" s="5">
        <f t="shared" si="9"/>
        <v>432.49399999999991</v>
      </c>
      <c r="L139" s="5">
        <f t="shared" si="11"/>
        <v>7352.3979999999983</v>
      </c>
      <c r="M139" s="5">
        <f t="shared" si="10"/>
        <v>264.35000000000002</v>
      </c>
      <c r="N139" s="6">
        <f>MIN(H139:J139)</f>
        <v>1.88</v>
      </c>
      <c r="O139" s="6">
        <f>MAX(H139:J139)</f>
        <v>21.4</v>
      </c>
      <c r="P139" s="6">
        <f>SUM(H139:J139)-SUM(N139:O139)</f>
        <v>10.750000000000004</v>
      </c>
    </row>
    <row r="140" spans="1:16" x14ac:dyDescent="0.35">
      <c r="A140" s="1" t="s">
        <v>276</v>
      </c>
      <c r="B140" s="1" t="s">
        <v>277</v>
      </c>
      <c r="C140" s="1">
        <v>3</v>
      </c>
      <c r="D140" s="1">
        <v>6</v>
      </c>
      <c r="E140" s="2">
        <f t="shared" si="8"/>
        <v>2</v>
      </c>
      <c r="F140" s="1">
        <v>19.829999999999998</v>
      </c>
      <c r="G140" s="5">
        <v>0.53</v>
      </c>
      <c r="H140" s="5">
        <v>4.5599999999999996</v>
      </c>
      <c r="I140" s="5">
        <v>2.0499999999999998</v>
      </c>
      <c r="J140" s="5">
        <v>2.12</v>
      </c>
      <c r="K140" s="5">
        <f t="shared" si="9"/>
        <v>19.81776</v>
      </c>
      <c r="L140" s="5">
        <f t="shared" si="11"/>
        <v>118.90656</v>
      </c>
      <c r="M140" s="5">
        <f t="shared" si="10"/>
        <v>3.18</v>
      </c>
      <c r="N140" s="6">
        <f>MIN(H140:J140)</f>
        <v>2.0499999999999998</v>
      </c>
      <c r="O140" s="6">
        <f>MAX(H140:J140)</f>
        <v>4.5599999999999996</v>
      </c>
      <c r="P140" s="6">
        <f>SUM(H140:J140)-SUM(N140:O140)</f>
        <v>2.120000000000001</v>
      </c>
    </row>
    <row r="141" spans="1:16" x14ac:dyDescent="0.35">
      <c r="A141" s="1" t="s">
        <v>278</v>
      </c>
      <c r="B141" s="1" t="s">
        <v>279</v>
      </c>
      <c r="C141" s="1">
        <v>8</v>
      </c>
      <c r="D141" s="1">
        <v>54</v>
      </c>
      <c r="E141" s="2">
        <f t="shared" si="8"/>
        <v>7</v>
      </c>
      <c r="F141" s="1">
        <v>691.45</v>
      </c>
      <c r="G141" s="5">
        <v>8.48</v>
      </c>
      <c r="H141" s="5">
        <v>6.35</v>
      </c>
      <c r="I141" s="5">
        <v>6.31</v>
      </c>
      <c r="J141" s="5">
        <v>17.25</v>
      </c>
      <c r="K141" s="5">
        <f t="shared" si="9"/>
        <v>691.18162499999983</v>
      </c>
      <c r="L141" s="5">
        <f t="shared" si="11"/>
        <v>37323.807749999993</v>
      </c>
      <c r="M141" s="5">
        <f t="shared" si="10"/>
        <v>457.92</v>
      </c>
      <c r="N141" s="6">
        <f>MIN(H141:J141)</f>
        <v>6.31</v>
      </c>
      <c r="O141" s="6">
        <f>MAX(H141:J141)</f>
        <v>17.25</v>
      </c>
      <c r="P141" s="6">
        <f>SUM(H141:J141)-SUM(N141:O141)</f>
        <v>6.3500000000000014</v>
      </c>
    </row>
    <row r="142" spans="1:16" x14ac:dyDescent="0.35">
      <c r="A142" s="1" t="s">
        <v>280</v>
      </c>
      <c r="B142" s="1" t="s">
        <v>281</v>
      </c>
      <c r="C142" s="1">
        <v>3</v>
      </c>
      <c r="D142" s="1">
        <v>8</v>
      </c>
      <c r="E142" s="2">
        <f t="shared" si="8"/>
        <v>3</v>
      </c>
      <c r="F142" s="1">
        <v>74.5</v>
      </c>
      <c r="G142" s="5">
        <v>25.03</v>
      </c>
      <c r="H142" s="5">
        <v>2</v>
      </c>
      <c r="I142" s="5">
        <v>18.62</v>
      </c>
      <c r="J142" s="5">
        <v>2</v>
      </c>
      <c r="K142" s="5">
        <f t="shared" si="9"/>
        <v>74.48</v>
      </c>
      <c r="L142" s="5">
        <f t="shared" si="11"/>
        <v>595.84</v>
      </c>
      <c r="M142" s="5">
        <f t="shared" si="10"/>
        <v>200.24</v>
      </c>
      <c r="N142" s="6">
        <f>MIN(H142:J142)</f>
        <v>2</v>
      </c>
      <c r="O142" s="6">
        <f>MAX(H142:J142)</f>
        <v>18.62</v>
      </c>
      <c r="P142" s="6">
        <f>SUM(H142:J142)-SUM(N142:O142)</f>
        <v>2</v>
      </c>
    </row>
    <row r="143" spans="1:16" x14ac:dyDescent="0.35">
      <c r="A143" s="1" t="s">
        <v>282</v>
      </c>
      <c r="B143" s="1" t="s">
        <v>283</v>
      </c>
      <c r="C143" s="1">
        <v>3</v>
      </c>
      <c r="D143" s="1">
        <v>6</v>
      </c>
      <c r="E143" s="2">
        <f t="shared" si="8"/>
        <v>2</v>
      </c>
      <c r="F143" s="1">
        <v>73.33</v>
      </c>
      <c r="G143" s="5">
        <v>5.9</v>
      </c>
      <c r="H143" s="5">
        <v>3.25</v>
      </c>
      <c r="I143" s="5">
        <v>4.75</v>
      </c>
      <c r="J143" s="5">
        <v>4.75</v>
      </c>
      <c r="K143" s="5">
        <f t="shared" si="9"/>
        <v>73.328125</v>
      </c>
      <c r="L143" s="5">
        <f t="shared" si="11"/>
        <v>439.96875</v>
      </c>
      <c r="M143" s="5">
        <f t="shared" si="10"/>
        <v>35.400000000000006</v>
      </c>
      <c r="N143" s="6">
        <f>MIN(H143:J143)</f>
        <v>3.25</v>
      </c>
      <c r="O143" s="6">
        <f>MAX(H143:J143)</f>
        <v>4.75</v>
      </c>
      <c r="P143" s="6">
        <f>SUM(H143:J143)-SUM(N143:O143)</f>
        <v>4.75</v>
      </c>
    </row>
    <row r="144" spans="1:16" x14ac:dyDescent="0.35">
      <c r="A144" s="1" t="s">
        <v>284</v>
      </c>
      <c r="B144" s="1" t="s">
        <v>75</v>
      </c>
      <c r="C144" s="1">
        <v>8</v>
      </c>
      <c r="D144" s="1">
        <v>11</v>
      </c>
      <c r="E144" s="2">
        <f t="shared" si="8"/>
        <v>1</v>
      </c>
      <c r="F144" s="1">
        <v>19.8</v>
      </c>
      <c r="G144" s="5">
        <v>11.27</v>
      </c>
      <c r="H144" s="5">
        <v>4.45</v>
      </c>
      <c r="I144" s="5">
        <v>1</v>
      </c>
      <c r="J144" s="5">
        <v>4.45</v>
      </c>
      <c r="K144" s="5">
        <f t="shared" si="9"/>
        <v>19.802500000000002</v>
      </c>
      <c r="L144" s="5">
        <f t="shared" si="11"/>
        <v>217.82750000000001</v>
      </c>
      <c r="M144" s="5">
        <f t="shared" si="10"/>
        <v>123.97</v>
      </c>
      <c r="N144" s="6">
        <f>MIN(H144:J144)</f>
        <v>1</v>
      </c>
      <c r="O144" s="6">
        <f>MAX(H144:J144)</f>
        <v>4.45</v>
      </c>
      <c r="P144" s="6">
        <f>SUM(H144:J144)-SUM(N144:O144)</f>
        <v>4.45</v>
      </c>
    </row>
    <row r="145" spans="1:16" x14ac:dyDescent="0.35">
      <c r="A145" s="1" t="s">
        <v>285</v>
      </c>
      <c r="B145" s="1" t="s">
        <v>286</v>
      </c>
      <c r="C145" s="1">
        <v>11</v>
      </c>
      <c r="D145" s="1">
        <v>27</v>
      </c>
      <c r="E145" s="2">
        <f t="shared" si="8"/>
        <v>2</v>
      </c>
      <c r="F145" s="1">
        <v>6.87</v>
      </c>
      <c r="G145" s="5">
        <v>0.32</v>
      </c>
      <c r="H145" s="5">
        <v>1.75</v>
      </c>
      <c r="I145" s="5">
        <v>2.5</v>
      </c>
      <c r="J145" s="5">
        <v>1.57</v>
      </c>
      <c r="K145" s="5">
        <f t="shared" si="9"/>
        <v>6.8687500000000004</v>
      </c>
      <c r="L145" s="5">
        <f t="shared" si="11"/>
        <v>185.45625000000001</v>
      </c>
      <c r="M145" s="5">
        <f t="shared" si="10"/>
        <v>8.64</v>
      </c>
      <c r="N145" s="6">
        <f>MIN(H145:J145)</f>
        <v>1.57</v>
      </c>
      <c r="O145" s="6">
        <f>MAX(H145:J145)</f>
        <v>2.5</v>
      </c>
      <c r="P145" s="6">
        <f>SUM(H145:J145)-SUM(N145:O145)</f>
        <v>1.75</v>
      </c>
    </row>
    <row r="146" spans="1:16" x14ac:dyDescent="0.35">
      <c r="A146" s="1" t="s">
        <v>287</v>
      </c>
      <c r="B146" s="1" t="s">
        <v>288</v>
      </c>
      <c r="C146" s="1">
        <v>4</v>
      </c>
      <c r="D146" s="1">
        <v>8</v>
      </c>
      <c r="E146" s="2">
        <f t="shared" si="8"/>
        <v>2</v>
      </c>
      <c r="F146" s="1">
        <v>93.75</v>
      </c>
      <c r="G146" s="5">
        <v>6.98</v>
      </c>
      <c r="H146" s="5">
        <v>2.5</v>
      </c>
      <c r="I146" s="5">
        <v>15</v>
      </c>
      <c r="J146" s="5">
        <v>2.5</v>
      </c>
      <c r="K146" s="5">
        <f t="shared" si="9"/>
        <v>93.75</v>
      </c>
      <c r="L146" s="5">
        <f t="shared" si="11"/>
        <v>750</v>
      </c>
      <c r="M146" s="5">
        <f t="shared" si="10"/>
        <v>55.84</v>
      </c>
      <c r="N146" s="6">
        <f>MIN(H146:J146)</f>
        <v>2.5</v>
      </c>
      <c r="O146" s="6">
        <f>MAX(H146:J146)</f>
        <v>15</v>
      </c>
      <c r="P146" s="6">
        <f>SUM(H146:J146)-SUM(N146:O146)</f>
        <v>2.5</v>
      </c>
    </row>
    <row r="147" spans="1:16" x14ac:dyDescent="0.35">
      <c r="A147" s="1" t="s">
        <v>289</v>
      </c>
      <c r="B147" s="1" t="s">
        <v>100</v>
      </c>
      <c r="C147" s="1">
        <v>11</v>
      </c>
      <c r="D147" s="1">
        <v>22</v>
      </c>
      <c r="E147" s="2">
        <f t="shared" si="8"/>
        <v>2</v>
      </c>
      <c r="F147" s="1">
        <v>231.77</v>
      </c>
      <c r="G147" s="5">
        <v>3.06</v>
      </c>
      <c r="H147" s="5">
        <v>8.25</v>
      </c>
      <c r="I147" s="5">
        <v>6.51</v>
      </c>
      <c r="J147" s="5">
        <v>4.3099999999999996</v>
      </c>
      <c r="K147" s="5">
        <f t="shared" si="9"/>
        <v>231.47932499999996</v>
      </c>
      <c r="L147" s="5">
        <f t="shared" si="11"/>
        <v>5092.545149999999</v>
      </c>
      <c r="M147" s="5">
        <f t="shared" si="10"/>
        <v>67.320000000000007</v>
      </c>
      <c r="N147" s="6">
        <f>MIN(H147:J147)</f>
        <v>4.3099999999999996</v>
      </c>
      <c r="O147" s="6">
        <f>MAX(H147:J147)</f>
        <v>8.25</v>
      </c>
      <c r="P147" s="6">
        <f>SUM(H147:J147)-SUM(N147:O147)</f>
        <v>6.5100000000000016</v>
      </c>
    </row>
    <row r="148" spans="1:16" x14ac:dyDescent="0.35">
      <c r="A148" s="1" t="s">
        <v>290</v>
      </c>
      <c r="B148" s="1" t="s">
        <v>291</v>
      </c>
      <c r="C148" s="1">
        <v>28</v>
      </c>
      <c r="D148" s="1">
        <v>56</v>
      </c>
      <c r="E148" s="2">
        <f t="shared" si="8"/>
        <v>2</v>
      </c>
      <c r="F148" s="1">
        <v>36.94</v>
      </c>
      <c r="G148" s="5">
        <v>2.4500000000000002</v>
      </c>
      <c r="H148" s="5">
        <v>1.5</v>
      </c>
      <c r="I148" s="5">
        <v>16.420000000000002</v>
      </c>
      <c r="J148" s="5">
        <v>1.5</v>
      </c>
      <c r="K148" s="5">
        <f t="shared" si="9"/>
        <v>36.945000000000007</v>
      </c>
      <c r="L148" s="5">
        <f t="shared" si="11"/>
        <v>2068.9200000000005</v>
      </c>
      <c r="M148" s="5">
        <f t="shared" si="10"/>
        <v>137.20000000000002</v>
      </c>
      <c r="N148" s="6">
        <f>MIN(H148:J148)</f>
        <v>1.5</v>
      </c>
      <c r="O148" s="6">
        <f>MAX(H148:J148)</f>
        <v>16.420000000000002</v>
      </c>
      <c r="P148" s="6">
        <f>SUM(H148:J148)-SUM(N148:O148)</f>
        <v>1.5</v>
      </c>
    </row>
    <row r="149" spans="1:16" x14ac:dyDescent="0.35">
      <c r="A149" s="1" t="s">
        <v>292</v>
      </c>
      <c r="B149" s="1" t="s">
        <v>293</v>
      </c>
      <c r="C149" s="1">
        <v>17</v>
      </c>
      <c r="D149" s="1">
        <v>34</v>
      </c>
      <c r="E149" s="2">
        <f t="shared" si="8"/>
        <v>2</v>
      </c>
      <c r="F149" s="1">
        <v>51</v>
      </c>
      <c r="G149" s="5">
        <v>5.96</v>
      </c>
      <c r="H149" s="5">
        <v>30.22</v>
      </c>
      <c r="I149" s="5">
        <v>4.5</v>
      </c>
      <c r="J149" s="5">
        <v>0.37</v>
      </c>
      <c r="K149" s="5">
        <f t="shared" si="9"/>
        <v>50.316300000000005</v>
      </c>
      <c r="L149" s="5">
        <f t="shared" si="11"/>
        <v>1710.7542000000001</v>
      </c>
      <c r="M149" s="5">
        <f t="shared" si="10"/>
        <v>202.64</v>
      </c>
      <c r="N149" s="6">
        <f>MIN(H149:J149)</f>
        <v>0.37</v>
      </c>
      <c r="O149" s="6">
        <f>MAX(H149:J149)</f>
        <v>30.22</v>
      </c>
      <c r="P149" s="6">
        <f>SUM(H149:J149)-SUM(N149:O149)</f>
        <v>4.4999999999999964</v>
      </c>
    </row>
    <row r="150" spans="1:16" x14ac:dyDescent="0.35">
      <c r="A150" s="1" t="s">
        <v>294</v>
      </c>
      <c r="B150" s="1" t="s">
        <v>295</v>
      </c>
      <c r="C150" s="1">
        <v>5</v>
      </c>
      <c r="D150" s="1">
        <v>20</v>
      </c>
      <c r="E150" s="2">
        <f t="shared" si="8"/>
        <v>4</v>
      </c>
      <c r="F150" s="1">
        <v>59.17</v>
      </c>
      <c r="G150" s="5">
        <v>15.07</v>
      </c>
      <c r="H150" s="5">
        <v>21.38</v>
      </c>
      <c r="I150" s="5">
        <v>0.75</v>
      </c>
      <c r="J150" s="5">
        <v>3.69</v>
      </c>
      <c r="K150" s="5">
        <f t="shared" si="9"/>
        <v>59.169150000000002</v>
      </c>
      <c r="L150" s="5">
        <f t="shared" si="11"/>
        <v>1183.383</v>
      </c>
      <c r="M150" s="5">
        <f t="shared" si="10"/>
        <v>301.39999999999998</v>
      </c>
      <c r="N150" s="6">
        <f>MIN(H150:J150)</f>
        <v>0.75</v>
      </c>
      <c r="O150" s="6">
        <f>MAX(H150:J150)</f>
        <v>21.38</v>
      </c>
      <c r="P150" s="6">
        <f>SUM(H150:J150)-SUM(N150:O150)</f>
        <v>3.6900000000000013</v>
      </c>
    </row>
    <row r="151" spans="1:16" x14ac:dyDescent="0.35">
      <c r="A151" s="1" t="s">
        <v>296</v>
      </c>
      <c r="B151" s="1" t="s">
        <v>297</v>
      </c>
      <c r="C151" s="1">
        <v>11</v>
      </c>
      <c r="D151" s="1">
        <v>26</v>
      </c>
      <c r="E151" s="2">
        <f t="shared" si="8"/>
        <v>2</v>
      </c>
      <c r="F151" s="1">
        <v>80.489999999999995</v>
      </c>
      <c r="G151" s="5">
        <v>14.49</v>
      </c>
      <c r="H151" s="5">
        <v>0.5</v>
      </c>
      <c r="I151" s="5">
        <v>6.75</v>
      </c>
      <c r="J151" s="5">
        <v>23.85</v>
      </c>
      <c r="K151" s="5">
        <f t="shared" si="9"/>
        <v>80.493750000000006</v>
      </c>
      <c r="L151" s="5">
        <f t="shared" si="11"/>
        <v>2092.8375000000001</v>
      </c>
      <c r="M151" s="5">
        <f t="shared" si="10"/>
        <v>376.74</v>
      </c>
      <c r="N151" s="6">
        <f>MIN(H151:J151)</f>
        <v>0.5</v>
      </c>
      <c r="O151" s="6">
        <f>MAX(H151:J151)</f>
        <v>23.85</v>
      </c>
      <c r="P151" s="6">
        <f>SUM(H151:J151)-SUM(N151:O151)</f>
        <v>6.75</v>
      </c>
    </row>
    <row r="152" spans="1:16" x14ac:dyDescent="0.35">
      <c r="A152" s="1" t="s">
        <v>298</v>
      </c>
      <c r="B152" s="1" t="s">
        <v>69</v>
      </c>
      <c r="C152" s="1">
        <v>14</v>
      </c>
      <c r="D152" s="1">
        <v>28</v>
      </c>
      <c r="E152" s="2">
        <f t="shared" si="8"/>
        <v>2</v>
      </c>
      <c r="F152" s="1">
        <v>1.73</v>
      </c>
      <c r="G152" s="5">
        <v>0.49</v>
      </c>
      <c r="H152" s="5">
        <v>3.47</v>
      </c>
      <c r="I152" s="5">
        <v>0.25</v>
      </c>
      <c r="J152" s="5">
        <v>2</v>
      </c>
      <c r="K152" s="5">
        <f t="shared" si="9"/>
        <v>1.7350000000000001</v>
      </c>
      <c r="L152" s="5">
        <f t="shared" si="11"/>
        <v>48.580000000000005</v>
      </c>
      <c r="M152" s="5">
        <f t="shared" si="10"/>
        <v>13.719999999999999</v>
      </c>
      <c r="N152" s="6">
        <f>MIN(H152:J152)</f>
        <v>0.25</v>
      </c>
      <c r="O152" s="6">
        <f>MAX(H152:J152)</f>
        <v>3.47</v>
      </c>
      <c r="P152" s="6">
        <f>SUM(H152:J152)-SUM(N152:O152)</f>
        <v>2.0000000000000004</v>
      </c>
    </row>
    <row r="153" spans="1:16" x14ac:dyDescent="0.35">
      <c r="A153" s="1" t="s">
        <v>299</v>
      </c>
      <c r="B153" s="1" t="s">
        <v>300</v>
      </c>
      <c r="C153" s="1">
        <v>14</v>
      </c>
      <c r="D153" s="1">
        <v>28</v>
      </c>
      <c r="E153" s="2">
        <f t="shared" si="8"/>
        <v>2</v>
      </c>
      <c r="F153" s="1">
        <v>3.21</v>
      </c>
      <c r="G153" s="5">
        <v>0.54</v>
      </c>
      <c r="H153" s="5">
        <v>3.79</v>
      </c>
      <c r="I153" s="5">
        <v>0.37</v>
      </c>
      <c r="J153" s="5">
        <v>2.2599999999999998</v>
      </c>
      <c r="K153" s="5">
        <f t="shared" si="9"/>
        <v>3.1691979999999997</v>
      </c>
      <c r="L153" s="5">
        <f t="shared" si="11"/>
        <v>88.737543999999986</v>
      </c>
      <c r="M153" s="5">
        <f t="shared" si="10"/>
        <v>15.120000000000001</v>
      </c>
      <c r="N153" s="6">
        <f>MIN(H153:J153)</f>
        <v>0.37</v>
      </c>
      <c r="O153" s="6">
        <f>MAX(H153:J153)</f>
        <v>3.79</v>
      </c>
      <c r="P153" s="6">
        <f>SUM(H153:J153)-SUM(N153:O153)</f>
        <v>2.2599999999999998</v>
      </c>
    </row>
    <row r="154" spans="1:16" x14ac:dyDescent="0.35">
      <c r="A154" s="1" t="s">
        <v>301</v>
      </c>
      <c r="B154" s="1" t="s">
        <v>100</v>
      </c>
      <c r="C154" s="1">
        <v>11</v>
      </c>
      <c r="D154" s="1">
        <v>23</v>
      </c>
      <c r="E154" s="2">
        <f t="shared" si="8"/>
        <v>2</v>
      </c>
      <c r="F154" s="1">
        <v>3.17</v>
      </c>
      <c r="G154" s="5">
        <v>0.51</v>
      </c>
      <c r="H154" s="5">
        <v>0.25</v>
      </c>
      <c r="I154" s="5">
        <v>3.75</v>
      </c>
      <c r="J154" s="5">
        <v>3.37</v>
      </c>
      <c r="K154" s="5">
        <f t="shared" si="9"/>
        <v>3.1593750000000003</v>
      </c>
      <c r="L154" s="5">
        <f t="shared" si="11"/>
        <v>72.665625000000006</v>
      </c>
      <c r="M154" s="5">
        <f t="shared" si="10"/>
        <v>11.73</v>
      </c>
      <c r="N154" s="6">
        <f>MIN(H154:J154)</f>
        <v>0.25</v>
      </c>
      <c r="O154" s="6">
        <f>MAX(H154:J154)</f>
        <v>3.75</v>
      </c>
      <c r="P154" s="6">
        <f>SUM(H154:J154)-SUM(N154:O154)</f>
        <v>3.37</v>
      </c>
    </row>
    <row r="155" spans="1:16" x14ac:dyDescent="0.35">
      <c r="A155" s="1" t="s">
        <v>302</v>
      </c>
      <c r="B155" s="1" t="s">
        <v>148</v>
      </c>
      <c r="C155" s="1">
        <v>6</v>
      </c>
      <c r="D155" s="1">
        <v>16</v>
      </c>
      <c r="E155" s="2">
        <f t="shared" si="8"/>
        <v>3</v>
      </c>
      <c r="F155" s="1">
        <v>721.64</v>
      </c>
      <c r="G155" s="5">
        <v>22.4</v>
      </c>
      <c r="H155" s="5">
        <v>19.91</v>
      </c>
      <c r="I155" s="5">
        <v>15.98</v>
      </c>
      <c r="J155" s="5">
        <v>2.27</v>
      </c>
      <c r="K155" s="5">
        <f t="shared" si="9"/>
        <v>722.22728600000005</v>
      </c>
      <c r="L155" s="5">
        <f t="shared" si="11"/>
        <v>11555.636576000001</v>
      </c>
      <c r="M155" s="5">
        <f t="shared" si="10"/>
        <v>358.4</v>
      </c>
      <c r="N155" s="6">
        <f>MIN(H155:J155)</f>
        <v>2.27</v>
      </c>
      <c r="O155" s="6">
        <f>MAX(H155:J155)</f>
        <v>19.91</v>
      </c>
      <c r="P155" s="6">
        <f>SUM(H155:J155)-SUM(N155:O155)</f>
        <v>15.980000000000004</v>
      </c>
    </row>
    <row r="156" spans="1:16" x14ac:dyDescent="0.35">
      <c r="A156" s="1" t="s">
        <v>303</v>
      </c>
      <c r="B156" s="1" t="s">
        <v>304</v>
      </c>
      <c r="C156" s="1">
        <v>30</v>
      </c>
      <c r="D156" s="1">
        <v>70</v>
      </c>
      <c r="E156" s="2">
        <f t="shared" si="8"/>
        <v>2</v>
      </c>
      <c r="F156" s="1">
        <v>16.850000000000001</v>
      </c>
      <c r="G156" s="5">
        <v>2.9</v>
      </c>
      <c r="H156" s="5">
        <v>0.5</v>
      </c>
      <c r="I156" s="5">
        <v>3.59</v>
      </c>
      <c r="J156" s="5">
        <v>9.3800000000000008</v>
      </c>
      <c r="K156" s="5">
        <f t="shared" si="9"/>
        <v>16.8371</v>
      </c>
      <c r="L156" s="5">
        <f t="shared" si="11"/>
        <v>1178.597</v>
      </c>
      <c r="M156" s="5">
        <f t="shared" si="10"/>
        <v>203</v>
      </c>
      <c r="N156" s="6">
        <f>MIN(H156:J156)</f>
        <v>0.5</v>
      </c>
      <c r="O156" s="6">
        <f>MAX(H156:J156)</f>
        <v>9.3800000000000008</v>
      </c>
      <c r="P156" s="6">
        <f>SUM(H156:J156)-SUM(N156:O156)</f>
        <v>3.59</v>
      </c>
    </row>
    <row r="157" spans="1:16" x14ac:dyDescent="0.35">
      <c r="A157" s="1" t="s">
        <v>305</v>
      </c>
      <c r="B157" s="1" t="s">
        <v>306</v>
      </c>
      <c r="C157" s="1">
        <v>27</v>
      </c>
      <c r="D157" s="1">
        <v>54</v>
      </c>
      <c r="E157" s="2">
        <f t="shared" si="8"/>
        <v>2</v>
      </c>
      <c r="F157" s="1">
        <v>1114.28</v>
      </c>
      <c r="G157" s="5">
        <v>15.97</v>
      </c>
      <c r="H157" s="5">
        <v>7</v>
      </c>
      <c r="I157" s="5">
        <v>6.3</v>
      </c>
      <c r="J157" s="5">
        <v>25.27</v>
      </c>
      <c r="K157" s="5">
        <f t="shared" si="9"/>
        <v>1114.4069999999999</v>
      </c>
      <c r="L157" s="5">
        <f t="shared" si="11"/>
        <v>60177.977999999996</v>
      </c>
      <c r="M157" s="5">
        <f t="shared" si="10"/>
        <v>862.38</v>
      </c>
      <c r="N157" s="6">
        <f>MIN(H157:J157)</f>
        <v>6.3</v>
      </c>
      <c r="O157" s="6">
        <f>MAX(H157:J157)</f>
        <v>25.27</v>
      </c>
      <c r="P157" s="6">
        <f>SUM(H157:J157)-SUM(N157:O157)</f>
        <v>7</v>
      </c>
    </row>
    <row r="158" spans="1:16" x14ac:dyDescent="0.35">
      <c r="A158" s="1" t="s">
        <v>307</v>
      </c>
      <c r="B158" s="1" t="s">
        <v>308</v>
      </c>
      <c r="C158" s="1">
        <v>30</v>
      </c>
      <c r="D158" s="1">
        <v>60</v>
      </c>
      <c r="E158" s="2">
        <f t="shared" si="8"/>
        <v>2</v>
      </c>
      <c r="F158" s="1">
        <v>24.34</v>
      </c>
      <c r="G158" s="5">
        <v>0.73</v>
      </c>
      <c r="H158" s="5">
        <v>2.88</v>
      </c>
      <c r="I158" s="5">
        <v>3.38</v>
      </c>
      <c r="J158" s="5">
        <v>2.5</v>
      </c>
      <c r="K158" s="5">
        <f t="shared" si="9"/>
        <v>24.335999999999999</v>
      </c>
      <c r="L158" s="5">
        <f t="shared" si="11"/>
        <v>1460.1599999999999</v>
      </c>
      <c r="M158" s="5">
        <f t="shared" si="10"/>
        <v>43.8</v>
      </c>
      <c r="N158" s="6">
        <f>MIN(H158:J158)</f>
        <v>2.5</v>
      </c>
      <c r="O158" s="6">
        <f>MAX(H158:J158)</f>
        <v>3.38</v>
      </c>
      <c r="P158" s="6">
        <f>SUM(H158:J158)-SUM(N158:O158)</f>
        <v>2.88</v>
      </c>
    </row>
    <row r="159" spans="1:16" x14ac:dyDescent="0.35">
      <c r="A159" s="1" t="s">
        <v>309</v>
      </c>
      <c r="B159" s="1" t="s">
        <v>310</v>
      </c>
      <c r="C159" s="1">
        <v>29</v>
      </c>
      <c r="D159" s="1">
        <v>73</v>
      </c>
      <c r="E159" s="2">
        <f t="shared" si="8"/>
        <v>3</v>
      </c>
      <c r="F159" s="1">
        <v>6.42</v>
      </c>
      <c r="G159" s="5">
        <v>0.91</v>
      </c>
      <c r="H159" s="5">
        <v>8.5</v>
      </c>
      <c r="I159" s="5">
        <v>3.02</v>
      </c>
      <c r="J159" s="5">
        <v>0.25</v>
      </c>
      <c r="K159" s="5">
        <f t="shared" si="9"/>
        <v>6.4175000000000004</v>
      </c>
      <c r="L159" s="5">
        <f t="shared" si="11"/>
        <v>468.47750000000002</v>
      </c>
      <c r="M159" s="5">
        <f t="shared" si="10"/>
        <v>66.430000000000007</v>
      </c>
      <c r="N159" s="6">
        <f>MIN(H159:J159)</f>
        <v>0.25</v>
      </c>
      <c r="O159" s="6">
        <f>MAX(H159:J159)</f>
        <v>8.5</v>
      </c>
      <c r="P159" s="6">
        <f>SUM(H159:J159)-SUM(N159:O159)</f>
        <v>3.0199999999999996</v>
      </c>
    </row>
    <row r="160" spans="1:16" x14ac:dyDescent="0.35">
      <c r="A160" s="1" t="s">
        <v>311</v>
      </c>
      <c r="B160" s="1" t="s">
        <v>177</v>
      </c>
      <c r="C160" s="1">
        <v>28</v>
      </c>
      <c r="D160" s="1">
        <v>56</v>
      </c>
      <c r="E160" s="2">
        <f t="shared" si="8"/>
        <v>2</v>
      </c>
      <c r="F160" s="1">
        <v>26.69</v>
      </c>
      <c r="G160" s="5">
        <v>2.95</v>
      </c>
      <c r="H160" s="5">
        <v>5.2</v>
      </c>
      <c r="I160" s="5">
        <v>0.31</v>
      </c>
      <c r="J160" s="5">
        <v>16.420000000000002</v>
      </c>
      <c r="K160" s="5">
        <f t="shared" si="9"/>
        <v>26.469040000000003</v>
      </c>
      <c r="L160" s="5">
        <f t="shared" si="11"/>
        <v>1482.2662400000002</v>
      </c>
      <c r="M160" s="5">
        <f t="shared" si="10"/>
        <v>165.20000000000002</v>
      </c>
      <c r="N160" s="6">
        <f>MIN(H160:J160)</f>
        <v>0.31</v>
      </c>
      <c r="O160" s="6">
        <f>MAX(H160:J160)</f>
        <v>16.420000000000002</v>
      </c>
      <c r="P160" s="6">
        <f>SUM(H160:J160)-SUM(N160:O160)</f>
        <v>5.1999999999999993</v>
      </c>
    </row>
    <row r="161" spans="1:16" x14ac:dyDescent="0.35">
      <c r="A161" s="1" t="s">
        <v>312</v>
      </c>
      <c r="B161" s="1" t="s">
        <v>313</v>
      </c>
      <c r="C161" s="1">
        <v>6</v>
      </c>
      <c r="D161" s="1">
        <v>12</v>
      </c>
      <c r="E161" s="2">
        <f t="shared" si="8"/>
        <v>2</v>
      </c>
      <c r="F161" s="1">
        <v>544.79</v>
      </c>
      <c r="G161" s="5">
        <v>7.02</v>
      </c>
      <c r="H161" s="5">
        <v>15.98</v>
      </c>
      <c r="I161" s="5">
        <v>8.7799999999999994</v>
      </c>
      <c r="J161" s="5">
        <v>3.88</v>
      </c>
      <c r="K161" s="5">
        <f t="shared" si="9"/>
        <v>544.3810719999999</v>
      </c>
      <c r="L161" s="5">
        <f t="shared" si="11"/>
        <v>6532.5728639999988</v>
      </c>
      <c r="M161" s="5">
        <f t="shared" si="10"/>
        <v>84.24</v>
      </c>
      <c r="N161" s="6">
        <f>MIN(H161:J161)</f>
        <v>3.88</v>
      </c>
      <c r="O161" s="6">
        <f>MAX(H161:J161)</f>
        <v>15.98</v>
      </c>
      <c r="P161" s="6">
        <f>SUM(H161:J161)-SUM(N161:O161)</f>
        <v>8.7799999999999976</v>
      </c>
    </row>
    <row r="162" spans="1:16" x14ac:dyDescent="0.35">
      <c r="A162" s="1" t="s">
        <v>314</v>
      </c>
      <c r="B162" s="1" t="s">
        <v>315</v>
      </c>
      <c r="C162" s="1">
        <v>14</v>
      </c>
      <c r="D162" s="1">
        <v>27</v>
      </c>
      <c r="E162" s="2">
        <f t="shared" si="8"/>
        <v>2</v>
      </c>
      <c r="F162" s="1">
        <v>4.05</v>
      </c>
      <c r="G162" s="5">
        <v>1.1200000000000001</v>
      </c>
      <c r="H162" s="5">
        <v>1.8</v>
      </c>
      <c r="I162" s="5">
        <v>0.37</v>
      </c>
      <c r="J162" s="5">
        <v>6</v>
      </c>
      <c r="K162" s="5">
        <f t="shared" si="9"/>
        <v>3.9960000000000004</v>
      </c>
      <c r="L162" s="5">
        <f t="shared" si="11"/>
        <v>107.89200000000001</v>
      </c>
      <c r="M162" s="5">
        <f t="shared" si="10"/>
        <v>30.240000000000002</v>
      </c>
      <c r="N162" s="6">
        <f>MIN(H162:J162)</f>
        <v>0.37</v>
      </c>
      <c r="O162" s="6">
        <f>MAX(H162:J162)</f>
        <v>6</v>
      </c>
      <c r="P162" s="6">
        <f>SUM(H162:J162)-SUM(N162:O162)</f>
        <v>1.7999999999999998</v>
      </c>
    </row>
    <row r="163" spans="1:16" x14ac:dyDescent="0.35">
      <c r="A163" s="1" t="s">
        <v>316</v>
      </c>
      <c r="B163" s="1" t="s">
        <v>317</v>
      </c>
      <c r="C163" s="1">
        <v>71</v>
      </c>
      <c r="D163" s="1">
        <v>100</v>
      </c>
      <c r="E163" s="2">
        <f t="shared" si="8"/>
        <v>1</v>
      </c>
      <c r="F163" s="1">
        <v>1.92</v>
      </c>
      <c r="G163" s="5">
        <v>0.43</v>
      </c>
      <c r="H163" s="5">
        <v>0.5</v>
      </c>
      <c r="I163" s="5">
        <v>0.5</v>
      </c>
      <c r="J163" s="5">
        <v>7.7</v>
      </c>
      <c r="K163" s="5">
        <f t="shared" si="9"/>
        <v>1.925</v>
      </c>
      <c r="L163" s="5">
        <f t="shared" si="11"/>
        <v>192.5</v>
      </c>
      <c r="M163" s="5">
        <f t="shared" si="10"/>
        <v>43</v>
      </c>
      <c r="N163" s="6">
        <f>MIN(H163:J163)</f>
        <v>0.5</v>
      </c>
      <c r="O163" s="6">
        <f>MAX(H163:J163)</f>
        <v>7.7</v>
      </c>
      <c r="P163" s="6">
        <f>SUM(H163:J163)-SUM(N163:O163)</f>
        <v>0.5</v>
      </c>
    </row>
    <row r="164" spans="1:16" x14ac:dyDescent="0.35">
      <c r="A164" s="1" t="s">
        <v>318</v>
      </c>
      <c r="B164" s="1" t="s">
        <v>201</v>
      </c>
      <c r="C164" s="1">
        <v>50</v>
      </c>
      <c r="D164" s="1">
        <v>150</v>
      </c>
      <c r="E164" s="2">
        <f t="shared" si="8"/>
        <v>3</v>
      </c>
      <c r="F164" s="1">
        <v>8.2899999999999991</v>
      </c>
      <c r="G164" s="5">
        <v>1.79</v>
      </c>
      <c r="H164" s="5">
        <v>7.9</v>
      </c>
      <c r="I164" s="5">
        <v>0.5</v>
      </c>
      <c r="J164" s="5">
        <v>2.1</v>
      </c>
      <c r="K164" s="5">
        <f t="shared" si="9"/>
        <v>8.2949999999999999</v>
      </c>
      <c r="L164" s="5">
        <f t="shared" si="11"/>
        <v>1244.25</v>
      </c>
      <c r="M164" s="5">
        <f t="shared" si="10"/>
        <v>268.5</v>
      </c>
      <c r="N164" s="6">
        <f>MIN(H164:J164)</f>
        <v>0.5</v>
      </c>
      <c r="O164" s="6">
        <f>MAX(H164:J164)</f>
        <v>7.9</v>
      </c>
      <c r="P164" s="6">
        <f>SUM(H164:J164)-SUM(N164:O164)</f>
        <v>2.0999999999999996</v>
      </c>
    </row>
    <row r="165" spans="1:16" x14ac:dyDescent="0.35">
      <c r="A165" s="4" t="s">
        <v>319</v>
      </c>
      <c r="B165" s="1" t="s">
        <v>320</v>
      </c>
      <c r="C165" s="1">
        <v>12</v>
      </c>
      <c r="D165" s="1">
        <v>24</v>
      </c>
      <c r="E165" s="2">
        <f t="shared" si="8"/>
        <v>2</v>
      </c>
      <c r="F165" s="1">
        <v>154.66999999999999</v>
      </c>
      <c r="G165" s="5">
        <v>35.119999999999997</v>
      </c>
      <c r="H165" s="5">
        <v>49.25</v>
      </c>
      <c r="I165" s="5">
        <v>8.3699999999999992</v>
      </c>
      <c r="J165" s="5">
        <v>0.37</v>
      </c>
      <c r="K165" s="5">
        <f t="shared" si="9"/>
        <v>152.522325</v>
      </c>
      <c r="L165" s="5">
        <f t="shared" si="11"/>
        <v>3660.5357999999997</v>
      </c>
      <c r="M165" s="5">
        <f t="shared" si="10"/>
        <v>842.87999999999988</v>
      </c>
      <c r="N165" s="6">
        <f>MIN(H165:J165)</f>
        <v>0.37</v>
      </c>
      <c r="O165" s="6">
        <f>MAX(H165:J165)</f>
        <v>49.25</v>
      </c>
      <c r="P165" s="6">
        <f>SUM(H165:J165)-SUM(N165:O165)</f>
        <v>8.3699999999999974</v>
      </c>
    </row>
    <row r="166" spans="1:16" x14ac:dyDescent="0.35">
      <c r="A166" s="3" t="s">
        <v>321</v>
      </c>
      <c r="B166" s="1" t="s">
        <v>123</v>
      </c>
      <c r="C166" s="1">
        <v>8</v>
      </c>
      <c r="D166" s="1">
        <v>16</v>
      </c>
      <c r="E166" s="2">
        <f t="shared" si="8"/>
        <v>2</v>
      </c>
      <c r="F166" s="1">
        <v>0</v>
      </c>
      <c r="G166" s="5">
        <v>4.1470000000000002</v>
      </c>
      <c r="H166" s="5">
        <v>16.124967749999996</v>
      </c>
      <c r="I166" s="5">
        <v>6.7499865000000012</v>
      </c>
      <c r="J166" s="5">
        <v>0.1349997300000006</v>
      </c>
      <c r="K166" s="5">
        <f t="shared" si="9"/>
        <v>14.69381808673889</v>
      </c>
      <c r="L166" s="5">
        <f t="shared" si="11"/>
        <v>235.10108938782224</v>
      </c>
      <c r="M166" s="5">
        <f t="shared" si="10"/>
        <v>66.352000000000004</v>
      </c>
      <c r="N166" s="6">
        <f>MIN(H166:J166)</f>
        <v>0.1349997300000006</v>
      </c>
      <c r="O166" s="6">
        <f>MAX(H166:J166)</f>
        <v>16.124967749999996</v>
      </c>
      <c r="P166" s="6">
        <f>SUM(H166:J166)-SUM(N166:O166)</f>
        <v>6.7499865000000021</v>
      </c>
    </row>
    <row r="167" spans="1:16" x14ac:dyDescent="0.35">
      <c r="A167" s="1" t="s">
        <v>322</v>
      </c>
      <c r="B167" s="1" t="s">
        <v>259</v>
      </c>
      <c r="C167" s="1">
        <v>20</v>
      </c>
      <c r="D167" s="1">
        <v>40</v>
      </c>
      <c r="E167" s="2">
        <f t="shared" si="8"/>
        <v>2</v>
      </c>
      <c r="F167" s="1">
        <v>89.72</v>
      </c>
      <c r="G167" s="5">
        <v>3.46</v>
      </c>
      <c r="H167" s="5">
        <v>10.34</v>
      </c>
      <c r="I167" s="5">
        <v>0.37</v>
      </c>
      <c r="J167" s="5">
        <v>23.13</v>
      </c>
      <c r="K167" s="5">
        <f t="shared" si="9"/>
        <v>88.490753999999995</v>
      </c>
      <c r="L167" s="5">
        <f t="shared" si="11"/>
        <v>3539.6301599999997</v>
      </c>
      <c r="M167" s="5">
        <f t="shared" si="10"/>
        <v>138.4</v>
      </c>
      <c r="N167" s="6">
        <f>MIN(H167:J167)</f>
        <v>0.37</v>
      </c>
      <c r="O167" s="6">
        <f>MAX(H167:J167)</f>
        <v>23.13</v>
      </c>
      <c r="P167" s="6">
        <f>SUM(H167:J167)-SUM(N167:O167)</f>
        <v>10.339999999999996</v>
      </c>
    </row>
    <row r="168" spans="1:16" x14ac:dyDescent="0.35">
      <c r="A168" s="1" t="s">
        <v>323</v>
      </c>
      <c r="B168" s="1" t="s">
        <v>324</v>
      </c>
      <c r="C168" s="1">
        <v>2</v>
      </c>
      <c r="D168" s="1">
        <v>12</v>
      </c>
      <c r="E168" s="2">
        <f t="shared" si="8"/>
        <v>6</v>
      </c>
      <c r="F168" s="1">
        <v>14.33</v>
      </c>
      <c r="G168" s="5">
        <v>1.48</v>
      </c>
      <c r="H168" s="5">
        <v>3.58</v>
      </c>
      <c r="I168" s="5">
        <v>2</v>
      </c>
      <c r="J168" s="5">
        <v>2</v>
      </c>
      <c r="K168" s="5">
        <f t="shared" si="9"/>
        <v>14.32</v>
      </c>
      <c r="L168" s="5">
        <f t="shared" si="11"/>
        <v>171.84</v>
      </c>
      <c r="M168" s="5">
        <f t="shared" si="10"/>
        <v>17.759999999999998</v>
      </c>
      <c r="N168" s="6">
        <f>MIN(H168:J168)</f>
        <v>2</v>
      </c>
      <c r="O168" s="6">
        <f>MAX(H168:J168)</f>
        <v>3.58</v>
      </c>
      <c r="P168" s="6">
        <f>SUM(H168:J168)-SUM(N168:O168)</f>
        <v>2</v>
      </c>
    </row>
    <row r="169" spans="1:16" x14ac:dyDescent="0.35">
      <c r="A169" s="1" t="s">
        <v>325</v>
      </c>
      <c r="B169" s="1" t="s">
        <v>300</v>
      </c>
      <c r="C169" s="1">
        <v>14</v>
      </c>
      <c r="D169" s="1">
        <v>28</v>
      </c>
      <c r="E169" s="2">
        <f t="shared" si="8"/>
        <v>2</v>
      </c>
      <c r="F169" s="1">
        <v>6.41</v>
      </c>
      <c r="G169" s="5">
        <v>1.2</v>
      </c>
      <c r="H169" s="5">
        <v>4.79</v>
      </c>
      <c r="I169" s="5">
        <v>0.37</v>
      </c>
      <c r="J169" s="5">
        <v>3.57</v>
      </c>
      <c r="K169" s="5">
        <f t="shared" si="9"/>
        <v>6.3271109999999995</v>
      </c>
      <c r="L169" s="5">
        <f t="shared" si="11"/>
        <v>177.15910799999997</v>
      </c>
      <c r="M169" s="5">
        <f t="shared" si="10"/>
        <v>33.6</v>
      </c>
      <c r="N169" s="6">
        <f>MIN(H169:J169)</f>
        <v>0.37</v>
      </c>
      <c r="O169" s="6">
        <f>MAX(H169:J169)</f>
        <v>4.79</v>
      </c>
      <c r="P169" s="6">
        <f>SUM(H169:J169)-SUM(N169:O169)</f>
        <v>3.5700000000000003</v>
      </c>
    </row>
    <row r="170" spans="1:16" x14ac:dyDescent="0.35">
      <c r="A170" s="1" t="s">
        <v>326</v>
      </c>
      <c r="B170" s="1" t="s">
        <v>327</v>
      </c>
      <c r="C170" s="1">
        <v>5</v>
      </c>
      <c r="D170" s="1">
        <v>45</v>
      </c>
      <c r="E170" s="2">
        <f t="shared" si="8"/>
        <v>9</v>
      </c>
      <c r="F170" s="1">
        <v>8</v>
      </c>
      <c r="G170" s="5">
        <v>1.07</v>
      </c>
      <c r="H170" s="5">
        <v>2</v>
      </c>
      <c r="I170" s="5">
        <v>2</v>
      </c>
      <c r="J170" s="5">
        <v>2</v>
      </c>
      <c r="K170" s="5">
        <f t="shared" si="9"/>
        <v>8</v>
      </c>
      <c r="L170" s="5">
        <f t="shared" si="11"/>
        <v>360</v>
      </c>
      <c r="M170" s="5">
        <f t="shared" si="10"/>
        <v>48.150000000000006</v>
      </c>
      <c r="N170" s="6">
        <f>MIN(H170:J170)</f>
        <v>2</v>
      </c>
      <c r="O170" s="6">
        <f>MAX(H170:J170)</f>
        <v>2</v>
      </c>
      <c r="P170" s="6">
        <f>SUM(H170:J170)-SUM(N170:O170)</f>
        <v>2</v>
      </c>
    </row>
    <row r="171" spans="1:16" x14ac:dyDescent="0.35">
      <c r="A171" s="1" t="s">
        <v>328</v>
      </c>
      <c r="B171" s="1" t="s">
        <v>329</v>
      </c>
      <c r="C171" s="1">
        <v>11</v>
      </c>
      <c r="D171" s="1">
        <v>54</v>
      </c>
      <c r="E171" s="2">
        <f t="shared" si="8"/>
        <v>5</v>
      </c>
      <c r="F171" s="1">
        <v>532.4</v>
      </c>
      <c r="G171" s="5">
        <v>12.85</v>
      </c>
      <c r="H171" s="5">
        <v>19.84</v>
      </c>
      <c r="I171" s="5">
        <v>3.19</v>
      </c>
      <c r="J171" s="5">
        <v>8.42</v>
      </c>
      <c r="K171" s="5">
        <f t="shared" si="9"/>
        <v>532.89843199999996</v>
      </c>
      <c r="L171" s="5">
        <f t="shared" si="11"/>
        <v>28776.515327999998</v>
      </c>
      <c r="M171" s="5">
        <f t="shared" si="10"/>
        <v>693.9</v>
      </c>
      <c r="N171" s="6">
        <f>MIN(H171:J171)</f>
        <v>3.19</v>
      </c>
      <c r="O171" s="6">
        <f>MAX(H171:J171)</f>
        <v>19.84</v>
      </c>
      <c r="P171" s="6">
        <f>SUM(H171:J171)-SUM(N171:O171)</f>
        <v>8.4200000000000017</v>
      </c>
    </row>
    <row r="172" spans="1:16" x14ac:dyDescent="0.35">
      <c r="A172" s="1" t="s">
        <v>330</v>
      </c>
      <c r="B172" s="1" t="s">
        <v>100</v>
      </c>
      <c r="C172" s="1">
        <v>12</v>
      </c>
      <c r="D172" s="1">
        <v>24</v>
      </c>
      <c r="E172" s="2">
        <f t="shared" si="8"/>
        <v>2</v>
      </c>
      <c r="F172" s="1">
        <v>11.81</v>
      </c>
      <c r="G172" s="5">
        <v>3.34</v>
      </c>
      <c r="H172" s="5">
        <v>1.5</v>
      </c>
      <c r="I172" s="5">
        <v>0.18</v>
      </c>
      <c r="J172" s="5">
        <v>44</v>
      </c>
      <c r="K172" s="5">
        <f t="shared" si="9"/>
        <v>11.88</v>
      </c>
      <c r="L172" s="5">
        <f t="shared" si="11"/>
        <v>285.12</v>
      </c>
      <c r="M172" s="5">
        <f t="shared" si="10"/>
        <v>80.16</v>
      </c>
      <c r="N172" s="6">
        <f>MIN(H172:J172)</f>
        <v>0.18</v>
      </c>
      <c r="O172" s="6">
        <f>MAX(H172:J172)</f>
        <v>44</v>
      </c>
      <c r="P172" s="6">
        <f>SUM(H172:J172)-SUM(N172:O172)</f>
        <v>1.5</v>
      </c>
    </row>
    <row r="173" spans="1:16" x14ac:dyDescent="0.35">
      <c r="A173" s="1" t="s">
        <v>331</v>
      </c>
      <c r="B173" s="1" t="s">
        <v>57</v>
      </c>
      <c r="C173" s="1">
        <v>6</v>
      </c>
      <c r="D173" s="1">
        <v>12</v>
      </c>
      <c r="E173" s="2">
        <f t="shared" si="8"/>
        <v>2</v>
      </c>
      <c r="F173" s="1">
        <v>8656.25</v>
      </c>
      <c r="G173" s="5">
        <v>38.17</v>
      </c>
      <c r="H173" s="5">
        <v>5.27</v>
      </c>
      <c r="I173" s="5">
        <v>33</v>
      </c>
      <c r="J173" s="5">
        <v>49.77</v>
      </c>
      <c r="K173" s="5">
        <f t="shared" si="9"/>
        <v>8655.5007000000005</v>
      </c>
      <c r="L173" s="5">
        <f t="shared" si="11"/>
        <v>103866.00840000001</v>
      </c>
      <c r="M173" s="5">
        <f t="shared" si="10"/>
        <v>458.04</v>
      </c>
      <c r="N173" s="6">
        <f>MIN(H173:J173)</f>
        <v>5.27</v>
      </c>
      <c r="O173" s="6">
        <f>MAX(H173:J173)</f>
        <v>49.77</v>
      </c>
      <c r="P173" s="6">
        <f>SUM(H173:J173)-SUM(N173:O173)</f>
        <v>32.999999999999986</v>
      </c>
    </row>
    <row r="174" spans="1:16" x14ac:dyDescent="0.35">
      <c r="A174" s="1" t="s">
        <v>332</v>
      </c>
      <c r="B174" s="1" t="s">
        <v>77</v>
      </c>
      <c r="C174" s="1">
        <v>71</v>
      </c>
      <c r="D174" s="1">
        <v>144</v>
      </c>
      <c r="E174" s="2">
        <f t="shared" si="8"/>
        <v>2</v>
      </c>
      <c r="F174" s="1">
        <v>24.05</v>
      </c>
      <c r="G174" s="5">
        <v>6.81</v>
      </c>
      <c r="H174" s="5">
        <v>0.37</v>
      </c>
      <c r="I174" s="5">
        <v>3</v>
      </c>
      <c r="J174" s="5">
        <v>21.37</v>
      </c>
      <c r="K174" s="5">
        <f t="shared" si="9"/>
        <v>23.720699999999997</v>
      </c>
      <c r="L174" s="5">
        <f t="shared" si="11"/>
        <v>3415.7807999999995</v>
      </c>
      <c r="M174" s="5">
        <f t="shared" si="10"/>
        <v>980.64</v>
      </c>
      <c r="N174" s="6">
        <f>MIN(H174:J174)</f>
        <v>0.37</v>
      </c>
      <c r="O174" s="6">
        <f>MAX(H174:J174)</f>
        <v>21.37</v>
      </c>
      <c r="P174" s="6">
        <f>SUM(H174:J174)-SUM(N174:O174)</f>
        <v>3</v>
      </c>
    </row>
    <row r="175" spans="1:16" x14ac:dyDescent="0.35">
      <c r="A175" s="1" t="s">
        <v>333</v>
      </c>
      <c r="B175" s="1" t="s">
        <v>334</v>
      </c>
      <c r="C175" s="1">
        <v>6</v>
      </c>
      <c r="D175" s="1">
        <v>11</v>
      </c>
      <c r="E175" s="2">
        <f t="shared" si="8"/>
        <v>2</v>
      </c>
      <c r="F175" s="1">
        <v>197.26</v>
      </c>
      <c r="G175" s="5">
        <v>12.45</v>
      </c>
      <c r="H175" s="5">
        <v>9.94</v>
      </c>
      <c r="I175" s="5">
        <v>3.78</v>
      </c>
      <c r="J175" s="5">
        <v>5.25</v>
      </c>
      <c r="K175" s="5">
        <f t="shared" si="9"/>
        <v>197.25929999999997</v>
      </c>
      <c r="L175" s="5">
        <f t="shared" si="11"/>
        <v>2169.8522999999996</v>
      </c>
      <c r="M175" s="5">
        <f t="shared" si="10"/>
        <v>136.94999999999999</v>
      </c>
      <c r="N175" s="6">
        <f>MIN(H175:J175)</f>
        <v>3.78</v>
      </c>
      <c r="O175" s="6">
        <f>MAX(H175:J175)</f>
        <v>9.94</v>
      </c>
      <c r="P175" s="6">
        <f>SUM(H175:J175)-SUM(N175:O175)</f>
        <v>5.25</v>
      </c>
    </row>
    <row r="176" spans="1:16" x14ac:dyDescent="0.35">
      <c r="A176" s="1" t="s">
        <v>335</v>
      </c>
      <c r="B176" s="1" t="s">
        <v>57</v>
      </c>
      <c r="C176" s="1">
        <v>10</v>
      </c>
      <c r="D176" s="1">
        <v>19</v>
      </c>
      <c r="E176" s="2">
        <f t="shared" si="8"/>
        <v>2</v>
      </c>
      <c r="F176" s="1">
        <v>27.19</v>
      </c>
      <c r="G176" s="5">
        <v>0.41</v>
      </c>
      <c r="H176" s="5">
        <v>3</v>
      </c>
      <c r="I176" s="5">
        <v>5</v>
      </c>
      <c r="J176" s="5">
        <v>1.81</v>
      </c>
      <c r="K176" s="5">
        <f t="shared" si="9"/>
        <v>27.150000000000002</v>
      </c>
      <c r="L176" s="5">
        <f t="shared" si="11"/>
        <v>515.85</v>
      </c>
      <c r="M176" s="5">
        <f t="shared" si="10"/>
        <v>7.7899999999999991</v>
      </c>
      <c r="N176" s="6">
        <f>MIN(H176:J176)</f>
        <v>1.81</v>
      </c>
      <c r="O176" s="6">
        <f>MAX(H176:J176)</f>
        <v>5</v>
      </c>
      <c r="P176" s="6">
        <f>SUM(H176:J176)-SUM(N176:O176)</f>
        <v>3</v>
      </c>
    </row>
    <row r="177" spans="1:16" x14ac:dyDescent="0.35">
      <c r="A177" s="1" t="s">
        <v>336</v>
      </c>
      <c r="B177" s="1" t="s">
        <v>100</v>
      </c>
      <c r="C177" s="1">
        <v>10</v>
      </c>
      <c r="D177" s="1">
        <v>19</v>
      </c>
      <c r="E177" s="2">
        <f t="shared" si="8"/>
        <v>2</v>
      </c>
      <c r="F177" s="1">
        <v>231.77</v>
      </c>
      <c r="G177" s="5">
        <v>3.06</v>
      </c>
      <c r="H177" s="5">
        <v>8.25</v>
      </c>
      <c r="I177" s="5">
        <v>6.51</v>
      </c>
      <c r="J177" s="5">
        <v>4.3099999999999996</v>
      </c>
      <c r="K177" s="5">
        <f t="shared" si="9"/>
        <v>231.47932499999996</v>
      </c>
      <c r="L177" s="5">
        <f t="shared" si="11"/>
        <v>4398.1071749999992</v>
      </c>
      <c r="M177" s="5">
        <f t="shared" si="10"/>
        <v>58.14</v>
      </c>
      <c r="N177" s="6">
        <f>MIN(H177:J177)</f>
        <v>4.3099999999999996</v>
      </c>
      <c r="O177" s="6">
        <f>MAX(H177:J177)</f>
        <v>8.25</v>
      </c>
      <c r="P177" s="6">
        <f>SUM(H177:J177)-SUM(N177:O177)</f>
        <v>6.5100000000000016</v>
      </c>
    </row>
    <row r="178" spans="1:16" x14ac:dyDescent="0.35">
      <c r="A178" s="1" t="s">
        <v>337</v>
      </c>
      <c r="B178" s="1" t="s">
        <v>338</v>
      </c>
      <c r="C178" s="1">
        <v>40</v>
      </c>
      <c r="D178" s="1">
        <v>80</v>
      </c>
      <c r="E178" s="2">
        <f t="shared" si="8"/>
        <v>2</v>
      </c>
      <c r="F178" s="1">
        <v>17.079999999999998</v>
      </c>
      <c r="G178" s="5">
        <v>0.69</v>
      </c>
      <c r="H178" s="5">
        <v>3.85</v>
      </c>
      <c r="I178" s="5">
        <v>3</v>
      </c>
      <c r="J178" s="5">
        <v>1.48</v>
      </c>
      <c r="K178" s="5">
        <f t="shared" si="9"/>
        <v>17.094000000000001</v>
      </c>
      <c r="L178" s="5">
        <f t="shared" si="11"/>
        <v>1367.52</v>
      </c>
      <c r="M178" s="5">
        <f t="shared" si="10"/>
        <v>55.199999999999996</v>
      </c>
      <c r="N178" s="6">
        <f>MIN(H178:J178)</f>
        <v>1.48</v>
      </c>
      <c r="O178" s="6">
        <f>MAX(H178:J178)</f>
        <v>3.85</v>
      </c>
      <c r="P178" s="6">
        <f>SUM(H178:J178)-SUM(N178:O178)</f>
        <v>3</v>
      </c>
    </row>
    <row r="179" spans="1:16" x14ac:dyDescent="0.35">
      <c r="A179" s="1" t="s">
        <v>339</v>
      </c>
      <c r="B179" s="1" t="s">
        <v>340</v>
      </c>
      <c r="C179" s="1">
        <v>25</v>
      </c>
      <c r="D179" s="1">
        <v>54</v>
      </c>
      <c r="E179" s="2">
        <f t="shared" si="8"/>
        <v>2</v>
      </c>
      <c r="F179" s="1">
        <v>589.19000000000005</v>
      </c>
      <c r="G179" s="5">
        <v>20.56</v>
      </c>
      <c r="H179" s="5">
        <v>44.94</v>
      </c>
      <c r="I179" s="5">
        <v>1.21</v>
      </c>
      <c r="J179" s="5">
        <v>10.87</v>
      </c>
      <c r="K179" s="5">
        <f t="shared" si="9"/>
        <v>591.08233799999994</v>
      </c>
      <c r="L179" s="5">
        <f t="shared" si="11"/>
        <v>31918.446251999998</v>
      </c>
      <c r="M179" s="5">
        <f t="shared" si="10"/>
        <v>1110.24</v>
      </c>
      <c r="N179" s="6">
        <f>MIN(H179:J179)</f>
        <v>1.21</v>
      </c>
      <c r="O179" s="6">
        <f>MAX(H179:J179)</f>
        <v>44.94</v>
      </c>
      <c r="P179" s="6">
        <f>SUM(H179:J179)-SUM(N179:O179)</f>
        <v>10.869999999999997</v>
      </c>
    </row>
    <row r="180" spans="1:16" x14ac:dyDescent="0.35">
      <c r="A180" s="1" t="s">
        <v>341</v>
      </c>
      <c r="B180" s="1" t="s">
        <v>342</v>
      </c>
      <c r="C180" s="1">
        <v>14</v>
      </c>
      <c r="D180" s="1">
        <v>28</v>
      </c>
      <c r="E180" s="2">
        <f t="shared" si="8"/>
        <v>2</v>
      </c>
      <c r="F180" s="1">
        <v>40.450000000000003</v>
      </c>
      <c r="G180" s="5">
        <v>2.35</v>
      </c>
      <c r="H180" s="5">
        <v>9.8699999999999992</v>
      </c>
      <c r="I180" s="5">
        <v>1.6</v>
      </c>
      <c r="J180" s="5">
        <v>2.56</v>
      </c>
      <c r="K180" s="5">
        <f t="shared" si="9"/>
        <v>40.427520000000001</v>
      </c>
      <c r="L180" s="5">
        <f t="shared" si="11"/>
        <v>1131.97056</v>
      </c>
      <c r="M180" s="5">
        <f t="shared" si="10"/>
        <v>65.8</v>
      </c>
      <c r="N180" s="6">
        <f>MIN(H180:J180)</f>
        <v>1.6</v>
      </c>
      <c r="O180" s="6">
        <f>MAX(H180:J180)</f>
        <v>9.8699999999999992</v>
      </c>
      <c r="P180" s="6">
        <f>SUM(H180:J180)-SUM(N180:O180)</f>
        <v>2.5600000000000005</v>
      </c>
    </row>
    <row r="181" spans="1:16" x14ac:dyDescent="0.35">
      <c r="A181" s="1" t="s">
        <v>343</v>
      </c>
      <c r="B181" s="1" t="s">
        <v>344</v>
      </c>
      <c r="C181" s="1">
        <v>7</v>
      </c>
      <c r="D181" s="1">
        <v>14</v>
      </c>
      <c r="E181" s="2">
        <f t="shared" si="8"/>
        <v>2</v>
      </c>
      <c r="F181" s="1">
        <v>2.25</v>
      </c>
      <c r="G181" s="5">
        <v>0.12</v>
      </c>
      <c r="H181" s="5">
        <v>1</v>
      </c>
      <c r="I181" s="5">
        <v>1.5</v>
      </c>
      <c r="J181" s="5">
        <v>1.5</v>
      </c>
      <c r="K181" s="5">
        <f t="shared" si="9"/>
        <v>2.25</v>
      </c>
      <c r="L181" s="5">
        <f t="shared" si="11"/>
        <v>31.5</v>
      </c>
      <c r="M181" s="5">
        <f t="shared" si="10"/>
        <v>1.68</v>
      </c>
      <c r="N181" s="6">
        <f>MIN(H181:J181)</f>
        <v>1</v>
      </c>
      <c r="O181" s="6">
        <f>MAX(H181:J181)</f>
        <v>1.5</v>
      </c>
      <c r="P181" s="6">
        <f>SUM(H181:J181)-SUM(N181:O181)</f>
        <v>1.5</v>
      </c>
    </row>
    <row r="182" spans="1:16" x14ac:dyDescent="0.35">
      <c r="A182" s="1" t="s">
        <v>345</v>
      </c>
      <c r="B182" s="1" t="s">
        <v>123</v>
      </c>
      <c r="C182" s="1">
        <v>50</v>
      </c>
      <c r="D182" s="1">
        <v>150</v>
      </c>
      <c r="E182" s="2">
        <f t="shared" si="8"/>
        <v>3</v>
      </c>
      <c r="F182" s="1">
        <v>33.39</v>
      </c>
      <c r="G182" s="5">
        <v>4.4000000000000004</v>
      </c>
      <c r="H182" s="5">
        <v>11.13</v>
      </c>
      <c r="I182" s="5">
        <v>6</v>
      </c>
      <c r="J182" s="5">
        <v>0.5</v>
      </c>
      <c r="K182" s="5">
        <f t="shared" si="9"/>
        <v>33.39</v>
      </c>
      <c r="L182" s="5">
        <f t="shared" si="11"/>
        <v>5008.5</v>
      </c>
      <c r="M182" s="5">
        <f t="shared" si="10"/>
        <v>660</v>
      </c>
      <c r="N182" s="6">
        <f>MIN(H182:J182)</f>
        <v>0.5</v>
      </c>
      <c r="O182" s="6">
        <f>MAX(H182:J182)</f>
        <v>11.13</v>
      </c>
      <c r="P182" s="6">
        <f>SUM(H182:J182)-SUM(N182:O182)</f>
        <v>6.0000000000000018</v>
      </c>
    </row>
    <row r="183" spans="1:16" x14ac:dyDescent="0.35">
      <c r="A183" s="1" t="s">
        <v>346</v>
      </c>
      <c r="B183" s="1" t="s">
        <v>347</v>
      </c>
      <c r="C183" s="1">
        <v>11</v>
      </c>
      <c r="D183" s="1">
        <v>16</v>
      </c>
      <c r="E183" s="2">
        <f t="shared" si="8"/>
        <v>1</v>
      </c>
      <c r="F183" s="1">
        <v>44.34</v>
      </c>
      <c r="G183" s="5">
        <v>0.82</v>
      </c>
      <c r="H183" s="5">
        <v>4</v>
      </c>
      <c r="I183" s="5">
        <v>3.88</v>
      </c>
      <c r="J183" s="5">
        <v>2.86</v>
      </c>
      <c r="K183" s="5">
        <f t="shared" si="9"/>
        <v>44.3872</v>
      </c>
      <c r="L183" s="5">
        <f t="shared" si="11"/>
        <v>710.1952</v>
      </c>
      <c r="M183" s="5">
        <f t="shared" si="10"/>
        <v>13.12</v>
      </c>
      <c r="N183" s="6">
        <f>MIN(H183:J183)</f>
        <v>2.86</v>
      </c>
      <c r="O183" s="6">
        <f>MAX(H183:J183)</f>
        <v>4</v>
      </c>
      <c r="P183" s="6">
        <f>SUM(H183:J183)-SUM(N183:O183)</f>
        <v>3.8800000000000008</v>
      </c>
    </row>
    <row r="184" spans="1:16" x14ac:dyDescent="0.35">
      <c r="A184" s="1" t="s">
        <v>348</v>
      </c>
      <c r="B184" s="1" t="s">
        <v>349</v>
      </c>
      <c r="C184" s="1">
        <v>64</v>
      </c>
      <c r="D184" s="1">
        <v>224</v>
      </c>
      <c r="E184" s="2">
        <f t="shared" si="8"/>
        <v>4</v>
      </c>
      <c r="F184" s="1">
        <v>0</v>
      </c>
      <c r="G184" s="5">
        <v>4.0060000000000002</v>
      </c>
      <c r="H184" s="5">
        <v>4.5</v>
      </c>
      <c r="I184" s="5">
        <v>1.97</v>
      </c>
      <c r="J184" s="5">
        <v>4.1100000000000003</v>
      </c>
      <c r="K184" s="5">
        <f t="shared" si="9"/>
        <v>36.435150000000007</v>
      </c>
      <c r="L184" s="5">
        <f t="shared" si="11"/>
        <v>8161.4736000000012</v>
      </c>
      <c r="M184" s="5">
        <f t="shared" si="10"/>
        <v>897.34400000000005</v>
      </c>
      <c r="N184" s="6">
        <f>MIN(H184:J184)</f>
        <v>1.97</v>
      </c>
      <c r="O184" s="6">
        <f>MAX(H184:J184)</f>
        <v>4.5</v>
      </c>
      <c r="P184" s="6">
        <f>SUM(H184:J184)-SUM(N184:O184)</f>
        <v>4.1100000000000003</v>
      </c>
    </row>
    <row r="185" spans="1:16" x14ac:dyDescent="0.35">
      <c r="A185" s="1" t="s">
        <v>350</v>
      </c>
      <c r="B185" s="1" t="s">
        <v>351</v>
      </c>
      <c r="C185" s="1">
        <v>36</v>
      </c>
      <c r="D185" s="1">
        <v>72</v>
      </c>
      <c r="E185" s="2">
        <f t="shared" si="8"/>
        <v>2</v>
      </c>
      <c r="F185" s="1">
        <v>0.89</v>
      </c>
      <c r="G185" s="5">
        <v>0.25</v>
      </c>
      <c r="H185" s="5">
        <v>1.5</v>
      </c>
      <c r="I185" s="5">
        <v>0.25</v>
      </c>
      <c r="J185" s="5">
        <v>2.37</v>
      </c>
      <c r="K185" s="5">
        <f t="shared" si="9"/>
        <v>0.88875000000000004</v>
      </c>
      <c r="L185" s="5">
        <f t="shared" si="11"/>
        <v>63.99</v>
      </c>
      <c r="M185" s="5">
        <f t="shared" si="10"/>
        <v>18</v>
      </c>
      <c r="N185" s="6">
        <f>MIN(H185:J185)</f>
        <v>0.25</v>
      </c>
      <c r="O185" s="6">
        <f>MAX(H185:J185)</f>
        <v>2.37</v>
      </c>
      <c r="P185" s="6">
        <f>SUM(H185:J185)-SUM(N185:O185)</f>
        <v>1.5</v>
      </c>
    </row>
    <row r="186" spans="1:16" x14ac:dyDescent="0.35">
      <c r="A186" s="1" t="s">
        <v>352</v>
      </c>
      <c r="B186" s="1" t="s">
        <v>353</v>
      </c>
      <c r="C186" s="1">
        <v>14</v>
      </c>
      <c r="D186" s="1">
        <v>42</v>
      </c>
      <c r="E186" s="2">
        <f t="shared" ref="E186:E249" si="12">IFERROR(ROUND(SUM(D186/C186),0),0)</f>
        <v>3</v>
      </c>
      <c r="F186" s="1">
        <v>557.34</v>
      </c>
      <c r="G186" s="5">
        <v>6.41</v>
      </c>
      <c r="H186" s="5">
        <v>18.32</v>
      </c>
      <c r="I186" s="5">
        <v>5</v>
      </c>
      <c r="J186" s="5">
        <v>6.08</v>
      </c>
      <c r="K186" s="5">
        <f t="shared" si="9"/>
        <v>556.928</v>
      </c>
      <c r="L186" s="5">
        <f t="shared" si="11"/>
        <v>23390.975999999999</v>
      </c>
      <c r="M186" s="5">
        <f t="shared" si="10"/>
        <v>269.22000000000003</v>
      </c>
      <c r="N186" s="6">
        <f>MIN(H186:J186)</f>
        <v>5</v>
      </c>
      <c r="O186" s="6">
        <f>MAX(H186:J186)</f>
        <v>18.32</v>
      </c>
      <c r="P186" s="6">
        <f>SUM(H186:J186)-SUM(N186:O186)</f>
        <v>6.0799999999999983</v>
      </c>
    </row>
    <row r="187" spans="1:16" x14ac:dyDescent="0.35">
      <c r="A187" s="1" t="s">
        <v>354</v>
      </c>
      <c r="B187" s="1" t="s">
        <v>355</v>
      </c>
      <c r="C187" s="1">
        <v>14</v>
      </c>
      <c r="D187" s="1">
        <v>42</v>
      </c>
      <c r="E187" s="2">
        <f t="shared" si="12"/>
        <v>3</v>
      </c>
      <c r="F187" s="1">
        <v>2.89</v>
      </c>
      <c r="G187" s="5">
        <v>0.72</v>
      </c>
      <c r="H187" s="5">
        <v>0.38</v>
      </c>
      <c r="I187" s="5">
        <v>3.35</v>
      </c>
      <c r="J187" s="5">
        <v>2.2999999999999998</v>
      </c>
      <c r="K187" s="5">
        <f t="shared" si="9"/>
        <v>2.9279000000000002</v>
      </c>
      <c r="L187" s="5">
        <f t="shared" si="11"/>
        <v>122.9718</v>
      </c>
      <c r="M187" s="5">
        <f t="shared" si="10"/>
        <v>30.24</v>
      </c>
      <c r="N187" s="6">
        <f>MIN(H187:J187)</f>
        <v>0.38</v>
      </c>
      <c r="O187" s="6">
        <f>MAX(H187:J187)</f>
        <v>3.35</v>
      </c>
      <c r="P187" s="6">
        <f>SUM(H187:J187)-SUM(N187:O187)</f>
        <v>2.2999999999999994</v>
      </c>
    </row>
    <row r="188" spans="1:16" x14ac:dyDescent="0.35">
      <c r="A188" s="1" t="s">
        <v>356</v>
      </c>
      <c r="B188" s="1" t="s">
        <v>357</v>
      </c>
      <c r="C188" s="1">
        <v>19</v>
      </c>
      <c r="D188" s="1">
        <v>38</v>
      </c>
      <c r="E188" s="2">
        <f t="shared" si="12"/>
        <v>2</v>
      </c>
      <c r="F188" s="1">
        <v>92.28</v>
      </c>
      <c r="G188" s="5">
        <v>17.93</v>
      </c>
      <c r="H188" s="5">
        <v>16</v>
      </c>
      <c r="I188" s="5">
        <v>15.38</v>
      </c>
      <c r="J188" s="5">
        <v>0.37</v>
      </c>
      <c r="K188" s="5">
        <f t="shared" si="9"/>
        <v>91.049599999999998</v>
      </c>
      <c r="L188" s="5">
        <f t="shared" si="11"/>
        <v>3459.8847999999998</v>
      </c>
      <c r="M188" s="5">
        <f t="shared" si="10"/>
        <v>681.34</v>
      </c>
      <c r="N188" s="6">
        <f>MIN(H188:J188)</f>
        <v>0.37</v>
      </c>
      <c r="O188" s="6">
        <f>MAX(H188:J188)</f>
        <v>16</v>
      </c>
      <c r="P188" s="6">
        <f>SUM(H188:J188)-SUM(N188:O188)</f>
        <v>15.380000000000003</v>
      </c>
    </row>
    <row r="189" spans="1:16" x14ac:dyDescent="0.35">
      <c r="A189" s="1" t="s">
        <v>358</v>
      </c>
      <c r="B189" s="1" t="s">
        <v>359</v>
      </c>
      <c r="C189" s="1">
        <v>6</v>
      </c>
      <c r="D189" s="1">
        <v>14</v>
      </c>
      <c r="E189" s="2">
        <f t="shared" si="12"/>
        <v>2</v>
      </c>
      <c r="F189" s="1">
        <v>206.16</v>
      </c>
      <c r="G189" s="5">
        <v>12.33</v>
      </c>
      <c r="H189" s="5">
        <v>2.15</v>
      </c>
      <c r="I189" s="5">
        <v>11</v>
      </c>
      <c r="J189" s="5">
        <v>8.6999999999999993</v>
      </c>
      <c r="K189" s="5">
        <f t="shared" si="9"/>
        <v>205.75499999999997</v>
      </c>
      <c r="L189" s="5">
        <f t="shared" si="11"/>
        <v>2880.5699999999997</v>
      </c>
      <c r="M189" s="5">
        <f t="shared" si="10"/>
        <v>172.62</v>
      </c>
      <c r="N189" s="6">
        <f>MIN(H189:J189)</f>
        <v>2.15</v>
      </c>
      <c r="O189" s="6">
        <f>MAX(H189:J189)</f>
        <v>11</v>
      </c>
      <c r="P189" s="6">
        <f>SUM(H189:J189)-SUM(N189:O189)</f>
        <v>8.7000000000000011</v>
      </c>
    </row>
    <row r="190" spans="1:16" x14ac:dyDescent="0.35">
      <c r="A190" s="1" t="s">
        <v>360</v>
      </c>
      <c r="B190" s="1" t="s">
        <v>259</v>
      </c>
      <c r="C190" s="1">
        <v>12</v>
      </c>
      <c r="D190" s="1">
        <v>24</v>
      </c>
      <c r="E190" s="2">
        <f t="shared" si="12"/>
        <v>2</v>
      </c>
      <c r="F190" s="1">
        <v>3.14</v>
      </c>
      <c r="G190" s="5">
        <v>0.71</v>
      </c>
      <c r="H190" s="5">
        <v>1.25</v>
      </c>
      <c r="I190" s="5">
        <v>0.13</v>
      </c>
      <c r="J190" s="5">
        <v>18.649999999999999</v>
      </c>
      <c r="K190" s="5">
        <f t="shared" si="9"/>
        <v>3.0306249999999997</v>
      </c>
      <c r="L190" s="5">
        <f t="shared" si="11"/>
        <v>72.734999999999985</v>
      </c>
      <c r="M190" s="5">
        <f t="shared" si="10"/>
        <v>17.04</v>
      </c>
      <c r="N190" s="6">
        <f>MIN(H190:J190)</f>
        <v>0.13</v>
      </c>
      <c r="O190" s="6">
        <f>MAX(H190:J190)</f>
        <v>18.649999999999999</v>
      </c>
      <c r="P190" s="6">
        <f>SUM(H190:J190)-SUM(N190:O190)</f>
        <v>1.25</v>
      </c>
    </row>
    <row r="191" spans="1:16" x14ac:dyDescent="0.35">
      <c r="A191" s="1" t="s">
        <v>361</v>
      </c>
      <c r="B191" s="1" t="s">
        <v>57</v>
      </c>
      <c r="C191" s="1">
        <v>11</v>
      </c>
      <c r="D191" s="1">
        <v>22</v>
      </c>
      <c r="E191" s="2">
        <f t="shared" si="12"/>
        <v>2</v>
      </c>
      <c r="F191" s="1">
        <v>27.19</v>
      </c>
      <c r="G191" s="5">
        <v>0.41</v>
      </c>
      <c r="H191" s="5">
        <v>3</v>
      </c>
      <c r="I191" s="5">
        <v>5</v>
      </c>
      <c r="J191" s="5">
        <v>1.81</v>
      </c>
      <c r="K191" s="5">
        <f t="shared" si="9"/>
        <v>27.150000000000002</v>
      </c>
      <c r="L191" s="5">
        <f t="shared" si="11"/>
        <v>597.30000000000007</v>
      </c>
      <c r="M191" s="5">
        <f t="shared" si="10"/>
        <v>9.02</v>
      </c>
      <c r="N191" s="6">
        <f>MIN(H191:J191)</f>
        <v>1.81</v>
      </c>
      <c r="O191" s="6">
        <f>MAX(H191:J191)</f>
        <v>5</v>
      </c>
      <c r="P191" s="6">
        <f>SUM(H191:J191)-SUM(N191:O191)</f>
        <v>3</v>
      </c>
    </row>
    <row r="192" spans="1:16" x14ac:dyDescent="0.35">
      <c r="A192" s="1" t="s">
        <v>362</v>
      </c>
      <c r="B192" s="1" t="s">
        <v>100</v>
      </c>
      <c r="C192" s="1">
        <v>10</v>
      </c>
      <c r="D192" s="1">
        <v>19</v>
      </c>
      <c r="E192" s="2">
        <f t="shared" si="12"/>
        <v>2</v>
      </c>
      <c r="F192" s="1">
        <v>109.22</v>
      </c>
      <c r="G192" s="5">
        <v>2.59</v>
      </c>
      <c r="H192" s="5">
        <v>7.25</v>
      </c>
      <c r="I192" s="5">
        <v>6.51</v>
      </c>
      <c r="J192" s="5">
        <v>2.31</v>
      </c>
      <c r="K192" s="5">
        <f t="shared" si="9"/>
        <v>109.026225</v>
      </c>
      <c r="L192" s="5">
        <f t="shared" si="11"/>
        <v>2071.4982749999999</v>
      </c>
      <c r="M192" s="5">
        <f t="shared" si="10"/>
        <v>49.209999999999994</v>
      </c>
      <c r="N192" s="6">
        <f>MIN(H192:J192)</f>
        <v>2.31</v>
      </c>
      <c r="O192" s="6">
        <f>MAX(H192:J192)</f>
        <v>7.25</v>
      </c>
      <c r="P192" s="6">
        <f>SUM(H192:J192)-SUM(N192:O192)</f>
        <v>6.51</v>
      </c>
    </row>
    <row r="193" spans="1:16" x14ac:dyDescent="0.35">
      <c r="A193" s="1" t="s">
        <v>363</v>
      </c>
      <c r="B193" s="1" t="s">
        <v>364</v>
      </c>
      <c r="C193" s="1">
        <v>50</v>
      </c>
      <c r="D193" s="1">
        <v>100</v>
      </c>
      <c r="E193" s="2">
        <f t="shared" si="12"/>
        <v>2</v>
      </c>
      <c r="F193" s="1">
        <v>355.53</v>
      </c>
      <c r="G193" s="5">
        <v>8.36</v>
      </c>
      <c r="H193" s="5">
        <v>7.75</v>
      </c>
      <c r="I193" s="5">
        <v>6.73</v>
      </c>
      <c r="J193" s="5">
        <v>6.82</v>
      </c>
      <c r="K193" s="5">
        <f t="shared" si="9"/>
        <v>355.71415000000007</v>
      </c>
      <c r="L193" s="5">
        <f t="shared" si="11"/>
        <v>35571.415000000008</v>
      </c>
      <c r="M193" s="5">
        <f t="shared" si="10"/>
        <v>836</v>
      </c>
      <c r="N193" s="6">
        <f>MIN(H193:J193)</f>
        <v>6.73</v>
      </c>
      <c r="O193" s="6">
        <f>MAX(H193:J193)</f>
        <v>7.75</v>
      </c>
      <c r="P193" s="6">
        <f>SUM(H193:J193)-SUM(N193:O193)</f>
        <v>6.82</v>
      </c>
    </row>
    <row r="194" spans="1:16" x14ac:dyDescent="0.35">
      <c r="A194" s="1" t="s">
        <v>365</v>
      </c>
      <c r="B194" s="1" t="s">
        <v>313</v>
      </c>
      <c r="C194" s="1">
        <v>25</v>
      </c>
      <c r="D194" s="1">
        <v>50</v>
      </c>
      <c r="E194" s="2">
        <f t="shared" si="12"/>
        <v>2</v>
      </c>
      <c r="F194" s="1">
        <v>739.65</v>
      </c>
      <c r="G194" s="5">
        <v>7.07</v>
      </c>
      <c r="H194" s="5">
        <v>16.54</v>
      </c>
      <c r="I194" s="5">
        <v>8.61</v>
      </c>
      <c r="J194" s="5">
        <v>5.19</v>
      </c>
      <c r="K194" s="5">
        <f t="shared" ref="K194:K257" si="13">H194*I194*J194</f>
        <v>739.10478599999999</v>
      </c>
      <c r="L194" s="5">
        <f t="shared" si="11"/>
        <v>36955.239300000001</v>
      </c>
      <c r="M194" s="5">
        <f t="shared" ref="M194:M257" si="14">G194*D194</f>
        <v>353.5</v>
      </c>
      <c r="N194" s="6">
        <f>MIN(H194:J194)</f>
        <v>5.19</v>
      </c>
      <c r="O194" s="6">
        <f>MAX(H194:J194)</f>
        <v>16.54</v>
      </c>
      <c r="P194" s="6">
        <f>SUM(H194:J194)-SUM(N194:O194)</f>
        <v>8.61</v>
      </c>
    </row>
    <row r="195" spans="1:16" x14ac:dyDescent="0.35">
      <c r="A195" s="1" t="s">
        <v>366</v>
      </c>
      <c r="B195" s="1" t="s">
        <v>45</v>
      </c>
      <c r="C195" s="1">
        <v>14</v>
      </c>
      <c r="D195" s="1">
        <v>28</v>
      </c>
      <c r="E195" s="2">
        <f t="shared" si="12"/>
        <v>2</v>
      </c>
      <c r="F195" s="1">
        <v>5.74</v>
      </c>
      <c r="G195" s="5">
        <v>1.54</v>
      </c>
      <c r="H195" s="5">
        <v>0.37</v>
      </c>
      <c r="I195" s="5">
        <v>3.5</v>
      </c>
      <c r="J195" s="5">
        <v>4.37</v>
      </c>
      <c r="K195" s="5">
        <f t="shared" si="13"/>
        <v>5.6591499999999995</v>
      </c>
      <c r="L195" s="5">
        <f t="shared" ref="L195:L258" si="15">D195*(H195*I195*J195)</f>
        <v>158.4562</v>
      </c>
      <c r="M195" s="5">
        <f t="shared" si="14"/>
        <v>43.120000000000005</v>
      </c>
      <c r="N195" s="6">
        <f>MIN(H195:J195)</f>
        <v>0.37</v>
      </c>
      <c r="O195" s="6">
        <f>MAX(H195:J195)</f>
        <v>4.37</v>
      </c>
      <c r="P195" s="6">
        <f>SUM(H195:J195)-SUM(N195:O195)</f>
        <v>3.5</v>
      </c>
    </row>
    <row r="196" spans="1:16" x14ac:dyDescent="0.35">
      <c r="A196" s="1" t="s">
        <v>367</v>
      </c>
      <c r="B196" s="1" t="s">
        <v>368</v>
      </c>
      <c r="C196" s="1">
        <v>6</v>
      </c>
      <c r="D196" s="1">
        <v>12</v>
      </c>
      <c r="E196" s="2">
        <f t="shared" si="12"/>
        <v>2</v>
      </c>
      <c r="F196" s="1">
        <v>1618.88</v>
      </c>
      <c r="G196" s="5">
        <v>38.119999999999997</v>
      </c>
      <c r="H196" s="5">
        <v>4.2699999999999996</v>
      </c>
      <c r="I196" s="5">
        <v>46</v>
      </c>
      <c r="J196" s="5">
        <v>8.24</v>
      </c>
      <c r="K196" s="5">
        <f t="shared" si="13"/>
        <v>1618.5008</v>
      </c>
      <c r="L196" s="5">
        <f t="shared" si="15"/>
        <v>19422.009600000001</v>
      </c>
      <c r="M196" s="5">
        <f t="shared" si="14"/>
        <v>457.43999999999994</v>
      </c>
      <c r="N196" s="6">
        <f>MIN(H196:J196)</f>
        <v>4.2699999999999996</v>
      </c>
      <c r="O196" s="6">
        <f>MAX(H196:J196)</f>
        <v>46</v>
      </c>
      <c r="P196" s="6">
        <f>SUM(H196:J196)-SUM(N196:O196)</f>
        <v>8.240000000000002</v>
      </c>
    </row>
    <row r="197" spans="1:16" x14ac:dyDescent="0.35">
      <c r="A197" s="1" t="s">
        <v>369</v>
      </c>
      <c r="B197" s="1" t="s">
        <v>370</v>
      </c>
      <c r="C197" s="1">
        <v>14</v>
      </c>
      <c r="D197" s="1">
        <v>31</v>
      </c>
      <c r="E197" s="2">
        <f t="shared" si="12"/>
        <v>2</v>
      </c>
      <c r="F197" s="1">
        <v>31.03</v>
      </c>
      <c r="G197" s="5">
        <v>4.66</v>
      </c>
      <c r="H197" s="5">
        <v>4</v>
      </c>
      <c r="I197" s="5">
        <v>7.75</v>
      </c>
      <c r="J197" s="5">
        <v>1</v>
      </c>
      <c r="K197" s="5">
        <f t="shared" si="13"/>
        <v>31</v>
      </c>
      <c r="L197" s="5">
        <f t="shared" si="15"/>
        <v>961</v>
      </c>
      <c r="M197" s="5">
        <f t="shared" si="14"/>
        <v>144.46</v>
      </c>
      <c r="N197" s="6">
        <f>MIN(H197:J197)</f>
        <v>1</v>
      </c>
      <c r="O197" s="6">
        <f>MAX(H197:J197)</f>
        <v>7.75</v>
      </c>
      <c r="P197" s="6">
        <f>SUM(H197:J197)-SUM(N197:O197)</f>
        <v>4</v>
      </c>
    </row>
    <row r="198" spans="1:16" x14ac:dyDescent="0.35">
      <c r="A198" s="4" t="s">
        <v>371</v>
      </c>
      <c r="B198" s="1" t="s">
        <v>372</v>
      </c>
      <c r="C198" s="1">
        <v>12</v>
      </c>
      <c r="D198" s="1">
        <v>24</v>
      </c>
      <c r="E198" s="2">
        <f t="shared" si="12"/>
        <v>2</v>
      </c>
      <c r="F198" s="1">
        <v>26.1</v>
      </c>
      <c r="G198" s="5">
        <v>5.52</v>
      </c>
      <c r="H198" s="5">
        <v>4.88</v>
      </c>
      <c r="I198" s="5">
        <v>10.68</v>
      </c>
      <c r="J198" s="5">
        <v>0.5</v>
      </c>
      <c r="K198" s="5">
        <f t="shared" si="13"/>
        <v>26.059199999999997</v>
      </c>
      <c r="L198" s="5">
        <f t="shared" si="15"/>
        <v>625.42079999999987</v>
      </c>
      <c r="M198" s="5">
        <f t="shared" si="14"/>
        <v>132.47999999999999</v>
      </c>
      <c r="N198" s="6">
        <f>MIN(H198:J198)</f>
        <v>0.5</v>
      </c>
      <c r="O198" s="6">
        <f>MAX(H198:J198)</f>
        <v>10.68</v>
      </c>
      <c r="P198" s="6">
        <f>SUM(H198:J198)-SUM(N198:O198)</f>
        <v>4.879999999999999</v>
      </c>
    </row>
    <row r="199" spans="1:16" x14ac:dyDescent="0.35">
      <c r="A199" s="1" t="s">
        <v>373</v>
      </c>
      <c r="B199" s="1" t="s">
        <v>374</v>
      </c>
      <c r="C199" s="1">
        <v>22</v>
      </c>
      <c r="D199" s="1">
        <v>44</v>
      </c>
      <c r="E199" s="2">
        <f t="shared" si="12"/>
        <v>2</v>
      </c>
      <c r="F199" s="1">
        <v>179.25</v>
      </c>
      <c r="G199" s="5">
        <v>16.82</v>
      </c>
      <c r="H199" s="5">
        <v>2.5</v>
      </c>
      <c r="I199" s="5">
        <v>28.68</v>
      </c>
      <c r="J199" s="5">
        <v>2.5</v>
      </c>
      <c r="K199" s="5">
        <f t="shared" si="13"/>
        <v>179.25</v>
      </c>
      <c r="L199" s="5">
        <f t="shared" si="15"/>
        <v>7887</v>
      </c>
      <c r="M199" s="5">
        <f t="shared" si="14"/>
        <v>740.08</v>
      </c>
      <c r="N199" s="6">
        <f>MIN(H199:J199)</f>
        <v>2.5</v>
      </c>
      <c r="O199" s="6">
        <f>MAX(H199:J199)</f>
        <v>28.68</v>
      </c>
      <c r="P199" s="6">
        <f>SUM(H199:J199)-SUM(N199:O199)</f>
        <v>2.5</v>
      </c>
    </row>
    <row r="200" spans="1:16" x14ac:dyDescent="0.35">
      <c r="A200" s="1" t="s">
        <v>375</v>
      </c>
      <c r="B200" s="1" t="s">
        <v>376</v>
      </c>
      <c r="C200" s="1">
        <v>7</v>
      </c>
      <c r="D200" s="1">
        <v>18</v>
      </c>
      <c r="E200" s="2">
        <f t="shared" si="12"/>
        <v>3</v>
      </c>
      <c r="F200" s="1">
        <v>45.37</v>
      </c>
      <c r="G200" s="5">
        <v>6.76</v>
      </c>
      <c r="H200" s="5">
        <v>11</v>
      </c>
      <c r="I200" s="5">
        <v>11</v>
      </c>
      <c r="J200" s="5">
        <v>0.37</v>
      </c>
      <c r="K200" s="5">
        <f t="shared" si="13"/>
        <v>44.769999999999996</v>
      </c>
      <c r="L200" s="5">
        <f t="shared" si="15"/>
        <v>805.8599999999999</v>
      </c>
      <c r="M200" s="5">
        <f t="shared" si="14"/>
        <v>121.67999999999999</v>
      </c>
      <c r="N200" s="6">
        <f>MIN(H200:J200)</f>
        <v>0.37</v>
      </c>
      <c r="O200" s="6">
        <f>MAX(H200:J200)</f>
        <v>11</v>
      </c>
      <c r="P200" s="6">
        <f>SUM(H200:J200)-SUM(N200:O200)</f>
        <v>11.000000000000002</v>
      </c>
    </row>
    <row r="201" spans="1:16" x14ac:dyDescent="0.35">
      <c r="A201" s="1" t="s">
        <v>377</v>
      </c>
      <c r="B201" s="1" t="s">
        <v>378</v>
      </c>
      <c r="C201" s="1">
        <v>6</v>
      </c>
      <c r="D201" s="1">
        <v>13</v>
      </c>
      <c r="E201" s="2">
        <f t="shared" si="12"/>
        <v>2</v>
      </c>
      <c r="F201" s="1">
        <v>0</v>
      </c>
      <c r="G201" s="5">
        <v>0</v>
      </c>
      <c r="H201" s="5">
        <v>4.57</v>
      </c>
      <c r="I201" s="5">
        <v>5.25</v>
      </c>
      <c r="J201" s="5">
        <v>9.16</v>
      </c>
      <c r="K201" s="5">
        <f t="shared" si="13"/>
        <v>219.7713</v>
      </c>
      <c r="L201" s="5">
        <f t="shared" si="15"/>
        <v>2857.0268999999998</v>
      </c>
      <c r="M201" s="5">
        <f t="shared" si="14"/>
        <v>0</v>
      </c>
      <c r="N201" s="6">
        <f>MIN(H201:J201)</f>
        <v>4.57</v>
      </c>
      <c r="O201" s="6">
        <f>MAX(H201:J201)</f>
        <v>9.16</v>
      </c>
      <c r="P201" s="6">
        <f>SUM(H201:J201)-SUM(N201:O201)</f>
        <v>5.25</v>
      </c>
    </row>
    <row r="202" spans="1:16" x14ac:dyDescent="0.35">
      <c r="A202" s="1" t="s">
        <v>379</v>
      </c>
      <c r="B202" s="1" t="s">
        <v>380</v>
      </c>
      <c r="C202" s="1">
        <v>8</v>
      </c>
      <c r="D202" s="1">
        <v>16</v>
      </c>
      <c r="E202" s="2">
        <f t="shared" si="12"/>
        <v>2</v>
      </c>
      <c r="F202" s="1">
        <v>3.06</v>
      </c>
      <c r="G202" s="5">
        <v>0.59</v>
      </c>
      <c r="H202" s="5">
        <v>3.5</v>
      </c>
      <c r="I202" s="5">
        <v>0.25</v>
      </c>
      <c r="J202" s="5">
        <v>3.5</v>
      </c>
      <c r="K202" s="5">
        <f t="shared" si="13"/>
        <v>3.0625</v>
      </c>
      <c r="L202" s="5">
        <f t="shared" si="15"/>
        <v>49</v>
      </c>
      <c r="M202" s="5">
        <f t="shared" si="14"/>
        <v>9.44</v>
      </c>
      <c r="N202" s="6">
        <f>MIN(H202:J202)</f>
        <v>0.25</v>
      </c>
      <c r="O202" s="6">
        <f>MAX(H202:J202)</f>
        <v>3.5</v>
      </c>
      <c r="P202" s="6">
        <f>SUM(H202:J202)-SUM(N202:O202)</f>
        <v>3.5</v>
      </c>
    </row>
    <row r="203" spans="1:16" x14ac:dyDescent="0.35">
      <c r="A203" s="1" t="s">
        <v>381</v>
      </c>
      <c r="B203" s="1" t="s">
        <v>37</v>
      </c>
      <c r="C203" s="1">
        <v>10</v>
      </c>
      <c r="D203" s="1">
        <v>21</v>
      </c>
      <c r="E203" s="2">
        <f t="shared" si="12"/>
        <v>2</v>
      </c>
      <c r="F203" s="1">
        <v>144</v>
      </c>
      <c r="G203" s="5">
        <v>6.5</v>
      </c>
      <c r="H203" s="5">
        <v>4</v>
      </c>
      <c r="I203" s="5">
        <v>4</v>
      </c>
      <c r="J203" s="5">
        <v>9</v>
      </c>
      <c r="K203" s="5">
        <f t="shared" si="13"/>
        <v>144</v>
      </c>
      <c r="L203" s="5">
        <f t="shared" si="15"/>
        <v>3024</v>
      </c>
      <c r="M203" s="5">
        <f t="shared" si="14"/>
        <v>136.5</v>
      </c>
      <c r="N203" s="6">
        <f>MIN(H203:J203)</f>
        <v>4</v>
      </c>
      <c r="O203" s="6">
        <f>MAX(H203:J203)</f>
        <v>9</v>
      </c>
      <c r="P203" s="6">
        <f>SUM(H203:J203)-SUM(N203:O203)</f>
        <v>4</v>
      </c>
    </row>
    <row r="204" spans="1:16" x14ac:dyDescent="0.35">
      <c r="A204" s="1" t="s">
        <v>382</v>
      </c>
      <c r="B204" s="1" t="s">
        <v>383</v>
      </c>
      <c r="C204" s="1">
        <v>4</v>
      </c>
      <c r="D204" s="1">
        <v>7</v>
      </c>
      <c r="E204" s="2">
        <f t="shared" si="12"/>
        <v>2</v>
      </c>
      <c r="F204" s="1">
        <v>8.77</v>
      </c>
      <c r="G204" s="5">
        <v>2</v>
      </c>
      <c r="H204" s="5">
        <v>2</v>
      </c>
      <c r="I204" s="5">
        <v>0.75</v>
      </c>
      <c r="J204" s="5">
        <v>5.85</v>
      </c>
      <c r="K204" s="5">
        <f t="shared" si="13"/>
        <v>8.7749999999999986</v>
      </c>
      <c r="L204" s="5">
        <f t="shared" si="15"/>
        <v>61.42499999999999</v>
      </c>
      <c r="M204" s="5">
        <f t="shared" si="14"/>
        <v>14</v>
      </c>
      <c r="N204" s="6">
        <f>MIN(H204:J204)</f>
        <v>0.75</v>
      </c>
      <c r="O204" s="6">
        <f>MAX(H204:J204)</f>
        <v>5.85</v>
      </c>
      <c r="P204" s="6">
        <f>SUM(H204:J204)-SUM(N204:O204)</f>
        <v>2</v>
      </c>
    </row>
    <row r="205" spans="1:16" x14ac:dyDescent="0.35">
      <c r="A205" s="1" t="s">
        <v>384</v>
      </c>
      <c r="B205" s="1" t="s">
        <v>385</v>
      </c>
      <c r="C205" s="1">
        <v>19</v>
      </c>
      <c r="D205" s="1">
        <v>41</v>
      </c>
      <c r="E205" s="2">
        <f t="shared" si="12"/>
        <v>2</v>
      </c>
      <c r="F205" s="1">
        <v>39.450000000000003</v>
      </c>
      <c r="G205" s="5">
        <v>8.24</v>
      </c>
      <c r="H205" s="5">
        <v>34.25</v>
      </c>
      <c r="I205" s="5">
        <v>0.25</v>
      </c>
      <c r="J205" s="5">
        <v>4.6100000000000003</v>
      </c>
      <c r="K205" s="5">
        <f t="shared" si="13"/>
        <v>39.473125000000003</v>
      </c>
      <c r="L205" s="5">
        <f t="shared" si="15"/>
        <v>1618.3981250000002</v>
      </c>
      <c r="M205" s="5">
        <f t="shared" si="14"/>
        <v>337.84000000000003</v>
      </c>
      <c r="N205" s="6">
        <f>MIN(H205:J205)</f>
        <v>0.25</v>
      </c>
      <c r="O205" s="6">
        <f>MAX(H205:J205)</f>
        <v>34.25</v>
      </c>
      <c r="P205" s="6">
        <f>SUM(H205:J205)-SUM(N205:O205)</f>
        <v>4.6099999999999994</v>
      </c>
    </row>
    <row r="206" spans="1:16" x14ac:dyDescent="0.35">
      <c r="A206" s="1" t="s">
        <v>386</v>
      </c>
      <c r="B206" s="1" t="s">
        <v>387</v>
      </c>
      <c r="C206" s="1">
        <v>5</v>
      </c>
      <c r="D206" s="1">
        <v>10</v>
      </c>
      <c r="E206" s="2">
        <f t="shared" si="12"/>
        <v>2</v>
      </c>
      <c r="F206" s="1">
        <v>23.83</v>
      </c>
      <c r="G206" s="5">
        <v>5.3</v>
      </c>
      <c r="H206" s="5">
        <v>12.97</v>
      </c>
      <c r="I206" s="5">
        <v>0.25</v>
      </c>
      <c r="J206" s="5">
        <v>7.35</v>
      </c>
      <c r="K206" s="5">
        <f t="shared" si="13"/>
        <v>23.832374999999999</v>
      </c>
      <c r="L206" s="5">
        <f t="shared" si="15"/>
        <v>238.32374999999999</v>
      </c>
      <c r="M206" s="5">
        <f t="shared" si="14"/>
        <v>53</v>
      </c>
      <c r="N206" s="6">
        <f>MIN(H206:J206)</f>
        <v>0.25</v>
      </c>
      <c r="O206" s="6">
        <f>MAX(H206:J206)</f>
        <v>12.97</v>
      </c>
      <c r="P206" s="6">
        <f>SUM(H206:J206)-SUM(N206:O206)</f>
        <v>7.35</v>
      </c>
    </row>
    <row r="207" spans="1:16" x14ac:dyDescent="0.35">
      <c r="A207" s="1" t="s">
        <v>388</v>
      </c>
      <c r="B207" s="1" t="s">
        <v>389</v>
      </c>
      <c r="C207" s="1">
        <v>5</v>
      </c>
      <c r="D207" s="1">
        <v>15</v>
      </c>
      <c r="E207" s="2">
        <f t="shared" si="12"/>
        <v>3</v>
      </c>
      <c r="F207" s="1">
        <v>363.49</v>
      </c>
      <c r="G207" s="5">
        <v>14.58</v>
      </c>
      <c r="H207" s="5">
        <v>47</v>
      </c>
      <c r="I207" s="5">
        <v>2.17</v>
      </c>
      <c r="J207" s="5">
        <v>3.57</v>
      </c>
      <c r="K207" s="5">
        <f t="shared" si="13"/>
        <v>364.10429999999997</v>
      </c>
      <c r="L207" s="5">
        <f t="shared" si="15"/>
        <v>5461.5644999999995</v>
      </c>
      <c r="M207" s="5">
        <f t="shared" si="14"/>
        <v>218.7</v>
      </c>
      <c r="N207" s="6">
        <f>MIN(H207:J207)</f>
        <v>2.17</v>
      </c>
      <c r="O207" s="6">
        <f>MAX(H207:J207)</f>
        <v>47</v>
      </c>
      <c r="P207" s="6">
        <f>SUM(H207:J207)-SUM(N207:O207)</f>
        <v>3.5700000000000003</v>
      </c>
    </row>
    <row r="208" spans="1:16" x14ac:dyDescent="0.35">
      <c r="A208" s="1" t="s">
        <v>390</v>
      </c>
      <c r="B208" s="1" t="s">
        <v>391</v>
      </c>
      <c r="C208" s="1">
        <v>10</v>
      </c>
      <c r="D208" s="1">
        <v>20</v>
      </c>
      <c r="E208" s="2">
        <f t="shared" si="12"/>
        <v>2</v>
      </c>
      <c r="F208" s="1">
        <v>37127.82</v>
      </c>
      <c r="G208" s="5">
        <v>210.6</v>
      </c>
      <c r="H208" s="5">
        <v>59.5</v>
      </c>
      <c r="I208" s="5">
        <v>21.68</v>
      </c>
      <c r="J208" s="5">
        <v>28.78</v>
      </c>
      <c r="K208" s="5">
        <f t="shared" si="13"/>
        <v>37125.048800000004</v>
      </c>
      <c r="L208" s="5">
        <f t="shared" si="15"/>
        <v>742500.97600000002</v>
      </c>
      <c r="M208" s="5">
        <f t="shared" si="14"/>
        <v>4212</v>
      </c>
      <c r="N208" s="6">
        <f>MIN(H208:J208)</f>
        <v>21.68</v>
      </c>
      <c r="O208" s="6">
        <f>MAX(H208:J208)</f>
        <v>59.5</v>
      </c>
      <c r="P208" s="6">
        <f>SUM(H208:J208)-SUM(N208:O208)</f>
        <v>28.78</v>
      </c>
    </row>
    <row r="209" spans="1:16" x14ac:dyDescent="0.35">
      <c r="A209" s="1" t="s">
        <v>392</v>
      </c>
      <c r="B209" s="1" t="s">
        <v>393</v>
      </c>
      <c r="C209" s="1">
        <v>29</v>
      </c>
      <c r="D209" s="1">
        <v>73</v>
      </c>
      <c r="E209" s="2">
        <f t="shared" si="12"/>
        <v>3</v>
      </c>
      <c r="F209" s="1">
        <v>7.66</v>
      </c>
      <c r="G209" s="5">
        <v>1.06</v>
      </c>
      <c r="H209" s="5">
        <v>10.65</v>
      </c>
      <c r="I209" s="5">
        <v>2.88</v>
      </c>
      <c r="J209" s="5">
        <v>0.25</v>
      </c>
      <c r="K209" s="5">
        <f t="shared" si="13"/>
        <v>7.6680000000000001</v>
      </c>
      <c r="L209" s="5">
        <f t="shared" si="15"/>
        <v>559.76400000000001</v>
      </c>
      <c r="M209" s="5">
        <f t="shared" si="14"/>
        <v>77.38000000000001</v>
      </c>
      <c r="N209" s="6">
        <f>MIN(H209:J209)</f>
        <v>0.25</v>
      </c>
      <c r="O209" s="6">
        <f>MAX(H209:J209)</f>
        <v>10.65</v>
      </c>
      <c r="P209" s="6">
        <f>SUM(H209:J209)-SUM(N209:O209)</f>
        <v>2.8800000000000008</v>
      </c>
    </row>
    <row r="210" spans="1:16" x14ac:dyDescent="0.35">
      <c r="A210" s="1" t="s">
        <v>394</v>
      </c>
      <c r="B210" s="1" t="s">
        <v>395</v>
      </c>
      <c r="C210" s="1">
        <v>4</v>
      </c>
      <c r="D210" s="1">
        <v>8</v>
      </c>
      <c r="E210" s="2">
        <f t="shared" si="12"/>
        <v>2</v>
      </c>
      <c r="F210" s="1">
        <v>0</v>
      </c>
      <c r="G210" s="5">
        <v>44.26</v>
      </c>
      <c r="H210" s="5">
        <v>25.524948949999999</v>
      </c>
      <c r="I210" s="5">
        <v>14.514970969999997</v>
      </c>
      <c r="J210" s="5">
        <v>0.7499984999999999</v>
      </c>
      <c r="K210" s="5">
        <f t="shared" si="13"/>
        <v>277.86986402414686</v>
      </c>
      <c r="L210" s="5">
        <f t="shared" si="15"/>
        <v>2222.9589121931749</v>
      </c>
      <c r="M210" s="5">
        <f t="shared" si="14"/>
        <v>354.08</v>
      </c>
      <c r="N210" s="6">
        <f>MIN(H210:J210)</f>
        <v>0.7499984999999999</v>
      </c>
      <c r="O210" s="6">
        <f>MAX(H210:J210)</f>
        <v>25.524948949999999</v>
      </c>
      <c r="P210" s="6">
        <f>SUM(H210:J210)-SUM(N210:O210)</f>
        <v>14.514970969999993</v>
      </c>
    </row>
    <row r="211" spans="1:16" x14ac:dyDescent="0.35">
      <c r="A211" s="1" t="s">
        <v>396</v>
      </c>
      <c r="B211" s="1" t="s">
        <v>397</v>
      </c>
      <c r="C211" s="1">
        <v>6</v>
      </c>
      <c r="D211" s="1">
        <v>12</v>
      </c>
      <c r="E211" s="2">
        <f t="shared" si="12"/>
        <v>2</v>
      </c>
      <c r="F211" s="1">
        <v>529.28</v>
      </c>
      <c r="G211" s="5">
        <v>6.97</v>
      </c>
      <c r="H211" s="5">
        <v>15.98</v>
      </c>
      <c r="I211" s="5">
        <v>8.5299999999999994</v>
      </c>
      <c r="J211" s="5">
        <v>3.88</v>
      </c>
      <c r="K211" s="5">
        <f t="shared" si="13"/>
        <v>528.88047199999994</v>
      </c>
      <c r="L211" s="5">
        <f t="shared" si="15"/>
        <v>6346.5656639999997</v>
      </c>
      <c r="M211" s="5">
        <f t="shared" si="14"/>
        <v>83.64</v>
      </c>
      <c r="N211" s="6">
        <f>MIN(H211:J211)</f>
        <v>3.88</v>
      </c>
      <c r="O211" s="6">
        <f>MAX(H211:J211)</f>
        <v>15.98</v>
      </c>
      <c r="P211" s="6">
        <f>SUM(H211:J211)-SUM(N211:O211)</f>
        <v>8.5299999999999976</v>
      </c>
    </row>
    <row r="212" spans="1:16" x14ac:dyDescent="0.35">
      <c r="A212" s="1" t="s">
        <v>398</v>
      </c>
      <c r="B212" s="1" t="s">
        <v>399</v>
      </c>
      <c r="C212" s="1">
        <v>6</v>
      </c>
      <c r="D212" s="1">
        <v>12</v>
      </c>
      <c r="E212" s="2">
        <f t="shared" si="12"/>
        <v>2</v>
      </c>
      <c r="F212" s="1">
        <v>235.76</v>
      </c>
      <c r="G212" s="5">
        <v>56.05</v>
      </c>
      <c r="H212" s="5">
        <v>31.24</v>
      </c>
      <c r="I212" s="5">
        <v>20.12</v>
      </c>
      <c r="J212" s="5">
        <v>0.37</v>
      </c>
      <c r="K212" s="5">
        <f t="shared" si="13"/>
        <v>232.56305600000002</v>
      </c>
      <c r="L212" s="5">
        <f t="shared" si="15"/>
        <v>2790.7566720000004</v>
      </c>
      <c r="M212" s="5">
        <f t="shared" si="14"/>
        <v>672.59999999999991</v>
      </c>
      <c r="N212" s="6">
        <f>MIN(H212:J212)</f>
        <v>0.37</v>
      </c>
      <c r="O212" s="6">
        <f>MAX(H212:J212)</f>
        <v>31.24</v>
      </c>
      <c r="P212" s="6">
        <f>SUM(H212:J212)-SUM(N212:O212)</f>
        <v>20.119999999999997</v>
      </c>
    </row>
    <row r="213" spans="1:16" x14ac:dyDescent="0.35">
      <c r="A213" s="1" t="s">
        <v>400</v>
      </c>
      <c r="B213" s="1" t="s">
        <v>401</v>
      </c>
      <c r="C213" s="1">
        <v>7</v>
      </c>
      <c r="D213" s="1">
        <v>22</v>
      </c>
      <c r="E213" s="2">
        <f t="shared" si="12"/>
        <v>3</v>
      </c>
      <c r="F213" s="1">
        <v>46.52</v>
      </c>
      <c r="G213" s="5">
        <v>7.76</v>
      </c>
      <c r="H213" s="5">
        <v>4.57</v>
      </c>
      <c r="I213" s="5">
        <v>1.75</v>
      </c>
      <c r="J213" s="5">
        <v>5.82</v>
      </c>
      <c r="K213" s="5">
        <f t="shared" si="13"/>
        <v>46.545450000000002</v>
      </c>
      <c r="L213" s="5">
        <f t="shared" si="15"/>
        <v>1023.9999</v>
      </c>
      <c r="M213" s="5">
        <f t="shared" si="14"/>
        <v>170.72</v>
      </c>
      <c r="N213" s="6">
        <f>MIN(H213:J213)</f>
        <v>1.75</v>
      </c>
      <c r="O213" s="6">
        <f>MAX(H213:J213)</f>
        <v>5.82</v>
      </c>
      <c r="P213" s="6">
        <f>SUM(H213:J213)-SUM(N213:O213)</f>
        <v>4.57</v>
      </c>
    </row>
    <row r="214" spans="1:16" x14ac:dyDescent="0.35">
      <c r="A214" s="3" t="s">
        <v>402</v>
      </c>
      <c r="B214" s="1" t="s">
        <v>403</v>
      </c>
      <c r="C214" s="1">
        <v>16</v>
      </c>
      <c r="D214" s="1">
        <v>32</v>
      </c>
      <c r="E214" s="2">
        <f t="shared" si="12"/>
        <v>2</v>
      </c>
      <c r="F214" s="1">
        <v>323.33</v>
      </c>
      <c r="G214" s="5">
        <v>13.51</v>
      </c>
      <c r="H214" s="5">
        <v>12.23</v>
      </c>
      <c r="I214" s="5">
        <v>13.5</v>
      </c>
      <c r="J214" s="5">
        <v>1.96</v>
      </c>
      <c r="K214" s="5">
        <f t="shared" si="13"/>
        <v>323.60580000000004</v>
      </c>
      <c r="L214" s="5">
        <f t="shared" si="15"/>
        <v>10355.385600000001</v>
      </c>
      <c r="M214" s="5">
        <f t="shared" si="14"/>
        <v>432.32</v>
      </c>
      <c r="N214" s="6">
        <f>MIN(H214:J214)</f>
        <v>1.96</v>
      </c>
      <c r="O214" s="6">
        <f>MAX(H214:J214)</f>
        <v>13.5</v>
      </c>
      <c r="P214" s="6">
        <f>SUM(H214:J214)-SUM(N214:O214)</f>
        <v>12.23</v>
      </c>
    </row>
    <row r="215" spans="1:16" x14ac:dyDescent="0.35">
      <c r="A215" s="3" t="s">
        <v>404</v>
      </c>
      <c r="B215" s="1" t="s">
        <v>405</v>
      </c>
      <c r="C215" s="1">
        <v>6</v>
      </c>
      <c r="D215" s="1">
        <v>12</v>
      </c>
      <c r="E215" s="2">
        <f t="shared" si="12"/>
        <v>2</v>
      </c>
      <c r="F215" s="1">
        <v>0</v>
      </c>
      <c r="G215" s="5">
        <v>4.82</v>
      </c>
      <c r="H215" s="5">
        <v>5.9456310178613228</v>
      </c>
      <c r="I215" s="5">
        <v>0.37499925000000017</v>
      </c>
      <c r="J215" s="5">
        <v>9.9641551035946829</v>
      </c>
      <c r="K215" s="5">
        <f t="shared" si="13"/>
        <v>22.216151686625427</v>
      </c>
      <c r="L215" s="5">
        <f t="shared" si="15"/>
        <v>266.59382023950513</v>
      </c>
      <c r="M215" s="5">
        <f t="shared" si="14"/>
        <v>57.84</v>
      </c>
      <c r="N215" s="6">
        <f>MIN(H215:J215)</f>
        <v>0.37499925000000017</v>
      </c>
      <c r="O215" s="6">
        <f>MAX(H215:J215)</f>
        <v>9.9641551035946829</v>
      </c>
      <c r="P215" s="6">
        <f>SUM(H215:J215)-SUM(N215:O215)</f>
        <v>5.9456310178613236</v>
      </c>
    </row>
    <row r="216" spans="1:16" x14ac:dyDescent="0.35">
      <c r="A216" s="3" t="s">
        <v>406</v>
      </c>
      <c r="B216" s="1" t="s">
        <v>407</v>
      </c>
      <c r="C216" s="1">
        <v>16</v>
      </c>
      <c r="D216" s="1">
        <v>32</v>
      </c>
      <c r="E216" s="2">
        <f t="shared" si="12"/>
        <v>2</v>
      </c>
      <c r="F216" s="1">
        <v>0</v>
      </c>
      <c r="G216" s="5">
        <v>1.1539999999999999</v>
      </c>
      <c r="H216" s="5">
        <v>2.2499954999999994</v>
      </c>
      <c r="I216" s="5">
        <v>0.24999949999999999</v>
      </c>
      <c r="J216" s="5">
        <v>7.2499855000000011</v>
      </c>
      <c r="K216" s="5">
        <f t="shared" si="13"/>
        <v>4.0781005312989365</v>
      </c>
      <c r="L216" s="5">
        <f t="shared" si="15"/>
        <v>130.49921700156597</v>
      </c>
      <c r="M216" s="5">
        <f t="shared" si="14"/>
        <v>36.927999999999997</v>
      </c>
      <c r="N216" s="6">
        <f>MIN(H216:J216)</f>
        <v>0.24999949999999999</v>
      </c>
      <c r="O216" s="6">
        <f>MAX(H216:J216)</f>
        <v>7.2499855000000011</v>
      </c>
      <c r="P216" s="6">
        <f>SUM(H216:J216)-SUM(N216:O216)</f>
        <v>2.249995499999998</v>
      </c>
    </row>
    <row r="217" spans="1:16" x14ac:dyDescent="0.35">
      <c r="A217" s="1" t="s">
        <v>408</v>
      </c>
      <c r="B217" s="1" t="s">
        <v>409</v>
      </c>
      <c r="C217" s="1">
        <v>48</v>
      </c>
      <c r="D217" s="1">
        <v>96</v>
      </c>
      <c r="E217" s="2">
        <f t="shared" si="12"/>
        <v>2</v>
      </c>
      <c r="F217" s="1">
        <v>12.98</v>
      </c>
      <c r="G217" s="5">
        <v>2.42</v>
      </c>
      <c r="H217" s="5">
        <v>14.83</v>
      </c>
      <c r="I217" s="5">
        <v>0.25</v>
      </c>
      <c r="J217" s="5">
        <v>3.5</v>
      </c>
      <c r="K217" s="5">
        <f t="shared" si="13"/>
        <v>12.97625</v>
      </c>
      <c r="L217" s="5">
        <f t="shared" si="15"/>
        <v>1245.72</v>
      </c>
      <c r="M217" s="5">
        <f t="shared" si="14"/>
        <v>232.32</v>
      </c>
      <c r="N217" s="6">
        <f>MIN(H217:J217)</f>
        <v>0.25</v>
      </c>
      <c r="O217" s="6">
        <f>MAX(H217:J217)</f>
        <v>14.83</v>
      </c>
      <c r="P217" s="6">
        <f>SUM(H217:J217)-SUM(N217:O217)</f>
        <v>3.4999999999999982</v>
      </c>
    </row>
    <row r="218" spans="1:16" x14ac:dyDescent="0.35">
      <c r="A218" s="1" t="s">
        <v>410</v>
      </c>
      <c r="B218" s="1" t="s">
        <v>411</v>
      </c>
      <c r="C218" s="1">
        <v>21</v>
      </c>
      <c r="D218" s="1">
        <v>202</v>
      </c>
      <c r="E218" s="2">
        <f t="shared" si="12"/>
        <v>10</v>
      </c>
      <c r="F218" s="1">
        <v>36.9</v>
      </c>
      <c r="G218" s="5">
        <v>3.42</v>
      </c>
      <c r="H218" s="5">
        <v>2.48</v>
      </c>
      <c r="I218" s="5">
        <v>6</v>
      </c>
      <c r="J218" s="5">
        <v>2.48</v>
      </c>
      <c r="K218" s="5">
        <f t="shared" si="13"/>
        <v>36.9024</v>
      </c>
      <c r="L218" s="5">
        <f t="shared" si="15"/>
        <v>7454.2848000000004</v>
      </c>
      <c r="M218" s="5">
        <f t="shared" si="14"/>
        <v>690.84</v>
      </c>
      <c r="N218" s="6">
        <f>MIN(H218:J218)</f>
        <v>2.48</v>
      </c>
      <c r="O218" s="6">
        <f>MAX(H218:J218)</f>
        <v>6</v>
      </c>
      <c r="P218" s="6">
        <f>SUM(H218:J218)-SUM(N218:O218)</f>
        <v>2.4800000000000004</v>
      </c>
    </row>
    <row r="219" spans="1:16" x14ac:dyDescent="0.35">
      <c r="A219" s="1" t="s">
        <v>412</v>
      </c>
      <c r="B219" s="1" t="s">
        <v>37</v>
      </c>
      <c r="C219" s="1">
        <v>40</v>
      </c>
      <c r="D219" s="1">
        <v>80</v>
      </c>
      <c r="E219" s="2">
        <f t="shared" si="12"/>
        <v>2</v>
      </c>
      <c r="F219" s="1">
        <v>137.31</v>
      </c>
      <c r="G219" s="5">
        <v>12.46</v>
      </c>
      <c r="H219" s="5">
        <v>3.25</v>
      </c>
      <c r="I219" s="5">
        <v>13</v>
      </c>
      <c r="J219" s="5">
        <v>3.25</v>
      </c>
      <c r="K219" s="5">
        <f t="shared" si="13"/>
        <v>137.3125</v>
      </c>
      <c r="L219" s="5">
        <f t="shared" si="15"/>
        <v>10985</v>
      </c>
      <c r="M219" s="5">
        <f t="shared" si="14"/>
        <v>996.80000000000007</v>
      </c>
      <c r="N219" s="6">
        <f>MIN(H219:J219)</f>
        <v>3.25</v>
      </c>
      <c r="O219" s="6">
        <f>MAX(H219:J219)</f>
        <v>13</v>
      </c>
      <c r="P219" s="6">
        <f>SUM(H219:J219)-SUM(N219:O219)</f>
        <v>3.25</v>
      </c>
    </row>
    <row r="220" spans="1:16" x14ac:dyDescent="0.35">
      <c r="A220" s="1" t="s">
        <v>413</v>
      </c>
      <c r="B220" s="1" t="s">
        <v>45</v>
      </c>
      <c r="C220" s="1">
        <v>18</v>
      </c>
      <c r="D220" s="1">
        <v>36</v>
      </c>
      <c r="E220" s="2">
        <f t="shared" si="12"/>
        <v>2</v>
      </c>
      <c r="F220" s="1">
        <v>326.85000000000002</v>
      </c>
      <c r="G220" s="5">
        <v>24.46</v>
      </c>
      <c r="H220" s="5">
        <v>18.03</v>
      </c>
      <c r="I220" s="5">
        <v>0.62</v>
      </c>
      <c r="J220" s="5">
        <v>29</v>
      </c>
      <c r="K220" s="5">
        <f t="shared" si="13"/>
        <v>324.17940000000004</v>
      </c>
      <c r="L220" s="5">
        <f t="shared" si="15"/>
        <v>11670.458400000001</v>
      </c>
      <c r="M220" s="5">
        <f t="shared" si="14"/>
        <v>880.56000000000006</v>
      </c>
      <c r="N220" s="6">
        <f>MIN(H220:J220)</f>
        <v>0.62</v>
      </c>
      <c r="O220" s="6">
        <f>MAX(H220:J220)</f>
        <v>29</v>
      </c>
      <c r="P220" s="6">
        <f>SUM(H220:J220)-SUM(N220:O220)</f>
        <v>18.030000000000005</v>
      </c>
    </row>
    <row r="221" spans="1:16" x14ac:dyDescent="0.35">
      <c r="A221" s="1" t="s">
        <v>414</v>
      </c>
      <c r="B221" s="1" t="s">
        <v>415</v>
      </c>
      <c r="C221" s="1">
        <v>6</v>
      </c>
      <c r="D221" s="1">
        <v>16</v>
      </c>
      <c r="E221" s="2">
        <f t="shared" si="12"/>
        <v>3</v>
      </c>
      <c r="F221" s="1">
        <v>0</v>
      </c>
      <c r="G221" s="5">
        <v>0</v>
      </c>
      <c r="H221" s="5">
        <v>4.57</v>
      </c>
      <c r="I221" s="5">
        <v>5.14</v>
      </c>
      <c r="J221" s="5">
        <v>9.06</v>
      </c>
      <c r="K221" s="5">
        <f t="shared" si="13"/>
        <v>212.817588</v>
      </c>
      <c r="L221" s="5">
        <f t="shared" si="15"/>
        <v>3405.081408</v>
      </c>
      <c r="M221" s="5">
        <f t="shared" si="14"/>
        <v>0</v>
      </c>
      <c r="N221" s="6">
        <f>MIN(H221:J221)</f>
        <v>4.57</v>
      </c>
      <c r="O221" s="6">
        <f>MAX(H221:J221)</f>
        <v>9.06</v>
      </c>
      <c r="P221" s="6">
        <f>SUM(H221:J221)-SUM(N221:O221)</f>
        <v>5.1400000000000023</v>
      </c>
    </row>
    <row r="222" spans="1:16" x14ac:dyDescent="0.35">
      <c r="A222" s="1" t="s">
        <v>416</v>
      </c>
      <c r="B222" s="1" t="s">
        <v>417</v>
      </c>
      <c r="C222" s="1">
        <v>6</v>
      </c>
      <c r="D222" s="1">
        <v>11</v>
      </c>
      <c r="E222" s="2">
        <f t="shared" si="12"/>
        <v>2</v>
      </c>
      <c r="F222" s="1">
        <v>140.13</v>
      </c>
      <c r="G222" s="5">
        <v>1.74</v>
      </c>
      <c r="H222" s="5">
        <v>2.4700000000000002</v>
      </c>
      <c r="I222" s="5">
        <v>4</v>
      </c>
      <c r="J222" s="5">
        <v>14.21</v>
      </c>
      <c r="K222" s="5">
        <f t="shared" si="13"/>
        <v>140.39480000000003</v>
      </c>
      <c r="L222" s="5">
        <f t="shared" si="15"/>
        <v>1544.3428000000004</v>
      </c>
      <c r="M222" s="5">
        <f t="shared" si="14"/>
        <v>19.14</v>
      </c>
      <c r="N222" s="6">
        <f>MIN(H222:J222)</f>
        <v>2.4700000000000002</v>
      </c>
      <c r="O222" s="6">
        <f>MAX(H222:J222)</f>
        <v>14.21</v>
      </c>
      <c r="P222" s="6">
        <f>SUM(H222:J222)-SUM(N222:O222)</f>
        <v>4</v>
      </c>
    </row>
    <row r="223" spans="1:16" x14ac:dyDescent="0.35">
      <c r="A223" s="1" t="s">
        <v>418</v>
      </c>
      <c r="B223" s="1" t="s">
        <v>419</v>
      </c>
      <c r="C223" s="1">
        <v>50</v>
      </c>
      <c r="D223" s="1">
        <v>180</v>
      </c>
      <c r="E223" s="2">
        <f t="shared" si="12"/>
        <v>4</v>
      </c>
      <c r="F223" s="1">
        <v>5.9</v>
      </c>
      <c r="G223" s="5">
        <v>0.6</v>
      </c>
      <c r="H223" s="5">
        <v>1.92</v>
      </c>
      <c r="I223" s="5">
        <v>0.7</v>
      </c>
      <c r="J223" s="5">
        <v>4.4000000000000004</v>
      </c>
      <c r="K223" s="5">
        <f t="shared" si="13"/>
        <v>5.9135999999999997</v>
      </c>
      <c r="L223" s="5">
        <f t="shared" si="15"/>
        <v>1064.4479999999999</v>
      </c>
      <c r="M223" s="5">
        <f t="shared" si="14"/>
        <v>108</v>
      </c>
      <c r="N223" s="6">
        <f>MIN(H223:J223)</f>
        <v>0.7</v>
      </c>
      <c r="O223" s="6">
        <f>MAX(H223:J223)</f>
        <v>4.4000000000000004</v>
      </c>
      <c r="P223" s="6">
        <f>SUM(H223:J223)-SUM(N223:O223)</f>
        <v>1.92</v>
      </c>
    </row>
    <row r="224" spans="1:16" x14ac:dyDescent="0.35">
      <c r="A224" s="1" t="s">
        <v>420</v>
      </c>
      <c r="B224" s="1" t="s">
        <v>421</v>
      </c>
      <c r="C224" s="1">
        <v>34</v>
      </c>
      <c r="D224" s="1">
        <v>68</v>
      </c>
      <c r="E224" s="2">
        <f t="shared" si="12"/>
        <v>2</v>
      </c>
      <c r="F224" s="1">
        <v>4.95</v>
      </c>
      <c r="G224" s="5">
        <v>0.98</v>
      </c>
      <c r="H224" s="5">
        <v>0.5</v>
      </c>
      <c r="I224" s="5">
        <v>2.64</v>
      </c>
      <c r="J224" s="5">
        <v>3.75</v>
      </c>
      <c r="K224" s="5">
        <f t="shared" si="13"/>
        <v>4.95</v>
      </c>
      <c r="L224" s="5">
        <f t="shared" si="15"/>
        <v>336.6</v>
      </c>
      <c r="M224" s="5">
        <f t="shared" si="14"/>
        <v>66.64</v>
      </c>
      <c r="N224" s="6">
        <f>MIN(H224:J224)</f>
        <v>0.5</v>
      </c>
      <c r="O224" s="6">
        <f>MAX(H224:J224)</f>
        <v>3.75</v>
      </c>
      <c r="P224" s="6">
        <f>SUM(H224:J224)-SUM(N224:O224)</f>
        <v>2.6400000000000006</v>
      </c>
    </row>
    <row r="225" spans="1:16" x14ac:dyDescent="0.35">
      <c r="A225" s="1" t="s">
        <v>422</v>
      </c>
      <c r="B225" s="1" t="s">
        <v>423</v>
      </c>
      <c r="C225" s="1">
        <v>33</v>
      </c>
      <c r="D225" s="1">
        <v>66</v>
      </c>
      <c r="E225" s="2">
        <f t="shared" si="12"/>
        <v>2</v>
      </c>
      <c r="F225" s="1">
        <v>2.39</v>
      </c>
      <c r="G225" s="5">
        <v>0.24</v>
      </c>
      <c r="H225" s="5">
        <v>3.87</v>
      </c>
      <c r="I225" s="5">
        <v>3.45</v>
      </c>
      <c r="J225" s="5">
        <v>0.18</v>
      </c>
      <c r="K225" s="5">
        <f t="shared" si="13"/>
        <v>2.40327</v>
      </c>
      <c r="L225" s="5">
        <f t="shared" si="15"/>
        <v>158.61582000000001</v>
      </c>
      <c r="M225" s="5">
        <f t="shared" si="14"/>
        <v>15.84</v>
      </c>
      <c r="N225" s="6">
        <f>MIN(H225:J225)</f>
        <v>0.18</v>
      </c>
      <c r="O225" s="6">
        <f>MAX(H225:J225)</f>
        <v>3.87</v>
      </c>
      <c r="P225" s="6">
        <f>SUM(H225:J225)-SUM(N225:O225)</f>
        <v>3.45</v>
      </c>
    </row>
    <row r="226" spans="1:16" x14ac:dyDescent="0.35">
      <c r="A226" s="1" t="s">
        <v>424</v>
      </c>
      <c r="B226" s="1" t="s">
        <v>425</v>
      </c>
      <c r="C226" s="1">
        <v>25</v>
      </c>
      <c r="D226" s="1">
        <v>54</v>
      </c>
      <c r="E226" s="2">
        <f t="shared" si="12"/>
        <v>2</v>
      </c>
      <c r="F226" s="1">
        <v>2624.33</v>
      </c>
      <c r="G226" s="5">
        <v>24.29</v>
      </c>
      <c r="H226" s="5">
        <v>51.84</v>
      </c>
      <c r="I226" s="5">
        <v>3.65</v>
      </c>
      <c r="J226" s="5">
        <v>13.86</v>
      </c>
      <c r="K226" s="5">
        <f t="shared" si="13"/>
        <v>2622.5337599999998</v>
      </c>
      <c r="L226" s="5">
        <f t="shared" si="15"/>
        <v>141616.82303999999</v>
      </c>
      <c r="M226" s="5">
        <f t="shared" si="14"/>
        <v>1311.6599999999999</v>
      </c>
      <c r="N226" s="6">
        <f>MIN(H226:J226)</f>
        <v>3.65</v>
      </c>
      <c r="O226" s="6">
        <f>MAX(H226:J226)</f>
        <v>51.84</v>
      </c>
      <c r="P226" s="6">
        <f>SUM(H226:J226)-SUM(N226:O226)</f>
        <v>13.859999999999992</v>
      </c>
    </row>
    <row r="227" spans="1:16" x14ac:dyDescent="0.35">
      <c r="A227" s="1" t="s">
        <v>426</v>
      </c>
      <c r="B227" s="1" t="s">
        <v>313</v>
      </c>
      <c r="C227" s="1">
        <v>25</v>
      </c>
      <c r="D227" s="1">
        <v>50</v>
      </c>
      <c r="E227" s="2">
        <f t="shared" si="12"/>
        <v>2</v>
      </c>
      <c r="F227" s="1">
        <v>761.18</v>
      </c>
      <c r="G227" s="5">
        <v>7.12</v>
      </c>
      <c r="H227" s="5">
        <v>16.54</v>
      </c>
      <c r="I227" s="5">
        <v>8.86</v>
      </c>
      <c r="J227" s="5">
        <v>5.19</v>
      </c>
      <c r="K227" s="5">
        <f t="shared" si="13"/>
        <v>760.56543600000009</v>
      </c>
      <c r="L227" s="5">
        <f t="shared" si="15"/>
        <v>38028.271800000002</v>
      </c>
      <c r="M227" s="5">
        <f t="shared" si="14"/>
        <v>356</v>
      </c>
      <c r="N227" s="6">
        <f>MIN(H227:J227)</f>
        <v>5.19</v>
      </c>
      <c r="O227" s="6">
        <f>MAX(H227:J227)</f>
        <v>16.54</v>
      </c>
      <c r="P227" s="6">
        <f>SUM(H227:J227)-SUM(N227:O227)</f>
        <v>8.86</v>
      </c>
    </row>
    <row r="228" spans="1:16" x14ac:dyDescent="0.35">
      <c r="A228" s="1" t="s">
        <v>427</v>
      </c>
      <c r="B228" s="1" t="s">
        <v>152</v>
      </c>
      <c r="C228" s="1">
        <v>6</v>
      </c>
      <c r="D228" s="1">
        <v>12</v>
      </c>
      <c r="E228" s="2">
        <f t="shared" si="12"/>
        <v>2</v>
      </c>
      <c r="F228" s="1">
        <v>0</v>
      </c>
      <c r="G228" s="5">
        <v>0</v>
      </c>
      <c r="H228" s="5">
        <v>2.92</v>
      </c>
      <c r="I228" s="5">
        <v>2.92</v>
      </c>
      <c r="J228" s="5">
        <v>0.375</v>
      </c>
      <c r="K228" s="5">
        <f t="shared" si="13"/>
        <v>3.1973999999999996</v>
      </c>
      <c r="L228" s="5">
        <f t="shared" si="15"/>
        <v>38.368799999999993</v>
      </c>
      <c r="M228" s="5">
        <f t="shared" si="14"/>
        <v>0</v>
      </c>
      <c r="N228" s="6">
        <f>MIN(H228:J228)</f>
        <v>0.375</v>
      </c>
      <c r="O228" s="6">
        <f>MAX(H228:J228)</f>
        <v>2.92</v>
      </c>
      <c r="P228" s="6">
        <f>SUM(H228:J228)-SUM(N228:O228)</f>
        <v>2.92</v>
      </c>
    </row>
    <row r="229" spans="1:16" x14ac:dyDescent="0.35">
      <c r="A229" s="1" t="s">
        <v>428</v>
      </c>
      <c r="B229" s="1" t="s">
        <v>152</v>
      </c>
      <c r="C229" s="1">
        <v>32</v>
      </c>
      <c r="D229" s="1">
        <v>128</v>
      </c>
      <c r="E229" s="2">
        <f t="shared" si="12"/>
        <v>4</v>
      </c>
      <c r="F229" s="1">
        <v>11.21</v>
      </c>
      <c r="G229" s="5">
        <v>2.0299999999999998</v>
      </c>
      <c r="H229" s="5">
        <v>7.97</v>
      </c>
      <c r="I229" s="5">
        <v>0.37</v>
      </c>
      <c r="J229" s="5">
        <v>3.75</v>
      </c>
      <c r="K229" s="5">
        <f t="shared" si="13"/>
        <v>11.058375</v>
      </c>
      <c r="L229" s="5">
        <f t="shared" si="15"/>
        <v>1415.472</v>
      </c>
      <c r="M229" s="5">
        <f t="shared" si="14"/>
        <v>259.83999999999997</v>
      </c>
      <c r="N229" s="6">
        <f>MIN(H229:J229)</f>
        <v>0.37</v>
      </c>
      <c r="O229" s="6">
        <f>MAX(H229:J229)</f>
        <v>7.97</v>
      </c>
      <c r="P229" s="6">
        <f>SUM(H229:J229)-SUM(N229:O229)</f>
        <v>3.75</v>
      </c>
    </row>
    <row r="230" spans="1:16" x14ac:dyDescent="0.35">
      <c r="A230" s="1" t="s">
        <v>429</v>
      </c>
      <c r="B230" s="1" t="s">
        <v>45</v>
      </c>
      <c r="C230" s="1">
        <v>15</v>
      </c>
      <c r="D230" s="1">
        <v>30</v>
      </c>
      <c r="E230" s="2">
        <f t="shared" si="12"/>
        <v>2</v>
      </c>
      <c r="F230" s="1">
        <v>19.87</v>
      </c>
      <c r="G230" s="5">
        <v>2.89</v>
      </c>
      <c r="H230" s="5">
        <v>5.37</v>
      </c>
      <c r="I230" s="5">
        <v>5.92</v>
      </c>
      <c r="J230" s="5">
        <v>0.62</v>
      </c>
      <c r="K230" s="5">
        <f t="shared" si="13"/>
        <v>19.710048</v>
      </c>
      <c r="L230" s="5">
        <f t="shared" si="15"/>
        <v>591.30143999999996</v>
      </c>
      <c r="M230" s="5">
        <f t="shared" si="14"/>
        <v>86.7</v>
      </c>
      <c r="N230" s="6">
        <f>MIN(H230:J230)</f>
        <v>0.62</v>
      </c>
      <c r="O230" s="6">
        <f>MAX(H230:J230)</f>
        <v>5.92</v>
      </c>
      <c r="P230" s="6">
        <f>SUM(H230:J230)-SUM(N230:O230)</f>
        <v>5.3699999999999983</v>
      </c>
    </row>
    <row r="231" spans="1:16" x14ac:dyDescent="0.35">
      <c r="A231" s="1" t="s">
        <v>430</v>
      </c>
      <c r="B231" s="1" t="s">
        <v>431</v>
      </c>
      <c r="C231" s="1">
        <v>8</v>
      </c>
      <c r="D231" s="1">
        <v>21</v>
      </c>
      <c r="E231" s="2">
        <f t="shared" si="12"/>
        <v>3</v>
      </c>
      <c r="F231" s="1">
        <v>0</v>
      </c>
      <c r="G231" s="5">
        <v>40.289000000000001</v>
      </c>
      <c r="H231" s="5">
        <v>0.49999900000000674</v>
      </c>
      <c r="I231" s="5">
        <v>49.756955603999074</v>
      </c>
      <c r="J231" s="5">
        <v>6.68498663</v>
      </c>
      <c r="K231" s="5">
        <f t="shared" si="13"/>
        <v>166.31195885653798</v>
      </c>
      <c r="L231" s="5">
        <f t="shared" si="15"/>
        <v>3492.5511359872976</v>
      </c>
      <c r="M231" s="5">
        <f t="shared" si="14"/>
        <v>846.06900000000007</v>
      </c>
      <c r="N231" s="6">
        <f>MIN(H231:J231)</f>
        <v>0.49999900000000674</v>
      </c>
      <c r="O231" s="6">
        <f>MAX(H231:J231)</f>
        <v>49.756955603999074</v>
      </c>
      <c r="P231" s="6">
        <f>SUM(H231:J231)-SUM(N231:O231)</f>
        <v>6.6849866299999974</v>
      </c>
    </row>
    <row r="232" spans="1:16" x14ac:dyDescent="0.35">
      <c r="A232" s="1" t="s">
        <v>432</v>
      </c>
      <c r="B232" s="1" t="s">
        <v>201</v>
      </c>
      <c r="C232" s="1">
        <v>8</v>
      </c>
      <c r="D232" s="1">
        <v>16</v>
      </c>
      <c r="E232" s="2">
        <f t="shared" si="12"/>
        <v>2</v>
      </c>
      <c r="F232" s="1">
        <v>0</v>
      </c>
      <c r="G232" s="5">
        <v>109.825</v>
      </c>
      <c r="H232" s="5">
        <v>14.499971</v>
      </c>
      <c r="I232" s="5">
        <v>49.756900485999999</v>
      </c>
      <c r="J232" s="5">
        <v>0.7499984999999999</v>
      </c>
      <c r="K232" s="5">
        <f t="shared" si="13"/>
        <v>541.10412836224327</v>
      </c>
      <c r="L232" s="5">
        <f t="shared" si="15"/>
        <v>8657.6660537958924</v>
      </c>
      <c r="M232" s="5">
        <f t="shared" si="14"/>
        <v>1757.2</v>
      </c>
      <c r="N232" s="6">
        <f>MIN(H232:J232)</f>
        <v>0.7499984999999999</v>
      </c>
      <c r="O232" s="6">
        <f>MAX(H232:J232)</f>
        <v>49.756900485999999</v>
      </c>
      <c r="P232" s="6">
        <f>SUM(H232:J232)-SUM(N232:O232)</f>
        <v>14.499971000000002</v>
      </c>
    </row>
    <row r="233" spans="1:16" x14ac:dyDescent="0.35">
      <c r="A233" s="1" t="s">
        <v>433</v>
      </c>
      <c r="B233" s="1" t="s">
        <v>434</v>
      </c>
      <c r="C233" s="1">
        <v>7</v>
      </c>
      <c r="D233" s="1">
        <v>14</v>
      </c>
      <c r="E233" s="2">
        <f t="shared" si="12"/>
        <v>2</v>
      </c>
      <c r="F233" s="1">
        <v>4932.01</v>
      </c>
      <c r="G233" s="5">
        <v>59.41</v>
      </c>
      <c r="H233" s="5">
        <v>65.790000000000006</v>
      </c>
      <c r="I233" s="5">
        <v>6.81</v>
      </c>
      <c r="J233" s="5">
        <v>11.01</v>
      </c>
      <c r="K233" s="5">
        <f t="shared" si="13"/>
        <v>4932.8091990000003</v>
      </c>
      <c r="L233" s="5">
        <f t="shared" si="15"/>
        <v>69059.328785999998</v>
      </c>
      <c r="M233" s="5">
        <f t="shared" si="14"/>
        <v>831.74</v>
      </c>
      <c r="N233" s="6">
        <f>MIN(H233:J233)</f>
        <v>6.81</v>
      </c>
      <c r="O233" s="6">
        <f>MAX(H233:J233)</f>
        <v>65.790000000000006</v>
      </c>
      <c r="P233" s="6">
        <f>SUM(H233:J233)-SUM(N233:O233)</f>
        <v>11.010000000000005</v>
      </c>
    </row>
    <row r="234" spans="1:16" x14ac:dyDescent="0.35">
      <c r="A234" s="1" t="s">
        <v>435</v>
      </c>
      <c r="B234" s="1" t="s">
        <v>436</v>
      </c>
      <c r="C234" s="1">
        <v>7</v>
      </c>
      <c r="D234" s="1">
        <v>14</v>
      </c>
      <c r="E234" s="2">
        <f t="shared" si="12"/>
        <v>2</v>
      </c>
      <c r="F234" s="1">
        <v>3972.5</v>
      </c>
      <c r="G234" s="5">
        <v>32.869999999999997</v>
      </c>
      <c r="H234" s="5">
        <v>23.73</v>
      </c>
      <c r="I234" s="5">
        <v>10.01</v>
      </c>
      <c r="J234" s="5">
        <v>16.73</v>
      </c>
      <c r="K234" s="5">
        <f t="shared" si="13"/>
        <v>3973.9990290000001</v>
      </c>
      <c r="L234" s="5">
        <f t="shared" si="15"/>
        <v>55635.986406000004</v>
      </c>
      <c r="M234" s="5">
        <f t="shared" si="14"/>
        <v>460.17999999999995</v>
      </c>
      <c r="N234" s="6">
        <f>MIN(H234:J234)</f>
        <v>10.01</v>
      </c>
      <c r="O234" s="6">
        <f>MAX(H234:J234)</f>
        <v>23.73</v>
      </c>
      <c r="P234" s="6">
        <f>SUM(H234:J234)-SUM(N234:O234)</f>
        <v>16.729999999999997</v>
      </c>
    </row>
    <row r="235" spans="1:16" x14ac:dyDescent="0.35">
      <c r="A235" s="4" t="s">
        <v>437</v>
      </c>
      <c r="B235" s="1" t="s">
        <v>438</v>
      </c>
      <c r="C235" s="1">
        <v>12</v>
      </c>
      <c r="D235" s="1">
        <v>24</v>
      </c>
      <c r="E235" s="2">
        <f t="shared" si="12"/>
        <v>2</v>
      </c>
      <c r="F235" s="1">
        <v>654.07000000000005</v>
      </c>
      <c r="G235" s="5">
        <v>14.13</v>
      </c>
      <c r="H235" s="5">
        <v>2.96</v>
      </c>
      <c r="I235" s="5">
        <v>8.3699999999999992</v>
      </c>
      <c r="J235" s="5">
        <v>26.36</v>
      </c>
      <c r="K235" s="5">
        <f t="shared" si="13"/>
        <v>653.07427199999995</v>
      </c>
      <c r="L235" s="5">
        <f t="shared" si="15"/>
        <v>15673.782528</v>
      </c>
      <c r="M235" s="5">
        <f t="shared" si="14"/>
        <v>339.12</v>
      </c>
      <c r="N235" s="6">
        <f>MIN(H235:J235)</f>
        <v>2.96</v>
      </c>
      <c r="O235" s="6">
        <f>MAX(H235:J235)</f>
        <v>26.36</v>
      </c>
      <c r="P235" s="6">
        <f>SUM(H235:J235)-SUM(N235:O235)</f>
        <v>8.3699999999999974</v>
      </c>
    </row>
    <row r="236" spans="1:16" x14ac:dyDescent="0.35">
      <c r="A236" s="1" t="s">
        <v>439</v>
      </c>
      <c r="B236" s="1" t="s">
        <v>440</v>
      </c>
      <c r="C236" s="1">
        <v>11</v>
      </c>
      <c r="D236" s="1">
        <v>26</v>
      </c>
      <c r="E236" s="2">
        <f t="shared" si="12"/>
        <v>2</v>
      </c>
      <c r="F236" s="1">
        <v>4.84</v>
      </c>
      <c r="G236" s="5">
        <v>1.78</v>
      </c>
      <c r="H236" s="5">
        <v>4.3</v>
      </c>
      <c r="I236" s="5">
        <v>0.37</v>
      </c>
      <c r="J236" s="5">
        <v>3</v>
      </c>
      <c r="K236" s="5">
        <f t="shared" si="13"/>
        <v>4.7729999999999997</v>
      </c>
      <c r="L236" s="5">
        <f t="shared" si="15"/>
        <v>124.09799999999998</v>
      </c>
      <c r="M236" s="5">
        <f t="shared" si="14"/>
        <v>46.28</v>
      </c>
      <c r="N236" s="6">
        <f>MIN(H236:J236)</f>
        <v>0.37</v>
      </c>
      <c r="O236" s="6">
        <f>MAX(H236:J236)</f>
        <v>4.3</v>
      </c>
      <c r="P236" s="6">
        <f>SUM(H236:J236)-SUM(N236:O236)</f>
        <v>3</v>
      </c>
    </row>
    <row r="237" spans="1:16" x14ac:dyDescent="0.35">
      <c r="A237" s="1" t="s">
        <v>441</v>
      </c>
      <c r="B237" s="1" t="s">
        <v>442</v>
      </c>
      <c r="C237" s="1">
        <v>33</v>
      </c>
      <c r="D237" s="1">
        <v>403</v>
      </c>
      <c r="E237" s="2">
        <f t="shared" si="12"/>
        <v>12</v>
      </c>
      <c r="F237" s="1">
        <v>16.36</v>
      </c>
      <c r="G237" s="5">
        <v>1.1200000000000001</v>
      </c>
      <c r="H237" s="5">
        <v>4.0999999999999996</v>
      </c>
      <c r="I237" s="5">
        <v>2.1</v>
      </c>
      <c r="J237" s="5">
        <v>1.9</v>
      </c>
      <c r="K237" s="5">
        <f t="shared" si="13"/>
        <v>16.358999999999998</v>
      </c>
      <c r="L237" s="5">
        <f t="shared" si="15"/>
        <v>6592.6769999999997</v>
      </c>
      <c r="M237" s="5">
        <f t="shared" si="14"/>
        <v>451.36000000000007</v>
      </c>
      <c r="N237" s="6">
        <f>MIN(H237:J237)</f>
        <v>1.9</v>
      </c>
      <c r="O237" s="6">
        <f>MAX(H237:J237)</f>
        <v>4.0999999999999996</v>
      </c>
      <c r="P237" s="6">
        <f>SUM(H237:J237)-SUM(N237:O237)</f>
        <v>2.0999999999999996</v>
      </c>
    </row>
    <row r="238" spans="1:16" x14ac:dyDescent="0.35">
      <c r="A238" s="1" t="s">
        <v>443</v>
      </c>
      <c r="B238" s="1" t="s">
        <v>444</v>
      </c>
      <c r="C238" s="1">
        <v>50</v>
      </c>
      <c r="D238" s="1">
        <v>150</v>
      </c>
      <c r="E238" s="2">
        <f t="shared" si="12"/>
        <v>3</v>
      </c>
      <c r="F238" s="1">
        <v>25.75</v>
      </c>
      <c r="G238" s="5">
        <v>0.62</v>
      </c>
      <c r="H238" s="5">
        <v>1.76</v>
      </c>
      <c r="I238" s="5">
        <v>7.98</v>
      </c>
      <c r="J238" s="5">
        <v>1.84</v>
      </c>
      <c r="K238" s="5">
        <f t="shared" si="13"/>
        <v>25.842432000000002</v>
      </c>
      <c r="L238" s="5">
        <f t="shared" si="15"/>
        <v>3876.3648000000003</v>
      </c>
      <c r="M238" s="5">
        <f t="shared" si="14"/>
        <v>93</v>
      </c>
      <c r="N238" s="6">
        <f>MIN(H238:J238)</f>
        <v>1.76</v>
      </c>
      <c r="O238" s="6">
        <f>MAX(H238:J238)</f>
        <v>7.98</v>
      </c>
      <c r="P238" s="6">
        <f>SUM(H238:J238)-SUM(N238:O238)</f>
        <v>1.8399999999999999</v>
      </c>
    </row>
    <row r="239" spans="1:16" x14ac:dyDescent="0.35">
      <c r="A239" s="1" t="s">
        <v>445</v>
      </c>
      <c r="B239" s="1" t="s">
        <v>446</v>
      </c>
      <c r="C239" s="1">
        <v>3</v>
      </c>
      <c r="D239" s="1">
        <v>5</v>
      </c>
      <c r="E239" s="2">
        <f t="shared" si="12"/>
        <v>2</v>
      </c>
      <c r="F239" s="1">
        <v>22.5</v>
      </c>
      <c r="G239" s="5">
        <v>3.09</v>
      </c>
      <c r="H239" s="5">
        <v>3</v>
      </c>
      <c r="I239" s="5">
        <v>2.5</v>
      </c>
      <c r="J239" s="5">
        <v>3</v>
      </c>
      <c r="K239" s="5">
        <f t="shared" si="13"/>
        <v>22.5</v>
      </c>
      <c r="L239" s="5">
        <f t="shared" si="15"/>
        <v>112.5</v>
      </c>
      <c r="M239" s="5">
        <f t="shared" si="14"/>
        <v>15.45</v>
      </c>
      <c r="N239" s="6">
        <f>MIN(H239:J239)</f>
        <v>2.5</v>
      </c>
      <c r="O239" s="6">
        <f>MAX(H239:J239)</f>
        <v>3</v>
      </c>
      <c r="P239" s="6">
        <f>SUM(H239:J239)-SUM(N239:O239)</f>
        <v>3</v>
      </c>
    </row>
    <row r="240" spans="1:16" x14ac:dyDescent="0.35">
      <c r="A240" s="1" t="s">
        <v>447</v>
      </c>
      <c r="B240" s="1" t="s">
        <v>448</v>
      </c>
      <c r="C240" s="1">
        <v>6</v>
      </c>
      <c r="D240" s="1">
        <v>11</v>
      </c>
      <c r="E240" s="2">
        <f t="shared" si="12"/>
        <v>2</v>
      </c>
      <c r="F240" s="1">
        <v>63.28</v>
      </c>
      <c r="G240" s="5">
        <v>1.81</v>
      </c>
      <c r="H240" s="5">
        <v>1.1399999999999999</v>
      </c>
      <c r="I240" s="5">
        <v>4</v>
      </c>
      <c r="J240" s="5">
        <v>13.92</v>
      </c>
      <c r="K240" s="5">
        <f t="shared" si="13"/>
        <v>63.475199999999994</v>
      </c>
      <c r="L240" s="5">
        <f t="shared" si="15"/>
        <v>698.22719999999993</v>
      </c>
      <c r="M240" s="5">
        <f t="shared" si="14"/>
        <v>19.91</v>
      </c>
      <c r="N240" s="6">
        <f>MIN(H240:J240)</f>
        <v>1.1399999999999999</v>
      </c>
      <c r="O240" s="6">
        <f>MAX(H240:J240)</f>
        <v>13.92</v>
      </c>
      <c r="P240" s="6">
        <f>SUM(H240:J240)-SUM(N240:O240)</f>
        <v>3.9999999999999982</v>
      </c>
    </row>
    <row r="241" spans="1:16" x14ac:dyDescent="0.35">
      <c r="A241" s="1" t="s">
        <v>449</v>
      </c>
      <c r="B241" s="1" t="s">
        <v>450</v>
      </c>
      <c r="C241" s="1">
        <v>2</v>
      </c>
      <c r="D241" s="1">
        <v>4</v>
      </c>
      <c r="E241" s="2">
        <f t="shared" si="12"/>
        <v>2</v>
      </c>
      <c r="F241" s="1">
        <v>19.2</v>
      </c>
      <c r="G241" s="5">
        <v>2.12</v>
      </c>
      <c r="H241" s="5">
        <v>4.8</v>
      </c>
      <c r="I241" s="5">
        <v>2</v>
      </c>
      <c r="J241" s="5">
        <v>2</v>
      </c>
      <c r="K241" s="5">
        <f t="shared" si="13"/>
        <v>19.2</v>
      </c>
      <c r="L241" s="5">
        <f t="shared" si="15"/>
        <v>76.8</v>
      </c>
      <c r="M241" s="5">
        <f t="shared" si="14"/>
        <v>8.48</v>
      </c>
      <c r="N241" s="6">
        <f>MIN(H241:J241)</f>
        <v>2</v>
      </c>
      <c r="O241" s="6">
        <f>MAX(H241:J241)</f>
        <v>4.8</v>
      </c>
      <c r="P241" s="6">
        <f>SUM(H241:J241)-SUM(N241:O241)</f>
        <v>2.0000000000000009</v>
      </c>
    </row>
    <row r="242" spans="1:16" x14ac:dyDescent="0.35">
      <c r="A242" s="1" t="s">
        <v>451</v>
      </c>
      <c r="B242" s="1" t="s">
        <v>452</v>
      </c>
      <c r="C242" s="1">
        <v>3</v>
      </c>
      <c r="D242" s="1">
        <v>9</v>
      </c>
      <c r="E242" s="2">
        <f t="shared" si="12"/>
        <v>3</v>
      </c>
      <c r="F242" s="1">
        <v>7.38</v>
      </c>
      <c r="G242" s="5">
        <v>1.43</v>
      </c>
      <c r="H242" s="5">
        <v>0.5</v>
      </c>
      <c r="I242" s="5">
        <v>6.56</v>
      </c>
      <c r="J242" s="5">
        <v>2.25</v>
      </c>
      <c r="K242" s="5">
        <f t="shared" si="13"/>
        <v>7.38</v>
      </c>
      <c r="L242" s="5">
        <f t="shared" si="15"/>
        <v>66.42</v>
      </c>
      <c r="M242" s="5">
        <f t="shared" si="14"/>
        <v>12.87</v>
      </c>
      <c r="N242" s="6">
        <f>MIN(H242:J242)</f>
        <v>0.5</v>
      </c>
      <c r="O242" s="6">
        <f>MAX(H242:J242)</f>
        <v>6.56</v>
      </c>
      <c r="P242" s="6">
        <f>SUM(H242:J242)-SUM(N242:O242)</f>
        <v>2.2499999999999991</v>
      </c>
    </row>
    <row r="243" spans="1:16" x14ac:dyDescent="0.35">
      <c r="A243" s="1" t="s">
        <v>453</v>
      </c>
      <c r="B243" s="1" t="s">
        <v>454</v>
      </c>
      <c r="C243" s="1">
        <v>28</v>
      </c>
      <c r="D243" s="1">
        <v>84</v>
      </c>
      <c r="E243" s="2">
        <f t="shared" si="12"/>
        <v>3</v>
      </c>
      <c r="F243" s="1">
        <v>31.91</v>
      </c>
      <c r="G243" s="5">
        <v>4.7699999999999996</v>
      </c>
      <c r="H243" s="5">
        <v>8.77</v>
      </c>
      <c r="I243" s="5">
        <v>9.6999999999999993</v>
      </c>
      <c r="J243" s="5">
        <v>0.37</v>
      </c>
      <c r="K243" s="5">
        <f t="shared" si="13"/>
        <v>31.475529999999996</v>
      </c>
      <c r="L243" s="5">
        <f t="shared" si="15"/>
        <v>2643.9445199999996</v>
      </c>
      <c r="M243" s="5">
        <f t="shared" si="14"/>
        <v>400.67999999999995</v>
      </c>
      <c r="N243" s="6">
        <f>MIN(H243:J243)</f>
        <v>0.37</v>
      </c>
      <c r="O243" s="6">
        <f>MAX(H243:J243)</f>
        <v>9.6999999999999993</v>
      </c>
      <c r="P243" s="6">
        <f>SUM(H243:J243)-SUM(N243:O243)</f>
        <v>8.7700000000000014</v>
      </c>
    </row>
    <row r="244" spans="1:16" x14ac:dyDescent="0.35">
      <c r="A244" s="1" t="s">
        <v>455</v>
      </c>
      <c r="B244" s="1" t="s">
        <v>456</v>
      </c>
      <c r="C244" s="1">
        <v>30</v>
      </c>
      <c r="D244" s="1">
        <v>90</v>
      </c>
      <c r="E244" s="2">
        <f t="shared" si="12"/>
        <v>3</v>
      </c>
      <c r="F244" s="1">
        <v>0</v>
      </c>
      <c r="G244" s="5">
        <v>0</v>
      </c>
      <c r="H244" s="5">
        <v>0.25</v>
      </c>
      <c r="I244" s="5">
        <v>4.6100000000000003</v>
      </c>
      <c r="J244" s="5">
        <v>39.18</v>
      </c>
      <c r="K244" s="5">
        <f t="shared" si="13"/>
        <v>45.154949999999999</v>
      </c>
      <c r="L244" s="5">
        <f t="shared" si="15"/>
        <v>4063.9454999999998</v>
      </c>
      <c r="M244" s="5">
        <f t="shared" si="14"/>
        <v>0</v>
      </c>
      <c r="N244" s="6">
        <f>MIN(H244:J244)</f>
        <v>0.25</v>
      </c>
      <c r="O244" s="6">
        <f>MAX(H244:J244)</f>
        <v>39.18</v>
      </c>
      <c r="P244" s="6">
        <f>SUM(H244:J244)-SUM(N244:O244)</f>
        <v>4.6099999999999994</v>
      </c>
    </row>
    <row r="245" spans="1:16" x14ac:dyDescent="0.35">
      <c r="A245" s="1" t="s">
        <v>457</v>
      </c>
      <c r="B245" s="1" t="s">
        <v>385</v>
      </c>
      <c r="C245" s="1">
        <v>30</v>
      </c>
      <c r="D245" s="1">
        <v>90</v>
      </c>
      <c r="E245" s="2">
        <f t="shared" si="12"/>
        <v>3</v>
      </c>
      <c r="F245" s="1">
        <v>0</v>
      </c>
      <c r="G245" s="5">
        <v>0</v>
      </c>
      <c r="H245" s="5">
        <v>0.25</v>
      </c>
      <c r="I245" s="5">
        <v>4.6100000000000003</v>
      </c>
      <c r="J245" s="5">
        <v>39.18</v>
      </c>
      <c r="K245" s="5">
        <f t="shared" si="13"/>
        <v>45.154949999999999</v>
      </c>
      <c r="L245" s="5">
        <f t="shared" si="15"/>
        <v>4063.9454999999998</v>
      </c>
      <c r="M245" s="5">
        <f t="shared" si="14"/>
        <v>0</v>
      </c>
      <c r="N245" s="6">
        <f>MIN(H245:J245)</f>
        <v>0.25</v>
      </c>
      <c r="O245" s="6">
        <f>MAX(H245:J245)</f>
        <v>39.18</v>
      </c>
      <c r="P245" s="6">
        <f>SUM(H245:J245)-SUM(N245:O245)</f>
        <v>4.6099999999999994</v>
      </c>
    </row>
    <row r="246" spans="1:16" x14ac:dyDescent="0.35">
      <c r="A246" s="1" t="s">
        <v>458</v>
      </c>
      <c r="B246" s="1" t="s">
        <v>387</v>
      </c>
      <c r="C246" s="1">
        <v>5</v>
      </c>
      <c r="D246" s="1">
        <v>10</v>
      </c>
      <c r="E246" s="2">
        <f t="shared" si="12"/>
        <v>2</v>
      </c>
      <c r="F246" s="1">
        <v>16.18</v>
      </c>
      <c r="G246" s="5">
        <v>3.81</v>
      </c>
      <c r="H246" s="5">
        <v>8.81</v>
      </c>
      <c r="I246" s="5">
        <v>0.25</v>
      </c>
      <c r="J246" s="5">
        <v>7.35</v>
      </c>
      <c r="K246" s="5">
        <f t="shared" si="13"/>
        <v>16.188375000000001</v>
      </c>
      <c r="L246" s="5">
        <f t="shared" si="15"/>
        <v>161.88375000000002</v>
      </c>
      <c r="M246" s="5">
        <f t="shared" si="14"/>
        <v>38.1</v>
      </c>
      <c r="N246" s="6">
        <f>MIN(H246:J246)</f>
        <v>0.25</v>
      </c>
      <c r="O246" s="6">
        <f>MAX(H246:J246)</f>
        <v>8.81</v>
      </c>
      <c r="P246" s="6">
        <f>SUM(H246:J246)-SUM(N246:O246)</f>
        <v>7.35</v>
      </c>
    </row>
    <row r="247" spans="1:16" x14ac:dyDescent="0.35">
      <c r="A247" s="1" t="s">
        <v>459</v>
      </c>
      <c r="B247" s="1" t="s">
        <v>431</v>
      </c>
      <c r="C247" s="1">
        <v>3</v>
      </c>
      <c r="D247" s="1">
        <v>6</v>
      </c>
      <c r="E247" s="2">
        <f t="shared" si="12"/>
        <v>2</v>
      </c>
      <c r="F247" s="1">
        <v>303</v>
      </c>
      <c r="G247" s="5">
        <v>52.4</v>
      </c>
      <c r="H247" s="5">
        <v>49.37</v>
      </c>
      <c r="I247" s="5">
        <v>0.75</v>
      </c>
      <c r="J247" s="5">
        <v>8.18</v>
      </c>
      <c r="K247" s="5">
        <f t="shared" si="13"/>
        <v>302.88494999999995</v>
      </c>
      <c r="L247" s="5">
        <f t="shared" si="15"/>
        <v>1817.3096999999998</v>
      </c>
      <c r="M247" s="5">
        <f t="shared" si="14"/>
        <v>314.39999999999998</v>
      </c>
      <c r="N247" s="6">
        <f>MIN(H247:J247)</f>
        <v>0.75</v>
      </c>
      <c r="O247" s="6">
        <f>MAX(H247:J247)</f>
        <v>49.37</v>
      </c>
      <c r="P247" s="6">
        <f>SUM(H247:J247)-SUM(N247:O247)</f>
        <v>8.18</v>
      </c>
    </row>
    <row r="248" spans="1:16" x14ac:dyDescent="0.35">
      <c r="A248" s="3" t="s">
        <v>460</v>
      </c>
      <c r="B248" s="1" t="s">
        <v>461</v>
      </c>
      <c r="C248" s="1">
        <v>20</v>
      </c>
      <c r="D248" s="1">
        <v>40</v>
      </c>
      <c r="E248" s="2">
        <f t="shared" si="12"/>
        <v>2</v>
      </c>
      <c r="F248" s="1">
        <v>0.87</v>
      </c>
      <c r="G248" s="5">
        <v>0.14000000000000001</v>
      </c>
      <c r="H248" s="5">
        <v>1.87</v>
      </c>
      <c r="I248" s="5">
        <v>1.87</v>
      </c>
      <c r="J248" s="5">
        <v>0.25</v>
      </c>
      <c r="K248" s="5">
        <f t="shared" si="13"/>
        <v>0.87422500000000014</v>
      </c>
      <c r="L248" s="5">
        <f t="shared" si="15"/>
        <v>34.969000000000008</v>
      </c>
      <c r="M248" s="5">
        <f t="shared" si="14"/>
        <v>5.6000000000000005</v>
      </c>
      <c r="N248" s="6">
        <f>MIN(H248:J248)</f>
        <v>0.25</v>
      </c>
      <c r="O248" s="6">
        <f>MAX(H248:J248)</f>
        <v>1.87</v>
      </c>
      <c r="P248" s="6">
        <f>SUM(H248:J248)-SUM(N248:O248)</f>
        <v>1.87</v>
      </c>
    </row>
    <row r="249" spans="1:16" x14ac:dyDescent="0.35">
      <c r="A249" s="1" t="s">
        <v>462</v>
      </c>
      <c r="B249" s="1" t="s">
        <v>100</v>
      </c>
      <c r="C249" s="1">
        <v>79</v>
      </c>
      <c r="D249" s="1">
        <v>158</v>
      </c>
      <c r="E249" s="2">
        <f t="shared" si="12"/>
        <v>2</v>
      </c>
      <c r="F249" s="1">
        <v>0.77</v>
      </c>
      <c r="G249" s="5">
        <v>0.2</v>
      </c>
      <c r="H249" s="5">
        <v>5</v>
      </c>
      <c r="I249" s="5">
        <v>0.85</v>
      </c>
      <c r="J249" s="5">
        <v>0.18</v>
      </c>
      <c r="K249" s="5">
        <f t="shared" si="13"/>
        <v>0.76500000000000001</v>
      </c>
      <c r="L249" s="5">
        <f t="shared" si="15"/>
        <v>120.87</v>
      </c>
      <c r="M249" s="5">
        <f t="shared" si="14"/>
        <v>31.6</v>
      </c>
      <c r="N249" s="6">
        <f>MIN(H249:J249)</f>
        <v>0.18</v>
      </c>
      <c r="O249" s="6">
        <f>MAX(H249:J249)</f>
        <v>5</v>
      </c>
      <c r="P249" s="6">
        <f>SUM(H249:J249)-SUM(N249:O249)</f>
        <v>0.84999999999999964</v>
      </c>
    </row>
    <row r="250" spans="1:16" x14ac:dyDescent="0.35">
      <c r="A250" s="1" t="s">
        <v>463</v>
      </c>
      <c r="B250" s="1" t="s">
        <v>464</v>
      </c>
      <c r="C250" s="1">
        <v>8</v>
      </c>
      <c r="D250" s="1">
        <v>16</v>
      </c>
      <c r="E250" s="2">
        <f t="shared" ref="E250:E313" si="16">IFERROR(ROUND(SUM(D250/C250),0),0)</f>
        <v>2</v>
      </c>
      <c r="F250" s="1" t="e">
        <v>#N/A</v>
      </c>
      <c r="G250" s="5">
        <v>7.8220000000000001</v>
      </c>
      <c r="H250" s="5">
        <v>6.087987824000435</v>
      </c>
      <c r="I250" s="5">
        <v>0.99999800000000005</v>
      </c>
      <c r="J250" s="5">
        <v>6.8341532477349025</v>
      </c>
      <c r="K250" s="5">
        <f t="shared" si="13"/>
        <v>41.606158547079602</v>
      </c>
      <c r="L250" s="5">
        <f t="shared" si="15"/>
        <v>665.69853675327363</v>
      </c>
      <c r="M250" s="5">
        <f t="shared" si="14"/>
        <v>125.152</v>
      </c>
      <c r="N250" s="6">
        <f>MIN(H250:J250)</f>
        <v>0.99999800000000005</v>
      </c>
      <c r="O250" s="6">
        <f>MAX(H250:J250)</f>
        <v>6.8341532477349025</v>
      </c>
      <c r="P250" s="6">
        <f>SUM(H250:J250)-SUM(N250:O250)</f>
        <v>6.087987824000435</v>
      </c>
    </row>
    <row r="251" spans="1:16" x14ac:dyDescent="0.35">
      <c r="A251" s="1" t="s">
        <v>465</v>
      </c>
      <c r="B251" s="1" t="s">
        <v>466</v>
      </c>
      <c r="C251" s="1">
        <v>24</v>
      </c>
      <c r="D251" s="1">
        <v>48</v>
      </c>
      <c r="E251" s="2">
        <f t="shared" si="16"/>
        <v>2</v>
      </c>
      <c r="F251" s="1">
        <v>38.659999999999997</v>
      </c>
      <c r="G251" s="5">
        <v>10.75</v>
      </c>
      <c r="H251" s="5">
        <v>48.64</v>
      </c>
      <c r="I251" s="5">
        <v>0.25</v>
      </c>
      <c r="J251" s="5">
        <v>3.18</v>
      </c>
      <c r="K251" s="5">
        <f t="shared" si="13"/>
        <v>38.668800000000005</v>
      </c>
      <c r="L251" s="5">
        <f t="shared" si="15"/>
        <v>1856.1024000000002</v>
      </c>
      <c r="M251" s="5">
        <f t="shared" si="14"/>
        <v>516</v>
      </c>
      <c r="N251" s="6">
        <f>MIN(H251:J251)</f>
        <v>0.25</v>
      </c>
      <c r="O251" s="6">
        <f>MAX(H251:J251)</f>
        <v>48.64</v>
      </c>
      <c r="P251" s="6">
        <f>SUM(H251:J251)-SUM(N251:O251)</f>
        <v>3.1799999999999997</v>
      </c>
    </row>
    <row r="252" spans="1:16" x14ac:dyDescent="0.35">
      <c r="A252" s="1" t="s">
        <v>467</v>
      </c>
      <c r="B252" s="1" t="s">
        <v>468</v>
      </c>
      <c r="C252" s="1">
        <v>16</v>
      </c>
      <c r="D252" s="1">
        <v>32</v>
      </c>
      <c r="E252" s="2">
        <f t="shared" si="16"/>
        <v>2</v>
      </c>
      <c r="F252" s="1">
        <v>241.45</v>
      </c>
      <c r="G252" s="5">
        <v>15.64</v>
      </c>
      <c r="H252" s="5">
        <v>38</v>
      </c>
      <c r="I252" s="5">
        <v>0.37</v>
      </c>
      <c r="J252" s="5">
        <v>16.95</v>
      </c>
      <c r="K252" s="5">
        <f t="shared" si="13"/>
        <v>238.31700000000001</v>
      </c>
      <c r="L252" s="5">
        <f t="shared" si="15"/>
        <v>7626.1440000000002</v>
      </c>
      <c r="M252" s="5">
        <f t="shared" si="14"/>
        <v>500.48</v>
      </c>
      <c r="N252" s="6">
        <f>MIN(H252:J252)</f>
        <v>0.37</v>
      </c>
      <c r="O252" s="6">
        <f>MAX(H252:J252)</f>
        <v>38</v>
      </c>
      <c r="P252" s="6">
        <f>SUM(H252:J252)-SUM(N252:O252)</f>
        <v>16.949999999999996</v>
      </c>
    </row>
    <row r="253" spans="1:16" x14ac:dyDescent="0.35">
      <c r="A253" s="1" t="s">
        <v>469</v>
      </c>
      <c r="B253" s="1" t="s">
        <v>470</v>
      </c>
      <c r="C253" s="1">
        <v>7</v>
      </c>
      <c r="D253" s="1">
        <v>14</v>
      </c>
      <c r="E253" s="2">
        <f t="shared" si="16"/>
        <v>2</v>
      </c>
      <c r="F253" s="1">
        <v>3972.5</v>
      </c>
      <c r="G253" s="5">
        <v>32.869999999999997</v>
      </c>
      <c r="H253" s="5">
        <v>23.73</v>
      </c>
      <c r="I253" s="5">
        <v>10.01</v>
      </c>
      <c r="J253" s="5">
        <v>16.73</v>
      </c>
      <c r="K253" s="5">
        <f t="shared" si="13"/>
        <v>3973.9990290000001</v>
      </c>
      <c r="L253" s="5">
        <f t="shared" si="15"/>
        <v>55635.986406000004</v>
      </c>
      <c r="M253" s="5">
        <f t="shared" si="14"/>
        <v>460.17999999999995</v>
      </c>
      <c r="N253" s="6">
        <f>MIN(H253:J253)</f>
        <v>10.01</v>
      </c>
      <c r="O253" s="6">
        <f>MAX(H253:J253)</f>
        <v>23.73</v>
      </c>
      <c r="P253" s="6">
        <f>SUM(H253:J253)-SUM(N253:O253)</f>
        <v>16.729999999999997</v>
      </c>
    </row>
    <row r="254" spans="1:16" x14ac:dyDescent="0.35">
      <c r="A254" s="1" t="s">
        <v>471</v>
      </c>
      <c r="B254" s="1" t="s">
        <v>472</v>
      </c>
      <c r="C254" s="1">
        <v>7</v>
      </c>
      <c r="D254" s="1">
        <v>14</v>
      </c>
      <c r="E254" s="2">
        <f t="shared" si="16"/>
        <v>2</v>
      </c>
      <c r="F254" s="1">
        <v>23.83</v>
      </c>
      <c r="G254" s="5">
        <v>0.87</v>
      </c>
      <c r="H254" s="5">
        <v>3</v>
      </c>
      <c r="I254" s="5">
        <v>1.75</v>
      </c>
      <c r="J254" s="5">
        <v>4.54</v>
      </c>
      <c r="K254" s="5">
        <f t="shared" si="13"/>
        <v>23.835000000000001</v>
      </c>
      <c r="L254" s="5">
        <f t="shared" si="15"/>
        <v>333.69</v>
      </c>
      <c r="M254" s="5">
        <f t="shared" si="14"/>
        <v>12.18</v>
      </c>
      <c r="N254" s="6">
        <f>MIN(H254:J254)</f>
        <v>1.75</v>
      </c>
      <c r="O254" s="6">
        <f>MAX(H254:J254)</f>
        <v>4.54</v>
      </c>
      <c r="P254" s="6">
        <f>SUM(H254:J254)-SUM(N254:O254)</f>
        <v>2.9999999999999991</v>
      </c>
    </row>
    <row r="255" spans="1:16" x14ac:dyDescent="0.35">
      <c r="A255" s="1" t="s">
        <v>473</v>
      </c>
      <c r="B255" s="1" t="s">
        <v>474</v>
      </c>
      <c r="C255" s="1">
        <v>6</v>
      </c>
      <c r="D255" s="1">
        <v>14</v>
      </c>
      <c r="E255" s="2">
        <f t="shared" si="16"/>
        <v>2</v>
      </c>
      <c r="F255" s="1">
        <v>13.61</v>
      </c>
      <c r="G255" s="5">
        <v>3.82</v>
      </c>
      <c r="H255" s="5">
        <v>8.3699999999999992</v>
      </c>
      <c r="I255" s="5">
        <v>0.5</v>
      </c>
      <c r="J255" s="5">
        <v>3.25</v>
      </c>
      <c r="K255" s="5">
        <f t="shared" si="13"/>
        <v>13.601249999999999</v>
      </c>
      <c r="L255" s="5">
        <f t="shared" si="15"/>
        <v>190.41749999999999</v>
      </c>
      <c r="M255" s="5">
        <f t="shared" si="14"/>
        <v>53.48</v>
      </c>
      <c r="N255" s="6">
        <f>MIN(H255:J255)</f>
        <v>0.5</v>
      </c>
      <c r="O255" s="6">
        <f>MAX(H255:J255)</f>
        <v>8.3699999999999992</v>
      </c>
      <c r="P255" s="6">
        <f>SUM(H255:J255)-SUM(N255:O255)</f>
        <v>3.25</v>
      </c>
    </row>
    <row r="256" spans="1:16" x14ac:dyDescent="0.35">
      <c r="A256" s="4" t="s">
        <v>475</v>
      </c>
      <c r="B256" s="1" t="s">
        <v>476</v>
      </c>
      <c r="C256" s="1">
        <v>6</v>
      </c>
      <c r="D256" s="1">
        <v>12</v>
      </c>
      <c r="E256" s="2">
        <f t="shared" si="16"/>
        <v>2</v>
      </c>
      <c r="F256" s="1">
        <v>394.99</v>
      </c>
      <c r="G256" s="5">
        <v>17.670000000000002</v>
      </c>
      <c r="H256" s="5">
        <v>17</v>
      </c>
      <c r="I256" s="5">
        <v>7.62</v>
      </c>
      <c r="J256" s="5">
        <v>3.05</v>
      </c>
      <c r="K256" s="5">
        <f t="shared" si="13"/>
        <v>395.09699999999998</v>
      </c>
      <c r="L256" s="5">
        <f t="shared" si="15"/>
        <v>4741.1639999999998</v>
      </c>
      <c r="M256" s="5">
        <f t="shared" si="14"/>
        <v>212.04000000000002</v>
      </c>
      <c r="N256" s="6">
        <f>MIN(H256:J256)</f>
        <v>3.05</v>
      </c>
      <c r="O256" s="6">
        <f>MAX(H256:J256)</f>
        <v>17</v>
      </c>
      <c r="P256" s="6">
        <f>SUM(H256:J256)-SUM(N256:O256)</f>
        <v>7.620000000000001</v>
      </c>
    </row>
    <row r="257" spans="1:16" x14ac:dyDescent="0.35">
      <c r="A257" s="1" t="s">
        <v>477</v>
      </c>
      <c r="B257" s="1" t="s">
        <v>478</v>
      </c>
      <c r="C257" s="1">
        <v>15</v>
      </c>
      <c r="D257" s="1">
        <v>31</v>
      </c>
      <c r="E257" s="2">
        <f t="shared" si="16"/>
        <v>2</v>
      </c>
      <c r="F257" s="1">
        <v>0</v>
      </c>
      <c r="G257" s="5">
        <v>0</v>
      </c>
      <c r="H257" s="5">
        <v>20.010000000000002</v>
      </c>
      <c r="I257" s="5">
        <v>15.75</v>
      </c>
      <c r="J257" s="5">
        <v>0.75</v>
      </c>
      <c r="K257" s="5">
        <f t="shared" si="13"/>
        <v>236.36812500000002</v>
      </c>
      <c r="L257" s="5">
        <f t="shared" si="15"/>
        <v>7327.4118750000007</v>
      </c>
      <c r="M257" s="5">
        <f t="shared" si="14"/>
        <v>0</v>
      </c>
      <c r="N257" s="6">
        <f>MIN(H257:J257)</f>
        <v>0.75</v>
      </c>
      <c r="O257" s="6">
        <f>MAX(H257:J257)</f>
        <v>20.010000000000002</v>
      </c>
      <c r="P257" s="6">
        <f>SUM(H257:J257)-SUM(N257:O257)</f>
        <v>15.750000000000004</v>
      </c>
    </row>
    <row r="258" spans="1:16" x14ac:dyDescent="0.35">
      <c r="A258" s="4" t="s">
        <v>479</v>
      </c>
      <c r="B258" s="1" t="s">
        <v>480</v>
      </c>
      <c r="C258" s="1">
        <v>6</v>
      </c>
      <c r="D258" s="1">
        <v>12</v>
      </c>
      <c r="E258" s="2">
        <f t="shared" si="16"/>
        <v>2</v>
      </c>
      <c r="F258" s="1">
        <v>0</v>
      </c>
      <c r="G258" s="5">
        <v>3.2480000000000002</v>
      </c>
      <c r="H258" s="5">
        <v>2.6849946299999998</v>
      </c>
      <c r="I258" s="5">
        <v>1.7885327200355878</v>
      </c>
      <c r="J258" s="5">
        <v>13.885788913300779</v>
      </c>
      <c r="K258" s="5">
        <f t="shared" ref="K258:K321" si="17">H258*I258*J258</f>
        <v>66.682345918171038</v>
      </c>
      <c r="L258" s="5">
        <f t="shared" si="15"/>
        <v>800.18815101805239</v>
      </c>
      <c r="M258" s="5">
        <f t="shared" ref="M258:M321" si="18">G258*D258</f>
        <v>38.975999999999999</v>
      </c>
      <c r="N258" s="6">
        <f>MIN(H258:J258)</f>
        <v>1.7885327200355878</v>
      </c>
      <c r="O258" s="6">
        <f>MAX(H258:J258)</f>
        <v>13.885788913300779</v>
      </c>
      <c r="P258" s="6">
        <f>SUM(H258:J258)-SUM(N258:O258)</f>
        <v>2.6849946300000003</v>
      </c>
    </row>
    <row r="259" spans="1:16" x14ac:dyDescent="0.35">
      <c r="A259" s="1" t="s">
        <v>481</v>
      </c>
      <c r="B259" s="1" t="s">
        <v>482</v>
      </c>
      <c r="C259" s="1">
        <v>3</v>
      </c>
      <c r="D259" s="1">
        <v>6</v>
      </c>
      <c r="E259" s="2">
        <f t="shared" si="16"/>
        <v>2</v>
      </c>
      <c r="F259" s="1">
        <v>50.46</v>
      </c>
      <c r="G259" s="5">
        <v>1.02</v>
      </c>
      <c r="H259" s="5">
        <v>3.02</v>
      </c>
      <c r="I259" s="5">
        <v>6.51</v>
      </c>
      <c r="J259" s="5">
        <v>2.57</v>
      </c>
      <c r="K259" s="5">
        <f t="shared" si="17"/>
        <v>50.526713999999998</v>
      </c>
      <c r="L259" s="5">
        <f t="shared" ref="L259:L322" si="19">D259*(H259*I259*J259)</f>
        <v>303.16028399999999</v>
      </c>
      <c r="M259" s="5">
        <f t="shared" si="18"/>
        <v>6.12</v>
      </c>
      <c r="N259" s="6">
        <f>MIN(H259:J259)</f>
        <v>2.57</v>
      </c>
      <c r="O259" s="6">
        <f>MAX(H259:J259)</f>
        <v>6.51</v>
      </c>
      <c r="P259" s="6">
        <f>SUM(H259:J259)-SUM(N259:O259)</f>
        <v>3.0199999999999996</v>
      </c>
    </row>
    <row r="260" spans="1:16" x14ac:dyDescent="0.35">
      <c r="A260" s="4" t="s">
        <v>483</v>
      </c>
      <c r="B260" s="1" t="s">
        <v>484</v>
      </c>
      <c r="C260" s="1">
        <v>22</v>
      </c>
      <c r="D260" s="1">
        <v>44</v>
      </c>
      <c r="E260" s="2">
        <f t="shared" si="16"/>
        <v>2</v>
      </c>
      <c r="F260" s="1">
        <v>203.31</v>
      </c>
      <c r="G260" s="5">
        <v>8.11</v>
      </c>
      <c r="H260" s="5">
        <v>12.23</v>
      </c>
      <c r="I260" s="5">
        <v>1.96</v>
      </c>
      <c r="J260" s="5">
        <v>8.5</v>
      </c>
      <c r="K260" s="5">
        <f t="shared" si="17"/>
        <v>203.7518</v>
      </c>
      <c r="L260" s="5">
        <f t="shared" si="19"/>
        <v>8965.0792000000001</v>
      </c>
      <c r="M260" s="5">
        <f t="shared" si="18"/>
        <v>356.84</v>
      </c>
      <c r="N260" s="6">
        <f>MIN(H260:J260)</f>
        <v>1.96</v>
      </c>
      <c r="O260" s="6">
        <f>MAX(H260:J260)</f>
        <v>12.23</v>
      </c>
      <c r="P260" s="6">
        <f>SUM(H260:J260)-SUM(N260:O260)</f>
        <v>8.5</v>
      </c>
    </row>
    <row r="261" spans="1:16" x14ac:dyDescent="0.35">
      <c r="A261" s="1" t="s">
        <v>485</v>
      </c>
      <c r="B261" s="1" t="s">
        <v>486</v>
      </c>
      <c r="C261" s="1">
        <v>34</v>
      </c>
      <c r="D261" s="1">
        <v>124</v>
      </c>
      <c r="E261" s="2">
        <f t="shared" si="16"/>
        <v>4</v>
      </c>
      <c r="F261" s="1">
        <v>86</v>
      </c>
      <c r="G261" s="5">
        <v>16.829999999999998</v>
      </c>
      <c r="H261" s="5">
        <v>0.5</v>
      </c>
      <c r="I261" s="5">
        <v>16</v>
      </c>
      <c r="J261" s="5">
        <v>10.75</v>
      </c>
      <c r="K261" s="5">
        <f t="shared" si="17"/>
        <v>86</v>
      </c>
      <c r="L261" s="5">
        <f t="shared" si="19"/>
        <v>10664</v>
      </c>
      <c r="M261" s="5">
        <f t="shared" si="18"/>
        <v>2086.9199999999996</v>
      </c>
      <c r="N261" s="6">
        <f>MIN(H261:J261)</f>
        <v>0.5</v>
      </c>
      <c r="O261" s="6">
        <f>MAX(H261:J261)</f>
        <v>16</v>
      </c>
      <c r="P261" s="6">
        <f>SUM(H261:J261)-SUM(N261:O261)</f>
        <v>10.75</v>
      </c>
    </row>
    <row r="262" spans="1:16" x14ac:dyDescent="0.35">
      <c r="A262" s="1" t="s">
        <v>487</v>
      </c>
      <c r="B262" s="1" t="s">
        <v>488</v>
      </c>
      <c r="C262" s="1">
        <v>100</v>
      </c>
      <c r="D262" s="1">
        <v>350</v>
      </c>
      <c r="E262" s="2">
        <f t="shared" si="16"/>
        <v>4</v>
      </c>
      <c r="F262" s="1">
        <v>119.98</v>
      </c>
      <c r="G262" s="5">
        <v>2.41</v>
      </c>
      <c r="H262" s="5">
        <v>4.71</v>
      </c>
      <c r="I262" s="5">
        <v>8.5</v>
      </c>
      <c r="J262" s="5">
        <v>3</v>
      </c>
      <c r="K262" s="5">
        <f t="shared" si="17"/>
        <v>120.10499999999999</v>
      </c>
      <c r="L262" s="5">
        <f t="shared" si="19"/>
        <v>42036.75</v>
      </c>
      <c r="M262" s="5">
        <f t="shared" si="18"/>
        <v>843.5</v>
      </c>
      <c r="N262" s="6">
        <f>MIN(H262:J262)</f>
        <v>3</v>
      </c>
      <c r="O262" s="6">
        <f>MAX(H262:J262)</f>
        <v>8.5</v>
      </c>
      <c r="P262" s="6">
        <f>SUM(H262:J262)-SUM(N262:O262)</f>
        <v>4.7100000000000009</v>
      </c>
    </row>
    <row r="263" spans="1:16" x14ac:dyDescent="0.35">
      <c r="A263" s="1" t="s">
        <v>489</v>
      </c>
      <c r="B263" s="1" t="s">
        <v>490</v>
      </c>
      <c r="C263" s="1">
        <v>4</v>
      </c>
      <c r="D263" s="1">
        <v>8</v>
      </c>
      <c r="E263" s="2">
        <f t="shared" si="16"/>
        <v>2</v>
      </c>
      <c r="F263" s="1">
        <v>9.1199999999999992</v>
      </c>
      <c r="G263" s="5">
        <v>2.1</v>
      </c>
      <c r="H263" s="5">
        <v>2</v>
      </c>
      <c r="I263" s="5">
        <v>0.75</v>
      </c>
      <c r="J263" s="5">
        <v>6.08</v>
      </c>
      <c r="K263" s="5">
        <f t="shared" si="17"/>
        <v>9.120000000000001</v>
      </c>
      <c r="L263" s="5">
        <f t="shared" si="19"/>
        <v>72.960000000000008</v>
      </c>
      <c r="M263" s="5">
        <f t="shared" si="18"/>
        <v>16.8</v>
      </c>
      <c r="N263" s="6">
        <f>MIN(H263:J263)</f>
        <v>0.75</v>
      </c>
      <c r="O263" s="6">
        <f>MAX(H263:J263)</f>
        <v>6.08</v>
      </c>
      <c r="P263" s="6">
        <f>SUM(H263:J263)-SUM(N263:O263)</f>
        <v>2</v>
      </c>
    </row>
    <row r="264" spans="1:16" x14ac:dyDescent="0.35">
      <c r="A264" s="1" t="s">
        <v>491</v>
      </c>
      <c r="B264" s="1" t="s">
        <v>57</v>
      </c>
      <c r="C264" s="1">
        <v>4</v>
      </c>
      <c r="D264" s="1">
        <v>8</v>
      </c>
      <c r="E264" s="2">
        <f t="shared" si="16"/>
        <v>2</v>
      </c>
      <c r="F264" s="1">
        <v>3.45</v>
      </c>
      <c r="G264" s="5">
        <v>0.91</v>
      </c>
      <c r="H264" s="5">
        <v>2</v>
      </c>
      <c r="I264" s="5">
        <v>0.37</v>
      </c>
      <c r="J264" s="5">
        <v>4.5999999999999996</v>
      </c>
      <c r="K264" s="5">
        <f t="shared" si="17"/>
        <v>3.4039999999999999</v>
      </c>
      <c r="L264" s="5">
        <f t="shared" si="19"/>
        <v>27.231999999999999</v>
      </c>
      <c r="M264" s="5">
        <f t="shared" si="18"/>
        <v>7.28</v>
      </c>
      <c r="N264" s="6">
        <f>MIN(H264:J264)</f>
        <v>0.37</v>
      </c>
      <c r="O264" s="6">
        <f>MAX(H264:J264)</f>
        <v>4.5999999999999996</v>
      </c>
      <c r="P264" s="6">
        <f>SUM(H264:J264)-SUM(N264:O264)</f>
        <v>2</v>
      </c>
    </row>
    <row r="265" spans="1:16" x14ac:dyDescent="0.35">
      <c r="A265" s="4" t="s">
        <v>492</v>
      </c>
      <c r="B265" s="1" t="s">
        <v>493</v>
      </c>
      <c r="C265" s="1">
        <v>21</v>
      </c>
      <c r="D265" s="1">
        <v>42</v>
      </c>
      <c r="E265" s="2">
        <f t="shared" si="16"/>
        <v>2</v>
      </c>
      <c r="F265" s="1">
        <v>505.2</v>
      </c>
      <c r="G265" s="5">
        <v>4.96</v>
      </c>
      <c r="H265" s="5">
        <v>24</v>
      </c>
      <c r="I265" s="5">
        <v>4.37</v>
      </c>
      <c r="J265" s="5">
        <v>4.82</v>
      </c>
      <c r="K265" s="5">
        <f t="shared" si="17"/>
        <v>505.52160000000003</v>
      </c>
      <c r="L265" s="5">
        <f t="shared" si="19"/>
        <v>21231.907200000001</v>
      </c>
      <c r="M265" s="5">
        <f t="shared" si="18"/>
        <v>208.32</v>
      </c>
      <c r="N265" s="6">
        <f>MIN(H265:J265)</f>
        <v>4.37</v>
      </c>
      <c r="O265" s="6">
        <f>MAX(H265:J265)</f>
        <v>24</v>
      </c>
      <c r="P265" s="6">
        <f>SUM(H265:J265)-SUM(N265:O265)</f>
        <v>4.8199999999999967</v>
      </c>
    </row>
    <row r="266" spans="1:16" x14ac:dyDescent="0.35">
      <c r="A266" s="1" t="s">
        <v>494</v>
      </c>
      <c r="B266" s="1" t="s">
        <v>456</v>
      </c>
      <c r="C266" s="1">
        <v>5</v>
      </c>
      <c r="D266" s="1">
        <v>20</v>
      </c>
      <c r="E266" s="2">
        <f t="shared" si="16"/>
        <v>4</v>
      </c>
      <c r="F266" s="1">
        <v>39.450000000000003</v>
      </c>
      <c r="G266" s="5">
        <v>8.07</v>
      </c>
      <c r="H266" s="5">
        <v>34.25</v>
      </c>
      <c r="I266" s="5">
        <v>0.25</v>
      </c>
      <c r="J266" s="5">
        <v>4.6100000000000003</v>
      </c>
      <c r="K266" s="5">
        <f t="shared" si="17"/>
        <v>39.473125000000003</v>
      </c>
      <c r="L266" s="5">
        <f t="shared" si="19"/>
        <v>789.46250000000009</v>
      </c>
      <c r="M266" s="5">
        <f t="shared" si="18"/>
        <v>161.4</v>
      </c>
      <c r="N266" s="6">
        <f>MIN(H266:J266)</f>
        <v>0.25</v>
      </c>
      <c r="O266" s="6">
        <f>MAX(H266:J266)</f>
        <v>34.25</v>
      </c>
      <c r="P266" s="6">
        <f>SUM(H266:J266)-SUM(N266:O266)</f>
        <v>4.6099999999999994</v>
      </c>
    </row>
    <row r="267" spans="1:16" x14ac:dyDescent="0.35">
      <c r="A267" s="1" t="s">
        <v>495</v>
      </c>
      <c r="B267" s="1" t="s">
        <v>496</v>
      </c>
      <c r="C267" s="1">
        <v>9</v>
      </c>
      <c r="D267" s="1">
        <v>22</v>
      </c>
      <c r="E267" s="2">
        <f t="shared" si="16"/>
        <v>2</v>
      </c>
      <c r="F267" s="1">
        <v>198.99</v>
      </c>
      <c r="G267" s="5">
        <v>34.01</v>
      </c>
      <c r="H267" s="5">
        <v>11.07</v>
      </c>
      <c r="I267" s="5">
        <v>0.75</v>
      </c>
      <c r="J267" s="5">
        <v>23.96</v>
      </c>
      <c r="K267" s="5">
        <f t="shared" si="17"/>
        <v>198.92790000000002</v>
      </c>
      <c r="L267" s="5">
        <f t="shared" si="19"/>
        <v>4376.4138000000003</v>
      </c>
      <c r="M267" s="5">
        <f t="shared" si="18"/>
        <v>748.21999999999991</v>
      </c>
      <c r="N267" s="6">
        <f>MIN(H267:J267)</f>
        <v>0.75</v>
      </c>
      <c r="O267" s="6">
        <f>MAX(H267:J267)</f>
        <v>23.96</v>
      </c>
      <c r="P267" s="6">
        <f>SUM(H267:J267)-SUM(N267:O267)</f>
        <v>11.07</v>
      </c>
    </row>
    <row r="268" spans="1:16" x14ac:dyDescent="0.35">
      <c r="A268" s="1" t="s">
        <v>497</v>
      </c>
      <c r="B268" s="1" t="s">
        <v>498</v>
      </c>
      <c r="C268" s="1">
        <v>9</v>
      </c>
      <c r="D268" s="1">
        <v>22</v>
      </c>
      <c r="E268" s="2">
        <f t="shared" si="16"/>
        <v>2</v>
      </c>
      <c r="F268" s="1">
        <v>511.56</v>
      </c>
      <c r="G268" s="5">
        <v>97.89</v>
      </c>
      <c r="H268" s="5">
        <v>22.92</v>
      </c>
      <c r="I268" s="5">
        <v>22.32</v>
      </c>
      <c r="J268" s="5">
        <v>1</v>
      </c>
      <c r="K268" s="5">
        <f t="shared" si="17"/>
        <v>511.57440000000003</v>
      </c>
      <c r="L268" s="5">
        <f t="shared" si="19"/>
        <v>11254.6368</v>
      </c>
      <c r="M268" s="5">
        <f t="shared" si="18"/>
        <v>2153.58</v>
      </c>
      <c r="N268" s="6">
        <f>MIN(H268:J268)</f>
        <v>1</v>
      </c>
      <c r="O268" s="6">
        <f>MAX(H268:J268)</f>
        <v>22.92</v>
      </c>
      <c r="P268" s="6">
        <f>SUM(H268:J268)-SUM(N268:O268)</f>
        <v>22.32</v>
      </c>
    </row>
    <row r="269" spans="1:16" x14ac:dyDescent="0.35">
      <c r="A269" s="4" t="s">
        <v>499</v>
      </c>
      <c r="B269" s="1" t="s">
        <v>500</v>
      </c>
      <c r="C269" s="1">
        <v>13</v>
      </c>
      <c r="D269" s="1">
        <v>26</v>
      </c>
      <c r="E269" s="2">
        <f t="shared" si="16"/>
        <v>2</v>
      </c>
      <c r="F269" s="1">
        <v>3265.44</v>
      </c>
      <c r="G269" s="5">
        <v>10.48</v>
      </c>
      <c r="H269" s="5">
        <v>13.02</v>
      </c>
      <c r="I269" s="5">
        <v>38.58</v>
      </c>
      <c r="J269" s="5">
        <v>6.5</v>
      </c>
      <c r="K269" s="5">
        <f t="shared" si="17"/>
        <v>3265.0253999999995</v>
      </c>
      <c r="L269" s="5">
        <f t="shared" si="19"/>
        <v>84890.660399999993</v>
      </c>
      <c r="M269" s="5">
        <f t="shared" si="18"/>
        <v>272.48</v>
      </c>
      <c r="N269" s="6">
        <f>MIN(H269:J269)</f>
        <v>6.5</v>
      </c>
      <c r="O269" s="6">
        <f>MAX(H269:J269)</f>
        <v>38.58</v>
      </c>
      <c r="P269" s="6">
        <f>SUM(H269:J269)-SUM(N269:O269)</f>
        <v>13.019999999999996</v>
      </c>
    </row>
    <row r="270" spans="1:16" x14ac:dyDescent="0.35">
      <c r="A270" s="1" t="s">
        <v>501</v>
      </c>
      <c r="B270" s="1" t="s">
        <v>502</v>
      </c>
      <c r="C270" s="1">
        <v>70</v>
      </c>
      <c r="D270" s="1">
        <v>200</v>
      </c>
      <c r="E270" s="2">
        <f t="shared" si="16"/>
        <v>3</v>
      </c>
      <c r="F270" s="1">
        <v>25.73</v>
      </c>
      <c r="G270" s="5">
        <v>4.6900000000000004</v>
      </c>
      <c r="H270" s="5">
        <v>10.039999999999999</v>
      </c>
      <c r="I270" s="5">
        <v>0.37</v>
      </c>
      <c r="J270" s="5">
        <v>6.83</v>
      </c>
      <c r="K270" s="5">
        <f t="shared" si="17"/>
        <v>25.372083999999997</v>
      </c>
      <c r="L270" s="5">
        <f t="shared" si="19"/>
        <v>5074.4167999999991</v>
      </c>
      <c r="M270" s="5">
        <f t="shared" si="18"/>
        <v>938.00000000000011</v>
      </c>
      <c r="N270" s="6">
        <f>MIN(H270:J270)</f>
        <v>0.37</v>
      </c>
      <c r="O270" s="6">
        <f>MAX(H270:J270)</f>
        <v>10.039999999999999</v>
      </c>
      <c r="P270" s="6">
        <f>SUM(H270:J270)-SUM(N270:O270)</f>
        <v>6.83</v>
      </c>
    </row>
    <row r="271" spans="1:16" x14ac:dyDescent="0.35">
      <c r="A271" s="1" t="s">
        <v>503</v>
      </c>
      <c r="B271" s="1" t="s">
        <v>504</v>
      </c>
      <c r="C271" s="1">
        <v>4</v>
      </c>
      <c r="D271" s="1">
        <v>10</v>
      </c>
      <c r="E271" s="2">
        <f t="shared" si="16"/>
        <v>3</v>
      </c>
      <c r="F271" s="1">
        <v>693.01</v>
      </c>
      <c r="G271" s="5">
        <v>119.07</v>
      </c>
      <c r="H271" s="5">
        <v>43</v>
      </c>
      <c r="I271" s="5">
        <v>42.98</v>
      </c>
      <c r="J271" s="5">
        <v>0.37</v>
      </c>
      <c r="K271" s="5">
        <f t="shared" si="17"/>
        <v>683.81179999999995</v>
      </c>
      <c r="L271" s="5">
        <f t="shared" si="19"/>
        <v>6838.1179999999995</v>
      </c>
      <c r="M271" s="5">
        <f t="shared" si="18"/>
        <v>1190.6999999999998</v>
      </c>
      <c r="N271" s="6">
        <f>MIN(H271:J271)</f>
        <v>0.37</v>
      </c>
      <c r="O271" s="6">
        <f>MAX(H271:J271)</f>
        <v>43</v>
      </c>
      <c r="P271" s="6">
        <f>SUM(H271:J271)-SUM(N271:O271)</f>
        <v>42.98</v>
      </c>
    </row>
    <row r="272" spans="1:16" x14ac:dyDescent="0.35">
      <c r="A272" s="1" t="s">
        <v>505</v>
      </c>
      <c r="B272" s="1" t="s">
        <v>45</v>
      </c>
      <c r="C272" s="1">
        <v>12</v>
      </c>
      <c r="D272" s="1">
        <v>24</v>
      </c>
      <c r="E272" s="2">
        <f t="shared" si="16"/>
        <v>2</v>
      </c>
      <c r="F272" s="1">
        <v>13.27</v>
      </c>
      <c r="G272" s="5">
        <v>3.21</v>
      </c>
      <c r="H272" s="5">
        <v>9.06</v>
      </c>
      <c r="I272" s="5">
        <v>3.91</v>
      </c>
      <c r="J272" s="5">
        <v>0.37</v>
      </c>
      <c r="K272" s="5">
        <f t="shared" si="17"/>
        <v>13.107102000000001</v>
      </c>
      <c r="L272" s="5">
        <f t="shared" si="19"/>
        <v>314.57044800000006</v>
      </c>
      <c r="M272" s="5">
        <f t="shared" si="18"/>
        <v>77.039999999999992</v>
      </c>
      <c r="N272" s="6">
        <f>MIN(H272:J272)</f>
        <v>0.37</v>
      </c>
      <c r="O272" s="6">
        <f>MAX(H272:J272)</f>
        <v>9.06</v>
      </c>
      <c r="P272" s="6">
        <f>SUM(H272:J272)-SUM(N272:O272)</f>
        <v>3.91</v>
      </c>
    </row>
    <row r="273" spans="1:16" x14ac:dyDescent="0.35">
      <c r="A273" s="1" t="s">
        <v>506</v>
      </c>
      <c r="B273" s="1" t="s">
        <v>507</v>
      </c>
      <c r="C273" s="1">
        <v>4</v>
      </c>
      <c r="D273" s="1">
        <v>8</v>
      </c>
      <c r="E273" s="2">
        <f t="shared" si="16"/>
        <v>2</v>
      </c>
      <c r="F273" s="1">
        <v>0</v>
      </c>
      <c r="G273" s="5">
        <v>12.427</v>
      </c>
      <c r="H273" s="5">
        <v>15.299969400000002</v>
      </c>
      <c r="I273" s="5">
        <v>3.9999920000000047</v>
      </c>
      <c r="J273" s="5">
        <v>0.74999850000000035</v>
      </c>
      <c r="K273" s="5">
        <f t="shared" si="17"/>
        <v>45.899724600550883</v>
      </c>
      <c r="L273" s="5">
        <f t="shared" si="19"/>
        <v>367.19779680440706</v>
      </c>
      <c r="M273" s="5">
        <f t="shared" si="18"/>
        <v>99.415999999999997</v>
      </c>
      <c r="N273" s="6">
        <f>MIN(H273:J273)</f>
        <v>0.74999850000000035</v>
      </c>
      <c r="O273" s="6">
        <f>MAX(H273:J273)</f>
        <v>15.299969400000002</v>
      </c>
      <c r="P273" s="6">
        <f>SUM(H273:J273)-SUM(N273:O273)</f>
        <v>3.999992000000006</v>
      </c>
    </row>
    <row r="274" spans="1:16" x14ac:dyDescent="0.35">
      <c r="A274" s="1" t="s">
        <v>508</v>
      </c>
      <c r="B274" s="1" t="s">
        <v>509</v>
      </c>
      <c r="C274" s="1">
        <v>7</v>
      </c>
      <c r="D274" s="1">
        <v>14</v>
      </c>
      <c r="E274" s="2">
        <f t="shared" si="16"/>
        <v>2</v>
      </c>
      <c r="F274" s="1">
        <v>1046.21</v>
      </c>
      <c r="G274" s="5">
        <v>13.26</v>
      </c>
      <c r="H274" s="5">
        <v>10.07</v>
      </c>
      <c r="I274" s="5">
        <v>8.6</v>
      </c>
      <c r="J274" s="5">
        <v>12.09</v>
      </c>
      <c r="K274" s="5">
        <f t="shared" si="17"/>
        <v>1047.01818</v>
      </c>
      <c r="L274" s="5">
        <f t="shared" si="19"/>
        <v>14658.25452</v>
      </c>
      <c r="M274" s="5">
        <f t="shared" si="18"/>
        <v>185.64</v>
      </c>
      <c r="N274" s="6">
        <f>MIN(H274:J274)</f>
        <v>8.6</v>
      </c>
      <c r="O274" s="6">
        <f>MAX(H274:J274)</f>
        <v>12.09</v>
      </c>
      <c r="P274" s="6">
        <f>SUM(H274:J274)-SUM(N274:O274)</f>
        <v>10.070000000000004</v>
      </c>
    </row>
    <row r="275" spans="1:16" x14ac:dyDescent="0.35">
      <c r="A275" s="4" t="s">
        <v>510</v>
      </c>
      <c r="B275" s="1" t="s">
        <v>511</v>
      </c>
      <c r="C275" s="1">
        <v>6</v>
      </c>
      <c r="D275" s="1">
        <v>12</v>
      </c>
      <c r="E275" s="2">
        <f t="shared" si="16"/>
        <v>2</v>
      </c>
      <c r="F275" s="1">
        <v>59.59</v>
      </c>
      <c r="G275" s="5">
        <v>3.35</v>
      </c>
      <c r="H275" s="5">
        <v>2.7</v>
      </c>
      <c r="I275" s="5">
        <v>1.89</v>
      </c>
      <c r="J275" s="5">
        <v>11.67</v>
      </c>
      <c r="K275" s="5">
        <f t="shared" si="17"/>
        <v>59.552009999999996</v>
      </c>
      <c r="L275" s="5">
        <f t="shared" si="19"/>
        <v>714.62411999999995</v>
      </c>
      <c r="M275" s="5">
        <f t="shared" si="18"/>
        <v>40.200000000000003</v>
      </c>
      <c r="N275" s="6">
        <f>MIN(H275:J275)</f>
        <v>1.89</v>
      </c>
      <c r="O275" s="6">
        <f>MAX(H275:J275)</f>
        <v>11.67</v>
      </c>
      <c r="P275" s="6">
        <f>SUM(H275:J275)-SUM(N275:O275)</f>
        <v>2.6999999999999975</v>
      </c>
    </row>
    <row r="276" spans="1:16" x14ac:dyDescent="0.35">
      <c r="A276" s="1" t="s">
        <v>512</v>
      </c>
      <c r="B276" s="1" t="s">
        <v>513</v>
      </c>
      <c r="C276" s="1">
        <v>4</v>
      </c>
      <c r="D276" s="1">
        <v>8</v>
      </c>
      <c r="E276" s="2">
        <f t="shared" si="16"/>
        <v>2</v>
      </c>
      <c r="F276" s="1">
        <v>0</v>
      </c>
      <c r="G276" s="5">
        <v>149.88999999999999</v>
      </c>
      <c r="H276" s="5">
        <v>97.999803999999983</v>
      </c>
      <c r="I276" s="5">
        <v>0.49999900000000608</v>
      </c>
      <c r="J276" s="5">
        <v>21.529956939999987</v>
      </c>
      <c r="K276" s="5">
        <f t="shared" si="17"/>
        <v>1054.9636701926718</v>
      </c>
      <c r="L276" s="5">
        <f t="shared" si="19"/>
        <v>8439.7093615413742</v>
      </c>
      <c r="M276" s="5">
        <f t="shared" si="18"/>
        <v>1199.1199999999999</v>
      </c>
      <c r="N276" s="6">
        <f>MIN(H276:J276)</f>
        <v>0.49999900000000608</v>
      </c>
      <c r="O276" s="6">
        <f>MAX(H276:J276)</f>
        <v>97.999803999999983</v>
      </c>
      <c r="P276" s="6">
        <f>SUM(H276:J276)-SUM(N276:O276)</f>
        <v>21.529956939999991</v>
      </c>
    </row>
    <row r="277" spans="1:16" x14ac:dyDescent="0.35">
      <c r="A277" s="4" t="s">
        <v>514</v>
      </c>
      <c r="B277" s="1" t="s">
        <v>515</v>
      </c>
      <c r="C277" s="1">
        <v>6</v>
      </c>
      <c r="D277" s="1">
        <v>12</v>
      </c>
      <c r="E277" s="2">
        <f t="shared" si="16"/>
        <v>2</v>
      </c>
      <c r="F277" s="1">
        <v>0</v>
      </c>
      <c r="G277" s="5">
        <v>3.2480000000000002</v>
      </c>
      <c r="H277" s="5">
        <v>2.6849946299999998</v>
      </c>
      <c r="I277" s="5">
        <v>1.7885327200355878</v>
      </c>
      <c r="J277" s="5">
        <v>13.885788913300779</v>
      </c>
      <c r="K277" s="5">
        <f t="shared" si="17"/>
        <v>66.682345918171038</v>
      </c>
      <c r="L277" s="5">
        <f t="shared" si="19"/>
        <v>800.18815101805239</v>
      </c>
      <c r="M277" s="5">
        <f t="shared" si="18"/>
        <v>38.975999999999999</v>
      </c>
      <c r="N277" s="6">
        <f>MIN(H277:J277)</f>
        <v>1.7885327200355878</v>
      </c>
      <c r="O277" s="6">
        <f>MAX(H277:J277)</f>
        <v>13.885788913300779</v>
      </c>
      <c r="P277" s="6">
        <f>SUM(H277:J277)-SUM(N277:O277)</f>
        <v>2.6849946300000003</v>
      </c>
    </row>
    <row r="278" spans="1:16" x14ac:dyDescent="0.35">
      <c r="A278" s="1" t="s">
        <v>516</v>
      </c>
      <c r="B278" s="1" t="s">
        <v>517</v>
      </c>
      <c r="C278" s="1">
        <v>20</v>
      </c>
      <c r="D278" s="1">
        <v>70</v>
      </c>
      <c r="E278" s="2">
        <f t="shared" si="16"/>
        <v>4</v>
      </c>
      <c r="F278" s="1">
        <v>1661.51</v>
      </c>
      <c r="G278" s="5">
        <v>50.33</v>
      </c>
      <c r="H278" s="5">
        <v>29.12</v>
      </c>
      <c r="I278" s="5">
        <v>21.18</v>
      </c>
      <c r="J278" s="5">
        <v>2.69</v>
      </c>
      <c r="K278" s="5">
        <f t="shared" si="17"/>
        <v>1659.088704</v>
      </c>
      <c r="L278" s="5">
        <f t="shared" si="19"/>
        <v>116136.20928</v>
      </c>
      <c r="M278" s="5">
        <f t="shared" si="18"/>
        <v>3523.1</v>
      </c>
      <c r="N278" s="6">
        <f>MIN(H278:J278)</f>
        <v>2.69</v>
      </c>
      <c r="O278" s="6">
        <f>MAX(H278:J278)</f>
        <v>29.12</v>
      </c>
      <c r="P278" s="6">
        <f>SUM(H278:J278)-SUM(N278:O278)</f>
        <v>21.179999999999993</v>
      </c>
    </row>
    <row r="279" spans="1:16" x14ac:dyDescent="0.35">
      <c r="A279" s="1" t="s">
        <v>518</v>
      </c>
      <c r="B279" s="1" t="s">
        <v>152</v>
      </c>
      <c r="C279" s="1">
        <v>4</v>
      </c>
      <c r="D279" s="1">
        <v>8</v>
      </c>
      <c r="E279" s="2">
        <f t="shared" si="16"/>
        <v>2</v>
      </c>
      <c r="F279" s="1">
        <v>1.32</v>
      </c>
      <c r="G279" s="5">
        <v>0.22</v>
      </c>
      <c r="H279" s="5">
        <v>0.25</v>
      </c>
      <c r="I279" s="5">
        <v>3.53</v>
      </c>
      <c r="J279" s="5">
        <v>1.5</v>
      </c>
      <c r="K279" s="5">
        <f t="shared" si="17"/>
        <v>1.32375</v>
      </c>
      <c r="L279" s="5">
        <f t="shared" si="19"/>
        <v>10.59</v>
      </c>
      <c r="M279" s="5">
        <f t="shared" si="18"/>
        <v>1.76</v>
      </c>
      <c r="N279" s="6">
        <f>MIN(H279:J279)</f>
        <v>0.25</v>
      </c>
      <c r="O279" s="6">
        <f>MAX(H279:J279)</f>
        <v>3.53</v>
      </c>
      <c r="P279" s="6">
        <f>SUM(H279:J279)-SUM(N279:O279)</f>
        <v>1.4999999999999996</v>
      </c>
    </row>
    <row r="280" spans="1:16" x14ac:dyDescent="0.35">
      <c r="A280" s="1" t="s">
        <v>519</v>
      </c>
      <c r="B280" s="1" t="s">
        <v>520</v>
      </c>
      <c r="C280" s="1">
        <v>60</v>
      </c>
      <c r="D280" s="1">
        <v>200</v>
      </c>
      <c r="E280" s="2">
        <f t="shared" si="16"/>
        <v>3</v>
      </c>
      <c r="F280" s="1">
        <v>50.2</v>
      </c>
      <c r="G280" s="5">
        <v>10.41</v>
      </c>
      <c r="H280" s="5">
        <v>4.5</v>
      </c>
      <c r="I280" s="5">
        <v>0.37</v>
      </c>
      <c r="J280" s="5">
        <v>29.75</v>
      </c>
      <c r="K280" s="5">
        <f t="shared" si="17"/>
        <v>49.533749999999998</v>
      </c>
      <c r="L280" s="5">
        <f t="shared" si="19"/>
        <v>9906.75</v>
      </c>
      <c r="M280" s="5">
        <f t="shared" si="18"/>
        <v>2082</v>
      </c>
      <c r="N280" s="6">
        <f>MIN(H280:J280)</f>
        <v>0.37</v>
      </c>
      <c r="O280" s="6">
        <f>MAX(H280:J280)</f>
        <v>29.75</v>
      </c>
      <c r="P280" s="6">
        <f>SUM(H280:J280)-SUM(N280:O280)</f>
        <v>4.4999999999999964</v>
      </c>
    </row>
    <row r="281" spans="1:16" x14ac:dyDescent="0.35">
      <c r="A281" s="1" t="s">
        <v>521</v>
      </c>
      <c r="B281" s="1" t="s">
        <v>522</v>
      </c>
      <c r="C281" s="1">
        <v>24</v>
      </c>
      <c r="D281" s="1">
        <v>55</v>
      </c>
      <c r="E281" s="2">
        <f t="shared" si="16"/>
        <v>2</v>
      </c>
      <c r="F281" s="1">
        <v>1321.09</v>
      </c>
      <c r="G281" s="5">
        <v>17</v>
      </c>
      <c r="H281" s="5">
        <v>20.079999999999998</v>
      </c>
      <c r="I281" s="5">
        <v>10.08</v>
      </c>
      <c r="J281" s="5">
        <v>6.53</v>
      </c>
      <c r="K281" s="5">
        <f t="shared" si="17"/>
        <v>1321.713792</v>
      </c>
      <c r="L281" s="5">
        <f t="shared" si="19"/>
        <v>72694.258560000002</v>
      </c>
      <c r="M281" s="5">
        <f t="shared" si="18"/>
        <v>935</v>
      </c>
      <c r="N281" s="6">
        <f>MIN(H281:J281)</f>
        <v>6.53</v>
      </c>
      <c r="O281" s="6">
        <f>MAX(H281:J281)</f>
        <v>20.079999999999998</v>
      </c>
      <c r="P281" s="6">
        <f>SUM(H281:J281)-SUM(N281:O281)</f>
        <v>10.079999999999998</v>
      </c>
    </row>
    <row r="282" spans="1:16" x14ac:dyDescent="0.35">
      <c r="A282" s="1" t="s">
        <v>523</v>
      </c>
      <c r="B282" s="1" t="s">
        <v>524</v>
      </c>
      <c r="C282" s="1">
        <v>6</v>
      </c>
      <c r="D282" s="1">
        <v>12</v>
      </c>
      <c r="E282" s="2">
        <f t="shared" si="16"/>
        <v>2</v>
      </c>
      <c r="F282" s="1">
        <v>0</v>
      </c>
      <c r="G282" s="5">
        <v>0</v>
      </c>
      <c r="H282" s="5">
        <v>4.5</v>
      </c>
      <c r="I282" s="5">
        <v>4.5</v>
      </c>
      <c r="J282" s="5">
        <f>4.225+1.775</f>
        <v>6</v>
      </c>
      <c r="K282" s="5">
        <f t="shared" si="17"/>
        <v>121.5</v>
      </c>
      <c r="L282" s="5">
        <f t="shared" si="19"/>
        <v>1458</v>
      </c>
      <c r="M282" s="5">
        <f t="shared" si="18"/>
        <v>0</v>
      </c>
      <c r="N282" s="6">
        <f>MIN(H282:J282)</f>
        <v>4.5</v>
      </c>
      <c r="O282" s="6">
        <f>MAX(H282:J282)</f>
        <v>6</v>
      </c>
      <c r="P282" s="6">
        <f>SUM(H282:J282)-SUM(N282:O282)</f>
        <v>4.5</v>
      </c>
    </row>
    <row r="283" spans="1:16" x14ac:dyDescent="0.35">
      <c r="A283" s="1" t="s">
        <v>525</v>
      </c>
      <c r="B283" s="1" t="s">
        <v>526</v>
      </c>
      <c r="C283" s="1">
        <v>29</v>
      </c>
      <c r="D283" s="1">
        <v>105</v>
      </c>
      <c r="E283" s="2">
        <f t="shared" si="16"/>
        <v>4</v>
      </c>
      <c r="F283" s="1">
        <v>22</v>
      </c>
      <c r="G283" s="5">
        <v>1.22</v>
      </c>
      <c r="H283" s="5">
        <v>7.08</v>
      </c>
      <c r="I283" s="5">
        <v>2.0699999999999998</v>
      </c>
      <c r="J283" s="5">
        <v>1.5</v>
      </c>
      <c r="K283" s="5">
        <f t="shared" si="17"/>
        <v>21.9834</v>
      </c>
      <c r="L283" s="5">
        <f t="shared" si="19"/>
        <v>2308.2570000000001</v>
      </c>
      <c r="M283" s="5">
        <f t="shared" si="18"/>
        <v>128.1</v>
      </c>
      <c r="N283" s="6">
        <f>MIN(H283:J283)</f>
        <v>1.5</v>
      </c>
      <c r="O283" s="6">
        <f>MAX(H283:J283)</f>
        <v>7.08</v>
      </c>
      <c r="P283" s="6">
        <f>SUM(H283:J283)-SUM(N283:O283)</f>
        <v>2.0700000000000003</v>
      </c>
    </row>
    <row r="284" spans="1:16" x14ac:dyDescent="0.35">
      <c r="A284" s="1" t="s">
        <v>527</v>
      </c>
      <c r="B284" s="1" t="s">
        <v>528</v>
      </c>
      <c r="C284" s="1">
        <v>49</v>
      </c>
      <c r="D284" s="1">
        <v>107</v>
      </c>
      <c r="E284" s="2">
        <f t="shared" si="16"/>
        <v>2</v>
      </c>
      <c r="F284" s="1">
        <v>50.91</v>
      </c>
      <c r="G284" s="5">
        <v>2.27</v>
      </c>
      <c r="H284" s="5">
        <v>3.34</v>
      </c>
      <c r="I284" s="5">
        <v>9.32</v>
      </c>
      <c r="J284" s="5">
        <v>1.64</v>
      </c>
      <c r="K284" s="5">
        <f t="shared" si="17"/>
        <v>51.051231999999992</v>
      </c>
      <c r="L284" s="5">
        <f t="shared" si="19"/>
        <v>5462.4818239999995</v>
      </c>
      <c r="M284" s="5">
        <f t="shared" si="18"/>
        <v>242.89000000000001</v>
      </c>
      <c r="N284" s="6">
        <f>MIN(H284:J284)</f>
        <v>1.64</v>
      </c>
      <c r="O284" s="6">
        <f>MAX(H284:J284)</f>
        <v>9.32</v>
      </c>
      <c r="P284" s="6">
        <f>SUM(H284:J284)-SUM(N284:O284)</f>
        <v>3.34</v>
      </c>
    </row>
    <row r="285" spans="1:16" x14ac:dyDescent="0.35">
      <c r="A285" s="1" t="s">
        <v>529</v>
      </c>
      <c r="B285" s="1" t="s">
        <v>150</v>
      </c>
      <c r="C285" s="1">
        <v>3</v>
      </c>
      <c r="D285" s="1">
        <v>11</v>
      </c>
      <c r="E285" s="2">
        <f t="shared" si="16"/>
        <v>4</v>
      </c>
      <c r="F285" s="1">
        <v>21.26</v>
      </c>
      <c r="G285" s="5">
        <v>2.59</v>
      </c>
      <c r="H285" s="5">
        <v>3</v>
      </c>
      <c r="I285" s="5">
        <v>3</v>
      </c>
      <c r="J285" s="5">
        <v>2.36</v>
      </c>
      <c r="K285" s="5">
        <f t="shared" si="17"/>
        <v>21.24</v>
      </c>
      <c r="L285" s="5">
        <f t="shared" si="19"/>
        <v>233.64</v>
      </c>
      <c r="M285" s="5">
        <f t="shared" si="18"/>
        <v>28.49</v>
      </c>
      <c r="N285" s="6">
        <f>MIN(H285:J285)</f>
        <v>2.36</v>
      </c>
      <c r="O285" s="6">
        <f>MAX(H285:J285)</f>
        <v>3</v>
      </c>
      <c r="P285" s="6">
        <f>SUM(H285:J285)-SUM(N285:O285)</f>
        <v>3</v>
      </c>
    </row>
    <row r="286" spans="1:16" x14ac:dyDescent="0.35">
      <c r="A286" s="1" t="s">
        <v>530</v>
      </c>
      <c r="B286" s="1" t="s">
        <v>531</v>
      </c>
      <c r="C286" s="1">
        <v>11</v>
      </c>
      <c r="D286" s="1">
        <v>29</v>
      </c>
      <c r="E286" s="2">
        <f t="shared" si="16"/>
        <v>3</v>
      </c>
      <c r="F286" s="1">
        <v>27.56</v>
      </c>
      <c r="G286" s="5">
        <v>5.38</v>
      </c>
      <c r="H286" s="5">
        <v>6.41</v>
      </c>
      <c r="I286" s="5">
        <v>8.6</v>
      </c>
      <c r="J286" s="5">
        <v>0.5</v>
      </c>
      <c r="K286" s="5">
        <f t="shared" si="17"/>
        <v>27.562999999999999</v>
      </c>
      <c r="L286" s="5">
        <f t="shared" si="19"/>
        <v>799.327</v>
      </c>
      <c r="M286" s="5">
        <f t="shared" si="18"/>
        <v>156.02000000000001</v>
      </c>
      <c r="N286" s="6">
        <f>MIN(H286:J286)</f>
        <v>0.5</v>
      </c>
      <c r="O286" s="6">
        <f>MAX(H286:J286)</f>
        <v>8.6</v>
      </c>
      <c r="P286" s="6">
        <f>SUM(H286:J286)-SUM(N286:O286)</f>
        <v>6.41</v>
      </c>
    </row>
    <row r="287" spans="1:16" x14ac:dyDescent="0.35">
      <c r="A287" s="1" t="s">
        <v>532</v>
      </c>
      <c r="B287" s="1" t="s">
        <v>533</v>
      </c>
      <c r="C287" s="1">
        <v>100</v>
      </c>
      <c r="D287" s="1">
        <v>350</v>
      </c>
      <c r="E287" s="2">
        <f t="shared" si="16"/>
        <v>4</v>
      </c>
      <c r="F287" s="1">
        <v>695.37</v>
      </c>
      <c r="G287" s="5">
        <v>4.83</v>
      </c>
      <c r="H287" s="5">
        <v>13.24</v>
      </c>
      <c r="I287" s="5">
        <v>8.61</v>
      </c>
      <c r="J287" s="5">
        <v>6.1</v>
      </c>
      <c r="K287" s="5">
        <f t="shared" si="17"/>
        <v>695.37803999999994</v>
      </c>
      <c r="L287" s="5">
        <f t="shared" si="19"/>
        <v>243382.31399999998</v>
      </c>
      <c r="M287" s="5">
        <f t="shared" si="18"/>
        <v>1690.5</v>
      </c>
      <c r="N287" s="6">
        <f>MIN(H287:J287)</f>
        <v>6.1</v>
      </c>
      <c r="O287" s="6">
        <f>MAX(H287:J287)</f>
        <v>13.24</v>
      </c>
      <c r="P287" s="6">
        <f>SUM(H287:J287)-SUM(N287:O287)</f>
        <v>8.610000000000003</v>
      </c>
    </row>
    <row r="288" spans="1:16" x14ac:dyDescent="0.35">
      <c r="A288" s="1" t="s">
        <v>534</v>
      </c>
      <c r="B288" s="1" t="s">
        <v>535</v>
      </c>
      <c r="C288" s="1">
        <v>100</v>
      </c>
      <c r="D288" s="1">
        <v>350</v>
      </c>
      <c r="E288" s="2">
        <f t="shared" si="16"/>
        <v>4</v>
      </c>
      <c r="F288" s="1">
        <v>695.37</v>
      </c>
      <c r="G288" s="5">
        <v>4.83</v>
      </c>
      <c r="H288" s="5">
        <v>13.24</v>
      </c>
      <c r="I288" s="5">
        <v>8.61</v>
      </c>
      <c r="J288" s="5">
        <v>6.1</v>
      </c>
      <c r="K288" s="5">
        <f t="shared" si="17"/>
        <v>695.37803999999994</v>
      </c>
      <c r="L288" s="5">
        <f t="shared" si="19"/>
        <v>243382.31399999998</v>
      </c>
      <c r="M288" s="5">
        <f t="shared" si="18"/>
        <v>1690.5</v>
      </c>
      <c r="N288" s="6">
        <f>MIN(H288:J288)</f>
        <v>6.1</v>
      </c>
      <c r="O288" s="6">
        <f>MAX(H288:J288)</f>
        <v>13.24</v>
      </c>
      <c r="P288" s="6">
        <f>SUM(H288:J288)-SUM(N288:O288)</f>
        <v>8.610000000000003</v>
      </c>
    </row>
    <row r="289" spans="1:16" x14ac:dyDescent="0.35">
      <c r="A289" s="1" t="s">
        <v>536</v>
      </c>
      <c r="B289" s="1" t="s">
        <v>537</v>
      </c>
      <c r="C289" s="1">
        <v>13</v>
      </c>
      <c r="D289" s="1">
        <v>26</v>
      </c>
      <c r="E289" s="2">
        <f t="shared" si="16"/>
        <v>2</v>
      </c>
      <c r="F289" s="1">
        <v>324</v>
      </c>
      <c r="G289" s="5">
        <v>62.63</v>
      </c>
      <c r="H289" s="5">
        <v>9</v>
      </c>
      <c r="I289" s="5">
        <v>24</v>
      </c>
      <c r="J289" s="5">
        <v>1.5</v>
      </c>
      <c r="K289" s="5">
        <f t="shared" si="17"/>
        <v>324</v>
      </c>
      <c r="L289" s="5">
        <f t="shared" si="19"/>
        <v>8424</v>
      </c>
      <c r="M289" s="5">
        <f t="shared" si="18"/>
        <v>1628.38</v>
      </c>
      <c r="N289" s="6">
        <f>MIN(H289:J289)</f>
        <v>1.5</v>
      </c>
      <c r="O289" s="6">
        <f>MAX(H289:J289)</f>
        <v>24</v>
      </c>
      <c r="P289" s="6">
        <f>SUM(H289:J289)-SUM(N289:O289)</f>
        <v>9</v>
      </c>
    </row>
    <row r="290" spans="1:16" x14ac:dyDescent="0.35">
      <c r="A290" s="4" t="s">
        <v>538</v>
      </c>
      <c r="B290" s="1" t="s">
        <v>539</v>
      </c>
      <c r="C290" s="1">
        <v>9</v>
      </c>
      <c r="D290" s="1">
        <v>33</v>
      </c>
      <c r="E290" s="2">
        <f t="shared" si="16"/>
        <v>4</v>
      </c>
      <c r="F290" s="1">
        <v>2622.4</v>
      </c>
      <c r="G290" s="5">
        <v>117.66</v>
      </c>
      <c r="H290" s="5">
        <v>55.28</v>
      </c>
      <c r="I290" s="5">
        <v>2.5</v>
      </c>
      <c r="J290" s="5">
        <v>18.97</v>
      </c>
      <c r="K290" s="5">
        <f t="shared" si="17"/>
        <v>2621.6539999999995</v>
      </c>
      <c r="L290" s="5">
        <f t="shared" si="19"/>
        <v>86514.58199999998</v>
      </c>
      <c r="M290" s="5">
        <f t="shared" si="18"/>
        <v>3882.7799999999997</v>
      </c>
      <c r="N290" s="6">
        <f>MIN(H290:J290)</f>
        <v>2.5</v>
      </c>
      <c r="O290" s="6">
        <f>MAX(H290:J290)</f>
        <v>55.28</v>
      </c>
      <c r="P290" s="6">
        <f>SUM(H290:J290)-SUM(N290:O290)</f>
        <v>18.97</v>
      </c>
    </row>
    <row r="291" spans="1:16" x14ac:dyDescent="0.35">
      <c r="A291" s="1" t="s">
        <v>540</v>
      </c>
      <c r="B291" s="1" t="s">
        <v>541</v>
      </c>
      <c r="C291" s="1">
        <v>9</v>
      </c>
      <c r="D291" s="1">
        <v>39</v>
      </c>
      <c r="E291" s="2">
        <f t="shared" si="16"/>
        <v>4</v>
      </c>
      <c r="F291" s="1">
        <v>1743.2</v>
      </c>
      <c r="G291" s="5">
        <v>311.67</v>
      </c>
      <c r="H291" s="5">
        <v>118</v>
      </c>
      <c r="I291" s="5">
        <v>0.5</v>
      </c>
      <c r="J291" s="5">
        <v>29.55</v>
      </c>
      <c r="K291" s="5">
        <f t="shared" si="17"/>
        <v>1743.45</v>
      </c>
      <c r="L291" s="5">
        <f t="shared" si="19"/>
        <v>67994.55</v>
      </c>
      <c r="M291" s="5">
        <f t="shared" si="18"/>
        <v>12155.130000000001</v>
      </c>
      <c r="N291" s="6">
        <f>MIN(H291:J291)</f>
        <v>0.5</v>
      </c>
      <c r="O291" s="6">
        <f>MAX(H291:J291)</f>
        <v>118</v>
      </c>
      <c r="P291" s="6">
        <f>SUM(H291:J291)-SUM(N291:O291)</f>
        <v>29.550000000000011</v>
      </c>
    </row>
    <row r="292" spans="1:16" x14ac:dyDescent="0.35">
      <c r="A292" s="4" t="s">
        <v>542</v>
      </c>
      <c r="B292" s="1" t="s">
        <v>431</v>
      </c>
      <c r="C292" s="1">
        <v>13</v>
      </c>
      <c r="D292" s="1">
        <v>26</v>
      </c>
      <c r="E292" s="2">
        <f t="shared" si="16"/>
        <v>2</v>
      </c>
      <c r="F292" s="1">
        <v>3775.61</v>
      </c>
      <c r="G292" s="5">
        <v>12.43</v>
      </c>
      <c r="H292" s="5">
        <v>13.02</v>
      </c>
      <c r="I292" s="5">
        <v>44.95</v>
      </c>
      <c r="J292" s="5">
        <v>6.45</v>
      </c>
      <c r="K292" s="5">
        <f t="shared" si="17"/>
        <v>3774.8560500000003</v>
      </c>
      <c r="L292" s="5">
        <f t="shared" si="19"/>
        <v>98146.257300000012</v>
      </c>
      <c r="M292" s="5">
        <f t="shared" si="18"/>
        <v>323.18</v>
      </c>
      <c r="N292" s="6">
        <f>MIN(H292:J292)</f>
        <v>6.45</v>
      </c>
      <c r="O292" s="6">
        <f>MAX(H292:J292)</f>
        <v>44.95</v>
      </c>
      <c r="P292" s="6">
        <f>SUM(H292:J292)-SUM(N292:O292)</f>
        <v>13.019999999999996</v>
      </c>
    </row>
    <row r="293" spans="1:16" x14ac:dyDescent="0.35">
      <c r="A293" s="1" t="s">
        <v>543</v>
      </c>
      <c r="B293" s="1" t="s">
        <v>220</v>
      </c>
      <c r="C293" s="1">
        <v>24</v>
      </c>
      <c r="D293" s="1">
        <v>84</v>
      </c>
      <c r="E293" s="2">
        <f t="shared" si="16"/>
        <v>4</v>
      </c>
      <c r="F293" s="1">
        <v>218.19</v>
      </c>
      <c r="G293" s="5">
        <v>48.08</v>
      </c>
      <c r="H293" s="5">
        <v>31.24</v>
      </c>
      <c r="I293" s="5">
        <v>18.62</v>
      </c>
      <c r="J293" s="5">
        <v>0.37</v>
      </c>
      <c r="K293" s="5">
        <f t="shared" si="17"/>
        <v>215.22485600000002</v>
      </c>
      <c r="L293" s="5">
        <f t="shared" si="19"/>
        <v>18078.887904000003</v>
      </c>
      <c r="M293" s="5">
        <f t="shared" si="18"/>
        <v>4038.72</v>
      </c>
      <c r="N293" s="6">
        <f>MIN(H293:J293)</f>
        <v>0.37</v>
      </c>
      <c r="O293" s="6">
        <f>MAX(H293:J293)</f>
        <v>31.24</v>
      </c>
      <c r="P293" s="6">
        <f>SUM(H293:J293)-SUM(N293:O293)</f>
        <v>18.619999999999997</v>
      </c>
    </row>
    <row r="294" spans="1:16" x14ac:dyDescent="0.35">
      <c r="A294" s="1" t="s">
        <v>544</v>
      </c>
      <c r="B294" s="1" t="s">
        <v>504</v>
      </c>
      <c r="C294" s="1">
        <v>1</v>
      </c>
      <c r="D294" s="1">
        <v>2</v>
      </c>
      <c r="E294" s="2">
        <f t="shared" si="16"/>
        <v>2</v>
      </c>
      <c r="F294" s="1">
        <v>287.63</v>
      </c>
      <c r="G294" s="5">
        <v>55.46</v>
      </c>
      <c r="H294" s="5">
        <v>33.92</v>
      </c>
      <c r="I294" s="5">
        <v>33.92</v>
      </c>
      <c r="J294" s="5">
        <v>0.25</v>
      </c>
      <c r="K294" s="5">
        <f t="shared" si="17"/>
        <v>287.64160000000004</v>
      </c>
      <c r="L294" s="5">
        <f t="shared" si="19"/>
        <v>575.28320000000008</v>
      </c>
      <c r="M294" s="5">
        <f t="shared" si="18"/>
        <v>110.92</v>
      </c>
      <c r="N294" s="6">
        <f>MIN(H294:J294)</f>
        <v>0.25</v>
      </c>
      <c r="O294" s="6">
        <f>MAX(H294:J294)</f>
        <v>33.92</v>
      </c>
      <c r="P294" s="6">
        <f>SUM(H294:J294)-SUM(N294:O294)</f>
        <v>33.92</v>
      </c>
    </row>
    <row r="295" spans="1:16" x14ac:dyDescent="0.35">
      <c r="A295" s="1" t="s">
        <v>545</v>
      </c>
      <c r="B295" s="1" t="s">
        <v>531</v>
      </c>
      <c r="C295" s="1">
        <v>17</v>
      </c>
      <c r="D295" s="1">
        <v>34</v>
      </c>
      <c r="E295" s="2">
        <f t="shared" si="16"/>
        <v>2</v>
      </c>
      <c r="F295" s="1">
        <v>32.369999999999997</v>
      </c>
      <c r="G295" s="5">
        <v>5.91</v>
      </c>
      <c r="H295" s="5">
        <v>7.25</v>
      </c>
      <c r="I295" s="5">
        <v>8.93</v>
      </c>
      <c r="J295" s="5">
        <v>0.5</v>
      </c>
      <c r="K295" s="5">
        <f t="shared" si="17"/>
        <v>32.371249999999996</v>
      </c>
      <c r="L295" s="5">
        <f t="shared" si="19"/>
        <v>1100.6224999999999</v>
      </c>
      <c r="M295" s="5">
        <f t="shared" si="18"/>
        <v>200.94</v>
      </c>
      <c r="N295" s="6">
        <f>MIN(H295:J295)</f>
        <v>0.5</v>
      </c>
      <c r="O295" s="6">
        <f>MAX(H295:J295)</f>
        <v>8.93</v>
      </c>
      <c r="P295" s="6">
        <f>SUM(H295:J295)-SUM(N295:O295)</f>
        <v>7.25</v>
      </c>
    </row>
    <row r="296" spans="1:16" x14ac:dyDescent="0.35">
      <c r="A296" s="1" t="s">
        <v>546</v>
      </c>
      <c r="B296" s="1" t="s">
        <v>547</v>
      </c>
      <c r="C296" s="1">
        <v>12</v>
      </c>
      <c r="D296" s="1">
        <v>24</v>
      </c>
      <c r="E296" s="2">
        <f t="shared" si="16"/>
        <v>2</v>
      </c>
      <c r="F296" s="1">
        <v>0</v>
      </c>
      <c r="G296" s="5">
        <v>6.7990000000000004</v>
      </c>
      <c r="H296" s="5">
        <v>7.4759850479999992</v>
      </c>
      <c r="I296" s="5">
        <v>0.7499984999999999</v>
      </c>
      <c r="J296" s="5">
        <v>7.7124845749999871</v>
      </c>
      <c r="K296" s="5">
        <f t="shared" si="17"/>
        <v>43.243728036593843</v>
      </c>
      <c r="L296" s="5">
        <f t="shared" si="19"/>
        <v>1037.8494728782523</v>
      </c>
      <c r="M296" s="5">
        <f t="shared" si="18"/>
        <v>163.17600000000002</v>
      </c>
      <c r="N296" s="6">
        <f>MIN(H296:J296)</f>
        <v>0.7499984999999999</v>
      </c>
      <c r="O296" s="6">
        <f>MAX(H296:J296)</f>
        <v>7.7124845749999871</v>
      </c>
      <c r="P296" s="6">
        <f>SUM(H296:J296)-SUM(N296:O296)</f>
        <v>7.4759850479999983</v>
      </c>
    </row>
    <row r="297" spans="1:16" x14ac:dyDescent="0.35">
      <c r="A297" s="1" t="s">
        <v>548</v>
      </c>
      <c r="B297" s="1" t="s">
        <v>431</v>
      </c>
      <c r="C297" s="1">
        <v>8</v>
      </c>
      <c r="D297" s="1">
        <v>21</v>
      </c>
      <c r="E297" s="2">
        <f t="shared" si="16"/>
        <v>3</v>
      </c>
      <c r="F297" s="1">
        <v>0</v>
      </c>
      <c r="G297" s="5">
        <v>38.124000000000002</v>
      </c>
      <c r="H297" s="5">
        <v>0.49999900000000302</v>
      </c>
      <c r="I297" s="5">
        <v>49.756955603999074</v>
      </c>
      <c r="J297" s="5">
        <v>6.68498663</v>
      </c>
      <c r="K297" s="5">
        <f t="shared" si="17"/>
        <v>166.31195885653676</v>
      </c>
      <c r="L297" s="5">
        <f t="shared" si="19"/>
        <v>3492.5511359872721</v>
      </c>
      <c r="M297" s="5">
        <f t="shared" si="18"/>
        <v>800.60400000000004</v>
      </c>
      <c r="N297" s="6">
        <f>MIN(H297:J297)</f>
        <v>0.49999900000000302</v>
      </c>
      <c r="O297" s="6">
        <f>MAX(H297:J297)</f>
        <v>49.756955603999074</v>
      </c>
      <c r="P297" s="6">
        <f>SUM(H297:J297)-SUM(N297:O297)</f>
        <v>6.6849866299999974</v>
      </c>
    </row>
    <row r="298" spans="1:16" x14ac:dyDescent="0.35">
      <c r="A298" s="1" t="s">
        <v>549</v>
      </c>
      <c r="B298" s="1" t="s">
        <v>550</v>
      </c>
      <c r="C298" s="1">
        <v>6</v>
      </c>
      <c r="D298" s="1">
        <v>12</v>
      </c>
      <c r="E298" s="2">
        <f t="shared" si="16"/>
        <v>2</v>
      </c>
      <c r="F298" s="1">
        <v>0</v>
      </c>
      <c r="G298" s="5">
        <v>0</v>
      </c>
      <c r="H298" s="5">
        <v>10.029999999999999</v>
      </c>
      <c r="I298" s="5">
        <v>22.4</v>
      </c>
      <c r="J298" s="5">
        <v>0.5</v>
      </c>
      <c r="K298" s="5">
        <f t="shared" si="17"/>
        <v>112.33599999999998</v>
      </c>
      <c r="L298" s="5">
        <f t="shared" si="19"/>
        <v>1348.0319999999997</v>
      </c>
      <c r="M298" s="5">
        <f t="shared" si="18"/>
        <v>0</v>
      </c>
      <c r="N298" s="6">
        <f>MIN(H298:J298)</f>
        <v>0.5</v>
      </c>
      <c r="O298" s="6">
        <f>MAX(H298:J298)</f>
        <v>22.4</v>
      </c>
      <c r="P298" s="6">
        <f>SUM(H298:J298)-SUM(N298:O298)</f>
        <v>10.030000000000001</v>
      </c>
    </row>
    <row r="299" spans="1:16" x14ac:dyDescent="0.35">
      <c r="A299" s="3" t="s">
        <v>551</v>
      </c>
      <c r="B299" s="1" t="s">
        <v>45</v>
      </c>
      <c r="C299" s="1">
        <v>18</v>
      </c>
      <c r="D299" s="1">
        <v>36</v>
      </c>
      <c r="E299" s="2">
        <f t="shared" si="16"/>
        <v>2</v>
      </c>
      <c r="F299" s="1">
        <v>0</v>
      </c>
      <c r="G299" s="5">
        <v>3.681</v>
      </c>
      <c r="H299" s="5">
        <v>7.1509856979999986</v>
      </c>
      <c r="I299" s="5">
        <v>0.49999899999999997</v>
      </c>
      <c r="J299" s="5">
        <v>5.4999889999999994</v>
      </c>
      <c r="K299" s="5">
        <f t="shared" si="17"/>
        <v>19.665132008735974</v>
      </c>
      <c r="L299" s="5">
        <f t="shared" si="19"/>
        <v>707.94475231449508</v>
      </c>
      <c r="M299" s="5">
        <f t="shared" si="18"/>
        <v>132.51599999999999</v>
      </c>
      <c r="N299" s="6">
        <f>MIN(H299:J299)</f>
        <v>0.49999899999999997</v>
      </c>
      <c r="O299" s="6">
        <f>MAX(H299:J299)</f>
        <v>7.1509856979999986</v>
      </c>
      <c r="P299" s="6">
        <f>SUM(H299:J299)-SUM(N299:O299)</f>
        <v>5.4999889999999994</v>
      </c>
    </row>
    <row r="300" spans="1:16" x14ac:dyDescent="0.35">
      <c r="A300" s="3" t="s">
        <v>552</v>
      </c>
      <c r="B300" s="1" t="s">
        <v>553</v>
      </c>
      <c r="C300" s="1">
        <v>8</v>
      </c>
      <c r="D300" s="1">
        <v>17</v>
      </c>
      <c r="E300" s="2">
        <f t="shared" si="16"/>
        <v>2</v>
      </c>
      <c r="F300" s="1">
        <v>0</v>
      </c>
      <c r="G300" s="5">
        <v>53.101999999999997</v>
      </c>
      <c r="H300" s="5">
        <v>117.45976507999997</v>
      </c>
      <c r="I300" s="5">
        <v>4.1124937435000142</v>
      </c>
      <c r="J300" s="5">
        <v>2.8749962185000002</v>
      </c>
      <c r="K300" s="5">
        <f t="shared" si="17"/>
        <v>1388.7742517246697</v>
      </c>
      <c r="L300" s="5">
        <f t="shared" si="19"/>
        <v>23609.162279319386</v>
      </c>
      <c r="M300" s="5">
        <f t="shared" si="18"/>
        <v>902.73399999999992</v>
      </c>
      <c r="N300" s="6">
        <f>MIN(H300:J300)</f>
        <v>2.8749962185000002</v>
      </c>
      <c r="O300" s="6">
        <f>MAX(H300:J300)</f>
        <v>117.45976507999997</v>
      </c>
      <c r="P300" s="6">
        <f>SUM(H300:J300)-SUM(N300:O300)</f>
        <v>4.1124937435000106</v>
      </c>
    </row>
    <row r="301" spans="1:16" x14ac:dyDescent="0.35">
      <c r="A301" s="3" t="s">
        <v>554</v>
      </c>
      <c r="B301" s="1" t="s">
        <v>555</v>
      </c>
      <c r="C301" s="1">
        <v>8</v>
      </c>
      <c r="D301" s="1">
        <v>17</v>
      </c>
      <c r="E301" s="2">
        <f t="shared" si="16"/>
        <v>2</v>
      </c>
      <c r="F301" s="1">
        <v>6629.01</v>
      </c>
      <c r="G301" s="5">
        <v>66.959999999999994</v>
      </c>
      <c r="H301" s="5">
        <v>32.950000000000003</v>
      </c>
      <c r="I301" s="5">
        <v>32.19</v>
      </c>
      <c r="J301" s="5">
        <v>6.25</v>
      </c>
      <c r="K301" s="5">
        <f t="shared" si="17"/>
        <v>6629.1281249999993</v>
      </c>
      <c r="L301" s="5">
        <f t="shared" si="19"/>
        <v>112695.17812499999</v>
      </c>
      <c r="M301" s="5">
        <f t="shared" si="18"/>
        <v>1138.32</v>
      </c>
      <c r="N301" s="6">
        <f>MIN(H301:J301)</f>
        <v>6.25</v>
      </c>
      <c r="O301" s="6">
        <f>MAX(H301:J301)</f>
        <v>32.950000000000003</v>
      </c>
      <c r="P301" s="6">
        <f>SUM(H301:J301)-SUM(N301:O301)</f>
        <v>32.19</v>
      </c>
    </row>
    <row r="302" spans="1:16" x14ac:dyDescent="0.35">
      <c r="A302" s="3" t="s">
        <v>556</v>
      </c>
      <c r="B302" s="1" t="s">
        <v>557</v>
      </c>
      <c r="C302" s="1">
        <v>8</v>
      </c>
      <c r="D302" s="1">
        <v>17</v>
      </c>
      <c r="E302" s="2">
        <f t="shared" si="16"/>
        <v>2</v>
      </c>
      <c r="F302" s="1">
        <v>0</v>
      </c>
      <c r="G302" s="5">
        <v>13.151999999999999</v>
      </c>
      <c r="H302" s="5">
        <v>32.224307988785441</v>
      </c>
      <c r="I302" s="5">
        <v>7.4999849999999988</v>
      </c>
      <c r="J302" s="5">
        <v>1.4999970000000034</v>
      </c>
      <c r="K302" s="5">
        <f t="shared" si="17"/>
        <v>362.52201478142757</v>
      </c>
      <c r="L302" s="5">
        <f t="shared" si="19"/>
        <v>6162.8742512842691</v>
      </c>
      <c r="M302" s="5">
        <f t="shared" si="18"/>
        <v>223.58399999999997</v>
      </c>
      <c r="N302" s="6">
        <f>MIN(H302:J302)</f>
        <v>1.4999970000000034</v>
      </c>
      <c r="O302" s="6">
        <f>MAX(H302:J302)</f>
        <v>32.224307988785441</v>
      </c>
      <c r="P302" s="6">
        <f>SUM(H302:J302)-SUM(N302:O302)</f>
        <v>7.4999849999999952</v>
      </c>
    </row>
    <row r="303" spans="1:16" x14ac:dyDescent="0.35">
      <c r="A303" s="1" t="s">
        <v>558</v>
      </c>
      <c r="B303" s="1" t="s">
        <v>559</v>
      </c>
      <c r="C303" s="1">
        <v>6</v>
      </c>
      <c r="D303" s="1">
        <v>17</v>
      </c>
      <c r="E303" s="2">
        <f t="shared" si="16"/>
        <v>3</v>
      </c>
      <c r="F303" s="1">
        <v>116.06</v>
      </c>
      <c r="G303" s="5">
        <v>26.02</v>
      </c>
      <c r="H303" s="5">
        <v>0.75</v>
      </c>
      <c r="I303" s="5">
        <v>13.91</v>
      </c>
      <c r="J303" s="5">
        <v>11.12</v>
      </c>
      <c r="K303" s="5">
        <f t="shared" si="17"/>
        <v>116.0094</v>
      </c>
      <c r="L303" s="5">
        <f t="shared" si="19"/>
        <v>1972.1597999999999</v>
      </c>
      <c r="M303" s="5">
        <f t="shared" si="18"/>
        <v>442.34</v>
      </c>
      <c r="N303" s="6">
        <f>MIN(H303:J303)</f>
        <v>0.75</v>
      </c>
      <c r="O303" s="6">
        <f>MAX(H303:J303)</f>
        <v>13.91</v>
      </c>
      <c r="P303" s="6">
        <f>SUM(H303:J303)-SUM(N303:O303)</f>
        <v>11.120000000000001</v>
      </c>
    </row>
    <row r="304" spans="1:16" x14ac:dyDescent="0.35">
      <c r="A304" s="1" t="s">
        <v>560</v>
      </c>
      <c r="B304" s="1" t="s">
        <v>561</v>
      </c>
      <c r="C304" s="1">
        <v>11</v>
      </c>
      <c r="D304" s="1">
        <v>22</v>
      </c>
      <c r="E304" s="2">
        <f t="shared" si="16"/>
        <v>2</v>
      </c>
      <c r="F304" s="1">
        <v>9.6199999999999992</v>
      </c>
      <c r="G304" s="5">
        <v>2.72</v>
      </c>
      <c r="H304" s="5">
        <v>0.25</v>
      </c>
      <c r="I304" s="5">
        <v>22</v>
      </c>
      <c r="J304" s="5">
        <v>1.75</v>
      </c>
      <c r="K304" s="5">
        <f t="shared" si="17"/>
        <v>9.625</v>
      </c>
      <c r="L304" s="5">
        <f t="shared" si="19"/>
        <v>211.75</v>
      </c>
      <c r="M304" s="5">
        <f t="shared" si="18"/>
        <v>59.84</v>
      </c>
      <c r="N304" s="6">
        <f>MIN(H304:J304)</f>
        <v>0.25</v>
      </c>
      <c r="O304" s="6">
        <f>MAX(H304:J304)</f>
        <v>22</v>
      </c>
      <c r="P304" s="6">
        <f>SUM(H304:J304)-SUM(N304:O304)</f>
        <v>1.75</v>
      </c>
    </row>
    <row r="305" spans="1:16" x14ac:dyDescent="0.35">
      <c r="A305" s="1" t="s">
        <v>562</v>
      </c>
      <c r="B305" s="1" t="s">
        <v>279</v>
      </c>
      <c r="C305" s="1">
        <v>12</v>
      </c>
      <c r="D305" s="1">
        <v>8</v>
      </c>
      <c r="E305" s="2">
        <f t="shared" si="16"/>
        <v>1</v>
      </c>
      <c r="F305" s="1">
        <v>2713.93</v>
      </c>
      <c r="G305" s="5">
        <v>14.84</v>
      </c>
      <c r="H305" s="5">
        <v>17.29</v>
      </c>
      <c r="I305" s="5">
        <v>17.7</v>
      </c>
      <c r="J305" s="5">
        <v>8.8699999999999992</v>
      </c>
      <c r="K305" s="5">
        <f t="shared" si="17"/>
        <v>2714.5127099999995</v>
      </c>
      <c r="L305" s="5">
        <f t="shared" si="19"/>
        <v>21716.101679999996</v>
      </c>
      <c r="M305" s="5">
        <f t="shared" si="18"/>
        <v>118.72</v>
      </c>
      <c r="N305" s="6">
        <f>MIN(H305:J305)</f>
        <v>8.8699999999999992</v>
      </c>
      <c r="O305" s="6">
        <f>MAX(H305:J305)</f>
        <v>17.7</v>
      </c>
      <c r="P305" s="6">
        <f>SUM(H305:J305)-SUM(N305:O305)</f>
        <v>17.289999999999992</v>
      </c>
    </row>
    <row r="306" spans="1:16" x14ac:dyDescent="0.35">
      <c r="A306" s="1" t="s">
        <v>563</v>
      </c>
      <c r="B306" s="1" t="s">
        <v>564</v>
      </c>
      <c r="C306" s="1">
        <v>19</v>
      </c>
      <c r="D306" s="1">
        <v>38</v>
      </c>
      <c r="E306" s="2">
        <f t="shared" si="16"/>
        <v>2</v>
      </c>
      <c r="F306" s="1">
        <v>40.33</v>
      </c>
      <c r="G306" s="5">
        <v>5.37</v>
      </c>
      <c r="H306" s="5">
        <v>13.97</v>
      </c>
      <c r="I306" s="5">
        <v>7.7</v>
      </c>
      <c r="J306" s="5">
        <v>0.38</v>
      </c>
      <c r="K306" s="5">
        <f t="shared" si="17"/>
        <v>40.876220000000004</v>
      </c>
      <c r="L306" s="5">
        <f t="shared" si="19"/>
        <v>1553.29636</v>
      </c>
      <c r="M306" s="5">
        <f t="shared" si="18"/>
        <v>204.06</v>
      </c>
      <c r="N306" s="6">
        <f>MIN(H306:J306)</f>
        <v>0.38</v>
      </c>
      <c r="O306" s="6">
        <f>MAX(H306:J306)</f>
        <v>13.97</v>
      </c>
      <c r="P306" s="6">
        <f>SUM(H306:J306)-SUM(N306:O306)</f>
        <v>7.6999999999999993</v>
      </c>
    </row>
    <row r="307" spans="1:16" x14ac:dyDescent="0.35">
      <c r="A307" s="1" t="s">
        <v>565</v>
      </c>
      <c r="B307" s="1" t="s">
        <v>566</v>
      </c>
      <c r="C307" s="1">
        <v>20</v>
      </c>
      <c r="D307" s="1">
        <v>50</v>
      </c>
      <c r="E307" s="2">
        <f t="shared" si="16"/>
        <v>3</v>
      </c>
      <c r="F307" s="1">
        <v>0.11</v>
      </c>
      <c r="G307" s="5">
        <v>0.03</v>
      </c>
      <c r="H307" s="5">
        <v>0.25</v>
      </c>
      <c r="I307" s="5">
        <v>1.75</v>
      </c>
      <c r="J307" s="5">
        <v>0.25</v>
      </c>
      <c r="K307" s="5">
        <f t="shared" si="17"/>
        <v>0.109375</v>
      </c>
      <c r="L307" s="5">
        <f t="shared" si="19"/>
        <v>5.46875</v>
      </c>
      <c r="M307" s="5">
        <f t="shared" si="18"/>
        <v>1.5</v>
      </c>
      <c r="N307" s="6">
        <f>MIN(H307:J307)</f>
        <v>0.25</v>
      </c>
      <c r="O307" s="6">
        <f>MAX(H307:J307)</f>
        <v>1.75</v>
      </c>
      <c r="P307" s="6">
        <f>SUM(H307:J307)-SUM(N307:O307)</f>
        <v>0.25</v>
      </c>
    </row>
    <row r="308" spans="1:16" x14ac:dyDescent="0.35">
      <c r="A308" s="1" t="s">
        <v>567</v>
      </c>
      <c r="B308" s="1" t="s">
        <v>568</v>
      </c>
      <c r="C308" s="1">
        <v>5</v>
      </c>
      <c r="D308" s="1">
        <v>10</v>
      </c>
      <c r="E308" s="2">
        <f t="shared" si="16"/>
        <v>2</v>
      </c>
      <c r="F308" s="1">
        <v>11.34</v>
      </c>
      <c r="G308" s="5">
        <v>2.17</v>
      </c>
      <c r="H308" s="5">
        <v>5.5</v>
      </c>
      <c r="I308" s="5">
        <v>0.37</v>
      </c>
      <c r="J308" s="5">
        <v>5.5</v>
      </c>
      <c r="K308" s="5">
        <f t="shared" si="17"/>
        <v>11.192500000000001</v>
      </c>
      <c r="L308" s="5">
        <f t="shared" si="19"/>
        <v>111.92500000000001</v>
      </c>
      <c r="M308" s="5">
        <f t="shared" si="18"/>
        <v>21.7</v>
      </c>
      <c r="N308" s="6">
        <f>MIN(H308:J308)</f>
        <v>0.37</v>
      </c>
      <c r="O308" s="6">
        <f>MAX(H308:J308)</f>
        <v>5.5</v>
      </c>
      <c r="P308" s="6">
        <f>SUM(H308:J308)-SUM(N308:O308)</f>
        <v>5.5000000000000009</v>
      </c>
    </row>
    <row r="309" spans="1:16" x14ac:dyDescent="0.35">
      <c r="A309" s="1" t="s">
        <v>569</v>
      </c>
      <c r="B309" s="1" t="s">
        <v>570</v>
      </c>
      <c r="C309" s="1">
        <v>9</v>
      </c>
      <c r="D309" s="1">
        <v>15</v>
      </c>
      <c r="E309" s="2">
        <f t="shared" si="16"/>
        <v>2</v>
      </c>
      <c r="F309" s="1">
        <v>1.75</v>
      </c>
      <c r="G309" s="5">
        <v>0.39</v>
      </c>
      <c r="H309" s="5">
        <v>1</v>
      </c>
      <c r="I309" s="5">
        <v>1</v>
      </c>
      <c r="J309" s="5">
        <v>1.75</v>
      </c>
      <c r="K309" s="5">
        <f t="shared" si="17"/>
        <v>1.75</v>
      </c>
      <c r="L309" s="5">
        <f t="shared" si="19"/>
        <v>26.25</v>
      </c>
      <c r="M309" s="5">
        <f t="shared" si="18"/>
        <v>5.8500000000000005</v>
      </c>
      <c r="N309" s="6">
        <f>MIN(H309:J309)</f>
        <v>1</v>
      </c>
      <c r="O309" s="6">
        <f>MAX(H309:J309)</f>
        <v>1.75</v>
      </c>
      <c r="P309" s="6">
        <f>SUM(H309:J309)-SUM(N309:O309)</f>
        <v>1</v>
      </c>
    </row>
    <row r="310" spans="1:16" x14ac:dyDescent="0.35">
      <c r="A310" s="3" t="s">
        <v>571</v>
      </c>
      <c r="B310" s="1" t="s">
        <v>572</v>
      </c>
      <c r="C310" s="1">
        <v>18</v>
      </c>
      <c r="D310" s="1">
        <v>36</v>
      </c>
      <c r="E310" s="2">
        <f t="shared" si="16"/>
        <v>2</v>
      </c>
      <c r="F310" s="1">
        <v>0.47</v>
      </c>
      <c r="G310" s="5">
        <v>0.03</v>
      </c>
      <c r="H310" s="5">
        <v>1.37</v>
      </c>
      <c r="I310" s="5">
        <v>0.25</v>
      </c>
      <c r="J310" s="5">
        <v>1.37</v>
      </c>
      <c r="K310" s="5">
        <f t="shared" si="17"/>
        <v>0.46922500000000006</v>
      </c>
      <c r="L310" s="5">
        <f t="shared" si="19"/>
        <v>16.892100000000003</v>
      </c>
      <c r="M310" s="5">
        <f t="shared" si="18"/>
        <v>1.08</v>
      </c>
      <c r="N310" s="6">
        <f>MIN(H310:J310)</f>
        <v>0.25</v>
      </c>
      <c r="O310" s="6">
        <f>MAX(H310:J310)</f>
        <v>1.37</v>
      </c>
      <c r="P310" s="6">
        <f>SUM(H310:J310)-SUM(N310:O310)</f>
        <v>1.37</v>
      </c>
    </row>
    <row r="311" spans="1:16" x14ac:dyDescent="0.35">
      <c r="A311" s="1" t="s">
        <v>573</v>
      </c>
      <c r="B311" s="1" t="s">
        <v>574</v>
      </c>
      <c r="C311" s="1">
        <v>18</v>
      </c>
      <c r="D311" s="1">
        <v>36</v>
      </c>
      <c r="E311" s="2">
        <f t="shared" si="16"/>
        <v>2</v>
      </c>
      <c r="F311" s="1">
        <v>1.07</v>
      </c>
      <c r="G311" s="5">
        <v>0.05</v>
      </c>
      <c r="H311" s="5">
        <v>1.29</v>
      </c>
      <c r="I311" s="5">
        <v>1.1000000000000001</v>
      </c>
      <c r="J311" s="5">
        <v>0.75</v>
      </c>
      <c r="K311" s="5">
        <f t="shared" si="17"/>
        <v>1.0642500000000001</v>
      </c>
      <c r="L311" s="5">
        <f t="shared" si="19"/>
        <v>38.313000000000002</v>
      </c>
      <c r="M311" s="5">
        <f t="shared" si="18"/>
        <v>1.8</v>
      </c>
      <c r="N311" s="6">
        <f>MIN(H311:J311)</f>
        <v>0.75</v>
      </c>
      <c r="O311" s="6">
        <f>MAX(H311:J311)</f>
        <v>1.29</v>
      </c>
      <c r="P311" s="6">
        <f>SUM(H311:J311)-SUM(N311:O311)</f>
        <v>1.1000000000000001</v>
      </c>
    </row>
    <row r="312" spans="1:16" x14ac:dyDescent="0.35">
      <c r="A312" s="1" t="s">
        <v>575</v>
      </c>
      <c r="B312" s="1" t="s">
        <v>576</v>
      </c>
      <c r="C312" s="1">
        <v>6</v>
      </c>
      <c r="D312" s="1">
        <v>12</v>
      </c>
      <c r="E312" s="2">
        <f t="shared" si="16"/>
        <v>2</v>
      </c>
      <c r="F312" s="1">
        <v>19.53</v>
      </c>
      <c r="G312" s="5">
        <v>0.91</v>
      </c>
      <c r="H312" s="5">
        <v>6.5</v>
      </c>
      <c r="I312" s="5">
        <v>2.5499999999999998</v>
      </c>
      <c r="J312" s="5">
        <v>1.18</v>
      </c>
      <c r="K312" s="5">
        <f t="shared" si="17"/>
        <v>19.558499999999999</v>
      </c>
      <c r="L312" s="5">
        <f t="shared" si="19"/>
        <v>234.702</v>
      </c>
      <c r="M312" s="5">
        <f t="shared" si="18"/>
        <v>10.92</v>
      </c>
      <c r="N312" s="6">
        <f>MIN(H312:J312)</f>
        <v>1.18</v>
      </c>
      <c r="O312" s="6">
        <f>MAX(H312:J312)</f>
        <v>6.5</v>
      </c>
      <c r="P312" s="6">
        <f>SUM(H312:J312)-SUM(N312:O312)</f>
        <v>2.5500000000000007</v>
      </c>
    </row>
    <row r="313" spans="1:16" x14ac:dyDescent="0.35">
      <c r="A313" s="1" t="s">
        <v>577</v>
      </c>
      <c r="B313" s="1" t="s">
        <v>578</v>
      </c>
      <c r="C313" s="1">
        <v>17</v>
      </c>
      <c r="D313" s="1">
        <v>68</v>
      </c>
      <c r="E313" s="2">
        <f t="shared" si="16"/>
        <v>4</v>
      </c>
      <c r="F313" s="1">
        <v>1114.28</v>
      </c>
      <c r="G313" s="5">
        <v>15.97</v>
      </c>
      <c r="H313" s="5">
        <v>7</v>
      </c>
      <c r="I313" s="5">
        <v>6.3</v>
      </c>
      <c r="J313" s="5">
        <v>25.27</v>
      </c>
      <c r="K313" s="5">
        <f t="shared" si="17"/>
        <v>1114.4069999999999</v>
      </c>
      <c r="L313" s="5">
        <f t="shared" si="19"/>
        <v>75779.675999999992</v>
      </c>
      <c r="M313" s="5">
        <f t="shared" si="18"/>
        <v>1085.96</v>
      </c>
      <c r="N313" s="6">
        <f>MIN(H313:J313)</f>
        <v>6.3</v>
      </c>
      <c r="O313" s="6">
        <f>MAX(H313:J313)</f>
        <v>25.27</v>
      </c>
      <c r="P313" s="6">
        <f>SUM(H313:J313)-SUM(N313:O313)</f>
        <v>7</v>
      </c>
    </row>
    <row r="314" spans="1:16" x14ac:dyDescent="0.35">
      <c r="A314" s="1" t="s">
        <v>579</v>
      </c>
      <c r="B314" s="1" t="s">
        <v>389</v>
      </c>
      <c r="C314" s="1">
        <v>11</v>
      </c>
      <c r="D314" s="1">
        <v>22</v>
      </c>
      <c r="E314" s="2">
        <f t="shared" ref="E314:E377" si="20">IFERROR(ROUND(SUM(D314/C314),0),0)</f>
        <v>2</v>
      </c>
      <c r="F314" s="1">
        <v>1269.6600000000001</v>
      </c>
      <c r="G314" s="5">
        <v>32.03</v>
      </c>
      <c r="H314" s="5">
        <v>59</v>
      </c>
      <c r="I314" s="5">
        <v>3.59</v>
      </c>
      <c r="J314" s="5">
        <v>6</v>
      </c>
      <c r="K314" s="5">
        <f t="shared" si="17"/>
        <v>1270.8600000000001</v>
      </c>
      <c r="L314" s="5">
        <f t="shared" si="19"/>
        <v>27958.920000000002</v>
      </c>
      <c r="M314" s="5">
        <f t="shared" si="18"/>
        <v>704.66000000000008</v>
      </c>
      <c r="N314" s="6">
        <f>MIN(H314:J314)</f>
        <v>3.59</v>
      </c>
      <c r="O314" s="6">
        <f>MAX(H314:J314)</f>
        <v>59</v>
      </c>
      <c r="P314" s="6">
        <f>SUM(H314:J314)-SUM(N314:O314)</f>
        <v>6</v>
      </c>
    </row>
    <row r="315" spans="1:16" x14ac:dyDescent="0.35">
      <c r="A315" s="1" t="s">
        <v>580</v>
      </c>
      <c r="B315" s="1" t="s">
        <v>581</v>
      </c>
      <c r="C315" s="1">
        <v>15</v>
      </c>
      <c r="D315" s="1">
        <v>38</v>
      </c>
      <c r="E315" s="2">
        <f t="shared" si="20"/>
        <v>3</v>
      </c>
      <c r="F315" s="1">
        <v>435.59</v>
      </c>
      <c r="G315" s="5">
        <v>11.1</v>
      </c>
      <c r="H315" s="5">
        <v>18.059999999999999</v>
      </c>
      <c r="I315" s="5">
        <v>14.58</v>
      </c>
      <c r="J315" s="5">
        <v>1.65</v>
      </c>
      <c r="K315" s="5">
        <f t="shared" si="17"/>
        <v>434.46941999999996</v>
      </c>
      <c r="L315" s="5">
        <f t="shared" si="19"/>
        <v>16509.837959999997</v>
      </c>
      <c r="M315" s="5">
        <f t="shared" si="18"/>
        <v>421.8</v>
      </c>
      <c r="N315" s="6">
        <f>MIN(H315:J315)</f>
        <v>1.65</v>
      </c>
      <c r="O315" s="6">
        <f>MAX(H315:J315)</f>
        <v>18.059999999999999</v>
      </c>
      <c r="P315" s="6">
        <f>SUM(H315:J315)-SUM(N315:O315)</f>
        <v>14.580000000000002</v>
      </c>
    </row>
    <row r="316" spans="1:16" x14ac:dyDescent="0.35">
      <c r="A316" s="3" t="s">
        <v>582</v>
      </c>
      <c r="B316" s="1" t="s">
        <v>583</v>
      </c>
      <c r="C316" s="1">
        <v>8</v>
      </c>
      <c r="D316" s="1">
        <v>16</v>
      </c>
      <c r="E316" s="2">
        <f t="shared" si="20"/>
        <v>2</v>
      </c>
      <c r="F316" s="1">
        <v>0</v>
      </c>
      <c r="G316" s="5">
        <v>17.024000000000001</v>
      </c>
      <c r="H316" s="5">
        <v>14.634970730000001</v>
      </c>
      <c r="I316" s="5">
        <v>18.634962729999998</v>
      </c>
      <c r="J316" s="5">
        <v>15.953526142460632</v>
      </c>
      <c r="K316" s="5">
        <f t="shared" si="17"/>
        <v>4350.8796961226772</v>
      </c>
      <c r="L316" s="5">
        <f t="shared" si="19"/>
        <v>69614.075137962835</v>
      </c>
      <c r="M316" s="5">
        <f t="shared" si="18"/>
        <v>272.38400000000001</v>
      </c>
      <c r="N316" s="6">
        <f>MIN(H316:J316)</f>
        <v>14.634970730000001</v>
      </c>
      <c r="O316" s="6">
        <f>MAX(H316:J316)</f>
        <v>18.634962729999998</v>
      </c>
      <c r="P316" s="6">
        <f>SUM(H316:J316)-SUM(N316:O316)</f>
        <v>15.953526142460632</v>
      </c>
    </row>
    <row r="317" spans="1:16" x14ac:dyDescent="0.35">
      <c r="A317" s="1" t="s">
        <v>584</v>
      </c>
      <c r="B317" s="1" t="s">
        <v>585</v>
      </c>
      <c r="C317" s="1">
        <v>4</v>
      </c>
      <c r="D317" s="1">
        <v>8</v>
      </c>
      <c r="E317" s="2">
        <f t="shared" si="20"/>
        <v>2</v>
      </c>
      <c r="F317" s="1">
        <v>0</v>
      </c>
      <c r="G317" s="5">
        <v>12.413</v>
      </c>
      <c r="H317" s="5">
        <v>25.048949902</v>
      </c>
      <c r="I317" s="5">
        <v>0.49999900000000175</v>
      </c>
      <c r="J317" s="5">
        <v>7.7534844930000011</v>
      </c>
      <c r="K317" s="5">
        <f t="shared" si="17"/>
        <v>97.108128098901162</v>
      </c>
      <c r="L317" s="5">
        <f t="shared" si="19"/>
        <v>776.86502479120929</v>
      </c>
      <c r="M317" s="5">
        <f t="shared" si="18"/>
        <v>99.304000000000002</v>
      </c>
      <c r="N317" s="6">
        <f>MIN(H317:J317)</f>
        <v>0.49999900000000175</v>
      </c>
      <c r="O317" s="6">
        <f>MAX(H317:J317)</f>
        <v>25.048949902</v>
      </c>
      <c r="P317" s="6">
        <f>SUM(H317:J317)-SUM(N317:O317)</f>
        <v>7.7534844929999984</v>
      </c>
    </row>
    <row r="318" spans="1:16" x14ac:dyDescent="0.35">
      <c r="A318" s="1" t="s">
        <v>586</v>
      </c>
      <c r="B318" s="1" t="s">
        <v>587</v>
      </c>
      <c r="C318" s="1">
        <v>4</v>
      </c>
      <c r="D318" s="1">
        <v>8</v>
      </c>
      <c r="E318" s="2">
        <f t="shared" si="20"/>
        <v>2</v>
      </c>
      <c r="F318" s="1">
        <v>0</v>
      </c>
      <c r="G318" s="5">
        <v>15.449</v>
      </c>
      <c r="H318" s="5">
        <v>25.528948942</v>
      </c>
      <c r="I318" s="5">
        <v>8.5239508122590681</v>
      </c>
      <c r="J318" s="5">
        <v>0.49999900000000003</v>
      </c>
      <c r="K318" s="5">
        <f t="shared" si="17"/>
        <v>108.80353492763552</v>
      </c>
      <c r="L318" s="5">
        <f t="shared" si="19"/>
        <v>870.4282794210842</v>
      </c>
      <c r="M318" s="5">
        <f t="shared" si="18"/>
        <v>123.592</v>
      </c>
      <c r="N318" s="6">
        <f>MIN(H318:J318)</f>
        <v>0.49999900000000003</v>
      </c>
      <c r="O318" s="6">
        <f>MAX(H318:J318)</f>
        <v>25.528948942</v>
      </c>
      <c r="P318" s="6">
        <f>SUM(H318:J318)-SUM(N318:O318)</f>
        <v>8.5239508122590699</v>
      </c>
    </row>
    <row r="319" spans="1:16" x14ac:dyDescent="0.35">
      <c r="A319" s="3" t="s">
        <v>588</v>
      </c>
      <c r="B319" s="1" t="s">
        <v>45</v>
      </c>
      <c r="C319" s="1">
        <v>8</v>
      </c>
      <c r="D319" s="1">
        <v>16</v>
      </c>
      <c r="E319" s="2">
        <f t="shared" si="20"/>
        <v>2</v>
      </c>
      <c r="F319" s="1">
        <v>0</v>
      </c>
      <c r="G319" s="5">
        <v>1.222</v>
      </c>
      <c r="H319" s="5">
        <v>15.751692248983455</v>
      </c>
      <c r="I319" s="5">
        <v>1.38499723</v>
      </c>
      <c r="J319" s="5">
        <v>0.98999802000000159</v>
      </c>
      <c r="K319" s="5">
        <f t="shared" si="17"/>
        <v>21.597846435548778</v>
      </c>
      <c r="L319" s="5">
        <f t="shared" si="19"/>
        <v>345.56554296878045</v>
      </c>
      <c r="M319" s="5">
        <f t="shared" si="18"/>
        <v>19.552</v>
      </c>
      <c r="N319" s="6">
        <f>MIN(H319:J319)</f>
        <v>0.98999802000000159</v>
      </c>
      <c r="O319" s="6">
        <f>MAX(H319:J319)</f>
        <v>15.751692248983455</v>
      </c>
      <c r="P319" s="6">
        <f>SUM(H319:J319)-SUM(N319:O319)</f>
        <v>1.3849972300000033</v>
      </c>
    </row>
    <row r="320" spans="1:16" x14ac:dyDescent="0.35">
      <c r="A320" s="3" t="s">
        <v>589</v>
      </c>
      <c r="B320" s="1" t="s">
        <v>590</v>
      </c>
      <c r="C320" s="1">
        <v>8</v>
      </c>
      <c r="D320" s="1">
        <v>20</v>
      </c>
      <c r="E320" s="2">
        <f t="shared" si="20"/>
        <v>3</v>
      </c>
      <c r="F320" s="1">
        <v>0</v>
      </c>
      <c r="G320" s="5">
        <v>0.624</v>
      </c>
      <c r="H320" s="5">
        <v>3.7499924999999998</v>
      </c>
      <c r="I320" s="5">
        <v>3.5249929499999997</v>
      </c>
      <c r="J320" s="5">
        <v>0.24999949999999999</v>
      </c>
      <c r="K320" s="5">
        <f t="shared" si="17"/>
        <v>3.3046676719146557</v>
      </c>
      <c r="L320" s="5">
        <f t="shared" si="19"/>
        <v>66.093353438293121</v>
      </c>
      <c r="M320" s="5">
        <f t="shared" si="18"/>
        <v>12.48</v>
      </c>
      <c r="N320" s="6">
        <f>MIN(H320:J320)</f>
        <v>0.24999949999999999</v>
      </c>
      <c r="O320" s="6">
        <f>MAX(H320:J320)</f>
        <v>3.7499924999999998</v>
      </c>
      <c r="P320" s="6">
        <f>SUM(H320:J320)-SUM(N320:O320)</f>
        <v>3.5249929499999997</v>
      </c>
    </row>
    <row r="321" spans="1:16" x14ac:dyDescent="0.35">
      <c r="A321" s="1" t="s">
        <v>591</v>
      </c>
      <c r="B321" s="1" t="s">
        <v>592</v>
      </c>
      <c r="C321" s="1">
        <v>14</v>
      </c>
      <c r="D321" s="1">
        <v>28</v>
      </c>
      <c r="E321" s="2">
        <f t="shared" si="20"/>
        <v>2</v>
      </c>
      <c r="F321" s="1">
        <v>3.34</v>
      </c>
      <c r="G321" s="5">
        <v>0.93</v>
      </c>
      <c r="H321" s="5">
        <v>3.82</v>
      </c>
      <c r="I321" s="5">
        <v>0.37</v>
      </c>
      <c r="J321" s="5">
        <v>2.33</v>
      </c>
      <c r="K321" s="5">
        <f t="shared" si="17"/>
        <v>3.2932220000000001</v>
      </c>
      <c r="L321" s="5">
        <f t="shared" si="19"/>
        <v>92.210216000000003</v>
      </c>
      <c r="M321" s="5">
        <f t="shared" si="18"/>
        <v>26.040000000000003</v>
      </c>
      <c r="N321" s="6">
        <f>MIN(H321:J321)</f>
        <v>0.37</v>
      </c>
      <c r="O321" s="6">
        <f>MAX(H321:J321)</f>
        <v>3.82</v>
      </c>
      <c r="P321" s="6">
        <f>SUM(H321:J321)-SUM(N321:O321)</f>
        <v>2.33</v>
      </c>
    </row>
    <row r="322" spans="1:16" x14ac:dyDescent="0.35">
      <c r="A322" s="1" t="s">
        <v>593</v>
      </c>
      <c r="B322" s="1" t="s">
        <v>275</v>
      </c>
      <c r="C322" s="1">
        <v>6</v>
      </c>
      <c r="D322" s="1">
        <v>28</v>
      </c>
      <c r="E322" s="2">
        <f t="shared" si="20"/>
        <v>5</v>
      </c>
      <c r="F322" s="1">
        <v>1235.97</v>
      </c>
      <c r="G322" s="5">
        <v>18.690000000000001</v>
      </c>
      <c r="H322" s="5">
        <v>5.3</v>
      </c>
      <c r="I322" s="5">
        <v>21.68</v>
      </c>
      <c r="J322" s="5">
        <v>10.75</v>
      </c>
      <c r="K322" s="5">
        <f t="shared" ref="K322:K385" si="21">H322*I322*J322</f>
        <v>1235.2179999999998</v>
      </c>
      <c r="L322" s="5">
        <f t="shared" si="19"/>
        <v>34586.103999999992</v>
      </c>
      <c r="M322" s="5">
        <f t="shared" ref="M322:M385" si="22">G322*D322</f>
        <v>523.32000000000005</v>
      </c>
      <c r="N322" s="6">
        <f>MIN(H322:J322)</f>
        <v>5.3</v>
      </c>
      <c r="O322" s="6">
        <f>MAX(H322:J322)</f>
        <v>21.68</v>
      </c>
      <c r="P322" s="6">
        <f>SUM(H322:J322)-SUM(N322:O322)</f>
        <v>10.750000000000004</v>
      </c>
    </row>
    <row r="323" spans="1:16" x14ac:dyDescent="0.35">
      <c r="A323" s="1" t="s">
        <v>594</v>
      </c>
      <c r="B323" s="1" t="s">
        <v>595</v>
      </c>
      <c r="C323" s="1">
        <v>12</v>
      </c>
      <c r="D323" s="1">
        <v>36</v>
      </c>
      <c r="E323" s="2">
        <f t="shared" si="20"/>
        <v>3</v>
      </c>
      <c r="F323" s="1">
        <v>6.93</v>
      </c>
      <c r="G323" s="5">
        <v>2.15</v>
      </c>
      <c r="H323" s="5">
        <v>3.68</v>
      </c>
      <c r="I323" s="5">
        <v>0.5</v>
      </c>
      <c r="J323" s="5">
        <v>3.77</v>
      </c>
      <c r="K323" s="5">
        <f t="shared" si="21"/>
        <v>6.9368000000000007</v>
      </c>
      <c r="L323" s="5">
        <f t="shared" ref="L323:L386" si="23">D323*(H323*I323*J323)</f>
        <v>249.72480000000002</v>
      </c>
      <c r="M323" s="5">
        <f t="shared" si="22"/>
        <v>77.399999999999991</v>
      </c>
      <c r="N323" s="6">
        <f>MIN(H323:J323)</f>
        <v>0.5</v>
      </c>
      <c r="O323" s="6">
        <f>MAX(H323:J323)</f>
        <v>3.77</v>
      </c>
      <c r="P323" s="6">
        <f>SUM(H323:J323)-SUM(N323:O323)</f>
        <v>3.6799999999999997</v>
      </c>
    </row>
    <row r="324" spans="1:16" x14ac:dyDescent="0.35">
      <c r="A324" s="1" t="s">
        <v>596</v>
      </c>
      <c r="B324" s="1" t="s">
        <v>597</v>
      </c>
      <c r="C324" s="1">
        <v>19</v>
      </c>
      <c r="D324" s="1">
        <v>38</v>
      </c>
      <c r="E324" s="2">
        <f t="shared" si="20"/>
        <v>2</v>
      </c>
      <c r="F324" s="1">
        <v>17.48</v>
      </c>
      <c r="G324" s="5">
        <v>3.14</v>
      </c>
      <c r="H324" s="5">
        <v>4.88</v>
      </c>
      <c r="I324" s="5">
        <v>9.5500000000000007</v>
      </c>
      <c r="J324" s="5">
        <v>0.37</v>
      </c>
      <c r="K324" s="5">
        <f t="shared" si="21"/>
        <v>17.243479999999998</v>
      </c>
      <c r="L324" s="5">
        <f t="shared" si="23"/>
        <v>655.25223999999992</v>
      </c>
      <c r="M324" s="5">
        <f t="shared" si="22"/>
        <v>119.32000000000001</v>
      </c>
      <c r="N324" s="6">
        <f>MIN(H324:J324)</f>
        <v>0.37</v>
      </c>
      <c r="O324" s="6">
        <f>MAX(H324:J324)</f>
        <v>9.5500000000000007</v>
      </c>
      <c r="P324" s="6">
        <f>SUM(H324:J324)-SUM(N324:O324)</f>
        <v>4.879999999999999</v>
      </c>
    </row>
    <row r="325" spans="1:16" x14ac:dyDescent="0.35">
      <c r="A325" s="3" t="s">
        <v>598</v>
      </c>
      <c r="B325" s="1" t="s">
        <v>300</v>
      </c>
      <c r="C325" s="1">
        <v>3</v>
      </c>
      <c r="D325" s="1">
        <v>8</v>
      </c>
      <c r="E325" s="2">
        <f t="shared" si="20"/>
        <v>3</v>
      </c>
      <c r="F325" s="1">
        <v>12.4</v>
      </c>
      <c r="G325" s="5">
        <v>1.79</v>
      </c>
      <c r="H325" s="5">
        <v>5.75</v>
      </c>
      <c r="I325" s="5">
        <v>0.37</v>
      </c>
      <c r="J325" s="5">
        <v>5.75</v>
      </c>
      <c r="K325" s="5">
        <f t="shared" si="21"/>
        <v>12.233124999999999</v>
      </c>
      <c r="L325" s="5">
        <f t="shared" si="23"/>
        <v>97.864999999999995</v>
      </c>
      <c r="M325" s="5">
        <f t="shared" si="22"/>
        <v>14.32</v>
      </c>
      <c r="N325" s="6">
        <f>MIN(H325:J325)</f>
        <v>0.37</v>
      </c>
      <c r="O325" s="6">
        <f>MAX(H325:J325)</f>
        <v>5.75</v>
      </c>
      <c r="P325" s="6">
        <f>SUM(H325:J325)-SUM(N325:O325)</f>
        <v>5.7500000000000009</v>
      </c>
    </row>
    <row r="326" spans="1:16" x14ac:dyDescent="0.35">
      <c r="A326" s="1" t="s">
        <v>599</v>
      </c>
      <c r="B326" s="1" t="s">
        <v>125</v>
      </c>
      <c r="C326" s="1">
        <v>19</v>
      </c>
      <c r="D326" s="1">
        <v>61</v>
      </c>
      <c r="E326" s="2">
        <f t="shared" si="20"/>
        <v>3</v>
      </c>
      <c r="F326" s="1">
        <v>3</v>
      </c>
      <c r="G326" s="5">
        <v>0.40400000000000003</v>
      </c>
      <c r="H326" s="5">
        <v>2</v>
      </c>
      <c r="I326" s="5">
        <v>2</v>
      </c>
      <c r="J326" s="5">
        <v>0.75</v>
      </c>
      <c r="K326" s="5">
        <f t="shared" si="21"/>
        <v>3</v>
      </c>
      <c r="L326" s="5">
        <f t="shared" si="23"/>
        <v>183</v>
      </c>
      <c r="M326" s="5">
        <f t="shared" si="22"/>
        <v>24.644000000000002</v>
      </c>
      <c r="N326" s="6">
        <f>MIN(H326:J326)</f>
        <v>0.75</v>
      </c>
      <c r="O326" s="6">
        <f>MAX(H326:J326)</f>
        <v>2</v>
      </c>
      <c r="P326" s="6">
        <f>SUM(H326:J326)-SUM(N326:O326)</f>
        <v>2</v>
      </c>
    </row>
    <row r="327" spans="1:16" x14ac:dyDescent="0.35">
      <c r="A327" s="1" t="s">
        <v>600</v>
      </c>
      <c r="B327" s="1" t="s">
        <v>601</v>
      </c>
      <c r="C327" s="1">
        <v>2</v>
      </c>
      <c r="D327" s="1">
        <v>4</v>
      </c>
      <c r="E327" s="2">
        <f t="shared" si="20"/>
        <v>2</v>
      </c>
      <c r="F327" s="1">
        <v>3.05</v>
      </c>
      <c r="G327" s="5">
        <v>0.86</v>
      </c>
      <c r="H327" s="5">
        <v>3.75</v>
      </c>
      <c r="I327" s="5">
        <v>3.25</v>
      </c>
      <c r="J327" s="5">
        <v>0.25</v>
      </c>
      <c r="K327" s="5">
        <f t="shared" si="21"/>
        <v>3.046875</v>
      </c>
      <c r="L327" s="5">
        <f t="shared" si="23"/>
        <v>12.1875</v>
      </c>
      <c r="M327" s="5">
        <f t="shared" si="22"/>
        <v>3.44</v>
      </c>
      <c r="N327" s="6">
        <f>MIN(H327:J327)</f>
        <v>0.25</v>
      </c>
      <c r="O327" s="6">
        <f>MAX(H327:J327)</f>
        <v>3.75</v>
      </c>
      <c r="P327" s="6">
        <f>SUM(H327:J327)-SUM(N327:O327)</f>
        <v>3.25</v>
      </c>
    </row>
    <row r="328" spans="1:16" x14ac:dyDescent="0.35">
      <c r="A328" s="1" t="s">
        <v>602</v>
      </c>
      <c r="B328" s="1" t="s">
        <v>603</v>
      </c>
      <c r="C328" s="1">
        <v>16</v>
      </c>
      <c r="D328" s="1">
        <v>32</v>
      </c>
      <c r="E328" s="2">
        <f t="shared" si="20"/>
        <v>2</v>
      </c>
      <c r="F328" s="1">
        <v>1.87</v>
      </c>
      <c r="G328" s="5">
        <v>0.41</v>
      </c>
      <c r="H328" s="5">
        <v>2.5</v>
      </c>
      <c r="I328" s="5">
        <v>1.5</v>
      </c>
      <c r="J328" s="5">
        <v>0.5</v>
      </c>
      <c r="K328" s="5">
        <f t="shared" si="21"/>
        <v>1.875</v>
      </c>
      <c r="L328" s="5">
        <f t="shared" si="23"/>
        <v>60</v>
      </c>
      <c r="M328" s="5">
        <f t="shared" si="22"/>
        <v>13.12</v>
      </c>
      <c r="N328" s="6">
        <f>MIN(H328:J328)</f>
        <v>0.5</v>
      </c>
      <c r="O328" s="6">
        <f>MAX(H328:J328)</f>
        <v>2.5</v>
      </c>
      <c r="P328" s="6">
        <f>SUM(H328:J328)-SUM(N328:O328)</f>
        <v>1.5</v>
      </c>
    </row>
    <row r="329" spans="1:16" x14ac:dyDescent="0.35">
      <c r="A329" s="1" t="s">
        <v>604</v>
      </c>
      <c r="B329" s="1" t="s">
        <v>605</v>
      </c>
      <c r="C329" s="1">
        <v>49</v>
      </c>
      <c r="D329" s="1">
        <v>98</v>
      </c>
      <c r="E329" s="2">
        <f t="shared" si="20"/>
        <v>2</v>
      </c>
      <c r="F329" s="1">
        <v>63.99</v>
      </c>
      <c r="G329" s="5">
        <v>4.18</v>
      </c>
      <c r="H329" s="5">
        <v>5.25</v>
      </c>
      <c r="I329" s="5">
        <v>3.75</v>
      </c>
      <c r="J329" s="5">
        <v>3.25</v>
      </c>
      <c r="K329" s="5">
        <f t="shared" si="21"/>
        <v>63.984375</v>
      </c>
      <c r="L329" s="5">
        <f t="shared" si="23"/>
        <v>6270.46875</v>
      </c>
      <c r="M329" s="5">
        <f t="shared" si="22"/>
        <v>409.64</v>
      </c>
      <c r="N329" s="6">
        <f>MIN(H329:J329)</f>
        <v>3.25</v>
      </c>
      <c r="O329" s="6">
        <f>MAX(H329:J329)</f>
        <v>5.25</v>
      </c>
      <c r="P329" s="6">
        <f>SUM(H329:J329)-SUM(N329:O329)</f>
        <v>3.75</v>
      </c>
    </row>
    <row r="330" spans="1:16" x14ac:dyDescent="0.35">
      <c r="A330" s="1" t="s">
        <v>606</v>
      </c>
      <c r="B330" s="1" t="s">
        <v>607</v>
      </c>
      <c r="C330" s="1">
        <v>28</v>
      </c>
      <c r="D330" s="1">
        <v>78</v>
      </c>
      <c r="E330" s="2">
        <f t="shared" si="20"/>
        <v>3</v>
      </c>
      <c r="F330" s="1">
        <v>55.91</v>
      </c>
      <c r="G330" s="5">
        <v>11.46</v>
      </c>
      <c r="H330" s="5">
        <v>10.91</v>
      </c>
      <c r="I330" s="5">
        <v>0.5</v>
      </c>
      <c r="J330" s="5">
        <v>10.25</v>
      </c>
      <c r="K330" s="5">
        <f t="shared" si="21"/>
        <v>55.91375</v>
      </c>
      <c r="L330" s="5">
        <f t="shared" si="23"/>
        <v>4361.2725</v>
      </c>
      <c r="M330" s="5">
        <f t="shared" si="22"/>
        <v>893.88000000000011</v>
      </c>
      <c r="N330" s="6">
        <f>MIN(H330:J330)</f>
        <v>0.5</v>
      </c>
      <c r="O330" s="6">
        <f>MAX(H330:J330)</f>
        <v>10.91</v>
      </c>
      <c r="P330" s="6">
        <f>SUM(H330:J330)-SUM(N330:O330)</f>
        <v>10.25</v>
      </c>
    </row>
    <row r="331" spans="1:16" x14ac:dyDescent="0.35">
      <c r="A331" s="1" t="s">
        <v>608</v>
      </c>
      <c r="B331" s="1" t="s">
        <v>150</v>
      </c>
      <c r="C331" s="1">
        <v>3</v>
      </c>
      <c r="D331" s="1">
        <v>19</v>
      </c>
      <c r="E331" s="2">
        <f t="shared" si="20"/>
        <v>6</v>
      </c>
      <c r="F331" s="1">
        <v>83.59</v>
      </c>
      <c r="G331" s="5">
        <v>6.68</v>
      </c>
      <c r="H331" s="5">
        <v>2.14</v>
      </c>
      <c r="I331" s="5">
        <v>6.25</v>
      </c>
      <c r="J331" s="5">
        <v>6.25</v>
      </c>
      <c r="K331" s="5">
        <f t="shared" si="21"/>
        <v>83.59375</v>
      </c>
      <c r="L331" s="5">
        <f t="shared" si="23"/>
        <v>1588.28125</v>
      </c>
      <c r="M331" s="5">
        <f t="shared" si="22"/>
        <v>126.91999999999999</v>
      </c>
      <c r="N331" s="6">
        <f>MIN(H331:J331)</f>
        <v>2.14</v>
      </c>
      <c r="O331" s="6">
        <f>MAX(H331:J331)</f>
        <v>6.25</v>
      </c>
      <c r="P331" s="6">
        <f>SUM(H331:J331)-SUM(N331:O331)</f>
        <v>6.25</v>
      </c>
    </row>
    <row r="332" spans="1:16" x14ac:dyDescent="0.35">
      <c r="A332" s="1" t="s">
        <v>609</v>
      </c>
      <c r="B332" s="1" t="s">
        <v>259</v>
      </c>
      <c r="C332" s="1">
        <v>12</v>
      </c>
      <c r="D332" s="1">
        <v>24</v>
      </c>
      <c r="E332" s="2">
        <f t="shared" si="20"/>
        <v>2</v>
      </c>
      <c r="F332" s="1">
        <v>4.42</v>
      </c>
      <c r="G332" s="5">
        <v>1.25</v>
      </c>
      <c r="H332" s="5">
        <v>32.75</v>
      </c>
      <c r="I332" s="5">
        <v>0.13</v>
      </c>
      <c r="J332" s="5">
        <v>1</v>
      </c>
      <c r="K332" s="5">
        <f t="shared" si="21"/>
        <v>4.2575000000000003</v>
      </c>
      <c r="L332" s="5">
        <f t="shared" si="23"/>
        <v>102.18</v>
      </c>
      <c r="M332" s="5">
        <f t="shared" si="22"/>
        <v>30</v>
      </c>
      <c r="N332" s="6">
        <f>MIN(H332:J332)</f>
        <v>0.13</v>
      </c>
      <c r="O332" s="6">
        <f>MAX(H332:J332)</f>
        <v>32.75</v>
      </c>
      <c r="P332" s="6">
        <f>SUM(H332:J332)-SUM(N332:O332)</f>
        <v>1</v>
      </c>
    </row>
    <row r="333" spans="1:16" x14ac:dyDescent="0.35">
      <c r="A333" s="1" t="s">
        <v>610</v>
      </c>
      <c r="B333" s="1" t="s">
        <v>385</v>
      </c>
      <c r="C333" s="1">
        <v>18</v>
      </c>
      <c r="D333" s="1">
        <v>36</v>
      </c>
      <c r="E333" s="2">
        <f t="shared" si="20"/>
        <v>2</v>
      </c>
      <c r="F333" s="1">
        <v>30.37</v>
      </c>
      <c r="G333" s="5">
        <v>5.94</v>
      </c>
      <c r="H333" s="5">
        <v>26.51</v>
      </c>
      <c r="I333" s="5">
        <v>0.25</v>
      </c>
      <c r="J333" s="5">
        <v>4.58</v>
      </c>
      <c r="K333" s="5">
        <f t="shared" si="21"/>
        <v>30.353950000000001</v>
      </c>
      <c r="L333" s="5">
        <f t="shared" si="23"/>
        <v>1092.7422000000001</v>
      </c>
      <c r="M333" s="5">
        <f t="shared" si="22"/>
        <v>213.84</v>
      </c>
      <c r="N333" s="6">
        <f>MIN(H333:J333)</f>
        <v>0.25</v>
      </c>
      <c r="O333" s="6">
        <f>MAX(H333:J333)</f>
        <v>26.51</v>
      </c>
      <c r="P333" s="6">
        <f>SUM(H333:J333)-SUM(N333:O333)</f>
        <v>4.5800000000000018</v>
      </c>
    </row>
    <row r="334" spans="1:16" x14ac:dyDescent="0.35">
      <c r="A334" s="1" t="s">
        <v>611</v>
      </c>
      <c r="B334" s="1" t="s">
        <v>152</v>
      </c>
      <c r="C334" s="1">
        <v>7</v>
      </c>
      <c r="D334" s="1">
        <v>14</v>
      </c>
      <c r="E334" s="2">
        <f t="shared" si="20"/>
        <v>2</v>
      </c>
      <c r="F334" s="1">
        <v>14.49</v>
      </c>
      <c r="G334" s="5">
        <v>2.0099999999999998</v>
      </c>
      <c r="H334" s="5">
        <v>4.4400000000000004</v>
      </c>
      <c r="I334" s="5">
        <v>0.5</v>
      </c>
      <c r="J334" s="5">
        <v>6.53</v>
      </c>
      <c r="K334" s="5">
        <f t="shared" si="21"/>
        <v>14.496600000000003</v>
      </c>
      <c r="L334" s="5">
        <f t="shared" si="23"/>
        <v>202.95240000000004</v>
      </c>
      <c r="M334" s="5">
        <f t="shared" si="22"/>
        <v>28.139999999999997</v>
      </c>
      <c r="N334" s="6">
        <f>MIN(H334:J334)</f>
        <v>0.5</v>
      </c>
      <c r="O334" s="6">
        <f>MAX(H334:J334)</f>
        <v>6.53</v>
      </c>
      <c r="P334" s="6">
        <f>SUM(H334:J334)-SUM(N334:O334)</f>
        <v>4.4400000000000004</v>
      </c>
    </row>
    <row r="335" spans="1:16" x14ac:dyDescent="0.35">
      <c r="A335" s="1" t="s">
        <v>612</v>
      </c>
      <c r="B335" s="1" t="s">
        <v>613</v>
      </c>
      <c r="C335" s="1">
        <v>4</v>
      </c>
      <c r="D335" s="1">
        <v>8</v>
      </c>
      <c r="E335" s="2">
        <f t="shared" si="20"/>
        <v>2</v>
      </c>
      <c r="F335" s="1">
        <v>100.94</v>
      </c>
      <c r="G335" s="5">
        <v>4.3899999999999997</v>
      </c>
      <c r="H335" s="5">
        <v>4.25</v>
      </c>
      <c r="I335" s="5">
        <v>10</v>
      </c>
      <c r="J335" s="5">
        <v>2.37</v>
      </c>
      <c r="K335" s="5">
        <f t="shared" si="21"/>
        <v>100.72500000000001</v>
      </c>
      <c r="L335" s="5">
        <f t="shared" si="23"/>
        <v>805.80000000000007</v>
      </c>
      <c r="M335" s="5">
        <f t="shared" si="22"/>
        <v>35.119999999999997</v>
      </c>
      <c r="N335" s="6">
        <f>MIN(H335:J335)</f>
        <v>2.37</v>
      </c>
      <c r="O335" s="6">
        <f>MAX(H335:J335)</f>
        <v>10</v>
      </c>
      <c r="P335" s="6">
        <f>SUM(H335:J335)-SUM(N335:O335)</f>
        <v>4.25</v>
      </c>
    </row>
    <row r="336" spans="1:16" x14ac:dyDescent="0.35">
      <c r="A336" s="1" t="s">
        <v>614</v>
      </c>
      <c r="B336" s="1" t="s">
        <v>391</v>
      </c>
      <c r="C336" s="1">
        <v>6</v>
      </c>
      <c r="D336" s="1">
        <v>24</v>
      </c>
      <c r="E336" s="2">
        <f t="shared" si="20"/>
        <v>4</v>
      </c>
      <c r="F336" s="1">
        <v>12215.79</v>
      </c>
      <c r="G336" s="5">
        <v>95.77</v>
      </c>
      <c r="H336" s="5">
        <v>34</v>
      </c>
      <c r="I336" s="5">
        <v>22.94</v>
      </c>
      <c r="J336" s="5">
        <v>15.66</v>
      </c>
      <c r="K336" s="5">
        <f t="shared" si="21"/>
        <v>12214.1736</v>
      </c>
      <c r="L336" s="5">
        <f t="shared" si="23"/>
        <v>293140.16639999999</v>
      </c>
      <c r="M336" s="5">
        <f t="shared" si="22"/>
        <v>2298.48</v>
      </c>
      <c r="N336" s="6">
        <f>MIN(H336:J336)</f>
        <v>15.66</v>
      </c>
      <c r="O336" s="6">
        <f>MAX(H336:J336)</f>
        <v>34</v>
      </c>
      <c r="P336" s="6">
        <f>SUM(H336:J336)-SUM(N336:O336)</f>
        <v>22.939999999999998</v>
      </c>
    </row>
    <row r="337" spans="1:16" x14ac:dyDescent="0.35">
      <c r="A337" s="1" t="s">
        <v>615</v>
      </c>
      <c r="B337" s="1" t="s">
        <v>616</v>
      </c>
      <c r="C337" s="1">
        <v>11</v>
      </c>
      <c r="D337" s="1">
        <v>24</v>
      </c>
      <c r="E337" s="2">
        <f t="shared" si="20"/>
        <v>2</v>
      </c>
      <c r="F337" s="1">
        <v>178.5</v>
      </c>
      <c r="G337" s="5">
        <v>40.67</v>
      </c>
      <c r="H337" s="5">
        <v>59.5</v>
      </c>
      <c r="I337" s="5">
        <v>4</v>
      </c>
      <c r="J337" s="5">
        <v>0.75</v>
      </c>
      <c r="K337" s="5">
        <f t="shared" si="21"/>
        <v>178.5</v>
      </c>
      <c r="L337" s="5">
        <f t="shared" si="23"/>
        <v>4284</v>
      </c>
      <c r="M337" s="5">
        <f t="shared" si="22"/>
        <v>976.08</v>
      </c>
      <c r="N337" s="6">
        <f>MIN(H337:J337)</f>
        <v>0.75</v>
      </c>
      <c r="O337" s="6">
        <f>MAX(H337:J337)</f>
        <v>59.5</v>
      </c>
      <c r="P337" s="6">
        <f>SUM(H337:J337)-SUM(N337:O337)</f>
        <v>4</v>
      </c>
    </row>
    <row r="338" spans="1:16" x14ac:dyDescent="0.35">
      <c r="A338" s="1" t="s">
        <v>617</v>
      </c>
      <c r="B338" s="1" t="s">
        <v>618</v>
      </c>
      <c r="C338" s="1">
        <v>8</v>
      </c>
      <c r="D338" s="1">
        <v>16</v>
      </c>
      <c r="E338" s="2">
        <f t="shared" si="20"/>
        <v>2</v>
      </c>
      <c r="F338" s="1">
        <v>0</v>
      </c>
      <c r="G338" s="5">
        <v>4.0519999999999996</v>
      </c>
      <c r="H338" s="5">
        <v>4.8640690120000061</v>
      </c>
      <c r="I338" s="5">
        <v>0.7499984999999999</v>
      </c>
      <c r="J338" s="5">
        <v>5.2364771467566351</v>
      </c>
      <c r="K338" s="5">
        <f t="shared" si="21"/>
        <v>19.102901460309532</v>
      </c>
      <c r="L338" s="5">
        <f t="shared" si="23"/>
        <v>305.64642336495251</v>
      </c>
      <c r="M338" s="5">
        <f t="shared" si="22"/>
        <v>64.831999999999994</v>
      </c>
      <c r="N338" s="6">
        <f>MIN(H338:J338)</f>
        <v>0.7499984999999999</v>
      </c>
      <c r="O338" s="6">
        <f>MAX(H338:J338)</f>
        <v>5.2364771467566351</v>
      </c>
      <c r="P338" s="6">
        <f>SUM(H338:J338)-SUM(N338:O338)</f>
        <v>4.8640690120000061</v>
      </c>
    </row>
    <row r="339" spans="1:16" x14ac:dyDescent="0.35">
      <c r="A339" s="1" t="s">
        <v>619</v>
      </c>
      <c r="B339" s="1" t="s">
        <v>152</v>
      </c>
      <c r="C339" s="1">
        <v>16</v>
      </c>
      <c r="D339" s="1">
        <v>32</v>
      </c>
      <c r="E339" s="2">
        <f t="shared" si="20"/>
        <v>2</v>
      </c>
      <c r="F339" s="1">
        <v>0</v>
      </c>
      <c r="G339" s="5">
        <v>0.61599999999999999</v>
      </c>
      <c r="H339" s="5">
        <v>0.49999899999999997</v>
      </c>
      <c r="I339" s="5">
        <v>2.9999939999999996</v>
      </c>
      <c r="J339" s="5">
        <v>2.3021927851125108</v>
      </c>
      <c r="K339" s="5">
        <f t="shared" si="21"/>
        <v>3.4532753645258678</v>
      </c>
      <c r="L339" s="5">
        <f t="shared" si="23"/>
        <v>110.50481166482777</v>
      </c>
      <c r="M339" s="5">
        <f t="shared" si="22"/>
        <v>19.712</v>
      </c>
      <c r="N339" s="6">
        <f>MIN(H339:J339)</f>
        <v>0.49999899999999997</v>
      </c>
      <c r="O339" s="6">
        <f>MAX(H339:J339)</f>
        <v>2.9999939999999996</v>
      </c>
      <c r="P339" s="6">
        <f>SUM(H339:J339)-SUM(N339:O339)</f>
        <v>2.3021927851125104</v>
      </c>
    </row>
    <row r="340" spans="1:16" x14ac:dyDescent="0.35">
      <c r="A340" s="3" t="s">
        <v>620</v>
      </c>
      <c r="B340" s="1" t="s">
        <v>621</v>
      </c>
      <c r="C340" s="1">
        <v>24</v>
      </c>
      <c r="D340" s="1">
        <v>58</v>
      </c>
      <c r="E340" s="2">
        <f t="shared" si="20"/>
        <v>2</v>
      </c>
      <c r="F340" s="1">
        <v>1.25</v>
      </c>
      <c r="G340" s="5">
        <v>0.35</v>
      </c>
      <c r="H340" s="5">
        <v>1.25</v>
      </c>
      <c r="I340" s="5">
        <v>0.25</v>
      </c>
      <c r="J340" s="5">
        <v>4</v>
      </c>
      <c r="K340" s="5">
        <f t="shared" si="21"/>
        <v>1.25</v>
      </c>
      <c r="L340" s="5">
        <f t="shared" si="23"/>
        <v>72.5</v>
      </c>
      <c r="M340" s="5">
        <f t="shared" si="22"/>
        <v>20.299999999999997</v>
      </c>
      <c r="N340" s="6">
        <f>MIN(H340:J340)</f>
        <v>0.25</v>
      </c>
      <c r="O340" s="6">
        <f>MAX(H340:J340)</f>
        <v>4</v>
      </c>
      <c r="P340" s="6">
        <f>SUM(H340:J340)-SUM(N340:O340)</f>
        <v>1.25</v>
      </c>
    </row>
    <row r="341" spans="1:16" x14ac:dyDescent="0.35">
      <c r="A341" s="3" t="s">
        <v>622</v>
      </c>
      <c r="B341" s="1" t="s">
        <v>45</v>
      </c>
      <c r="C341" s="1">
        <v>8</v>
      </c>
      <c r="D341" s="1">
        <v>16</v>
      </c>
      <c r="E341" s="2">
        <f t="shared" si="20"/>
        <v>2</v>
      </c>
      <c r="F341" s="1">
        <v>0</v>
      </c>
      <c r="G341" s="5">
        <v>2.548</v>
      </c>
      <c r="H341" s="5">
        <v>1.38499723</v>
      </c>
      <c r="I341" s="5">
        <v>32.231659288983387</v>
      </c>
      <c r="J341" s="5">
        <v>0.98999802000000414</v>
      </c>
      <c r="K341" s="5">
        <f t="shared" si="21"/>
        <v>44.194262856507997</v>
      </c>
      <c r="L341" s="5">
        <f t="shared" si="23"/>
        <v>707.10820570412795</v>
      </c>
      <c r="M341" s="5">
        <f t="shared" si="22"/>
        <v>40.768000000000001</v>
      </c>
      <c r="N341" s="6">
        <f>MIN(H341:J341)</f>
        <v>0.98999802000000414</v>
      </c>
      <c r="O341" s="6">
        <f>MAX(H341:J341)</f>
        <v>32.231659288983387</v>
      </c>
      <c r="P341" s="6">
        <f>SUM(H341:J341)-SUM(N341:O341)</f>
        <v>1.3849972300000033</v>
      </c>
    </row>
    <row r="342" spans="1:16" x14ac:dyDescent="0.35">
      <c r="A342" s="3" t="s">
        <v>623</v>
      </c>
      <c r="B342" s="1" t="s">
        <v>482</v>
      </c>
      <c r="C342" s="1">
        <v>11</v>
      </c>
      <c r="D342" s="1">
        <v>22</v>
      </c>
      <c r="E342" s="2">
        <f t="shared" si="20"/>
        <v>2</v>
      </c>
      <c r="F342" s="1">
        <v>0</v>
      </c>
      <c r="G342" s="5">
        <v>1.518</v>
      </c>
      <c r="H342" s="5">
        <v>4.8419055322060469</v>
      </c>
      <c r="I342" s="5">
        <v>5.4858187390590931</v>
      </c>
      <c r="J342" s="5">
        <v>2.9700718804170712</v>
      </c>
      <c r="K342" s="5">
        <f t="shared" si="21"/>
        <v>78.890503095369112</v>
      </c>
      <c r="L342" s="5">
        <f t="shared" si="23"/>
        <v>1735.5910680981206</v>
      </c>
      <c r="M342" s="5">
        <f t="shared" si="22"/>
        <v>33.396000000000001</v>
      </c>
      <c r="N342" s="6">
        <f>MIN(H342:J342)</f>
        <v>2.9700718804170712</v>
      </c>
      <c r="O342" s="6">
        <f>MAX(H342:J342)</f>
        <v>5.4858187390590931</v>
      </c>
      <c r="P342" s="6">
        <f>SUM(H342:J342)-SUM(N342:O342)</f>
        <v>4.8419055322060469</v>
      </c>
    </row>
    <row r="343" spans="1:16" x14ac:dyDescent="0.35">
      <c r="A343" s="1" t="s">
        <v>624</v>
      </c>
      <c r="B343" s="1" t="s">
        <v>625</v>
      </c>
      <c r="C343" s="1">
        <v>14</v>
      </c>
      <c r="D343" s="1">
        <v>28</v>
      </c>
      <c r="E343" s="2">
        <f t="shared" si="20"/>
        <v>2</v>
      </c>
      <c r="F343" s="1">
        <v>425</v>
      </c>
      <c r="G343" s="5">
        <v>14.81</v>
      </c>
      <c r="H343" s="5">
        <v>17</v>
      </c>
      <c r="I343" s="5">
        <v>12.5</v>
      </c>
      <c r="J343" s="5">
        <v>2</v>
      </c>
      <c r="K343" s="5">
        <f t="shared" si="21"/>
        <v>425</v>
      </c>
      <c r="L343" s="5">
        <f t="shared" si="23"/>
        <v>11900</v>
      </c>
      <c r="M343" s="5">
        <f t="shared" si="22"/>
        <v>414.68</v>
      </c>
      <c r="N343" s="6">
        <f>MIN(H343:J343)</f>
        <v>2</v>
      </c>
      <c r="O343" s="6">
        <f>MAX(H343:J343)</f>
        <v>17</v>
      </c>
      <c r="P343" s="6">
        <f>SUM(H343:J343)-SUM(N343:O343)</f>
        <v>12.5</v>
      </c>
    </row>
    <row r="344" spans="1:16" x14ac:dyDescent="0.35">
      <c r="A344" s="1" t="s">
        <v>626</v>
      </c>
      <c r="B344" s="1" t="s">
        <v>627</v>
      </c>
      <c r="C344" s="1">
        <v>8</v>
      </c>
      <c r="D344" s="1">
        <v>16</v>
      </c>
      <c r="E344" s="2">
        <f t="shared" si="20"/>
        <v>2</v>
      </c>
      <c r="F344" s="1">
        <v>1462.33</v>
      </c>
      <c r="G344" s="5">
        <v>28.92</v>
      </c>
      <c r="H344" s="5">
        <v>48.64</v>
      </c>
      <c r="I344" s="5">
        <v>1.75</v>
      </c>
      <c r="J344" s="5">
        <v>17.18</v>
      </c>
      <c r="K344" s="5">
        <f t="shared" si="21"/>
        <v>1462.3616</v>
      </c>
      <c r="L344" s="5">
        <f t="shared" si="23"/>
        <v>23397.785599999999</v>
      </c>
      <c r="M344" s="5">
        <f t="shared" si="22"/>
        <v>462.72</v>
      </c>
      <c r="N344" s="6">
        <f>MIN(H344:J344)</f>
        <v>1.75</v>
      </c>
      <c r="O344" s="6">
        <f>MAX(H344:J344)</f>
        <v>48.64</v>
      </c>
      <c r="P344" s="6">
        <f>SUM(H344:J344)-SUM(N344:O344)</f>
        <v>17.179999999999993</v>
      </c>
    </row>
    <row r="345" spans="1:16" x14ac:dyDescent="0.35">
      <c r="A345" s="1" t="s">
        <v>628</v>
      </c>
      <c r="B345" s="1" t="s">
        <v>59</v>
      </c>
      <c r="C345" s="1">
        <v>6</v>
      </c>
      <c r="D345" s="1">
        <v>12</v>
      </c>
      <c r="E345" s="2">
        <f t="shared" si="20"/>
        <v>2</v>
      </c>
      <c r="F345" s="1">
        <v>1.73</v>
      </c>
      <c r="G345" s="5">
        <v>0.49</v>
      </c>
      <c r="H345" s="5">
        <v>8</v>
      </c>
      <c r="I345" s="5">
        <v>1.6</v>
      </c>
      <c r="J345" s="5">
        <v>0.13</v>
      </c>
      <c r="K345" s="5">
        <f t="shared" si="21"/>
        <v>1.6640000000000001</v>
      </c>
      <c r="L345" s="5">
        <f t="shared" si="23"/>
        <v>19.968000000000004</v>
      </c>
      <c r="M345" s="5">
        <f t="shared" si="22"/>
        <v>5.88</v>
      </c>
      <c r="N345" s="6">
        <f>MIN(H345:J345)</f>
        <v>0.13</v>
      </c>
      <c r="O345" s="6">
        <f>MAX(H345:J345)</f>
        <v>8</v>
      </c>
      <c r="P345" s="6">
        <f>SUM(H345:J345)-SUM(N345:O345)</f>
        <v>1.5999999999999996</v>
      </c>
    </row>
    <row r="346" spans="1:16" x14ac:dyDescent="0.35">
      <c r="A346" s="3" t="s">
        <v>629</v>
      </c>
      <c r="B346" s="1" t="s">
        <v>630</v>
      </c>
      <c r="C346" s="1">
        <v>16</v>
      </c>
      <c r="D346" s="1">
        <v>32</v>
      </c>
      <c r="E346" s="2">
        <f t="shared" si="20"/>
        <v>2</v>
      </c>
      <c r="F346" s="1">
        <v>0</v>
      </c>
      <c r="G346" s="5">
        <v>1.099</v>
      </c>
      <c r="H346" s="5">
        <v>2.9999940000000023</v>
      </c>
      <c r="I346" s="5">
        <v>1.4999969999999998</v>
      </c>
      <c r="J346" s="5">
        <v>2.9999940000000027</v>
      </c>
      <c r="K346" s="5">
        <f t="shared" si="21"/>
        <v>13.49991900016202</v>
      </c>
      <c r="L346" s="5">
        <f t="shared" si="23"/>
        <v>431.99740800518464</v>
      </c>
      <c r="M346" s="5">
        <f t="shared" si="22"/>
        <v>35.167999999999999</v>
      </c>
      <c r="N346" s="6">
        <f>MIN(H346:J346)</f>
        <v>1.4999969999999998</v>
      </c>
      <c r="O346" s="6">
        <f>MAX(H346:J346)</f>
        <v>2.9999940000000027</v>
      </c>
      <c r="P346" s="6">
        <f>SUM(H346:J346)-SUM(N346:O346)</f>
        <v>2.9999940000000027</v>
      </c>
    </row>
    <row r="347" spans="1:16" x14ac:dyDescent="0.35">
      <c r="A347" s="1" t="s">
        <v>631</v>
      </c>
      <c r="B347" s="1" t="s">
        <v>421</v>
      </c>
      <c r="C347" s="1">
        <v>22</v>
      </c>
      <c r="D347" s="1">
        <v>51</v>
      </c>
      <c r="E347" s="2">
        <f t="shared" si="20"/>
        <v>2</v>
      </c>
      <c r="F347" s="1">
        <v>18.239999999999998</v>
      </c>
      <c r="G347" s="5">
        <v>2.7</v>
      </c>
      <c r="H347" s="5">
        <v>6.28</v>
      </c>
      <c r="I347" s="5">
        <v>7.74</v>
      </c>
      <c r="J347" s="5">
        <v>0.38</v>
      </c>
      <c r="K347" s="5">
        <f t="shared" si="21"/>
        <v>18.470736000000002</v>
      </c>
      <c r="L347" s="5">
        <f t="shared" si="23"/>
        <v>942.00753600000007</v>
      </c>
      <c r="M347" s="5">
        <f t="shared" si="22"/>
        <v>137.70000000000002</v>
      </c>
      <c r="N347" s="6">
        <f>MIN(H347:J347)</f>
        <v>0.38</v>
      </c>
      <c r="O347" s="6">
        <f>MAX(H347:J347)</f>
        <v>7.74</v>
      </c>
      <c r="P347" s="6">
        <f>SUM(H347:J347)-SUM(N347:O347)</f>
        <v>6.2799999999999994</v>
      </c>
    </row>
    <row r="348" spans="1:16" x14ac:dyDescent="0.35">
      <c r="A348" s="1" t="s">
        <v>632</v>
      </c>
      <c r="B348" s="1" t="s">
        <v>572</v>
      </c>
      <c r="C348" s="1">
        <v>6</v>
      </c>
      <c r="D348" s="1">
        <v>12</v>
      </c>
      <c r="E348" s="2">
        <f t="shared" si="20"/>
        <v>2</v>
      </c>
      <c r="F348" s="1">
        <v>0.84</v>
      </c>
      <c r="G348" s="5">
        <v>0.24</v>
      </c>
      <c r="H348" s="5">
        <v>6</v>
      </c>
      <c r="I348" s="5">
        <v>0.37</v>
      </c>
      <c r="J348" s="5">
        <v>0.37</v>
      </c>
      <c r="K348" s="5">
        <f t="shared" si="21"/>
        <v>0.82139999999999991</v>
      </c>
      <c r="L348" s="5">
        <f t="shared" si="23"/>
        <v>9.8567999999999998</v>
      </c>
      <c r="M348" s="5">
        <f t="shared" si="22"/>
        <v>2.88</v>
      </c>
      <c r="N348" s="6">
        <f>MIN(H348:J348)</f>
        <v>0.37</v>
      </c>
      <c r="O348" s="6">
        <f>MAX(H348:J348)</f>
        <v>6</v>
      </c>
      <c r="P348" s="6">
        <f>SUM(H348:J348)-SUM(N348:O348)</f>
        <v>0.37000000000000011</v>
      </c>
    </row>
    <row r="349" spans="1:16" x14ac:dyDescent="0.35">
      <c r="A349" s="1" t="s">
        <v>633</v>
      </c>
      <c r="B349" s="1" t="s">
        <v>45</v>
      </c>
      <c r="C349" s="1">
        <v>9</v>
      </c>
      <c r="D349" s="1">
        <v>18</v>
      </c>
      <c r="E349" s="2">
        <f t="shared" si="20"/>
        <v>2</v>
      </c>
      <c r="F349" s="1">
        <v>1674.39</v>
      </c>
      <c r="G349" s="5">
        <v>19.09</v>
      </c>
      <c r="H349" s="5">
        <v>13.57</v>
      </c>
      <c r="I349" s="5">
        <v>5.12</v>
      </c>
      <c r="J349" s="5">
        <v>24.08</v>
      </c>
      <c r="K349" s="5">
        <f t="shared" si="21"/>
        <v>1673.0398720000001</v>
      </c>
      <c r="L349" s="5">
        <f t="shared" si="23"/>
        <v>30114.717696</v>
      </c>
      <c r="M349" s="5">
        <f t="shared" si="22"/>
        <v>343.62</v>
      </c>
      <c r="N349" s="6">
        <f>MIN(H349:J349)</f>
        <v>5.12</v>
      </c>
      <c r="O349" s="6">
        <f>MAX(H349:J349)</f>
        <v>24.08</v>
      </c>
      <c r="P349" s="6">
        <f>SUM(H349:J349)-SUM(N349:O349)</f>
        <v>13.569999999999997</v>
      </c>
    </row>
    <row r="350" spans="1:16" x14ac:dyDescent="0.35">
      <c r="A350" s="1" t="s">
        <v>634</v>
      </c>
      <c r="B350" s="1" t="s">
        <v>635</v>
      </c>
      <c r="C350" s="1">
        <v>14</v>
      </c>
      <c r="D350" s="1">
        <v>28</v>
      </c>
      <c r="E350" s="2">
        <f t="shared" si="20"/>
        <v>2</v>
      </c>
      <c r="F350" s="1">
        <v>9.66</v>
      </c>
      <c r="G350" s="5">
        <v>1.48</v>
      </c>
      <c r="H350" s="5">
        <v>4.6900000000000004</v>
      </c>
      <c r="I350" s="5">
        <v>0.76</v>
      </c>
      <c r="J350" s="5">
        <v>2.7</v>
      </c>
      <c r="K350" s="5">
        <f t="shared" si="21"/>
        <v>9.6238800000000015</v>
      </c>
      <c r="L350" s="5">
        <f t="shared" si="23"/>
        <v>269.46864000000005</v>
      </c>
      <c r="M350" s="5">
        <f t="shared" si="22"/>
        <v>41.44</v>
      </c>
      <c r="N350" s="6">
        <f>MIN(H350:J350)</f>
        <v>0.76</v>
      </c>
      <c r="O350" s="6">
        <f>MAX(H350:J350)</f>
        <v>4.6900000000000004</v>
      </c>
      <c r="P350" s="6">
        <f>SUM(H350:J350)-SUM(N350:O350)</f>
        <v>2.7</v>
      </c>
    </row>
    <row r="351" spans="1:16" x14ac:dyDescent="0.35">
      <c r="A351" s="1" t="s">
        <v>636</v>
      </c>
      <c r="B351" s="1" t="s">
        <v>637</v>
      </c>
      <c r="C351" s="1">
        <v>3</v>
      </c>
      <c r="D351" s="1">
        <v>8</v>
      </c>
      <c r="E351" s="2">
        <f t="shared" si="20"/>
        <v>3</v>
      </c>
      <c r="F351" s="1">
        <v>38.25</v>
      </c>
      <c r="G351" s="5">
        <v>9.64</v>
      </c>
      <c r="H351" s="5">
        <v>12.75</v>
      </c>
      <c r="I351" s="5">
        <v>6</v>
      </c>
      <c r="J351" s="5">
        <v>0.5</v>
      </c>
      <c r="K351" s="5">
        <f t="shared" si="21"/>
        <v>38.25</v>
      </c>
      <c r="L351" s="5">
        <f t="shared" si="23"/>
        <v>306</v>
      </c>
      <c r="M351" s="5">
        <f t="shared" si="22"/>
        <v>77.12</v>
      </c>
      <c r="N351" s="6">
        <f>MIN(H351:J351)</f>
        <v>0.5</v>
      </c>
      <c r="O351" s="6">
        <f>MAX(H351:J351)</f>
        <v>12.75</v>
      </c>
      <c r="P351" s="6">
        <f>SUM(H351:J351)-SUM(N351:O351)</f>
        <v>6</v>
      </c>
    </row>
    <row r="352" spans="1:16" x14ac:dyDescent="0.35">
      <c r="A352" s="1" t="s">
        <v>638</v>
      </c>
      <c r="B352" s="1" t="s">
        <v>639</v>
      </c>
      <c r="C352" s="1">
        <v>49</v>
      </c>
      <c r="D352" s="1">
        <v>145</v>
      </c>
      <c r="E352" s="2">
        <f t="shared" si="20"/>
        <v>3</v>
      </c>
      <c r="F352" s="1">
        <v>69.959999999999994</v>
      </c>
      <c r="G352" s="5">
        <v>9.32</v>
      </c>
      <c r="H352" s="5">
        <v>1</v>
      </c>
      <c r="I352" s="5">
        <v>15.5</v>
      </c>
      <c r="J352" s="5">
        <v>4.51</v>
      </c>
      <c r="K352" s="5">
        <f t="shared" si="21"/>
        <v>69.905000000000001</v>
      </c>
      <c r="L352" s="5">
        <f t="shared" si="23"/>
        <v>10136.225</v>
      </c>
      <c r="M352" s="5">
        <f t="shared" si="22"/>
        <v>1351.4</v>
      </c>
      <c r="N352" s="6">
        <f>MIN(H352:J352)</f>
        <v>1</v>
      </c>
      <c r="O352" s="6">
        <f>MAX(H352:J352)</f>
        <v>15.5</v>
      </c>
      <c r="P352" s="6">
        <f>SUM(H352:J352)-SUM(N352:O352)</f>
        <v>4.509999999999998</v>
      </c>
    </row>
    <row r="353" spans="1:16" x14ac:dyDescent="0.35">
      <c r="A353" s="1" t="s">
        <v>640</v>
      </c>
      <c r="B353" s="1" t="s">
        <v>150</v>
      </c>
      <c r="C353" s="1">
        <v>3</v>
      </c>
      <c r="D353" s="1">
        <v>29</v>
      </c>
      <c r="E353" s="2">
        <f t="shared" si="20"/>
        <v>10</v>
      </c>
      <c r="F353" s="1">
        <v>83.59</v>
      </c>
      <c r="G353" s="5">
        <v>6.68</v>
      </c>
      <c r="H353" s="5">
        <v>2.14</v>
      </c>
      <c r="I353" s="5">
        <v>6.25</v>
      </c>
      <c r="J353" s="5">
        <v>6.25</v>
      </c>
      <c r="K353" s="5">
        <f t="shared" si="21"/>
        <v>83.59375</v>
      </c>
      <c r="L353" s="5">
        <f t="shared" si="23"/>
        <v>2424.21875</v>
      </c>
      <c r="M353" s="5">
        <f t="shared" si="22"/>
        <v>193.72</v>
      </c>
      <c r="N353" s="6">
        <f>MIN(H353:J353)</f>
        <v>2.14</v>
      </c>
      <c r="O353" s="6">
        <f>MAX(H353:J353)</f>
        <v>6.25</v>
      </c>
      <c r="P353" s="6">
        <f>SUM(H353:J353)-SUM(N353:O353)</f>
        <v>6.25</v>
      </c>
    </row>
    <row r="354" spans="1:16" x14ac:dyDescent="0.35">
      <c r="A354" s="1" t="s">
        <v>641</v>
      </c>
      <c r="B354" s="1" t="s">
        <v>33</v>
      </c>
      <c r="C354" s="1">
        <v>100</v>
      </c>
      <c r="D354" s="1">
        <v>350</v>
      </c>
      <c r="E354" s="2">
        <f t="shared" si="20"/>
        <v>4</v>
      </c>
      <c r="F354" s="1">
        <v>687.4</v>
      </c>
      <c r="G354" s="5">
        <v>19.48</v>
      </c>
      <c r="H354" s="5">
        <v>4.22</v>
      </c>
      <c r="I354" s="5">
        <v>19.25</v>
      </c>
      <c r="J354" s="5">
        <v>8.4600000000000009</v>
      </c>
      <c r="K354" s="5">
        <f t="shared" si="21"/>
        <v>687.24810000000002</v>
      </c>
      <c r="L354" s="5">
        <f t="shared" si="23"/>
        <v>240536.83500000002</v>
      </c>
      <c r="M354" s="5">
        <f t="shared" si="22"/>
        <v>6818</v>
      </c>
      <c r="N354" s="6">
        <f>MIN(H354:J354)</f>
        <v>4.22</v>
      </c>
      <c r="O354" s="6">
        <f>MAX(H354:J354)</f>
        <v>19.25</v>
      </c>
      <c r="P354" s="6">
        <f>SUM(H354:J354)-SUM(N354:O354)</f>
        <v>8.4600000000000009</v>
      </c>
    </row>
    <row r="355" spans="1:16" x14ac:dyDescent="0.35">
      <c r="A355" s="4" t="s">
        <v>642</v>
      </c>
      <c r="B355" s="1" t="s">
        <v>643</v>
      </c>
      <c r="C355" s="1">
        <v>14</v>
      </c>
      <c r="D355" s="1">
        <v>28</v>
      </c>
      <c r="E355" s="2">
        <f t="shared" si="20"/>
        <v>2</v>
      </c>
      <c r="F355" s="1">
        <v>494.18</v>
      </c>
      <c r="G355" s="5">
        <v>12.63</v>
      </c>
      <c r="H355" s="5">
        <v>36.28</v>
      </c>
      <c r="I355" s="5">
        <v>1.1399999999999999</v>
      </c>
      <c r="J355" s="5">
        <v>12</v>
      </c>
      <c r="K355" s="5">
        <f t="shared" si="21"/>
        <v>496.31040000000002</v>
      </c>
      <c r="L355" s="5">
        <f t="shared" si="23"/>
        <v>13896.691200000001</v>
      </c>
      <c r="M355" s="5">
        <f t="shared" si="22"/>
        <v>353.64000000000004</v>
      </c>
      <c r="N355" s="6">
        <f>MIN(H355:J355)</f>
        <v>1.1399999999999999</v>
      </c>
      <c r="O355" s="6">
        <f>MAX(H355:J355)</f>
        <v>36.28</v>
      </c>
      <c r="P355" s="6">
        <f>SUM(H355:J355)-SUM(N355:O355)</f>
        <v>12</v>
      </c>
    </row>
    <row r="356" spans="1:16" x14ac:dyDescent="0.35">
      <c r="A356" s="1" t="s">
        <v>644</v>
      </c>
      <c r="B356" s="1" t="s">
        <v>645</v>
      </c>
      <c r="C356" s="1">
        <v>6</v>
      </c>
      <c r="D356" s="1">
        <v>14</v>
      </c>
      <c r="E356" s="2">
        <f t="shared" si="20"/>
        <v>2</v>
      </c>
      <c r="F356" s="1">
        <v>0.42</v>
      </c>
      <c r="G356" s="5">
        <v>0.1</v>
      </c>
      <c r="H356" s="5">
        <v>0.75</v>
      </c>
      <c r="I356" s="5">
        <v>0.37</v>
      </c>
      <c r="J356" s="5">
        <v>1.5</v>
      </c>
      <c r="K356" s="5">
        <f t="shared" si="21"/>
        <v>0.41624999999999995</v>
      </c>
      <c r="L356" s="5">
        <f t="shared" si="23"/>
        <v>5.8274999999999997</v>
      </c>
      <c r="M356" s="5">
        <f t="shared" si="22"/>
        <v>1.4000000000000001</v>
      </c>
      <c r="N356" s="6">
        <f>MIN(H356:J356)</f>
        <v>0.37</v>
      </c>
      <c r="O356" s="6">
        <f>MAX(H356:J356)</f>
        <v>1.5</v>
      </c>
      <c r="P356" s="6">
        <f>SUM(H356:J356)-SUM(N356:O356)</f>
        <v>0.75</v>
      </c>
    </row>
    <row r="357" spans="1:16" x14ac:dyDescent="0.35">
      <c r="A357" s="4" t="s">
        <v>646</v>
      </c>
      <c r="B357" s="1" t="s">
        <v>223</v>
      </c>
      <c r="C357" s="1">
        <v>13</v>
      </c>
      <c r="D357" s="1">
        <v>26</v>
      </c>
      <c r="E357" s="2">
        <f t="shared" si="20"/>
        <v>2</v>
      </c>
      <c r="F357" s="1">
        <v>2.0699999999999998</v>
      </c>
      <c r="G357" s="5">
        <v>0.59</v>
      </c>
      <c r="H357" s="5">
        <v>6.64</v>
      </c>
      <c r="I357" s="5">
        <v>0.25</v>
      </c>
      <c r="J357" s="5">
        <v>1.25</v>
      </c>
      <c r="K357" s="5">
        <f t="shared" si="21"/>
        <v>2.0749999999999997</v>
      </c>
      <c r="L357" s="5">
        <f t="shared" si="23"/>
        <v>53.949999999999996</v>
      </c>
      <c r="M357" s="5">
        <f t="shared" si="22"/>
        <v>15.34</v>
      </c>
      <c r="N357" s="6">
        <f>MIN(H357:J357)</f>
        <v>0.25</v>
      </c>
      <c r="O357" s="6">
        <f>MAX(H357:J357)</f>
        <v>6.64</v>
      </c>
      <c r="P357" s="6">
        <f>SUM(H357:J357)-SUM(N357:O357)</f>
        <v>1.2500000000000009</v>
      </c>
    </row>
    <row r="358" spans="1:16" x14ac:dyDescent="0.35">
      <c r="A358" s="1" t="s">
        <v>647</v>
      </c>
      <c r="B358" s="1" t="s">
        <v>648</v>
      </c>
      <c r="C358" s="1">
        <v>9</v>
      </c>
      <c r="D358" s="1">
        <v>18</v>
      </c>
      <c r="E358" s="2">
        <f t="shared" si="20"/>
        <v>2</v>
      </c>
      <c r="F358" s="1">
        <v>450.69</v>
      </c>
      <c r="G358" s="5">
        <v>17.920000000000002</v>
      </c>
      <c r="H358" s="5">
        <v>22.9</v>
      </c>
      <c r="I358" s="5">
        <v>4.25</v>
      </c>
      <c r="J358" s="5">
        <v>4.63</v>
      </c>
      <c r="K358" s="5">
        <f t="shared" si="21"/>
        <v>450.61474999999996</v>
      </c>
      <c r="L358" s="5">
        <f t="shared" si="23"/>
        <v>8111.0654999999988</v>
      </c>
      <c r="M358" s="5">
        <f t="shared" si="22"/>
        <v>322.56000000000006</v>
      </c>
      <c r="N358" s="6">
        <f>MIN(H358:J358)</f>
        <v>4.25</v>
      </c>
      <c r="O358" s="6">
        <f>MAX(H358:J358)</f>
        <v>22.9</v>
      </c>
      <c r="P358" s="6">
        <f>SUM(H358:J358)-SUM(N358:O358)</f>
        <v>4.629999999999999</v>
      </c>
    </row>
    <row r="359" spans="1:16" x14ac:dyDescent="0.35">
      <c r="A359" s="1" t="s">
        <v>649</v>
      </c>
      <c r="B359" s="1" t="s">
        <v>650</v>
      </c>
      <c r="C359" s="1">
        <v>18</v>
      </c>
      <c r="D359" s="1">
        <v>72</v>
      </c>
      <c r="E359" s="2">
        <f t="shared" si="20"/>
        <v>4</v>
      </c>
      <c r="F359" s="1">
        <v>301.5</v>
      </c>
      <c r="G359" s="5">
        <v>18.59</v>
      </c>
      <c r="H359" s="5">
        <v>33.5</v>
      </c>
      <c r="I359" s="5">
        <v>3</v>
      </c>
      <c r="J359" s="5">
        <v>3</v>
      </c>
      <c r="K359" s="5">
        <f t="shared" si="21"/>
        <v>301.5</v>
      </c>
      <c r="L359" s="5">
        <f t="shared" si="23"/>
        <v>21708</v>
      </c>
      <c r="M359" s="5">
        <f t="shared" si="22"/>
        <v>1338.48</v>
      </c>
      <c r="N359" s="6">
        <f>MIN(H359:J359)</f>
        <v>3</v>
      </c>
      <c r="O359" s="6">
        <f>MAX(H359:J359)</f>
        <v>33.5</v>
      </c>
      <c r="P359" s="6">
        <f>SUM(H359:J359)-SUM(N359:O359)</f>
        <v>3</v>
      </c>
    </row>
    <row r="360" spans="1:16" x14ac:dyDescent="0.35">
      <c r="A360" s="3" t="s">
        <v>651</v>
      </c>
      <c r="B360" s="1" t="s">
        <v>652</v>
      </c>
      <c r="C360" s="1">
        <v>20</v>
      </c>
      <c r="D360" s="1">
        <v>40</v>
      </c>
      <c r="E360" s="2">
        <f t="shared" si="20"/>
        <v>2</v>
      </c>
      <c r="F360" s="1">
        <v>1.49</v>
      </c>
      <c r="G360" s="5">
        <v>0.33</v>
      </c>
      <c r="H360" s="5">
        <v>0.99</v>
      </c>
      <c r="I360" s="5">
        <v>0.99</v>
      </c>
      <c r="J360" s="5">
        <v>1.5</v>
      </c>
      <c r="K360" s="5">
        <f t="shared" si="21"/>
        <v>1.4701499999999998</v>
      </c>
      <c r="L360" s="5">
        <f t="shared" si="23"/>
        <v>58.805999999999997</v>
      </c>
      <c r="M360" s="5">
        <f t="shared" si="22"/>
        <v>13.200000000000001</v>
      </c>
      <c r="N360" s="6">
        <f>MIN(H360:J360)</f>
        <v>0.99</v>
      </c>
      <c r="O360" s="6">
        <f>MAX(H360:J360)</f>
        <v>1.5</v>
      </c>
      <c r="P360" s="6">
        <f>SUM(H360:J360)-SUM(N360:O360)</f>
        <v>0.98999999999999977</v>
      </c>
    </row>
    <row r="361" spans="1:16" x14ac:dyDescent="0.35">
      <c r="A361" s="1" t="s">
        <v>653</v>
      </c>
      <c r="B361" s="1" t="s">
        <v>654</v>
      </c>
      <c r="C361" s="1">
        <v>17</v>
      </c>
      <c r="D361" s="1">
        <v>34</v>
      </c>
      <c r="E361" s="2">
        <f t="shared" si="20"/>
        <v>2</v>
      </c>
      <c r="F361" s="1">
        <v>87.77</v>
      </c>
      <c r="G361" s="5">
        <v>4.59</v>
      </c>
      <c r="H361" s="5">
        <v>8.7899999999999991</v>
      </c>
      <c r="I361" s="5">
        <v>1.5</v>
      </c>
      <c r="J361" s="5">
        <v>6.65</v>
      </c>
      <c r="K361" s="5">
        <f t="shared" si="21"/>
        <v>87.680250000000001</v>
      </c>
      <c r="L361" s="5">
        <f t="shared" si="23"/>
        <v>2981.1284999999998</v>
      </c>
      <c r="M361" s="5">
        <f t="shared" si="22"/>
        <v>156.06</v>
      </c>
      <c r="N361" s="6">
        <f>MIN(H361:J361)</f>
        <v>1.5</v>
      </c>
      <c r="O361" s="6">
        <f>MAX(H361:J361)</f>
        <v>8.7899999999999991</v>
      </c>
      <c r="P361" s="6">
        <f>SUM(H361:J361)-SUM(N361:O361)</f>
        <v>6.6499999999999986</v>
      </c>
    </row>
    <row r="362" spans="1:16" x14ac:dyDescent="0.35">
      <c r="A362" s="3" t="s">
        <v>655</v>
      </c>
      <c r="B362" s="1" t="s">
        <v>656</v>
      </c>
      <c r="C362" s="1">
        <v>8</v>
      </c>
      <c r="D362" s="1">
        <v>16</v>
      </c>
      <c r="E362" s="2">
        <f t="shared" si="20"/>
        <v>2</v>
      </c>
      <c r="F362" s="1">
        <v>0</v>
      </c>
      <c r="G362" s="5">
        <v>8.8829999999999991</v>
      </c>
      <c r="H362" s="5">
        <v>14.459971080000003</v>
      </c>
      <c r="I362" s="5">
        <v>17.499965000000003</v>
      </c>
      <c r="J362" s="5">
        <v>1.3849972299999995</v>
      </c>
      <c r="K362" s="5">
        <f t="shared" si="21"/>
        <v>350.4721471587057</v>
      </c>
      <c r="L362" s="5">
        <f t="shared" si="23"/>
        <v>5607.5543545392911</v>
      </c>
      <c r="M362" s="5">
        <f t="shared" si="22"/>
        <v>142.12799999999999</v>
      </c>
      <c r="N362" s="6">
        <f>MIN(H362:J362)</f>
        <v>1.3849972299999995</v>
      </c>
      <c r="O362" s="6">
        <f>MAX(H362:J362)</f>
        <v>17.499965000000003</v>
      </c>
      <c r="P362" s="6">
        <f>SUM(H362:J362)-SUM(N362:O362)</f>
        <v>14.459971079999999</v>
      </c>
    </row>
    <row r="363" spans="1:16" x14ac:dyDescent="0.35">
      <c r="A363" s="3" t="s">
        <v>657</v>
      </c>
      <c r="B363" s="1" t="s">
        <v>131</v>
      </c>
      <c r="C363" s="1">
        <v>8</v>
      </c>
      <c r="D363" s="1">
        <v>16</v>
      </c>
      <c r="E363" s="2">
        <f t="shared" si="20"/>
        <v>2</v>
      </c>
      <c r="F363" s="1">
        <v>0</v>
      </c>
      <c r="G363" s="5">
        <v>1.833</v>
      </c>
      <c r="H363" s="5">
        <v>1.9999959999999999</v>
      </c>
      <c r="I363" s="5">
        <v>9.999979999999999</v>
      </c>
      <c r="J363" s="5">
        <v>1.9999959999999999</v>
      </c>
      <c r="K363" s="5">
        <f t="shared" si="21"/>
        <v>39.999760000479988</v>
      </c>
      <c r="L363" s="5">
        <f t="shared" si="23"/>
        <v>639.9961600076798</v>
      </c>
      <c r="M363" s="5">
        <f t="shared" si="22"/>
        <v>29.327999999999999</v>
      </c>
      <c r="N363" s="6">
        <f>MIN(H363:J363)</f>
        <v>1.9999959999999999</v>
      </c>
      <c r="O363" s="6">
        <f>MAX(H363:J363)</f>
        <v>9.999979999999999</v>
      </c>
      <c r="P363" s="6">
        <f>SUM(H363:J363)-SUM(N363:O363)</f>
        <v>1.9999959999999994</v>
      </c>
    </row>
    <row r="364" spans="1:16" x14ac:dyDescent="0.35">
      <c r="A364" s="3" t="s">
        <v>658</v>
      </c>
      <c r="B364" s="1" t="s">
        <v>659</v>
      </c>
      <c r="C364" s="1">
        <v>8</v>
      </c>
      <c r="D364" s="1">
        <v>16</v>
      </c>
      <c r="E364" s="2">
        <f t="shared" si="20"/>
        <v>2</v>
      </c>
      <c r="F364" s="1">
        <v>0</v>
      </c>
      <c r="G364" s="5">
        <v>3.0129999999999999</v>
      </c>
      <c r="H364" s="5">
        <v>2.8915246885222756</v>
      </c>
      <c r="I364" s="5">
        <v>32.199935599999989</v>
      </c>
      <c r="J364" s="5">
        <v>1.7499974842500001</v>
      </c>
      <c r="K364" s="5">
        <f t="shared" si="21"/>
        <v>162.93685608969207</v>
      </c>
      <c r="L364" s="5">
        <f t="shared" si="23"/>
        <v>2606.9896974350731</v>
      </c>
      <c r="M364" s="5">
        <f t="shared" si="22"/>
        <v>48.207999999999998</v>
      </c>
      <c r="N364" s="6">
        <f>MIN(H364:J364)</f>
        <v>1.7499974842500001</v>
      </c>
      <c r="O364" s="6">
        <f>MAX(H364:J364)</f>
        <v>32.199935599999989</v>
      </c>
      <c r="P364" s="6">
        <f>SUM(H364:J364)-SUM(N364:O364)</f>
        <v>2.8915246885222743</v>
      </c>
    </row>
    <row r="365" spans="1:16" x14ac:dyDescent="0.35">
      <c r="A365" s="3" t="s">
        <v>660</v>
      </c>
      <c r="B365" s="1" t="s">
        <v>45</v>
      </c>
      <c r="C365" s="1">
        <v>8</v>
      </c>
      <c r="D365" s="1">
        <v>16</v>
      </c>
      <c r="E365" s="2">
        <f t="shared" si="20"/>
        <v>2</v>
      </c>
      <c r="F365" s="1">
        <v>0</v>
      </c>
      <c r="G365" s="5">
        <v>1.2090000000000001</v>
      </c>
      <c r="H365" s="5">
        <v>15.751692248983455</v>
      </c>
      <c r="I365" s="5">
        <v>1.38499723</v>
      </c>
      <c r="J365" s="5">
        <v>0.98999802000000159</v>
      </c>
      <c r="K365" s="5">
        <f t="shared" si="21"/>
        <v>21.597846435548778</v>
      </c>
      <c r="L365" s="5">
        <f t="shared" si="23"/>
        <v>345.56554296878045</v>
      </c>
      <c r="M365" s="5">
        <f t="shared" si="22"/>
        <v>19.344000000000001</v>
      </c>
      <c r="N365" s="6">
        <f>MIN(H365:J365)</f>
        <v>0.98999802000000159</v>
      </c>
      <c r="O365" s="6">
        <f>MAX(H365:J365)</f>
        <v>15.751692248983455</v>
      </c>
      <c r="P365" s="6">
        <f>SUM(H365:J365)-SUM(N365:O365)</f>
        <v>1.3849972300000033</v>
      </c>
    </row>
    <row r="366" spans="1:16" x14ac:dyDescent="0.35">
      <c r="A366" s="1" t="s">
        <v>661</v>
      </c>
      <c r="B366" s="1" t="s">
        <v>45</v>
      </c>
      <c r="C366" s="1">
        <v>6</v>
      </c>
      <c r="D366" s="1">
        <v>12</v>
      </c>
      <c r="E366" s="2">
        <f t="shared" si="20"/>
        <v>2</v>
      </c>
      <c r="F366" s="1">
        <v>0</v>
      </c>
      <c r="G366" s="5">
        <v>0</v>
      </c>
      <c r="H366" s="5">
        <v>5.3</v>
      </c>
      <c r="I366" s="5">
        <v>6.25</v>
      </c>
      <c r="J366" s="5">
        <v>0.625</v>
      </c>
      <c r="K366" s="5">
        <f t="shared" si="21"/>
        <v>20.703125</v>
      </c>
      <c r="L366" s="5">
        <f t="shared" si="23"/>
        <v>248.4375</v>
      </c>
      <c r="M366" s="5">
        <f t="shared" si="22"/>
        <v>0</v>
      </c>
      <c r="N366" s="6">
        <f>MIN(H366:J366)</f>
        <v>0.625</v>
      </c>
      <c r="O366" s="6">
        <f>MAX(H366:J366)</f>
        <v>6.25</v>
      </c>
      <c r="P366" s="6">
        <f>SUM(H366:J366)-SUM(N366:O366)</f>
        <v>5.3000000000000007</v>
      </c>
    </row>
    <row r="367" spans="1:16" x14ac:dyDescent="0.35">
      <c r="A367" s="1" t="s">
        <v>662</v>
      </c>
      <c r="B367" s="1" t="s">
        <v>663</v>
      </c>
      <c r="C367" s="1">
        <v>3</v>
      </c>
      <c r="D367" s="1">
        <v>6</v>
      </c>
      <c r="E367" s="2">
        <f t="shared" si="20"/>
        <v>2</v>
      </c>
      <c r="F367" s="1">
        <v>0</v>
      </c>
      <c r="G367" s="5">
        <v>0</v>
      </c>
      <c r="H367" s="5">
        <v>15.8</v>
      </c>
      <c r="I367" s="5">
        <v>17.22</v>
      </c>
      <c r="J367" s="5">
        <v>0.375</v>
      </c>
      <c r="K367" s="5">
        <f t="shared" si="21"/>
        <v>102.02850000000001</v>
      </c>
      <c r="L367" s="5">
        <f t="shared" si="23"/>
        <v>612.17100000000005</v>
      </c>
      <c r="M367" s="5">
        <f t="shared" si="22"/>
        <v>0</v>
      </c>
      <c r="N367" s="6">
        <f>MIN(H367:J367)</f>
        <v>0.375</v>
      </c>
      <c r="O367" s="6">
        <f>MAX(H367:J367)</f>
        <v>17.22</v>
      </c>
      <c r="P367" s="6">
        <f>SUM(H367:J367)-SUM(N367:O367)</f>
        <v>15.799999999999997</v>
      </c>
    </row>
    <row r="368" spans="1:16" x14ac:dyDescent="0.35">
      <c r="A368" s="1" t="s">
        <v>664</v>
      </c>
      <c r="B368" s="1" t="s">
        <v>665</v>
      </c>
      <c r="C368" s="1">
        <v>6</v>
      </c>
      <c r="D368" s="1">
        <v>12</v>
      </c>
      <c r="E368" s="2">
        <f t="shared" si="20"/>
        <v>2</v>
      </c>
      <c r="F368" s="1">
        <v>896.41</v>
      </c>
      <c r="G368" s="5">
        <v>25.81</v>
      </c>
      <c r="H368" s="5">
        <v>4.45</v>
      </c>
      <c r="I368" s="5">
        <v>57.55</v>
      </c>
      <c r="J368" s="5">
        <v>3.5</v>
      </c>
      <c r="K368" s="5">
        <f t="shared" si="21"/>
        <v>896.34125000000006</v>
      </c>
      <c r="L368" s="5">
        <f t="shared" si="23"/>
        <v>10756.095000000001</v>
      </c>
      <c r="M368" s="5">
        <f t="shared" si="22"/>
        <v>309.71999999999997</v>
      </c>
      <c r="N368" s="6">
        <f>MIN(H368:J368)</f>
        <v>3.5</v>
      </c>
      <c r="O368" s="6">
        <f>MAX(H368:J368)</f>
        <v>57.55</v>
      </c>
      <c r="P368" s="6">
        <f>SUM(H368:J368)-SUM(N368:O368)</f>
        <v>4.4500000000000028</v>
      </c>
    </row>
    <row r="369" spans="1:16" x14ac:dyDescent="0.35">
      <c r="A369" s="3" t="s">
        <v>666</v>
      </c>
      <c r="B369" s="1" t="s">
        <v>667</v>
      </c>
      <c r="C369" s="1">
        <v>16</v>
      </c>
      <c r="D369" s="1">
        <v>32</v>
      </c>
      <c r="E369" s="2">
        <f t="shared" si="20"/>
        <v>2</v>
      </c>
      <c r="F369" s="1">
        <v>0</v>
      </c>
      <c r="G369" s="5">
        <v>6.7000000000000004E-2</v>
      </c>
      <c r="H369" s="5">
        <v>1.2499974999999994</v>
      </c>
      <c r="I369" s="5">
        <v>0.17899964199999996</v>
      </c>
      <c r="J369" s="5">
        <v>1.187497625</v>
      </c>
      <c r="K369" s="5">
        <f t="shared" si="21"/>
        <v>0.26570153078443826</v>
      </c>
      <c r="L369" s="5">
        <f t="shared" si="23"/>
        <v>8.5024489851020242</v>
      </c>
      <c r="M369" s="5">
        <f t="shared" si="22"/>
        <v>2.1440000000000001</v>
      </c>
      <c r="N369" s="6">
        <f>MIN(H369:J369)</f>
        <v>0.17899964199999996</v>
      </c>
      <c r="O369" s="6">
        <f>MAX(H369:J369)</f>
        <v>1.2499974999999994</v>
      </c>
      <c r="P369" s="6">
        <f>SUM(H369:J369)-SUM(N369:O369)</f>
        <v>1.187497625</v>
      </c>
    </row>
    <row r="370" spans="1:16" x14ac:dyDescent="0.35">
      <c r="A370" s="1" t="s">
        <v>668</v>
      </c>
      <c r="B370" s="1" t="s">
        <v>669</v>
      </c>
      <c r="C370" s="1">
        <v>5</v>
      </c>
      <c r="D370" s="1">
        <v>15</v>
      </c>
      <c r="E370" s="2">
        <f t="shared" si="20"/>
        <v>3</v>
      </c>
      <c r="F370" s="1">
        <v>198</v>
      </c>
      <c r="G370" s="5">
        <v>45.25</v>
      </c>
      <c r="H370" s="5">
        <v>66</v>
      </c>
      <c r="I370" s="5">
        <v>4</v>
      </c>
      <c r="J370" s="5">
        <v>0.75</v>
      </c>
      <c r="K370" s="5">
        <f t="shared" si="21"/>
        <v>198</v>
      </c>
      <c r="L370" s="5">
        <f t="shared" si="23"/>
        <v>2970</v>
      </c>
      <c r="M370" s="5">
        <f t="shared" si="22"/>
        <v>678.75</v>
      </c>
      <c r="N370" s="6">
        <f>MIN(H370:J370)</f>
        <v>0.75</v>
      </c>
      <c r="O370" s="6">
        <f>MAX(H370:J370)</f>
        <v>66</v>
      </c>
      <c r="P370" s="6">
        <f>SUM(H370:J370)-SUM(N370:O370)</f>
        <v>4</v>
      </c>
    </row>
    <row r="371" spans="1:16" x14ac:dyDescent="0.35">
      <c r="A371" s="3" t="s">
        <v>670</v>
      </c>
      <c r="B371" s="1" t="s">
        <v>671</v>
      </c>
      <c r="C371" s="1">
        <v>6</v>
      </c>
      <c r="D371" s="1">
        <v>12</v>
      </c>
      <c r="E371" s="2">
        <f t="shared" si="20"/>
        <v>2</v>
      </c>
      <c r="F371" s="1">
        <v>0</v>
      </c>
      <c r="G371" s="5">
        <v>2.8050000000000002</v>
      </c>
      <c r="H371" s="5">
        <v>0.37499925000000017</v>
      </c>
      <c r="I371" s="5">
        <v>12.133646500396747</v>
      </c>
      <c r="J371" s="5">
        <v>6.7332400814887521</v>
      </c>
      <c r="K371" s="5">
        <f t="shared" si="21"/>
        <v>30.636971832591467</v>
      </c>
      <c r="L371" s="5">
        <f t="shared" si="23"/>
        <v>367.64366199109759</v>
      </c>
      <c r="M371" s="5">
        <f t="shared" si="22"/>
        <v>33.660000000000004</v>
      </c>
      <c r="N371" s="6">
        <f>MIN(H371:J371)</f>
        <v>0.37499925000000017</v>
      </c>
      <c r="O371" s="6">
        <f>MAX(H371:J371)</f>
        <v>12.133646500396747</v>
      </c>
      <c r="P371" s="6">
        <f>SUM(H371:J371)-SUM(N371:O371)</f>
        <v>6.7332400814887503</v>
      </c>
    </row>
    <row r="372" spans="1:16" x14ac:dyDescent="0.35">
      <c r="A372" s="3" t="s">
        <v>672</v>
      </c>
      <c r="B372" s="1" t="s">
        <v>673</v>
      </c>
      <c r="C372" s="1">
        <v>8</v>
      </c>
      <c r="D372" s="1">
        <v>17</v>
      </c>
      <c r="E372" s="2">
        <f t="shared" si="20"/>
        <v>2</v>
      </c>
      <c r="F372" s="1">
        <v>0</v>
      </c>
      <c r="G372" s="5">
        <v>79.037999999999997</v>
      </c>
      <c r="H372" s="5">
        <v>3.7499954527499963</v>
      </c>
      <c r="I372" s="5">
        <v>118.79976338424999</v>
      </c>
      <c r="J372" s="5">
        <v>6.0000874092500176</v>
      </c>
      <c r="K372" s="5">
        <f t="shared" si="21"/>
        <v>2673.0303755683822</v>
      </c>
      <c r="L372" s="5">
        <f t="shared" si="23"/>
        <v>45441.5163846625</v>
      </c>
      <c r="M372" s="5">
        <f t="shared" si="22"/>
        <v>1343.646</v>
      </c>
      <c r="N372" s="6">
        <f>MIN(H372:J372)</f>
        <v>3.7499954527499963</v>
      </c>
      <c r="O372" s="6">
        <f>MAX(H372:J372)</f>
        <v>118.79976338424999</v>
      </c>
      <c r="P372" s="6">
        <f>SUM(H372:J372)-SUM(N372:O372)</f>
        <v>6.0000874092500283</v>
      </c>
    </row>
    <row r="373" spans="1:16" x14ac:dyDescent="0.35">
      <c r="A373" s="3" t="s">
        <v>674</v>
      </c>
      <c r="B373" s="1" t="s">
        <v>675</v>
      </c>
      <c r="C373" s="1">
        <v>16</v>
      </c>
      <c r="D373" s="1">
        <v>32</v>
      </c>
      <c r="E373" s="2">
        <f t="shared" si="20"/>
        <v>2</v>
      </c>
      <c r="F373" s="1">
        <v>0</v>
      </c>
      <c r="G373" s="5">
        <v>4.2450000000000001</v>
      </c>
      <c r="H373" s="5">
        <v>2.9999940000000023</v>
      </c>
      <c r="I373" s="5">
        <v>5.7939884119999991</v>
      </c>
      <c r="J373" s="5">
        <v>2.9999940000000027</v>
      </c>
      <c r="K373" s="5">
        <f t="shared" si="21"/>
        <v>52.14568712462583</v>
      </c>
      <c r="L373" s="5">
        <f t="shared" si="23"/>
        <v>1668.6619879880266</v>
      </c>
      <c r="M373" s="5">
        <f t="shared" si="22"/>
        <v>135.84</v>
      </c>
      <c r="N373" s="6">
        <f>MIN(H373:J373)</f>
        <v>2.9999940000000023</v>
      </c>
      <c r="O373" s="6">
        <f>MAX(H373:J373)</f>
        <v>5.7939884119999991</v>
      </c>
      <c r="P373" s="6">
        <f>SUM(H373:J373)-SUM(N373:O373)</f>
        <v>2.9999940000000027</v>
      </c>
    </row>
    <row r="374" spans="1:16" x14ac:dyDescent="0.35">
      <c r="A374" s="3" t="s">
        <v>676</v>
      </c>
      <c r="B374" s="1" t="s">
        <v>131</v>
      </c>
      <c r="C374" s="1">
        <v>24</v>
      </c>
      <c r="D374" s="1">
        <v>48</v>
      </c>
      <c r="E374" s="2">
        <f t="shared" si="20"/>
        <v>2</v>
      </c>
      <c r="F374" s="1">
        <v>0</v>
      </c>
      <c r="G374" s="5">
        <v>0.16</v>
      </c>
      <c r="H374" s="5">
        <v>0.7499984999999999</v>
      </c>
      <c r="I374" s="5">
        <v>2.3749952499999996</v>
      </c>
      <c r="J374" s="5">
        <v>0.7499984999999999</v>
      </c>
      <c r="K374" s="5">
        <f t="shared" si="21"/>
        <v>1.3359294843910308</v>
      </c>
      <c r="L374" s="5">
        <f t="shared" si="23"/>
        <v>64.12461525076948</v>
      </c>
      <c r="M374" s="5">
        <f t="shared" si="22"/>
        <v>7.68</v>
      </c>
      <c r="N374" s="6">
        <f>MIN(H374:J374)</f>
        <v>0.7499984999999999</v>
      </c>
      <c r="O374" s="6">
        <f>MAX(H374:J374)</f>
        <v>2.3749952499999996</v>
      </c>
      <c r="P374" s="6">
        <f>SUM(H374:J374)-SUM(N374:O374)</f>
        <v>0.74999849999999979</v>
      </c>
    </row>
    <row r="375" spans="1:16" x14ac:dyDescent="0.35">
      <c r="A375" s="3" t="s">
        <v>677</v>
      </c>
      <c r="B375" s="1" t="s">
        <v>100</v>
      </c>
      <c r="C375" s="1">
        <v>8</v>
      </c>
      <c r="D375" s="1">
        <v>16</v>
      </c>
      <c r="E375" s="2">
        <f t="shared" si="20"/>
        <v>2</v>
      </c>
      <c r="F375" s="1">
        <v>16.260000000000002</v>
      </c>
      <c r="G375" s="5">
        <v>0.6</v>
      </c>
      <c r="H375" s="5">
        <v>4.7699999999999996</v>
      </c>
      <c r="I375" s="5">
        <v>2.99</v>
      </c>
      <c r="J375" s="5">
        <v>1.1399999999999999</v>
      </c>
      <c r="K375" s="5">
        <f t="shared" si="21"/>
        <v>16.259021999999998</v>
      </c>
      <c r="L375" s="5">
        <f t="shared" si="23"/>
        <v>260.14435199999997</v>
      </c>
      <c r="M375" s="5">
        <f t="shared" si="22"/>
        <v>9.6</v>
      </c>
      <c r="N375" s="6">
        <f>MIN(H375:J375)</f>
        <v>1.1399999999999999</v>
      </c>
      <c r="O375" s="6">
        <f>MAX(H375:J375)</f>
        <v>4.7699999999999996</v>
      </c>
      <c r="P375" s="6">
        <f>SUM(H375:J375)-SUM(N375:O375)</f>
        <v>2.9900000000000011</v>
      </c>
    </row>
    <row r="376" spans="1:16" x14ac:dyDescent="0.35">
      <c r="A376" s="3" t="s">
        <v>678</v>
      </c>
      <c r="B376" s="1" t="s">
        <v>679</v>
      </c>
      <c r="C376" s="1">
        <v>6</v>
      </c>
      <c r="D376" s="1">
        <v>12</v>
      </c>
      <c r="E376" s="2">
        <f t="shared" si="20"/>
        <v>2</v>
      </c>
      <c r="F376" s="1">
        <v>0</v>
      </c>
      <c r="G376" s="5">
        <v>0.53800000000000003</v>
      </c>
      <c r="H376" s="5">
        <v>0.37499925000000001</v>
      </c>
      <c r="I376" s="5">
        <v>3.5279929440000002</v>
      </c>
      <c r="J376" s="5">
        <v>1.7779964439999998</v>
      </c>
      <c r="K376" s="5">
        <f t="shared" si="21"/>
        <v>2.3522798862642276</v>
      </c>
      <c r="L376" s="5">
        <f t="shared" si="23"/>
        <v>28.227358635170731</v>
      </c>
      <c r="M376" s="5">
        <f t="shared" si="22"/>
        <v>6.4560000000000004</v>
      </c>
      <c r="N376" s="6">
        <f>MIN(H376:J376)</f>
        <v>0.37499925000000001</v>
      </c>
      <c r="O376" s="6">
        <f>MAX(H376:J376)</f>
        <v>3.5279929440000002</v>
      </c>
      <c r="P376" s="6">
        <f>SUM(H376:J376)-SUM(N376:O376)</f>
        <v>1.7779964440000002</v>
      </c>
    </row>
    <row r="377" spans="1:16" x14ac:dyDescent="0.35">
      <c r="A377" s="1" t="s">
        <v>680</v>
      </c>
      <c r="B377" s="1" t="s">
        <v>681</v>
      </c>
      <c r="C377" s="1">
        <v>4</v>
      </c>
      <c r="D377" s="1">
        <v>8</v>
      </c>
      <c r="E377" s="2">
        <f t="shared" si="20"/>
        <v>2</v>
      </c>
      <c r="F377" s="1">
        <v>8.8699999999999992</v>
      </c>
      <c r="G377" s="5">
        <v>0.39</v>
      </c>
      <c r="H377" s="5">
        <v>3.08</v>
      </c>
      <c r="I377" s="5">
        <v>1.25</v>
      </c>
      <c r="J377" s="5">
        <v>2.31</v>
      </c>
      <c r="K377" s="5">
        <f t="shared" si="21"/>
        <v>8.8935000000000013</v>
      </c>
      <c r="L377" s="5">
        <f t="shared" si="23"/>
        <v>71.14800000000001</v>
      </c>
      <c r="M377" s="5">
        <f t="shared" si="22"/>
        <v>3.12</v>
      </c>
      <c r="N377" s="6">
        <f>MIN(H377:J377)</f>
        <v>1.25</v>
      </c>
      <c r="O377" s="6">
        <f>MAX(H377:J377)</f>
        <v>3.08</v>
      </c>
      <c r="P377" s="6">
        <f>SUM(H377:J377)-SUM(N377:O377)</f>
        <v>2.3100000000000005</v>
      </c>
    </row>
    <row r="378" spans="1:16" x14ac:dyDescent="0.35">
      <c r="A378" s="1" t="s">
        <v>682</v>
      </c>
      <c r="B378" s="1" t="s">
        <v>683</v>
      </c>
      <c r="C378" s="1">
        <v>18</v>
      </c>
      <c r="D378" s="1">
        <v>44</v>
      </c>
      <c r="E378" s="2">
        <f t="shared" ref="E378:E441" si="24">IFERROR(ROUND(SUM(D378/C378),0),0)</f>
        <v>2</v>
      </c>
      <c r="F378" s="1">
        <v>4.72</v>
      </c>
      <c r="G378" s="5">
        <v>1.17</v>
      </c>
      <c r="H378" s="5">
        <v>3.15</v>
      </c>
      <c r="I378" s="5">
        <v>0.75</v>
      </c>
      <c r="J378" s="5">
        <v>2</v>
      </c>
      <c r="K378" s="5">
        <f t="shared" si="21"/>
        <v>4.7249999999999996</v>
      </c>
      <c r="L378" s="5">
        <f t="shared" si="23"/>
        <v>207.89999999999998</v>
      </c>
      <c r="M378" s="5">
        <f t="shared" si="22"/>
        <v>51.48</v>
      </c>
      <c r="N378" s="6">
        <f>MIN(H378:J378)</f>
        <v>0.75</v>
      </c>
      <c r="O378" s="6">
        <f>MAX(H378:J378)</f>
        <v>3.15</v>
      </c>
      <c r="P378" s="6">
        <f>SUM(H378:J378)-SUM(N378:O378)</f>
        <v>2.0000000000000004</v>
      </c>
    </row>
    <row r="379" spans="1:16" x14ac:dyDescent="0.35">
      <c r="A379" s="1" t="s">
        <v>684</v>
      </c>
      <c r="B379" s="1" t="s">
        <v>685</v>
      </c>
      <c r="C379" s="1">
        <v>11</v>
      </c>
      <c r="D379" s="1">
        <v>41</v>
      </c>
      <c r="E379" s="2">
        <f t="shared" si="24"/>
        <v>4</v>
      </c>
      <c r="F379" s="1">
        <v>268.51</v>
      </c>
      <c r="G379" s="5">
        <v>7.4</v>
      </c>
      <c r="H379" s="5">
        <v>9</v>
      </c>
      <c r="I379" s="5">
        <v>8.5299999999999994</v>
      </c>
      <c r="J379" s="5">
        <v>3.5</v>
      </c>
      <c r="K379" s="5">
        <f t="shared" si="21"/>
        <v>268.69499999999999</v>
      </c>
      <c r="L379" s="5">
        <f t="shared" si="23"/>
        <v>11016.494999999999</v>
      </c>
      <c r="M379" s="5">
        <f t="shared" si="22"/>
        <v>303.40000000000003</v>
      </c>
      <c r="N379" s="6">
        <f>MIN(H379:J379)</f>
        <v>3.5</v>
      </c>
      <c r="O379" s="6">
        <f>MAX(H379:J379)</f>
        <v>9</v>
      </c>
      <c r="P379" s="6">
        <f>SUM(H379:J379)-SUM(N379:O379)</f>
        <v>8.5300000000000011</v>
      </c>
    </row>
    <row r="380" spans="1:16" x14ac:dyDescent="0.35">
      <c r="A380" s="1" t="s">
        <v>686</v>
      </c>
      <c r="B380" s="1" t="s">
        <v>687</v>
      </c>
      <c r="C380" s="1">
        <v>12</v>
      </c>
      <c r="D380" s="1">
        <v>36</v>
      </c>
      <c r="E380" s="2">
        <f t="shared" si="24"/>
        <v>3</v>
      </c>
      <c r="F380" s="1">
        <v>11.28</v>
      </c>
      <c r="G380" s="5">
        <v>1.41</v>
      </c>
      <c r="H380" s="5">
        <v>5.99</v>
      </c>
      <c r="I380" s="5">
        <v>0.5</v>
      </c>
      <c r="J380" s="5">
        <v>3.77</v>
      </c>
      <c r="K380" s="5">
        <f t="shared" si="21"/>
        <v>11.29115</v>
      </c>
      <c r="L380" s="5">
        <f t="shared" si="23"/>
        <v>406.48140000000001</v>
      </c>
      <c r="M380" s="5">
        <f t="shared" si="22"/>
        <v>50.76</v>
      </c>
      <c r="N380" s="6">
        <f>MIN(H380:J380)</f>
        <v>0.5</v>
      </c>
      <c r="O380" s="6">
        <f>MAX(H380:J380)</f>
        <v>5.99</v>
      </c>
      <c r="P380" s="6">
        <f>SUM(H380:J380)-SUM(N380:O380)</f>
        <v>3.7699999999999996</v>
      </c>
    </row>
    <row r="381" spans="1:16" x14ac:dyDescent="0.35">
      <c r="A381" s="1" t="s">
        <v>688</v>
      </c>
      <c r="B381" s="1" t="s">
        <v>201</v>
      </c>
      <c r="C381" s="1">
        <v>19</v>
      </c>
      <c r="D381" s="1">
        <v>38</v>
      </c>
      <c r="E381" s="2">
        <f t="shared" si="24"/>
        <v>2</v>
      </c>
      <c r="F381" s="1">
        <v>61.23</v>
      </c>
      <c r="G381" s="5">
        <v>3.28</v>
      </c>
      <c r="H381" s="5">
        <v>4.82</v>
      </c>
      <c r="I381" s="5">
        <v>7</v>
      </c>
      <c r="J381" s="5">
        <v>1.81</v>
      </c>
      <c r="K381" s="5">
        <f t="shared" si="21"/>
        <v>61.069400000000009</v>
      </c>
      <c r="L381" s="5">
        <f t="shared" si="23"/>
        <v>2320.6372000000001</v>
      </c>
      <c r="M381" s="5">
        <f t="shared" si="22"/>
        <v>124.63999999999999</v>
      </c>
      <c r="N381" s="6">
        <f>MIN(H381:J381)</f>
        <v>1.81</v>
      </c>
      <c r="O381" s="6">
        <f>MAX(H381:J381)</f>
        <v>7</v>
      </c>
      <c r="P381" s="6">
        <f>SUM(H381:J381)-SUM(N381:O381)</f>
        <v>4.82</v>
      </c>
    </row>
    <row r="382" spans="1:16" x14ac:dyDescent="0.35">
      <c r="A382" s="1" t="s">
        <v>689</v>
      </c>
      <c r="B382" s="1" t="s">
        <v>690</v>
      </c>
      <c r="C382" s="1">
        <v>3</v>
      </c>
      <c r="D382" s="1">
        <v>8</v>
      </c>
      <c r="E382" s="2">
        <f t="shared" si="24"/>
        <v>3</v>
      </c>
      <c r="F382" s="1">
        <v>419.84</v>
      </c>
      <c r="G382" s="5">
        <v>8.2100000000000009</v>
      </c>
      <c r="H382" s="5">
        <v>12.75</v>
      </c>
      <c r="I382" s="5">
        <v>4.9800000000000004</v>
      </c>
      <c r="J382" s="5">
        <v>6.61</v>
      </c>
      <c r="K382" s="5">
        <f t="shared" si="21"/>
        <v>419.70195000000007</v>
      </c>
      <c r="L382" s="5">
        <f t="shared" si="23"/>
        <v>3357.6156000000005</v>
      </c>
      <c r="M382" s="5">
        <f t="shared" si="22"/>
        <v>65.680000000000007</v>
      </c>
      <c r="N382" s="6">
        <f>MIN(H382:J382)</f>
        <v>4.9800000000000004</v>
      </c>
      <c r="O382" s="6">
        <f>MAX(H382:J382)</f>
        <v>12.75</v>
      </c>
      <c r="P382" s="6">
        <f>SUM(H382:J382)-SUM(N382:O382)</f>
        <v>6.6099999999999994</v>
      </c>
    </row>
    <row r="383" spans="1:16" x14ac:dyDescent="0.35">
      <c r="A383" s="1" t="s">
        <v>691</v>
      </c>
      <c r="B383" s="1" t="s">
        <v>692</v>
      </c>
      <c r="C383" s="1">
        <v>6</v>
      </c>
      <c r="D383" s="1">
        <v>15</v>
      </c>
      <c r="E383" s="2">
        <f t="shared" si="24"/>
        <v>3</v>
      </c>
      <c r="F383" s="1">
        <v>87.86</v>
      </c>
      <c r="G383" s="5">
        <v>7.86</v>
      </c>
      <c r="H383" s="5">
        <v>12.35</v>
      </c>
      <c r="I383" s="5">
        <v>14.23</v>
      </c>
      <c r="J383" s="5">
        <v>0.5</v>
      </c>
      <c r="K383" s="5">
        <f t="shared" si="21"/>
        <v>87.870249999999999</v>
      </c>
      <c r="L383" s="5">
        <f t="shared" si="23"/>
        <v>1318.05375</v>
      </c>
      <c r="M383" s="5">
        <f t="shared" si="22"/>
        <v>117.9</v>
      </c>
      <c r="N383" s="6">
        <f>MIN(H383:J383)</f>
        <v>0.5</v>
      </c>
      <c r="O383" s="6">
        <f>MAX(H383:J383)</f>
        <v>14.23</v>
      </c>
      <c r="P383" s="6">
        <f>SUM(H383:J383)-SUM(N383:O383)</f>
        <v>12.349999999999998</v>
      </c>
    </row>
    <row r="384" spans="1:16" x14ac:dyDescent="0.35">
      <c r="A384" s="1" t="s">
        <v>693</v>
      </c>
      <c r="B384" s="1" t="s">
        <v>694</v>
      </c>
      <c r="C384" s="1">
        <v>6</v>
      </c>
      <c r="D384" s="1">
        <v>15</v>
      </c>
      <c r="E384" s="2">
        <f t="shared" si="24"/>
        <v>3</v>
      </c>
      <c r="F384" s="1">
        <v>110.34</v>
      </c>
      <c r="G384" s="5">
        <v>20.6</v>
      </c>
      <c r="H384" s="5">
        <v>23.5</v>
      </c>
      <c r="I384" s="5">
        <v>0.37</v>
      </c>
      <c r="J384" s="5">
        <v>12.52</v>
      </c>
      <c r="K384" s="5">
        <f t="shared" si="21"/>
        <v>108.8614</v>
      </c>
      <c r="L384" s="5">
        <f t="shared" si="23"/>
        <v>1632.921</v>
      </c>
      <c r="M384" s="5">
        <f t="shared" si="22"/>
        <v>309</v>
      </c>
      <c r="N384" s="6">
        <f>MIN(H384:J384)</f>
        <v>0.37</v>
      </c>
      <c r="O384" s="6">
        <f>MAX(H384:J384)</f>
        <v>23.5</v>
      </c>
      <c r="P384" s="6">
        <f>SUM(H384:J384)-SUM(N384:O384)</f>
        <v>12.52</v>
      </c>
    </row>
    <row r="385" spans="1:16" x14ac:dyDescent="0.35">
      <c r="A385" s="1" t="s">
        <v>695</v>
      </c>
      <c r="B385" s="1" t="s">
        <v>696</v>
      </c>
      <c r="C385" s="1">
        <v>8</v>
      </c>
      <c r="D385" s="1">
        <v>16</v>
      </c>
      <c r="E385" s="2">
        <f t="shared" si="24"/>
        <v>2</v>
      </c>
      <c r="F385" s="1">
        <v>140.66</v>
      </c>
      <c r="G385" s="5">
        <v>24.48</v>
      </c>
      <c r="H385" s="5">
        <v>24.2</v>
      </c>
      <c r="I385" s="5">
        <v>7.75</v>
      </c>
      <c r="J385" s="5">
        <v>0.75</v>
      </c>
      <c r="K385" s="5">
        <f t="shared" si="21"/>
        <v>140.66249999999999</v>
      </c>
      <c r="L385" s="5">
        <f t="shared" si="23"/>
        <v>2250.6</v>
      </c>
      <c r="M385" s="5">
        <f t="shared" si="22"/>
        <v>391.68</v>
      </c>
      <c r="N385" s="6">
        <f>MIN(H385:J385)</f>
        <v>0.75</v>
      </c>
      <c r="O385" s="6">
        <f>MAX(H385:J385)</f>
        <v>24.2</v>
      </c>
      <c r="P385" s="6">
        <f>SUM(H385:J385)-SUM(N385:O385)</f>
        <v>7.7500000000000036</v>
      </c>
    </row>
    <row r="386" spans="1:16" x14ac:dyDescent="0.35">
      <c r="A386" s="1" t="s">
        <v>697</v>
      </c>
      <c r="B386" s="1" t="s">
        <v>698</v>
      </c>
      <c r="C386" s="1">
        <v>3</v>
      </c>
      <c r="D386" s="1">
        <v>8</v>
      </c>
      <c r="E386" s="2">
        <f t="shared" si="24"/>
        <v>3</v>
      </c>
      <c r="F386" s="1">
        <v>6.75</v>
      </c>
      <c r="G386" s="5">
        <v>1.91</v>
      </c>
      <c r="H386" s="5">
        <v>1.5</v>
      </c>
      <c r="I386" s="5">
        <v>9</v>
      </c>
      <c r="J386" s="5">
        <v>0.5</v>
      </c>
      <c r="K386" s="5">
        <f t="shared" ref="K386:K449" si="25">H386*I386*J386</f>
        <v>6.75</v>
      </c>
      <c r="L386" s="5">
        <f t="shared" si="23"/>
        <v>54</v>
      </c>
      <c r="M386" s="5">
        <f t="shared" ref="M386:M449" si="26">G386*D386</f>
        <v>15.28</v>
      </c>
      <c r="N386" s="6">
        <f>MIN(H386:J386)</f>
        <v>0.5</v>
      </c>
      <c r="O386" s="6">
        <f>MAX(H386:J386)</f>
        <v>9</v>
      </c>
      <c r="P386" s="6">
        <f>SUM(H386:J386)-SUM(N386:O386)</f>
        <v>1.5</v>
      </c>
    </row>
    <row r="387" spans="1:16" x14ac:dyDescent="0.35">
      <c r="A387" s="1" t="s">
        <v>699</v>
      </c>
      <c r="B387" s="1" t="s">
        <v>700</v>
      </c>
      <c r="C387" s="1">
        <v>34</v>
      </c>
      <c r="D387" s="1">
        <v>113</v>
      </c>
      <c r="E387" s="2">
        <f t="shared" si="24"/>
        <v>3</v>
      </c>
      <c r="F387" s="1">
        <v>24.75</v>
      </c>
      <c r="G387" s="5">
        <v>6.46</v>
      </c>
      <c r="H387" s="5">
        <v>1.5</v>
      </c>
      <c r="I387" s="5">
        <v>11</v>
      </c>
      <c r="J387" s="5">
        <v>1.5</v>
      </c>
      <c r="K387" s="5">
        <f t="shared" si="25"/>
        <v>24.75</v>
      </c>
      <c r="L387" s="5">
        <f t="shared" ref="L387:L450" si="27">D387*(H387*I387*J387)</f>
        <v>2796.75</v>
      </c>
      <c r="M387" s="5">
        <f t="shared" si="26"/>
        <v>729.98</v>
      </c>
      <c r="N387" s="6">
        <f>MIN(H387:J387)</f>
        <v>1.5</v>
      </c>
      <c r="O387" s="6">
        <f>MAX(H387:J387)</f>
        <v>11</v>
      </c>
      <c r="P387" s="6">
        <f>SUM(H387:J387)-SUM(N387:O387)</f>
        <v>1.5</v>
      </c>
    </row>
    <row r="388" spans="1:16" x14ac:dyDescent="0.35">
      <c r="A388" s="1" t="s">
        <v>701</v>
      </c>
      <c r="B388" s="1" t="s">
        <v>702</v>
      </c>
      <c r="C388" s="1">
        <v>28</v>
      </c>
      <c r="D388" s="1">
        <v>112</v>
      </c>
      <c r="E388" s="2">
        <f t="shared" si="24"/>
        <v>4</v>
      </c>
      <c r="F388" s="1">
        <v>21.2</v>
      </c>
      <c r="G388" s="5">
        <v>4.3499999999999996</v>
      </c>
      <c r="H388" s="5">
        <v>8.5</v>
      </c>
      <c r="I388" s="5">
        <v>0.37</v>
      </c>
      <c r="J388" s="5">
        <v>6.65</v>
      </c>
      <c r="K388" s="5">
        <f t="shared" si="25"/>
        <v>20.914250000000003</v>
      </c>
      <c r="L388" s="5">
        <f t="shared" si="27"/>
        <v>2342.3960000000002</v>
      </c>
      <c r="M388" s="5">
        <f t="shared" si="26"/>
        <v>487.19999999999993</v>
      </c>
      <c r="N388" s="6">
        <f>MIN(H388:J388)</f>
        <v>0.37</v>
      </c>
      <c r="O388" s="6">
        <f>MAX(H388:J388)</f>
        <v>8.5</v>
      </c>
      <c r="P388" s="6">
        <f>SUM(H388:J388)-SUM(N388:O388)</f>
        <v>6.65</v>
      </c>
    </row>
    <row r="389" spans="1:16" x14ac:dyDescent="0.35">
      <c r="A389" s="1" t="s">
        <v>703</v>
      </c>
      <c r="B389" s="1" t="s">
        <v>131</v>
      </c>
      <c r="C389" s="1">
        <v>5</v>
      </c>
      <c r="D389" s="1">
        <v>10</v>
      </c>
      <c r="E389" s="2">
        <f t="shared" si="24"/>
        <v>2</v>
      </c>
      <c r="F389" s="1">
        <v>77.89</v>
      </c>
      <c r="G389" s="5">
        <v>7.97</v>
      </c>
      <c r="H389" s="5">
        <v>2.12</v>
      </c>
      <c r="I389" s="5">
        <v>17.25</v>
      </c>
      <c r="J389" s="5">
        <v>2.12</v>
      </c>
      <c r="K389" s="5">
        <f t="shared" si="25"/>
        <v>77.528400000000005</v>
      </c>
      <c r="L389" s="5">
        <f t="shared" si="27"/>
        <v>775.28400000000011</v>
      </c>
      <c r="M389" s="5">
        <f t="shared" si="26"/>
        <v>79.7</v>
      </c>
      <c r="N389" s="6">
        <f>MIN(H389:J389)</f>
        <v>2.12</v>
      </c>
      <c r="O389" s="6">
        <f>MAX(H389:J389)</f>
        <v>17.25</v>
      </c>
      <c r="P389" s="6">
        <f>SUM(H389:J389)-SUM(N389:O389)</f>
        <v>2.120000000000001</v>
      </c>
    </row>
    <row r="390" spans="1:16" x14ac:dyDescent="0.35">
      <c r="A390" s="1" t="s">
        <v>704</v>
      </c>
      <c r="B390" s="1" t="s">
        <v>456</v>
      </c>
      <c r="C390" s="1">
        <v>18</v>
      </c>
      <c r="D390" s="1">
        <v>36</v>
      </c>
      <c r="E390" s="2">
        <f t="shared" si="24"/>
        <v>2</v>
      </c>
      <c r="F390" s="1">
        <v>30.38</v>
      </c>
      <c r="G390" s="5">
        <v>5.77</v>
      </c>
      <c r="H390" s="5">
        <v>26.51</v>
      </c>
      <c r="I390" s="5">
        <v>0.25</v>
      </c>
      <c r="J390" s="5">
        <v>4.58</v>
      </c>
      <c r="K390" s="5">
        <f t="shared" si="25"/>
        <v>30.353950000000001</v>
      </c>
      <c r="L390" s="5">
        <f t="shared" si="27"/>
        <v>1092.7422000000001</v>
      </c>
      <c r="M390" s="5">
        <f t="shared" si="26"/>
        <v>207.71999999999997</v>
      </c>
      <c r="N390" s="6">
        <f>MIN(H390:J390)</f>
        <v>0.25</v>
      </c>
      <c r="O390" s="6">
        <f>MAX(H390:J390)</f>
        <v>26.51</v>
      </c>
      <c r="P390" s="6">
        <f>SUM(H390:J390)-SUM(N390:O390)</f>
        <v>4.5800000000000018</v>
      </c>
    </row>
    <row r="391" spans="1:16" x14ac:dyDescent="0.35">
      <c r="A391" s="1" t="s">
        <v>705</v>
      </c>
      <c r="B391" s="1" t="s">
        <v>431</v>
      </c>
      <c r="C391" s="1">
        <v>5</v>
      </c>
      <c r="D391" s="1">
        <v>10</v>
      </c>
      <c r="E391" s="2">
        <f t="shared" si="24"/>
        <v>2</v>
      </c>
      <c r="F391" s="1">
        <v>202</v>
      </c>
      <c r="G391" s="5">
        <v>49.22</v>
      </c>
      <c r="H391" s="5">
        <v>49.37</v>
      </c>
      <c r="I391" s="5">
        <v>0.5</v>
      </c>
      <c r="J391" s="5">
        <v>8.18</v>
      </c>
      <c r="K391" s="5">
        <f t="shared" si="25"/>
        <v>201.92329999999998</v>
      </c>
      <c r="L391" s="5">
        <f t="shared" si="27"/>
        <v>2019.2329999999997</v>
      </c>
      <c r="M391" s="5">
        <f t="shared" si="26"/>
        <v>492.2</v>
      </c>
      <c r="N391" s="6">
        <f>MIN(H391:J391)</f>
        <v>0.5</v>
      </c>
      <c r="O391" s="6">
        <f>MAX(H391:J391)</f>
        <v>49.37</v>
      </c>
      <c r="P391" s="6">
        <f>SUM(H391:J391)-SUM(N391:O391)</f>
        <v>8.18</v>
      </c>
    </row>
    <row r="392" spans="1:16" x14ac:dyDescent="0.35">
      <c r="A392" s="1" t="s">
        <v>706</v>
      </c>
      <c r="B392" s="1" t="s">
        <v>707</v>
      </c>
      <c r="C392" s="1">
        <v>9</v>
      </c>
      <c r="D392" s="1">
        <v>18</v>
      </c>
      <c r="E392" s="2">
        <f t="shared" si="24"/>
        <v>2</v>
      </c>
      <c r="F392" s="1">
        <v>1061.45</v>
      </c>
      <c r="G392" s="5">
        <v>39.11</v>
      </c>
      <c r="H392" s="5">
        <v>9.4499999999999993</v>
      </c>
      <c r="I392" s="5">
        <v>24.96</v>
      </c>
      <c r="J392" s="5">
        <v>4.5</v>
      </c>
      <c r="K392" s="5">
        <f t="shared" si="25"/>
        <v>1061.424</v>
      </c>
      <c r="L392" s="5">
        <f t="shared" si="27"/>
        <v>19105.631999999998</v>
      </c>
      <c r="M392" s="5">
        <f t="shared" si="26"/>
        <v>703.98</v>
      </c>
      <c r="N392" s="6">
        <f>MIN(H392:J392)</f>
        <v>4.5</v>
      </c>
      <c r="O392" s="6">
        <f>MAX(H392:J392)</f>
        <v>24.96</v>
      </c>
      <c r="P392" s="6">
        <f>SUM(H392:J392)-SUM(N392:O392)</f>
        <v>9.4499999999999957</v>
      </c>
    </row>
    <row r="393" spans="1:16" x14ac:dyDescent="0.35">
      <c r="A393" s="1" t="s">
        <v>708</v>
      </c>
      <c r="B393" s="1" t="s">
        <v>709</v>
      </c>
      <c r="C393" s="1">
        <v>18</v>
      </c>
      <c r="D393" s="1">
        <v>72</v>
      </c>
      <c r="E393" s="2">
        <f t="shared" si="24"/>
        <v>4</v>
      </c>
      <c r="F393" s="1">
        <v>173.7</v>
      </c>
      <c r="G393" s="5">
        <v>10.89</v>
      </c>
      <c r="H393" s="5">
        <v>19.3</v>
      </c>
      <c r="I393" s="5">
        <v>3</v>
      </c>
      <c r="J393" s="5">
        <v>3</v>
      </c>
      <c r="K393" s="5">
        <f t="shared" si="25"/>
        <v>173.70000000000002</v>
      </c>
      <c r="L393" s="5">
        <f t="shared" si="27"/>
        <v>12506.400000000001</v>
      </c>
      <c r="M393" s="5">
        <f t="shared" si="26"/>
        <v>784.08</v>
      </c>
      <c r="N393" s="6">
        <f>MIN(H393:J393)</f>
        <v>3</v>
      </c>
      <c r="O393" s="6">
        <f>MAX(H393:J393)</f>
        <v>19.3</v>
      </c>
      <c r="P393" s="6">
        <f>SUM(H393:J393)-SUM(N393:O393)</f>
        <v>3</v>
      </c>
    </row>
    <row r="394" spans="1:16" x14ac:dyDescent="0.35">
      <c r="A394" s="1" t="s">
        <v>710</v>
      </c>
      <c r="B394" s="1" t="s">
        <v>711</v>
      </c>
      <c r="C394" s="1">
        <v>18</v>
      </c>
      <c r="D394" s="1">
        <v>36</v>
      </c>
      <c r="E394" s="2">
        <f t="shared" si="24"/>
        <v>2</v>
      </c>
      <c r="F394" s="1">
        <v>9.2200000000000006</v>
      </c>
      <c r="G394" s="5">
        <v>2.4</v>
      </c>
      <c r="H394" s="5">
        <v>7.37</v>
      </c>
      <c r="I394" s="5">
        <v>2.5</v>
      </c>
      <c r="J394" s="5">
        <v>0.5</v>
      </c>
      <c r="K394" s="5">
        <f t="shared" si="25"/>
        <v>9.2125000000000004</v>
      </c>
      <c r="L394" s="5">
        <f t="shared" si="27"/>
        <v>331.65000000000003</v>
      </c>
      <c r="M394" s="5">
        <f t="shared" si="26"/>
        <v>86.399999999999991</v>
      </c>
      <c r="N394" s="6">
        <f>MIN(H394:J394)</f>
        <v>0.5</v>
      </c>
      <c r="O394" s="6">
        <f>MAX(H394:J394)</f>
        <v>7.37</v>
      </c>
      <c r="P394" s="6">
        <f>SUM(H394:J394)-SUM(N394:O394)</f>
        <v>2.5000000000000009</v>
      </c>
    </row>
    <row r="395" spans="1:16" x14ac:dyDescent="0.35">
      <c r="A395" s="1" t="s">
        <v>712</v>
      </c>
      <c r="B395" s="1" t="s">
        <v>504</v>
      </c>
      <c r="C395" s="1">
        <v>4</v>
      </c>
      <c r="D395" s="1">
        <v>12</v>
      </c>
      <c r="E395" s="2">
        <f t="shared" si="24"/>
        <v>3</v>
      </c>
      <c r="F395" s="1">
        <v>433.05</v>
      </c>
      <c r="G395" s="5">
        <v>77.53</v>
      </c>
      <c r="H395" s="5">
        <v>33.99</v>
      </c>
      <c r="I395" s="5">
        <v>33.97</v>
      </c>
      <c r="J395" s="5">
        <v>0.37</v>
      </c>
      <c r="K395" s="5">
        <f t="shared" si="25"/>
        <v>427.21691099999998</v>
      </c>
      <c r="L395" s="5">
        <f t="shared" si="27"/>
        <v>5126.6029319999998</v>
      </c>
      <c r="M395" s="5">
        <f t="shared" si="26"/>
        <v>930.36</v>
      </c>
      <c r="N395" s="6">
        <f>MIN(H395:J395)</f>
        <v>0.37</v>
      </c>
      <c r="O395" s="6">
        <f>MAX(H395:J395)</f>
        <v>33.99</v>
      </c>
      <c r="P395" s="6">
        <f>SUM(H395:J395)-SUM(N395:O395)</f>
        <v>33.970000000000013</v>
      </c>
    </row>
    <row r="396" spans="1:16" x14ac:dyDescent="0.35">
      <c r="A396" s="1" t="s">
        <v>713</v>
      </c>
      <c r="B396" s="1" t="s">
        <v>131</v>
      </c>
      <c r="C396" s="1">
        <v>2</v>
      </c>
      <c r="D396" s="1">
        <v>6</v>
      </c>
      <c r="E396" s="2">
        <f t="shared" si="24"/>
        <v>3</v>
      </c>
      <c r="F396" s="1">
        <v>79.59</v>
      </c>
      <c r="G396" s="5">
        <v>8.14</v>
      </c>
      <c r="H396" s="5">
        <v>2.12</v>
      </c>
      <c r="I396" s="5">
        <v>17.62</v>
      </c>
      <c r="J396" s="5">
        <v>2.12</v>
      </c>
      <c r="K396" s="5">
        <f t="shared" si="25"/>
        <v>79.191328000000013</v>
      </c>
      <c r="L396" s="5">
        <f t="shared" si="27"/>
        <v>475.14796800000011</v>
      </c>
      <c r="M396" s="5">
        <f t="shared" si="26"/>
        <v>48.84</v>
      </c>
      <c r="N396" s="6">
        <f>MIN(H396:J396)</f>
        <v>2.12</v>
      </c>
      <c r="O396" s="6">
        <f>MAX(H396:J396)</f>
        <v>17.62</v>
      </c>
      <c r="P396" s="6">
        <f>SUM(H396:J396)-SUM(N396:O396)</f>
        <v>2.120000000000001</v>
      </c>
    </row>
    <row r="397" spans="1:16" x14ac:dyDescent="0.35">
      <c r="A397" s="1" t="s">
        <v>714</v>
      </c>
      <c r="B397" s="1" t="s">
        <v>715</v>
      </c>
      <c r="C397" s="1">
        <v>3</v>
      </c>
      <c r="D397" s="1">
        <v>6</v>
      </c>
      <c r="E397" s="2">
        <f t="shared" si="24"/>
        <v>2</v>
      </c>
      <c r="F397" s="1">
        <v>0</v>
      </c>
      <c r="G397" s="5">
        <v>0</v>
      </c>
      <c r="H397" s="5">
        <v>48</v>
      </c>
      <c r="I397" s="5">
        <v>18.690000000000001</v>
      </c>
      <c r="J397" s="5">
        <v>0.25</v>
      </c>
      <c r="K397" s="5">
        <f t="shared" si="25"/>
        <v>224.28000000000003</v>
      </c>
      <c r="L397" s="5">
        <f t="shared" si="27"/>
        <v>1345.6800000000003</v>
      </c>
      <c r="M397" s="5">
        <f t="shared" si="26"/>
        <v>0</v>
      </c>
      <c r="N397" s="6">
        <f>MIN(H397:J397)</f>
        <v>0.25</v>
      </c>
      <c r="O397" s="6">
        <f>MAX(H397:J397)</f>
        <v>48</v>
      </c>
      <c r="P397" s="6">
        <f>SUM(H397:J397)-SUM(N397:O397)</f>
        <v>18.689999999999998</v>
      </c>
    </row>
    <row r="398" spans="1:16" x14ac:dyDescent="0.35">
      <c r="A398" s="1" t="s">
        <v>716</v>
      </c>
      <c r="B398" s="1" t="s">
        <v>201</v>
      </c>
      <c r="C398" s="1">
        <v>15</v>
      </c>
      <c r="D398" s="1">
        <v>34</v>
      </c>
      <c r="E398" s="2">
        <f t="shared" si="24"/>
        <v>2</v>
      </c>
      <c r="F398" s="1">
        <v>28.09</v>
      </c>
      <c r="G398" s="5">
        <v>5.25</v>
      </c>
      <c r="H398" s="5">
        <v>7.25</v>
      </c>
      <c r="I398" s="5">
        <v>7.75</v>
      </c>
      <c r="J398" s="5">
        <v>0.5</v>
      </c>
      <c r="K398" s="5">
        <f t="shared" si="25"/>
        <v>28.09375</v>
      </c>
      <c r="L398" s="5">
        <f t="shared" si="27"/>
        <v>955.1875</v>
      </c>
      <c r="M398" s="5">
        <f t="shared" si="26"/>
        <v>178.5</v>
      </c>
      <c r="N398" s="6">
        <f>MIN(H398:J398)</f>
        <v>0.5</v>
      </c>
      <c r="O398" s="6">
        <f>MAX(H398:J398)</f>
        <v>7.75</v>
      </c>
      <c r="P398" s="6">
        <f>SUM(H398:J398)-SUM(N398:O398)</f>
        <v>7.25</v>
      </c>
    </row>
    <row r="399" spans="1:16" x14ac:dyDescent="0.35">
      <c r="A399" s="1" t="s">
        <v>717</v>
      </c>
      <c r="B399" s="1" t="s">
        <v>718</v>
      </c>
      <c r="C399" s="1">
        <v>17</v>
      </c>
      <c r="D399" s="1">
        <v>34</v>
      </c>
      <c r="E399" s="2">
        <f t="shared" si="24"/>
        <v>2</v>
      </c>
      <c r="F399" s="1">
        <v>87.77</v>
      </c>
      <c r="G399" s="5">
        <v>4.59</v>
      </c>
      <c r="H399" s="5">
        <v>8.7899999999999991</v>
      </c>
      <c r="I399" s="5">
        <v>1.5</v>
      </c>
      <c r="J399" s="5">
        <v>6.65</v>
      </c>
      <c r="K399" s="5">
        <f t="shared" si="25"/>
        <v>87.680250000000001</v>
      </c>
      <c r="L399" s="5">
        <f t="shared" si="27"/>
        <v>2981.1284999999998</v>
      </c>
      <c r="M399" s="5">
        <f t="shared" si="26"/>
        <v>156.06</v>
      </c>
      <c r="N399" s="6">
        <f>MIN(H399:J399)</f>
        <v>1.5</v>
      </c>
      <c r="O399" s="6">
        <f>MAX(H399:J399)</f>
        <v>8.7899999999999991</v>
      </c>
      <c r="P399" s="6">
        <f>SUM(H399:J399)-SUM(N399:O399)</f>
        <v>6.6499999999999986</v>
      </c>
    </row>
    <row r="400" spans="1:16" x14ac:dyDescent="0.35">
      <c r="A400" s="1" t="s">
        <v>719</v>
      </c>
      <c r="B400" s="1" t="s">
        <v>374</v>
      </c>
      <c r="C400" s="1">
        <v>17</v>
      </c>
      <c r="D400" s="1">
        <v>34</v>
      </c>
      <c r="E400" s="2">
        <f t="shared" si="24"/>
        <v>2</v>
      </c>
      <c r="F400" s="1">
        <v>434.87</v>
      </c>
      <c r="G400" s="5">
        <v>24.05</v>
      </c>
      <c r="H400" s="5">
        <v>3.5</v>
      </c>
      <c r="I400" s="5">
        <v>35.5</v>
      </c>
      <c r="J400" s="5">
        <v>3.5</v>
      </c>
      <c r="K400" s="5">
        <f t="shared" si="25"/>
        <v>434.875</v>
      </c>
      <c r="L400" s="5">
        <f t="shared" si="27"/>
        <v>14785.75</v>
      </c>
      <c r="M400" s="5">
        <f t="shared" si="26"/>
        <v>817.7</v>
      </c>
      <c r="N400" s="6">
        <f>MIN(H400:J400)</f>
        <v>3.5</v>
      </c>
      <c r="O400" s="6">
        <f>MAX(H400:J400)</f>
        <v>35.5</v>
      </c>
      <c r="P400" s="6">
        <f>SUM(H400:J400)-SUM(N400:O400)</f>
        <v>3.5</v>
      </c>
    </row>
    <row r="401" spans="1:16" x14ac:dyDescent="0.35">
      <c r="A401" s="1" t="s">
        <v>720</v>
      </c>
      <c r="B401" s="1" t="s">
        <v>721</v>
      </c>
      <c r="C401" s="1">
        <v>4</v>
      </c>
      <c r="D401" s="1">
        <v>8</v>
      </c>
      <c r="E401" s="2">
        <f t="shared" si="24"/>
        <v>2</v>
      </c>
      <c r="F401" s="1">
        <v>0</v>
      </c>
      <c r="G401" s="5">
        <v>61.356999999999999</v>
      </c>
      <c r="H401" s="5">
        <v>0.74999850000000035</v>
      </c>
      <c r="I401" s="5">
        <v>25.524948949999995</v>
      </c>
      <c r="J401" s="5">
        <v>15.872212717249354</v>
      </c>
      <c r="K401" s="5">
        <f t="shared" si="25"/>
        <v>303.85245679236903</v>
      </c>
      <c r="L401" s="5">
        <f t="shared" si="27"/>
        <v>2430.8196543389522</v>
      </c>
      <c r="M401" s="5">
        <f t="shared" si="26"/>
        <v>490.85599999999999</v>
      </c>
      <c r="N401" s="6">
        <f>MIN(H401:J401)</f>
        <v>0.74999850000000035</v>
      </c>
      <c r="O401" s="6">
        <f>MAX(H401:J401)</f>
        <v>25.524948949999995</v>
      </c>
      <c r="P401" s="6">
        <f>SUM(H401:J401)-SUM(N401:O401)</f>
        <v>15.872212717249358</v>
      </c>
    </row>
    <row r="402" spans="1:16" x14ac:dyDescent="0.35">
      <c r="A402" s="1" t="s">
        <v>722</v>
      </c>
      <c r="B402" s="1" t="s">
        <v>723</v>
      </c>
      <c r="C402" s="1">
        <v>16</v>
      </c>
      <c r="D402" s="1">
        <v>5</v>
      </c>
      <c r="E402" s="2">
        <f t="shared" si="24"/>
        <v>0</v>
      </c>
      <c r="F402" s="1">
        <v>0</v>
      </c>
      <c r="G402" s="5">
        <v>3.2959999999999998</v>
      </c>
      <c r="H402" s="5">
        <v>2.7499944999999997</v>
      </c>
      <c r="I402" s="5">
        <v>2.7499944999999997</v>
      </c>
      <c r="J402" s="5">
        <v>5.6999885999999993</v>
      </c>
      <c r="K402" s="5">
        <f t="shared" si="25"/>
        <v>43.10599136301726</v>
      </c>
      <c r="L402" s="5">
        <f t="shared" si="27"/>
        <v>215.52995681508631</v>
      </c>
      <c r="M402" s="5">
        <f t="shared" si="26"/>
        <v>16.48</v>
      </c>
      <c r="N402" s="6">
        <f>MIN(H402:J402)</f>
        <v>2.7499944999999997</v>
      </c>
      <c r="O402" s="6">
        <f>MAX(H402:J402)</f>
        <v>5.6999885999999993</v>
      </c>
      <c r="P402" s="6">
        <f>SUM(H402:J402)-SUM(N402:O402)</f>
        <v>2.7499944999999997</v>
      </c>
    </row>
    <row r="403" spans="1:16" x14ac:dyDescent="0.35">
      <c r="A403" s="1" t="s">
        <v>724</v>
      </c>
      <c r="B403" s="1" t="s">
        <v>725</v>
      </c>
      <c r="C403" s="1">
        <v>4</v>
      </c>
      <c r="D403" s="1">
        <v>8</v>
      </c>
      <c r="E403" s="2">
        <f t="shared" si="24"/>
        <v>2</v>
      </c>
      <c r="F403" s="1">
        <v>0</v>
      </c>
      <c r="G403" s="5">
        <v>13.038</v>
      </c>
      <c r="H403" s="5">
        <v>3.6949926100000154</v>
      </c>
      <c r="I403" s="5">
        <v>25.524948949999995</v>
      </c>
      <c r="J403" s="5">
        <v>0.49999900000000175</v>
      </c>
      <c r="K403" s="5">
        <f t="shared" si="25"/>
        <v>47.157154555941247</v>
      </c>
      <c r="L403" s="5">
        <f t="shared" si="27"/>
        <v>377.25723644752998</v>
      </c>
      <c r="M403" s="5">
        <f t="shared" si="26"/>
        <v>104.304</v>
      </c>
      <c r="N403" s="6">
        <f>MIN(H403:J403)</f>
        <v>0.49999900000000175</v>
      </c>
      <c r="O403" s="6">
        <f>MAX(H403:J403)</f>
        <v>25.524948949999995</v>
      </c>
      <c r="P403" s="6">
        <f>SUM(H403:J403)-SUM(N403:O403)</f>
        <v>3.6949926100000141</v>
      </c>
    </row>
    <row r="404" spans="1:16" x14ac:dyDescent="0.35">
      <c r="A404" s="1" t="s">
        <v>726</v>
      </c>
      <c r="B404" s="1" t="s">
        <v>727</v>
      </c>
      <c r="C404" s="1">
        <v>6</v>
      </c>
      <c r="D404" s="1">
        <v>12</v>
      </c>
      <c r="E404" s="2">
        <f t="shared" si="24"/>
        <v>2</v>
      </c>
      <c r="F404" s="1">
        <v>896.41</v>
      </c>
      <c r="G404" s="5">
        <v>26.32</v>
      </c>
      <c r="H404" s="5">
        <v>4.45</v>
      </c>
      <c r="I404" s="5">
        <v>57.55</v>
      </c>
      <c r="J404" s="5">
        <v>3.5</v>
      </c>
      <c r="K404" s="5">
        <f t="shared" si="25"/>
        <v>896.34125000000006</v>
      </c>
      <c r="L404" s="5">
        <f t="shared" si="27"/>
        <v>10756.095000000001</v>
      </c>
      <c r="M404" s="5">
        <f t="shared" si="26"/>
        <v>315.84000000000003</v>
      </c>
      <c r="N404" s="6">
        <f>MIN(H404:J404)</f>
        <v>3.5</v>
      </c>
      <c r="O404" s="6">
        <f>MAX(H404:J404)</f>
        <v>57.55</v>
      </c>
      <c r="P404" s="6">
        <f>SUM(H404:J404)-SUM(N404:O404)</f>
        <v>4.4500000000000028</v>
      </c>
    </row>
    <row r="405" spans="1:16" x14ac:dyDescent="0.35">
      <c r="A405" s="1" t="s">
        <v>728</v>
      </c>
      <c r="B405" s="1" t="s">
        <v>131</v>
      </c>
      <c r="C405" s="1">
        <v>20</v>
      </c>
      <c r="D405" s="1">
        <v>40</v>
      </c>
      <c r="E405" s="2">
        <f t="shared" si="24"/>
        <v>2</v>
      </c>
      <c r="F405" s="1">
        <v>12</v>
      </c>
      <c r="G405" s="5">
        <v>1.41</v>
      </c>
      <c r="H405" s="5">
        <v>2</v>
      </c>
      <c r="I405" s="5">
        <v>3</v>
      </c>
      <c r="J405" s="5">
        <v>2</v>
      </c>
      <c r="K405" s="5">
        <f t="shared" si="25"/>
        <v>12</v>
      </c>
      <c r="L405" s="5">
        <f t="shared" si="27"/>
        <v>480</v>
      </c>
      <c r="M405" s="5">
        <f t="shared" si="26"/>
        <v>56.4</v>
      </c>
      <c r="N405" s="6">
        <f>MIN(H405:J405)</f>
        <v>2</v>
      </c>
      <c r="O405" s="6">
        <f>MAX(H405:J405)</f>
        <v>3</v>
      </c>
      <c r="P405" s="6">
        <f>SUM(H405:J405)-SUM(N405:O405)</f>
        <v>2</v>
      </c>
    </row>
    <row r="406" spans="1:16" x14ac:dyDescent="0.35">
      <c r="A406" s="1" t="s">
        <v>729</v>
      </c>
      <c r="B406" s="1" t="s">
        <v>730</v>
      </c>
      <c r="C406" s="1">
        <v>10</v>
      </c>
      <c r="D406" s="1">
        <v>20</v>
      </c>
      <c r="E406" s="2">
        <f t="shared" si="24"/>
        <v>2</v>
      </c>
      <c r="F406" s="1">
        <v>171.84</v>
      </c>
      <c r="G406" s="5">
        <v>33.39</v>
      </c>
      <c r="H406" s="5">
        <v>29.85</v>
      </c>
      <c r="I406" s="5">
        <v>0.37</v>
      </c>
      <c r="J406" s="5">
        <v>15.35</v>
      </c>
      <c r="K406" s="5">
        <f t="shared" si="25"/>
        <v>169.53307500000003</v>
      </c>
      <c r="L406" s="5">
        <f t="shared" si="27"/>
        <v>3390.6615000000006</v>
      </c>
      <c r="M406" s="5">
        <f t="shared" si="26"/>
        <v>667.8</v>
      </c>
      <c r="N406" s="6">
        <f>MIN(H406:J406)</f>
        <v>0.37</v>
      </c>
      <c r="O406" s="6">
        <f>MAX(H406:J406)</f>
        <v>29.85</v>
      </c>
      <c r="P406" s="6">
        <f>SUM(H406:J406)-SUM(N406:O406)</f>
        <v>15.349999999999998</v>
      </c>
    </row>
    <row r="407" spans="1:16" x14ac:dyDescent="0.35">
      <c r="A407" s="1" t="s">
        <v>731</v>
      </c>
      <c r="B407" s="1" t="s">
        <v>732</v>
      </c>
      <c r="C407" s="1">
        <v>5</v>
      </c>
      <c r="D407" s="1">
        <v>10</v>
      </c>
      <c r="E407" s="2">
        <f t="shared" si="24"/>
        <v>2</v>
      </c>
      <c r="F407" s="1">
        <v>82.34</v>
      </c>
      <c r="G407" s="5">
        <v>21.73</v>
      </c>
      <c r="H407" s="5">
        <v>65.87</v>
      </c>
      <c r="I407" s="5">
        <v>0.25</v>
      </c>
      <c r="J407" s="5">
        <v>5</v>
      </c>
      <c r="K407" s="5">
        <f t="shared" si="25"/>
        <v>82.337500000000006</v>
      </c>
      <c r="L407" s="5">
        <f t="shared" si="27"/>
        <v>823.375</v>
      </c>
      <c r="M407" s="5">
        <f t="shared" si="26"/>
        <v>217.3</v>
      </c>
      <c r="N407" s="6">
        <f>MIN(H407:J407)</f>
        <v>0.25</v>
      </c>
      <c r="O407" s="6">
        <f>MAX(H407:J407)</f>
        <v>65.87</v>
      </c>
      <c r="P407" s="6">
        <f>SUM(H407:J407)-SUM(N407:O407)</f>
        <v>5</v>
      </c>
    </row>
    <row r="408" spans="1:16" x14ac:dyDescent="0.35">
      <c r="A408" s="3" t="s">
        <v>733</v>
      </c>
      <c r="B408" s="1" t="s">
        <v>557</v>
      </c>
      <c r="C408" s="1">
        <v>8</v>
      </c>
      <c r="D408" s="1">
        <v>17</v>
      </c>
      <c r="E408" s="2">
        <f t="shared" si="24"/>
        <v>2</v>
      </c>
      <c r="F408" s="1">
        <v>0</v>
      </c>
      <c r="G408" s="5">
        <v>12.334</v>
      </c>
      <c r="H408" s="5">
        <v>32.224307988785434</v>
      </c>
      <c r="I408" s="5">
        <v>7.4999849999999988</v>
      </c>
      <c r="J408" s="5">
        <v>1.4999969999999989</v>
      </c>
      <c r="K408" s="5">
        <f t="shared" si="25"/>
        <v>362.52201478142644</v>
      </c>
      <c r="L408" s="5">
        <f t="shared" si="27"/>
        <v>6162.8742512842491</v>
      </c>
      <c r="M408" s="5">
        <f t="shared" si="26"/>
        <v>209.678</v>
      </c>
      <c r="N408" s="6">
        <f>MIN(H408:J408)</f>
        <v>1.4999969999999989</v>
      </c>
      <c r="O408" s="6">
        <f>MAX(H408:J408)</f>
        <v>32.224307988785434</v>
      </c>
      <c r="P408" s="6">
        <f>SUM(H408:J408)-SUM(N408:O408)</f>
        <v>7.4999850000000023</v>
      </c>
    </row>
    <row r="409" spans="1:16" x14ac:dyDescent="0.35">
      <c r="A409" s="1" t="s">
        <v>734</v>
      </c>
      <c r="B409" s="1" t="s">
        <v>223</v>
      </c>
      <c r="C409" s="1">
        <v>18</v>
      </c>
      <c r="D409" s="1">
        <v>36</v>
      </c>
      <c r="E409" s="2">
        <f t="shared" si="24"/>
        <v>2</v>
      </c>
      <c r="F409" s="1">
        <v>4.54</v>
      </c>
      <c r="G409" s="5">
        <v>1.01</v>
      </c>
      <c r="H409" s="5">
        <v>0.13</v>
      </c>
      <c r="I409" s="5">
        <v>5.8</v>
      </c>
      <c r="J409" s="5">
        <v>5.8</v>
      </c>
      <c r="K409" s="5">
        <f t="shared" si="25"/>
        <v>4.3731999999999998</v>
      </c>
      <c r="L409" s="5">
        <f t="shared" si="27"/>
        <v>157.43519999999998</v>
      </c>
      <c r="M409" s="5">
        <f t="shared" si="26"/>
        <v>36.36</v>
      </c>
      <c r="N409" s="6">
        <f>MIN(H409:J409)</f>
        <v>0.13</v>
      </c>
      <c r="O409" s="6">
        <f>MAX(H409:J409)</f>
        <v>5.8</v>
      </c>
      <c r="P409" s="6">
        <f>SUM(H409:J409)-SUM(N409:O409)</f>
        <v>5.8000000000000007</v>
      </c>
    </row>
    <row r="410" spans="1:16" x14ac:dyDescent="0.35">
      <c r="A410" s="1" t="s">
        <v>735</v>
      </c>
      <c r="B410" s="1" t="s">
        <v>736</v>
      </c>
      <c r="C410" s="1">
        <v>8</v>
      </c>
      <c r="D410" s="1">
        <v>20</v>
      </c>
      <c r="E410" s="2">
        <f t="shared" si="24"/>
        <v>3</v>
      </c>
      <c r="F410" s="1">
        <v>436.65</v>
      </c>
      <c r="G410" s="5">
        <v>39.54</v>
      </c>
      <c r="H410" s="5">
        <v>27.8</v>
      </c>
      <c r="I410" s="5">
        <v>5</v>
      </c>
      <c r="J410" s="5">
        <v>3.14</v>
      </c>
      <c r="K410" s="5">
        <f t="shared" si="25"/>
        <v>436.46000000000004</v>
      </c>
      <c r="L410" s="5">
        <f t="shared" si="27"/>
        <v>8729.2000000000007</v>
      </c>
      <c r="M410" s="5">
        <f t="shared" si="26"/>
        <v>790.8</v>
      </c>
      <c r="N410" s="6">
        <f>MIN(H410:J410)</f>
        <v>3.14</v>
      </c>
      <c r="O410" s="6">
        <f>MAX(H410:J410)</f>
        <v>27.8</v>
      </c>
      <c r="P410" s="6">
        <f>SUM(H410:J410)-SUM(N410:O410)</f>
        <v>4.9999999999999964</v>
      </c>
    </row>
    <row r="411" spans="1:16" x14ac:dyDescent="0.35">
      <c r="A411" s="1" t="s">
        <v>737</v>
      </c>
      <c r="B411" s="1" t="s">
        <v>738</v>
      </c>
      <c r="C411" s="1">
        <v>1</v>
      </c>
      <c r="D411" s="1">
        <v>244</v>
      </c>
      <c r="E411" s="2">
        <f t="shared" si="24"/>
        <v>244</v>
      </c>
      <c r="F411" s="1">
        <v>3.5000000000000003E-2</v>
      </c>
      <c r="G411" s="5">
        <v>5.0000000000000001E-3</v>
      </c>
      <c r="H411" s="5">
        <v>0.4</v>
      </c>
      <c r="I411" s="5">
        <v>0.35</v>
      </c>
      <c r="J411" s="5">
        <v>0.25</v>
      </c>
      <c r="K411" s="5">
        <f t="shared" si="25"/>
        <v>3.4999999999999996E-2</v>
      </c>
      <c r="L411" s="5">
        <f t="shared" si="27"/>
        <v>8.5399999999999991</v>
      </c>
      <c r="M411" s="5">
        <f t="shared" si="26"/>
        <v>1.22</v>
      </c>
      <c r="N411" s="6">
        <f>MIN(H411:J411)</f>
        <v>0.25</v>
      </c>
      <c r="O411" s="6">
        <f>MAX(H411:J411)</f>
        <v>0.4</v>
      </c>
      <c r="P411" s="6">
        <f>SUM(H411:J411)-SUM(N411:O411)</f>
        <v>0.35</v>
      </c>
    </row>
    <row r="412" spans="1:16" x14ac:dyDescent="0.35">
      <c r="A412" s="1" t="s">
        <v>739</v>
      </c>
      <c r="B412" s="1" t="s">
        <v>740</v>
      </c>
      <c r="C412" s="1">
        <v>2</v>
      </c>
      <c r="D412" s="1">
        <v>2</v>
      </c>
      <c r="E412" s="2">
        <f t="shared" si="24"/>
        <v>1</v>
      </c>
      <c r="F412" s="1">
        <v>33.83</v>
      </c>
      <c r="G412" s="5">
        <v>1.68</v>
      </c>
      <c r="H412" s="5">
        <v>2.81</v>
      </c>
      <c r="I412" s="5">
        <v>8.25</v>
      </c>
      <c r="J412" s="5">
        <v>1.46</v>
      </c>
      <c r="K412" s="5">
        <f t="shared" si="25"/>
        <v>33.846449999999997</v>
      </c>
      <c r="L412" s="5">
        <f t="shared" si="27"/>
        <v>67.692899999999995</v>
      </c>
      <c r="M412" s="5">
        <f t="shared" si="26"/>
        <v>3.36</v>
      </c>
      <c r="N412" s="6">
        <f>MIN(H412:J412)</f>
        <v>1.46</v>
      </c>
      <c r="O412" s="6">
        <f>MAX(H412:J412)</f>
        <v>8.25</v>
      </c>
      <c r="P412" s="6">
        <f>SUM(H412:J412)-SUM(N412:O412)</f>
        <v>2.8099999999999987</v>
      </c>
    </row>
    <row r="413" spans="1:16" x14ac:dyDescent="0.35">
      <c r="A413" s="1" t="s">
        <v>741</v>
      </c>
      <c r="B413" s="1" t="s">
        <v>37</v>
      </c>
      <c r="C413" s="1">
        <v>20</v>
      </c>
      <c r="D413" s="1">
        <v>40</v>
      </c>
      <c r="E413" s="2">
        <f t="shared" si="24"/>
        <v>2</v>
      </c>
      <c r="F413" s="1">
        <v>274.62</v>
      </c>
      <c r="G413" s="5">
        <v>24.92</v>
      </c>
      <c r="H413" s="5">
        <v>3.25</v>
      </c>
      <c r="I413" s="5">
        <v>26</v>
      </c>
      <c r="J413" s="5">
        <v>3.25</v>
      </c>
      <c r="K413" s="5">
        <f t="shared" si="25"/>
        <v>274.625</v>
      </c>
      <c r="L413" s="5">
        <f t="shared" si="27"/>
        <v>10985</v>
      </c>
      <c r="M413" s="5">
        <f t="shared" si="26"/>
        <v>996.80000000000007</v>
      </c>
      <c r="N413" s="6">
        <f>MIN(H413:J413)</f>
        <v>3.25</v>
      </c>
      <c r="O413" s="6">
        <f>MAX(H413:J413)</f>
        <v>26</v>
      </c>
      <c r="P413" s="6">
        <f>SUM(H413:J413)-SUM(N413:O413)</f>
        <v>3.25</v>
      </c>
    </row>
    <row r="414" spans="1:16" x14ac:dyDescent="0.35">
      <c r="A414" s="1" t="s">
        <v>742</v>
      </c>
      <c r="B414" s="1" t="s">
        <v>743</v>
      </c>
      <c r="C414" s="1">
        <v>8</v>
      </c>
      <c r="D414" s="1">
        <v>9</v>
      </c>
      <c r="E414" s="2">
        <f t="shared" si="24"/>
        <v>1</v>
      </c>
      <c r="F414" s="1">
        <v>5.5</v>
      </c>
      <c r="G414" s="5">
        <v>0.7</v>
      </c>
      <c r="H414" s="5">
        <v>1.37</v>
      </c>
      <c r="I414" s="5">
        <v>2</v>
      </c>
      <c r="J414" s="5">
        <v>2</v>
      </c>
      <c r="K414" s="5">
        <f t="shared" si="25"/>
        <v>5.48</v>
      </c>
      <c r="L414" s="5">
        <f t="shared" si="27"/>
        <v>49.320000000000007</v>
      </c>
      <c r="M414" s="5">
        <f t="shared" si="26"/>
        <v>6.3</v>
      </c>
      <c r="N414" s="6">
        <f>MIN(H414:J414)</f>
        <v>1.37</v>
      </c>
      <c r="O414" s="6">
        <f>MAX(H414:J414)</f>
        <v>2</v>
      </c>
      <c r="P414" s="6">
        <f>SUM(H414:J414)-SUM(N414:O414)</f>
        <v>2</v>
      </c>
    </row>
    <row r="415" spans="1:16" x14ac:dyDescent="0.35">
      <c r="A415" s="1" t="s">
        <v>744</v>
      </c>
      <c r="B415" s="1" t="s">
        <v>57</v>
      </c>
      <c r="C415" s="1">
        <v>49</v>
      </c>
      <c r="D415" s="1">
        <v>98</v>
      </c>
      <c r="E415" s="2">
        <f t="shared" si="24"/>
        <v>2</v>
      </c>
      <c r="F415" s="1">
        <v>1.56</v>
      </c>
      <c r="G415" s="5">
        <v>0.44</v>
      </c>
      <c r="H415" s="5">
        <v>0.37</v>
      </c>
      <c r="I415" s="5">
        <v>4.17</v>
      </c>
      <c r="J415" s="5">
        <v>1</v>
      </c>
      <c r="K415" s="5">
        <f t="shared" si="25"/>
        <v>1.5428999999999999</v>
      </c>
      <c r="L415" s="5">
        <f t="shared" si="27"/>
        <v>151.20419999999999</v>
      </c>
      <c r="M415" s="5">
        <f t="shared" si="26"/>
        <v>43.12</v>
      </c>
      <c r="N415" s="6">
        <f>MIN(H415:J415)</f>
        <v>0.37</v>
      </c>
      <c r="O415" s="6">
        <f>MAX(H415:J415)</f>
        <v>4.17</v>
      </c>
      <c r="P415" s="6">
        <f>SUM(H415:J415)-SUM(N415:O415)</f>
        <v>1</v>
      </c>
    </row>
    <row r="416" spans="1:16" x14ac:dyDescent="0.35">
      <c r="A416" s="1" t="s">
        <v>745</v>
      </c>
      <c r="B416" s="1" t="s">
        <v>698</v>
      </c>
      <c r="C416" s="1">
        <v>45</v>
      </c>
      <c r="D416" s="1">
        <v>135</v>
      </c>
      <c r="E416" s="2">
        <f t="shared" si="24"/>
        <v>3</v>
      </c>
      <c r="F416" s="1">
        <v>43.31</v>
      </c>
      <c r="G416" s="5">
        <v>10.45</v>
      </c>
      <c r="H416" s="5">
        <v>2.75</v>
      </c>
      <c r="I416" s="5">
        <v>31.5</v>
      </c>
      <c r="J416" s="5">
        <v>0.5</v>
      </c>
      <c r="K416" s="5">
        <f t="shared" si="25"/>
        <v>43.3125</v>
      </c>
      <c r="L416" s="5">
        <f t="shared" si="27"/>
        <v>5847.1875</v>
      </c>
      <c r="M416" s="5">
        <f t="shared" si="26"/>
        <v>1410.75</v>
      </c>
      <c r="N416" s="6">
        <f>MIN(H416:J416)</f>
        <v>0.5</v>
      </c>
      <c r="O416" s="6">
        <f>MAX(H416:J416)</f>
        <v>31.5</v>
      </c>
      <c r="P416" s="6">
        <f>SUM(H416:J416)-SUM(N416:O416)</f>
        <v>2.75</v>
      </c>
    </row>
    <row r="417" spans="1:16" x14ac:dyDescent="0.35">
      <c r="A417" s="1" t="s">
        <v>746</v>
      </c>
      <c r="B417" s="1" t="s">
        <v>747</v>
      </c>
      <c r="C417" s="1">
        <v>16</v>
      </c>
      <c r="D417" s="1">
        <v>32</v>
      </c>
      <c r="E417" s="2">
        <f t="shared" si="24"/>
        <v>2</v>
      </c>
      <c r="F417" s="1">
        <v>113.09</v>
      </c>
      <c r="G417" s="5">
        <v>19.61</v>
      </c>
      <c r="H417" s="5">
        <v>11.75</v>
      </c>
      <c r="I417" s="5">
        <v>19.25</v>
      </c>
      <c r="J417" s="5">
        <v>0.5</v>
      </c>
      <c r="K417" s="5">
        <f t="shared" si="25"/>
        <v>113.09375</v>
      </c>
      <c r="L417" s="5">
        <f t="shared" si="27"/>
        <v>3619</v>
      </c>
      <c r="M417" s="5">
        <f t="shared" si="26"/>
        <v>627.52</v>
      </c>
      <c r="N417" s="6">
        <f>MIN(H417:J417)</f>
        <v>0.5</v>
      </c>
      <c r="O417" s="6">
        <f>MAX(H417:J417)</f>
        <v>19.25</v>
      </c>
      <c r="P417" s="6">
        <f>SUM(H417:J417)-SUM(N417:O417)</f>
        <v>11.75</v>
      </c>
    </row>
    <row r="418" spans="1:16" x14ac:dyDescent="0.35">
      <c r="A418" s="1" t="s">
        <v>748</v>
      </c>
      <c r="B418" s="1" t="s">
        <v>152</v>
      </c>
      <c r="C418" s="1">
        <v>16</v>
      </c>
      <c r="D418" s="1">
        <v>32</v>
      </c>
      <c r="E418" s="2">
        <f t="shared" si="24"/>
        <v>2</v>
      </c>
      <c r="F418" s="1">
        <v>15.14</v>
      </c>
      <c r="G418" s="5">
        <v>2.46</v>
      </c>
      <c r="H418" s="5">
        <v>7.12</v>
      </c>
      <c r="I418" s="5">
        <v>0.5</v>
      </c>
      <c r="J418" s="5">
        <v>4.25</v>
      </c>
      <c r="K418" s="5">
        <f t="shared" si="25"/>
        <v>15.13</v>
      </c>
      <c r="L418" s="5">
        <f t="shared" si="27"/>
        <v>484.16</v>
      </c>
      <c r="M418" s="5">
        <f t="shared" si="26"/>
        <v>78.72</v>
      </c>
      <c r="N418" s="6">
        <f>MIN(H418:J418)</f>
        <v>0.5</v>
      </c>
      <c r="O418" s="6">
        <f>MAX(H418:J418)</f>
        <v>7.12</v>
      </c>
      <c r="P418" s="6">
        <f>SUM(H418:J418)-SUM(N418:O418)</f>
        <v>4.2500000000000009</v>
      </c>
    </row>
    <row r="419" spans="1:16" x14ac:dyDescent="0.35">
      <c r="A419" s="1" t="s">
        <v>749</v>
      </c>
      <c r="B419" s="1" t="s">
        <v>750</v>
      </c>
      <c r="C419" s="1">
        <v>9</v>
      </c>
      <c r="D419" s="1">
        <v>34</v>
      </c>
      <c r="E419" s="2">
        <f t="shared" si="24"/>
        <v>4</v>
      </c>
      <c r="F419" s="1">
        <v>2622.4</v>
      </c>
      <c r="G419" s="5">
        <v>119.59</v>
      </c>
      <c r="H419" s="5">
        <v>55.28</v>
      </c>
      <c r="I419" s="5">
        <v>2.5</v>
      </c>
      <c r="J419" s="5">
        <v>18.97</v>
      </c>
      <c r="K419" s="5">
        <f t="shared" si="25"/>
        <v>2621.6539999999995</v>
      </c>
      <c r="L419" s="5">
        <f t="shared" si="27"/>
        <v>89136.23599999999</v>
      </c>
      <c r="M419" s="5">
        <f t="shared" si="26"/>
        <v>4066.06</v>
      </c>
      <c r="N419" s="6">
        <f>MIN(H419:J419)</f>
        <v>2.5</v>
      </c>
      <c r="O419" s="6">
        <f>MAX(H419:J419)</f>
        <v>55.28</v>
      </c>
      <c r="P419" s="6">
        <f>SUM(H419:J419)-SUM(N419:O419)</f>
        <v>18.97</v>
      </c>
    </row>
    <row r="420" spans="1:16" x14ac:dyDescent="0.35">
      <c r="A420" s="1" t="s">
        <v>751</v>
      </c>
      <c r="B420" s="1" t="s">
        <v>752</v>
      </c>
      <c r="C420" s="1">
        <v>9</v>
      </c>
      <c r="D420" s="1">
        <v>30</v>
      </c>
      <c r="E420" s="2">
        <f t="shared" si="24"/>
        <v>3</v>
      </c>
      <c r="F420" s="1">
        <v>1743.23</v>
      </c>
      <c r="G420" s="5">
        <v>309.2</v>
      </c>
      <c r="H420" s="5">
        <v>118</v>
      </c>
      <c r="I420" s="5">
        <v>0.5</v>
      </c>
      <c r="J420" s="5">
        <v>29.55</v>
      </c>
      <c r="K420" s="5">
        <f t="shared" si="25"/>
        <v>1743.45</v>
      </c>
      <c r="L420" s="5">
        <f t="shared" si="27"/>
        <v>52303.5</v>
      </c>
      <c r="M420" s="5">
        <f t="shared" si="26"/>
        <v>9276</v>
      </c>
      <c r="N420" s="6">
        <f>MIN(H420:J420)</f>
        <v>0.5</v>
      </c>
      <c r="O420" s="6">
        <f>MAX(H420:J420)</f>
        <v>118</v>
      </c>
      <c r="P420" s="6">
        <f>SUM(H420:J420)-SUM(N420:O420)</f>
        <v>29.550000000000011</v>
      </c>
    </row>
    <row r="421" spans="1:16" x14ac:dyDescent="0.35">
      <c r="A421" s="1" t="s">
        <v>753</v>
      </c>
      <c r="B421" s="1" t="s">
        <v>45</v>
      </c>
      <c r="C421" s="1">
        <v>10</v>
      </c>
      <c r="D421" s="1">
        <v>20</v>
      </c>
      <c r="E421" s="2">
        <f t="shared" si="24"/>
        <v>2</v>
      </c>
      <c r="F421" s="1">
        <v>1.72</v>
      </c>
      <c r="G421" s="5">
        <v>0.38</v>
      </c>
      <c r="H421" s="5">
        <v>2.62</v>
      </c>
      <c r="I421" s="5">
        <v>0.25</v>
      </c>
      <c r="J421" s="5">
        <v>2.62</v>
      </c>
      <c r="K421" s="5">
        <f t="shared" si="25"/>
        <v>1.7161000000000002</v>
      </c>
      <c r="L421" s="5">
        <f t="shared" si="27"/>
        <v>34.322000000000003</v>
      </c>
      <c r="M421" s="5">
        <f t="shared" si="26"/>
        <v>7.6</v>
      </c>
      <c r="N421" s="6">
        <f>MIN(H421:J421)</f>
        <v>0.25</v>
      </c>
      <c r="O421" s="6">
        <f>MAX(H421:J421)</f>
        <v>2.62</v>
      </c>
      <c r="P421" s="6">
        <f>SUM(H421:J421)-SUM(N421:O421)</f>
        <v>2.62</v>
      </c>
    </row>
    <row r="422" spans="1:16" x14ac:dyDescent="0.35">
      <c r="A422" s="1" t="s">
        <v>754</v>
      </c>
      <c r="B422" s="1" t="s">
        <v>431</v>
      </c>
      <c r="C422" s="1">
        <v>5</v>
      </c>
      <c r="D422" s="1">
        <v>10</v>
      </c>
      <c r="E422" s="2">
        <f t="shared" si="24"/>
        <v>2</v>
      </c>
      <c r="F422" s="1">
        <v>202</v>
      </c>
      <c r="G422" s="5">
        <v>49.25</v>
      </c>
      <c r="H422" s="5">
        <v>49.37</v>
      </c>
      <c r="I422" s="5">
        <v>0.5</v>
      </c>
      <c r="J422" s="5">
        <v>8.18</v>
      </c>
      <c r="K422" s="5">
        <f t="shared" si="25"/>
        <v>201.92329999999998</v>
      </c>
      <c r="L422" s="5">
        <f t="shared" si="27"/>
        <v>2019.2329999999997</v>
      </c>
      <c r="M422" s="5">
        <f t="shared" si="26"/>
        <v>492.5</v>
      </c>
      <c r="N422" s="6">
        <f>MIN(H422:J422)</f>
        <v>0.5</v>
      </c>
      <c r="O422" s="6">
        <f>MAX(H422:J422)</f>
        <v>49.37</v>
      </c>
      <c r="P422" s="6">
        <f>SUM(H422:J422)-SUM(N422:O422)</f>
        <v>8.18</v>
      </c>
    </row>
    <row r="423" spans="1:16" x14ac:dyDescent="0.35">
      <c r="A423" s="1" t="s">
        <v>755</v>
      </c>
      <c r="B423" s="1" t="s">
        <v>756</v>
      </c>
      <c r="C423" s="1">
        <v>6</v>
      </c>
      <c r="D423" s="1">
        <v>24</v>
      </c>
      <c r="E423" s="2">
        <f t="shared" si="24"/>
        <v>4</v>
      </c>
      <c r="F423" s="1">
        <v>68.75</v>
      </c>
      <c r="G423" s="5">
        <v>17.14</v>
      </c>
      <c r="H423" s="5">
        <v>34.369999999999997</v>
      </c>
      <c r="I423" s="5">
        <v>4</v>
      </c>
      <c r="J423" s="5">
        <v>0.5</v>
      </c>
      <c r="K423" s="5">
        <f t="shared" si="25"/>
        <v>68.739999999999995</v>
      </c>
      <c r="L423" s="5">
        <f t="shared" si="27"/>
        <v>1649.7599999999998</v>
      </c>
      <c r="M423" s="5">
        <f t="shared" si="26"/>
        <v>411.36</v>
      </c>
      <c r="N423" s="6">
        <f>MIN(H423:J423)</f>
        <v>0.5</v>
      </c>
      <c r="O423" s="6">
        <f>MAX(H423:J423)</f>
        <v>34.369999999999997</v>
      </c>
      <c r="P423" s="6">
        <f>SUM(H423:J423)-SUM(N423:O423)</f>
        <v>4</v>
      </c>
    </row>
    <row r="424" spans="1:16" x14ac:dyDescent="0.35">
      <c r="A424" s="1" t="s">
        <v>757</v>
      </c>
      <c r="B424" s="1" t="s">
        <v>758</v>
      </c>
      <c r="C424" s="1">
        <v>14</v>
      </c>
      <c r="D424" s="1">
        <v>28</v>
      </c>
      <c r="E424" s="2">
        <f t="shared" si="24"/>
        <v>2</v>
      </c>
      <c r="F424" s="1">
        <v>15.3</v>
      </c>
      <c r="G424" s="5">
        <v>1.37</v>
      </c>
      <c r="H424" s="5">
        <v>2</v>
      </c>
      <c r="I424" s="5">
        <v>3.82</v>
      </c>
      <c r="J424" s="5">
        <v>2</v>
      </c>
      <c r="K424" s="5">
        <f t="shared" si="25"/>
        <v>15.28</v>
      </c>
      <c r="L424" s="5">
        <f t="shared" si="27"/>
        <v>427.84</v>
      </c>
      <c r="M424" s="5">
        <f t="shared" si="26"/>
        <v>38.36</v>
      </c>
      <c r="N424" s="6">
        <f>MIN(H424:J424)</f>
        <v>2</v>
      </c>
      <c r="O424" s="6">
        <f>MAX(H424:J424)</f>
        <v>3.82</v>
      </c>
      <c r="P424" s="6">
        <f>SUM(H424:J424)-SUM(N424:O424)</f>
        <v>2</v>
      </c>
    </row>
    <row r="425" spans="1:16" x14ac:dyDescent="0.35">
      <c r="A425" s="1" t="s">
        <v>759</v>
      </c>
      <c r="B425" s="1" t="s">
        <v>760</v>
      </c>
      <c r="C425" s="1">
        <v>4</v>
      </c>
      <c r="D425" s="1">
        <v>8</v>
      </c>
      <c r="E425" s="2">
        <f t="shared" si="24"/>
        <v>2</v>
      </c>
      <c r="F425" s="1">
        <v>0</v>
      </c>
      <c r="G425" s="5">
        <v>11.855</v>
      </c>
      <c r="H425" s="5">
        <v>12.224467792088072</v>
      </c>
      <c r="I425" s="5">
        <v>5.1926480462374087</v>
      </c>
      <c r="J425" s="5">
        <v>9.3041957128066421</v>
      </c>
      <c r="K425" s="5">
        <f t="shared" si="25"/>
        <v>590.60576957820365</v>
      </c>
      <c r="L425" s="5">
        <f t="shared" si="27"/>
        <v>4724.8461566256292</v>
      </c>
      <c r="M425" s="5">
        <f t="shared" si="26"/>
        <v>94.84</v>
      </c>
      <c r="N425" s="6">
        <f>MIN(H425:J425)</f>
        <v>5.1926480462374087</v>
      </c>
      <c r="O425" s="6">
        <f>MAX(H425:J425)</f>
        <v>12.224467792088072</v>
      </c>
      <c r="P425" s="6">
        <f>SUM(H425:J425)-SUM(N425:O425)</f>
        <v>9.3041957128066421</v>
      </c>
    </row>
    <row r="426" spans="1:16" x14ac:dyDescent="0.35">
      <c r="A426" s="1" t="s">
        <v>761</v>
      </c>
      <c r="B426" s="1" t="s">
        <v>762</v>
      </c>
      <c r="C426" s="1">
        <v>4</v>
      </c>
      <c r="D426" s="1">
        <v>8</v>
      </c>
      <c r="E426" s="2">
        <f t="shared" si="24"/>
        <v>2</v>
      </c>
      <c r="F426" s="1">
        <v>0</v>
      </c>
      <c r="G426" s="5">
        <v>11.855</v>
      </c>
      <c r="H426" s="5">
        <v>12.224467792088072</v>
      </c>
      <c r="I426" s="5">
        <v>5.1926480462374087</v>
      </c>
      <c r="J426" s="5">
        <v>9.3041957128066421</v>
      </c>
      <c r="K426" s="5">
        <f t="shared" si="25"/>
        <v>590.60576957820365</v>
      </c>
      <c r="L426" s="5">
        <f t="shared" si="27"/>
        <v>4724.8461566256292</v>
      </c>
      <c r="M426" s="5">
        <f t="shared" si="26"/>
        <v>94.84</v>
      </c>
      <c r="N426" s="6">
        <f>MIN(H426:J426)</f>
        <v>5.1926480462374087</v>
      </c>
      <c r="O426" s="6">
        <f>MAX(H426:J426)</f>
        <v>12.224467792088072</v>
      </c>
      <c r="P426" s="6">
        <f>SUM(H426:J426)-SUM(N426:O426)</f>
        <v>9.3041957128066421</v>
      </c>
    </row>
    <row r="427" spans="1:16" x14ac:dyDescent="0.35">
      <c r="A427" s="3" t="s">
        <v>763</v>
      </c>
      <c r="B427" s="1" t="s">
        <v>131</v>
      </c>
      <c r="C427" s="1">
        <v>12</v>
      </c>
      <c r="D427" s="1">
        <v>24</v>
      </c>
      <c r="E427" s="2">
        <f t="shared" si="24"/>
        <v>2</v>
      </c>
      <c r="F427" s="1">
        <v>0</v>
      </c>
      <c r="G427" s="5">
        <v>7.5549999999999997</v>
      </c>
      <c r="H427" s="5">
        <v>16.399967199999995</v>
      </c>
      <c r="I427" s="5">
        <v>2.1249957499999996</v>
      </c>
      <c r="J427" s="5">
        <v>2.1249957499999996</v>
      </c>
      <c r="K427" s="5">
        <f t="shared" si="25"/>
        <v>74.055805663388639</v>
      </c>
      <c r="L427" s="5">
        <f t="shared" si="27"/>
        <v>1777.3393359213273</v>
      </c>
      <c r="M427" s="5">
        <f t="shared" si="26"/>
        <v>181.32</v>
      </c>
      <c r="N427" s="6">
        <f>MIN(H427:J427)</f>
        <v>2.1249957499999996</v>
      </c>
      <c r="O427" s="6">
        <f>MAX(H427:J427)</f>
        <v>16.399967199999995</v>
      </c>
      <c r="P427" s="6">
        <f>SUM(H427:J427)-SUM(N427:O427)</f>
        <v>2.1249957500000001</v>
      </c>
    </row>
    <row r="428" spans="1:16" x14ac:dyDescent="0.35">
      <c r="A428" s="1" t="s">
        <v>764</v>
      </c>
      <c r="B428" s="1" t="s">
        <v>765</v>
      </c>
      <c r="C428" s="1">
        <v>12</v>
      </c>
      <c r="D428" s="1">
        <v>25</v>
      </c>
      <c r="E428" s="2">
        <f t="shared" si="24"/>
        <v>2</v>
      </c>
      <c r="F428" s="1">
        <v>0</v>
      </c>
      <c r="G428" s="5">
        <v>8.9309999999999992</v>
      </c>
      <c r="H428" s="5">
        <v>0.49999900000000003</v>
      </c>
      <c r="I428" s="5">
        <v>18.456090834974059</v>
      </c>
      <c r="J428" s="5">
        <v>7.9987550786405857</v>
      </c>
      <c r="K428" s="5">
        <f t="shared" si="25"/>
        <v>73.812727523300069</v>
      </c>
      <c r="L428" s="5">
        <f t="shared" si="27"/>
        <v>1845.3181880825018</v>
      </c>
      <c r="M428" s="5">
        <f t="shared" si="26"/>
        <v>223.27499999999998</v>
      </c>
      <c r="N428" s="6">
        <f>MIN(H428:J428)</f>
        <v>0.49999900000000003</v>
      </c>
      <c r="O428" s="6">
        <f>MAX(H428:J428)</f>
        <v>18.456090834974059</v>
      </c>
      <c r="P428" s="6">
        <f>SUM(H428:J428)-SUM(N428:O428)</f>
        <v>7.9987550786405848</v>
      </c>
    </row>
    <row r="429" spans="1:16" x14ac:dyDescent="0.35">
      <c r="A429" s="1" t="s">
        <v>766</v>
      </c>
      <c r="B429" s="1" t="s">
        <v>767</v>
      </c>
      <c r="C429" s="1">
        <v>5</v>
      </c>
      <c r="D429" s="1">
        <v>10</v>
      </c>
      <c r="E429" s="2">
        <f t="shared" si="24"/>
        <v>2</v>
      </c>
      <c r="F429" s="1">
        <v>1377.76</v>
      </c>
      <c r="G429" s="5">
        <v>35.36</v>
      </c>
      <c r="H429" s="5">
        <v>65.5</v>
      </c>
      <c r="I429" s="5">
        <v>3.46</v>
      </c>
      <c r="J429" s="5">
        <v>6.07</v>
      </c>
      <c r="K429" s="5">
        <f t="shared" si="25"/>
        <v>1375.6441</v>
      </c>
      <c r="L429" s="5">
        <f t="shared" si="27"/>
        <v>13756.440999999999</v>
      </c>
      <c r="M429" s="5">
        <f t="shared" si="26"/>
        <v>353.6</v>
      </c>
      <c r="N429" s="6">
        <f>MIN(H429:J429)</f>
        <v>3.46</v>
      </c>
      <c r="O429" s="6">
        <f>MAX(H429:J429)</f>
        <v>65.5</v>
      </c>
      <c r="P429" s="6">
        <f>SUM(H429:J429)-SUM(N429:O429)</f>
        <v>6.0700000000000074</v>
      </c>
    </row>
    <row r="430" spans="1:16" x14ac:dyDescent="0.35">
      <c r="A430" s="1" t="s">
        <v>768</v>
      </c>
      <c r="B430" s="1" t="s">
        <v>482</v>
      </c>
      <c r="C430" s="1">
        <v>3</v>
      </c>
      <c r="D430" s="1">
        <v>5</v>
      </c>
      <c r="E430" s="2">
        <f t="shared" si="24"/>
        <v>2</v>
      </c>
      <c r="F430" s="1">
        <v>50.46</v>
      </c>
      <c r="G430" s="5">
        <v>0.99</v>
      </c>
      <c r="H430" s="5">
        <v>3.02</v>
      </c>
      <c r="I430" s="5">
        <v>6.51</v>
      </c>
      <c r="J430" s="5">
        <v>2.57</v>
      </c>
      <c r="K430" s="5">
        <f t="shared" si="25"/>
        <v>50.526713999999998</v>
      </c>
      <c r="L430" s="5">
        <f t="shared" si="27"/>
        <v>252.63356999999999</v>
      </c>
      <c r="M430" s="5">
        <f t="shared" si="26"/>
        <v>4.95</v>
      </c>
      <c r="N430" s="6">
        <f>MIN(H430:J430)</f>
        <v>2.57</v>
      </c>
      <c r="O430" s="6">
        <f>MAX(H430:J430)</f>
        <v>6.51</v>
      </c>
      <c r="P430" s="6">
        <f>SUM(H430:J430)-SUM(N430:O430)</f>
        <v>3.0199999999999996</v>
      </c>
    </row>
    <row r="431" spans="1:16" x14ac:dyDescent="0.35">
      <c r="A431" s="1" t="s">
        <v>769</v>
      </c>
      <c r="B431" s="1" t="s">
        <v>770</v>
      </c>
      <c r="C431" s="1">
        <v>24</v>
      </c>
      <c r="D431" s="1">
        <v>48</v>
      </c>
      <c r="E431" s="2">
        <f t="shared" si="24"/>
        <v>2</v>
      </c>
      <c r="F431" s="1">
        <v>130.66</v>
      </c>
      <c r="G431" s="5">
        <v>3.17</v>
      </c>
      <c r="H431" s="5">
        <v>6.79</v>
      </c>
      <c r="I431" s="5">
        <v>3.5</v>
      </c>
      <c r="J431" s="5">
        <v>5.5</v>
      </c>
      <c r="K431" s="5">
        <f t="shared" si="25"/>
        <v>130.70750000000001</v>
      </c>
      <c r="L431" s="5">
        <f t="shared" si="27"/>
        <v>6273.9600000000009</v>
      </c>
      <c r="M431" s="5">
        <f t="shared" si="26"/>
        <v>152.16</v>
      </c>
      <c r="N431" s="6">
        <f>MIN(H431:J431)</f>
        <v>3.5</v>
      </c>
      <c r="O431" s="6">
        <f>MAX(H431:J431)</f>
        <v>6.79</v>
      </c>
      <c r="P431" s="6">
        <f>SUM(H431:J431)-SUM(N431:O431)</f>
        <v>5.5</v>
      </c>
    </row>
    <row r="432" spans="1:16" x14ac:dyDescent="0.35">
      <c r="A432" s="1" t="s">
        <v>771</v>
      </c>
      <c r="B432" s="1" t="s">
        <v>740</v>
      </c>
      <c r="C432" s="1">
        <v>8</v>
      </c>
      <c r="D432" s="1">
        <v>12</v>
      </c>
      <c r="E432" s="2">
        <f t="shared" si="24"/>
        <v>2</v>
      </c>
      <c r="F432" s="1">
        <v>4.57</v>
      </c>
      <c r="G432" s="5">
        <v>1.1200000000000001</v>
      </c>
      <c r="H432" s="5">
        <v>3.75</v>
      </c>
      <c r="I432" s="5">
        <v>0.75</v>
      </c>
      <c r="J432" s="5">
        <v>1.63</v>
      </c>
      <c r="K432" s="5">
        <f t="shared" si="25"/>
        <v>4.5843749999999996</v>
      </c>
      <c r="L432" s="5">
        <f t="shared" si="27"/>
        <v>55.012499999999996</v>
      </c>
      <c r="M432" s="5">
        <f t="shared" si="26"/>
        <v>13.440000000000001</v>
      </c>
      <c r="N432" s="6">
        <f>MIN(H432:J432)</f>
        <v>0.75</v>
      </c>
      <c r="O432" s="6">
        <f>MAX(H432:J432)</f>
        <v>3.75</v>
      </c>
      <c r="P432" s="6">
        <f>SUM(H432:J432)-SUM(N432:O432)</f>
        <v>1.63</v>
      </c>
    </row>
    <row r="433" spans="1:16" x14ac:dyDescent="0.35">
      <c r="A433" s="1" t="s">
        <v>772</v>
      </c>
      <c r="B433" s="1" t="s">
        <v>773</v>
      </c>
      <c r="C433" s="1">
        <v>29</v>
      </c>
      <c r="D433" s="1">
        <v>101</v>
      </c>
      <c r="E433" s="2">
        <f t="shared" si="24"/>
        <v>3</v>
      </c>
      <c r="F433" s="1">
        <v>373.73</v>
      </c>
      <c r="G433" s="5">
        <v>23.77</v>
      </c>
      <c r="H433" s="5">
        <v>18.989999999999998</v>
      </c>
      <c r="I433" s="5">
        <v>7.69</v>
      </c>
      <c r="J433" s="5">
        <v>2.56</v>
      </c>
      <c r="K433" s="5">
        <f t="shared" si="25"/>
        <v>373.84473599999995</v>
      </c>
      <c r="L433" s="5">
        <f t="shared" si="27"/>
        <v>37758.318335999997</v>
      </c>
      <c r="M433" s="5">
        <f t="shared" si="26"/>
        <v>2400.77</v>
      </c>
      <c r="N433" s="6">
        <f>MIN(H433:J433)</f>
        <v>2.56</v>
      </c>
      <c r="O433" s="6">
        <f>MAX(H433:J433)</f>
        <v>18.989999999999998</v>
      </c>
      <c r="P433" s="6">
        <f>SUM(H433:J433)-SUM(N433:O433)</f>
        <v>7.6900000000000013</v>
      </c>
    </row>
    <row r="434" spans="1:16" x14ac:dyDescent="0.35">
      <c r="A434" s="1" t="s">
        <v>774</v>
      </c>
      <c r="B434" s="1" t="s">
        <v>775</v>
      </c>
      <c r="C434" s="1">
        <v>3</v>
      </c>
      <c r="D434" s="1">
        <v>8</v>
      </c>
      <c r="E434" s="2">
        <f t="shared" si="24"/>
        <v>3</v>
      </c>
      <c r="F434" s="1">
        <v>325.07</v>
      </c>
      <c r="G434" s="5">
        <v>7.77</v>
      </c>
      <c r="H434" s="5">
        <v>13.33</v>
      </c>
      <c r="I434" s="5">
        <v>3.63</v>
      </c>
      <c r="J434" s="5">
        <v>6.72</v>
      </c>
      <c r="K434" s="5">
        <f t="shared" si="25"/>
        <v>325.16668800000002</v>
      </c>
      <c r="L434" s="5">
        <f t="shared" si="27"/>
        <v>2601.3335040000002</v>
      </c>
      <c r="M434" s="5">
        <f t="shared" si="26"/>
        <v>62.16</v>
      </c>
      <c r="N434" s="6">
        <f>MIN(H434:J434)</f>
        <v>3.63</v>
      </c>
      <c r="O434" s="6">
        <f>MAX(H434:J434)</f>
        <v>13.33</v>
      </c>
      <c r="P434" s="6">
        <f>SUM(H434:J434)-SUM(N434:O434)</f>
        <v>6.7199999999999989</v>
      </c>
    </row>
    <row r="435" spans="1:16" x14ac:dyDescent="0.35">
      <c r="A435" s="1" t="s">
        <v>776</v>
      </c>
      <c r="B435" s="1" t="s">
        <v>698</v>
      </c>
      <c r="C435" s="1">
        <v>9</v>
      </c>
      <c r="D435" s="1">
        <v>21</v>
      </c>
      <c r="E435" s="2">
        <f t="shared" si="24"/>
        <v>2</v>
      </c>
      <c r="F435" s="1">
        <v>6.26</v>
      </c>
      <c r="G435" s="5">
        <v>1.77</v>
      </c>
      <c r="H435" s="5">
        <v>8.35</v>
      </c>
      <c r="I435" s="5">
        <v>1.5</v>
      </c>
      <c r="J435" s="5">
        <v>0.5</v>
      </c>
      <c r="K435" s="5">
        <f t="shared" si="25"/>
        <v>6.2624999999999993</v>
      </c>
      <c r="L435" s="5">
        <f t="shared" si="27"/>
        <v>131.51249999999999</v>
      </c>
      <c r="M435" s="5">
        <f t="shared" si="26"/>
        <v>37.17</v>
      </c>
      <c r="N435" s="6">
        <f>MIN(H435:J435)</f>
        <v>0.5</v>
      </c>
      <c r="O435" s="6">
        <f>MAX(H435:J435)</f>
        <v>8.35</v>
      </c>
      <c r="P435" s="6">
        <f>SUM(H435:J435)-SUM(N435:O435)</f>
        <v>1.5</v>
      </c>
    </row>
    <row r="436" spans="1:16" x14ac:dyDescent="0.35">
      <c r="A436" s="1" t="s">
        <v>777</v>
      </c>
      <c r="B436" s="1" t="s">
        <v>778</v>
      </c>
      <c r="C436" s="1">
        <v>8</v>
      </c>
      <c r="D436" s="1">
        <v>24</v>
      </c>
      <c r="E436" s="2">
        <f t="shared" si="24"/>
        <v>3</v>
      </c>
      <c r="F436" s="1">
        <v>68.48</v>
      </c>
      <c r="G436" s="5">
        <v>6.33</v>
      </c>
      <c r="H436" s="5">
        <v>9.5500000000000007</v>
      </c>
      <c r="I436" s="5">
        <v>14.34</v>
      </c>
      <c r="J436" s="5">
        <v>0.5</v>
      </c>
      <c r="K436" s="5">
        <f t="shared" si="25"/>
        <v>68.473500000000001</v>
      </c>
      <c r="L436" s="5">
        <f t="shared" si="27"/>
        <v>1643.364</v>
      </c>
      <c r="M436" s="5">
        <f t="shared" si="26"/>
        <v>151.92000000000002</v>
      </c>
      <c r="N436" s="6">
        <f>MIN(H436:J436)</f>
        <v>0.5</v>
      </c>
      <c r="O436" s="6">
        <f>MAX(H436:J436)</f>
        <v>14.34</v>
      </c>
      <c r="P436" s="6">
        <f>SUM(H436:J436)-SUM(N436:O436)</f>
        <v>9.5500000000000007</v>
      </c>
    </row>
    <row r="437" spans="1:16" x14ac:dyDescent="0.35">
      <c r="A437" s="1" t="s">
        <v>779</v>
      </c>
      <c r="B437" s="1" t="s">
        <v>780</v>
      </c>
      <c r="C437" s="1">
        <v>16</v>
      </c>
      <c r="D437" s="1">
        <v>32</v>
      </c>
      <c r="E437" s="2">
        <f t="shared" si="24"/>
        <v>2</v>
      </c>
      <c r="F437" s="1">
        <v>126.41</v>
      </c>
      <c r="G437" s="5">
        <v>3.15</v>
      </c>
      <c r="H437" s="5">
        <v>4.59</v>
      </c>
      <c r="I437" s="5">
        <v>6.78</v>
      </c>
      <c r="J437" s="5">
        <v>4.0599999999999996</v>
      </c>
      <c r="K437" s="5">
        <f t="shared" si="25"/>
        <v>126.34801199999998</v>
      </c>
      <c r="L437" s="5">
        <f t="shared" si="27"/>
        <v>4043.1363839999995</v>
      </c>
      <c r="M437" s="5">
        <f t="shared" si="26"/>
        <v>100.8</v>
      </c>
      <c r="N437" s="6">
        <f>MIN(H437:J437)</f>
        <v>4.0599999999999996</v>
      </c>
      <c r="O437" s="6">
        <f>MAX(H437:J437)</f>
        <v>6.78</v>
      </c>
      <c r="P437" s="6">
        <f>SUM(H437:J437)-SUM(N437:O437)</f>
        <v>4.59</v>
      </c>
    </row>
    <row r="438" spans="1:16" x14ac:dyDescent="0.35">
      <c r="A438" s="1" t="s">
        <v>781</v>
      </c>
      <c r="B438" s="1" t="s">
        <v>782</v>
      </c>
      <c r="C438" s="1">
        <v>16</v>
      </c>
      <c r="D438" s="1">
        <v>32</v>
      </c>
      <c r="E438" s="2">
        <f t="shared" si="24"/>
        <v>2</v>
      </c>
      <c r="F438" s="1">
        <v>7.1</v>
      </c>
      <c r="G438" s="5">
        <v>2.0099999999999998</v>
      </c>
      <c r="H438" s="5">
        <v>4.0599999999999996</v>
      </c>
      <c r="I438" s="5">
        <v>0.25</v>
      </c>
      <c r="J438" s="5">
        <v>7</v>
      </c>
      <c r="K438" s="5">
        <f t="shared" si="25"/>
        <v>7.1049999999999995</v>
      </c>
      <c r="L438" s="5">
        <f t="shared" si="27"/>
        <v>227.35999999999999</v>
      </c>
      <c r="M438" s="5">
        <f t="shared" si="26"/>
        <v>64.319999999999993</v>
      </c>
      <c r="N438" s="6">
        <f>MIN(H438:J438)</f>
        <v>0.25</v>
      </c>
      <c r="O438" s="6">
        <f>MAX(H438:J438)</f>
        <v>7</v>
      </c>
      <c r="P438" s="6">
        <f>SUM(H438:J438)-SUM(N438:O438)</f>
        <v>4.0599999999999987</v>
      </c>
    </row>
    <row r="439" spans="1:16" x14ac:dyDescent="0.35">
      <c r="A439" s="1" t="s">
        <v>783</v>
      </c>
      <c r="B439" s="1" t="s">
        <v>747</v>
      </c>
      <c r="C439" s="1">
        <v>16</v>
      </c>
      <c r="D439" s="1">
        <v>32</v>
      </c>
      <c r="E439" s="2">
        <f t="shared" si="24"/>
        <v>2</v>
      </c>
      <c r="F439" s="1">
        <v>149.91</v>
      </c>
      <c r="G439" s="5">
        <v>23.7</v>
      </c>
      <c r="H439" s="5">
        <v>15.57</v>
      </c>
      <c r="I439" s="5">
        <v>19.25</v>
      </c>
      <c r="J439" s="5">
        <v>0.5</v>
      </c>
      <c r="K439" s="5">
        <f t="shared" si="25"/>
        <v>149.86125000000001</v>
      </c>
      <c r="L439" s="5">
        <f t="shared" si="27"/>
        <v>4795.5600000000004</v>
      </c>
      <c r="M439" s="5">
        <f t="shared" si="26"/>
        <v>758.4</v>
      </c>
      <c r="N439" s="6">
        <f>MIN(H439:J439)</f>
        <v>0.5</v>
      </c>
      <c r="O439" s="6">
        <f>MAX(H439:J439)</f>
        <v>19.25</v>
      </c>
      <c r="P439" s="6">
        <f>SUM(H439:J439)-SUM(N439:O439)</f>
        <v>15.57</v>
      </c>
    </row>
    <row r="440" spans="1:16" x14ac:dyDescent="0.35">
      <c r="A440" s="1" t="s">
        <v>784</v>
      </c>
      <c r="B440" s="1" t="s">
        <v>785</v>
      </c>
      <c r="C440" s="1">
        <v>8</v>
      </c>
      <c r="D440" s="1">
        <v>16</v>
      </c>
      <c r="E440" s="2">
        <f t="shared" si="24"/>
        <v>2</v>
      </c>
      <c r="F440" s="1">
        <v>82.63</v>
      </c>
      <c r="G440" s="5">
        <v>9.08</v>
      </c>
      <c r="H440" s="5">
        <v>37.700000000000003</v>
      </c>
      <c r="I440" s="5">
        <v>0.25</v>
      </c>
      <c r="J440" s="5">
        <v>8.77</v>
      </c>
      <c r="K440" s="5">
        <f t="shared" si="25"/>
        <v>82.657250000000005</v>
      </c>
      <c r="L440" s="5">
        <f t="shared" si="27"/>
        <v>1322.5160000000001</v>
      </c>
      <c r="M440" s="5">
        <f t="shared" si="26"/>
        <v>145.28</v>
      </c>
      <c r="N440" s="6">
        <f>MIN(H440:J440)</f>
        <v>0.25</v>
      </c>
      <c r="O440" s="6">
        <f>MAX(H440:J440)</f>
        <v>37.700000000000003</v>
      </c>
      <c r="P440" s="6">
        <f>SUM(H440:J440)-SUM(N440:O440)</f>
        <v>8.769999999999996</v>
      </c>
    </row>
    <row r="441" spans="1:16" x14ac:dyDescent="0.35">
      <c r="A441" s="1" t="s">
        <v>786</v>
      </c>
      <c r="B441" s="1" t="s">
        <v>787</v>
      </c>
      <c r="C441" s="1">
        <v>28</v>
      </c>
      <c r="D441" s="1">
        <v>56</v>
      </c>
      <c r="E441" s="2">
        <f t="shared" si="24"/>
        <v>2</v>
      </c>
      <c r="F441" s="1">
        <v>47.38</v>
      </c>
      <c r="G441" s="5">
        <v>5.04</v>
      </c>
      <c r="H441" s="5">
        <v>19.170000000000002</v>
      </c>
      <c r="I441" s="5">
        <v>0.5</v>
      </c>
      <c r="J441" s="5">
        <v>4.9400000000000004</v>
      </c>
      <c r="K441" s="5">
        <f t="shared" si="25"/>
        <v>47.349900000000005</v>
      </c>
      <c r="L441" s="5">
        <f t="shared" si="27"/>
        <v>2651.5944000000004</v>
      </c>
      <c r="M441" s="5">
        <f t="shared" si="26"/>
        <v>282.24</v>
      </c>
      <c r="N441" s="6">
        <f>MIN(H441:J441)</f>
        <v>0.5</v>
      </c>
      <c r="O441" s="6">
        <f>MAX(H441:J441)</f>
        <v>19.170000000000002</v>
      </c>
      <c r="P441" s="6">
        <f>SUM(H441:J441)-SUM(N441:O441)</f>
        <v>4.9400000000000013</v>
      </c>
    </row>
    <row r="442" spans="1:16" x14ac:dyDescent="0.35">
      <c r="A442" s="1" t="s">
        <v>788</v>
      </c>
      <c r="B442" s="1" t="s">
        <v>789</v>
      </c>
      <c r="C442" s="1">
        <v>5</v>
      </c>
      <c r="D442" s="1">
        <v>10</v>
      </c>
      <c r="E442" s="2">
        <f t="shared" ref="E442:E505" si="28">IFERROR(ROUND(SUM(D442/C442),0),0)</f>
        <v>2</v>
      </c>
      <c r="F442" s="1">
        <v>38716</v>
      </c>
      <c r="G442" s="5">
        <v>226.44</v>
      </c>
      <c r="H442" s="5">
        <v>66</v>
      </c>
      <c r="I442" s="5">
        <v>20.38</v>
      </c>
      <c r="J442" s="5">
        <v>28.78</v>
      </c>
      <c r="K442" s="5">
        <f t="shared" si="25"/>
        <v>38711.402399999999</v>
      </c>
      <c r="L442" s="5">
        <f t="shared" si="27"/>
        <v>387114.02399999998</v>
      </c>
      <c r="M442" s="5">
        <f t="shared" si="26"/>
        <v>2264.4</v>
      </c>
      <c r="N442" s="6">
        <f>MIN(H442:J442)</f>
        <v>20.38</v>
      </c>
      <c r="O442" s="6">
        <f>MAX(H442:J442)</f>
        <v>66</v>
      </c>
      <c r="P442" s="6">
        <f>SUM(H442:J442)-SUM(N442:O442)</f>
        <v>28.78</v>
      </c>
    </row>
    <row r="443" spans="1:16" x14ac:dyDescent="0.35">
      <c r="A443" s="1" t="s">
        <v>790</v>
      </c>
      <c r="B443" s="1" t="s">
        <v>791</v>
      </c>
      <c r="C443" s="1">
        <v>6</v>
      </c>
      <c r="D443" s="1">
        <v>17</v>
      </c>
      <c r="E443" s="2">
        <f t="shared" si="28"/>
        <v>3</v>
      </c>
      <c r="F443" s="1">
        <v>116.06</v>
      </c>
      <c r="G443" s="5">
        <v>26.02</v>
      </c>
      <c r="H443" s="5">
        <v>0.75</v>
      </c>
      <c r="I443" s="5">
        <v>13.91</v>
      </c>
      <c r="J443" s="5">
        <v>11.12</v>
      </c>
      <c r="K443" s="5">
        <f t="shared" si="25"/>
        <v>116.0094</v>
      </c>
      <c r="L443" s="5">
        <f t="shared" si="27"/>
        <v>1972.1597999999999</v>
      </c>
      <c r="M443" s="5">
        <f t="shared" si="26"/>
        <v>442.34</v>
      </c>
      <c r="N443" s="6">
        <f>MIN(H443:J443)</f>
        <v>0.75</v>
      </c>
      <c r="O443" s="6">
        <f>MAX(H443:J443)</f>
        <v>13.91</v>
      </c>
      <c r="P443" s="6">
        <f>SUM(H443:J443)-SUM(N443:O443)</f>
        <v>11.120000000000001</v>
      </c>
    </row>
    <row r="444" spans="1:16" x14ac:dyDescent="0.35">
      <c r="A444" s="1" t="s">
        <v>792</v>
      </c>
      <c r="B444" s="1" t="s">
        <v>793</v>
      </c>
      <c r="C444" s="1">
        <v>29</v>
      </c>
      <c r="D444" s="1">
        <v>112</v>
      </c>
      <c r="E444" s="2">
        <f t="shared" si="28"/>
        <v>4</v>
      </c>
      <c r="F444" s="1">
        <v>61.23</v>
      </c>
      <c r="G444" s="5">
        <v>3.28</v>
      </c>
      <c r="H444" s="5">
        <v>4.82</v>
      </c>
      <c r="I444" s="5">
        <v>7</v>
      </c>
      <c r="J444" s="5">
        <v>1.81</v>
      </c>
      <c r="K444" s="5">
        <f t="shared" si="25"/>
        <v>61.069400000000009</v>
      </c>
      <c r="L444" s="5">
        <f t="shared" si="27"/>
        <v>6839.7728000000006</v>
      </c>
      <c r="M444" s="5">
        <f t="shared" si="26"/>
        <v>367.35999999999996</v>
      </c>
      <c r="N444" s="6">
        <f>MIN(H444:J444)</f>
        <v>1.81</v>
      </c>
      <c r="O444" s="6">
        <f>MAX(H444:J444)</f>
        <v>7</v>
      </c>
      <c r="P444" s="6">
        <f>SUM(H444:J444)-SUM(N444:O444)</f>
        <v>4.82</v>
      </c>
    </row>
    <row r="445" spans="1:16" x14ac:dyDescent="0.35">
      <c r="A445" s="1" t="s">
        <v>794</v>
      </c>
      <c r="B445" s="1" t="s">
        <v>395</v>
      </c>
      <c r="C445" s="1">
        <v>8</v>
      </c>
      <c r="D445" s="1">
        <v>19</v>
      </c>
      <c r="E445" s="2">
        <f t="shared" si="28"/>
        <v>2</v>
      </c>
      <c r="F445" s="1">
        <v>532.62</v>
      </c>
      <c r="G445" s="5">
        <v>108.18</v>
      </c>
      <c r="H445" s="5">
        <v>24.21</v>
      </c>
      <c r="I445" s="5">
        <v>22</v>
      </c>
      <c r="J445" s="5">
        <v>1</v>
      </c>
      <c r="K445" s="5">
        <f t="shared" si="25"/>
        <v>532.62</v>
      </c>
      <c r="L445" s="5">
        <f t="shared" si="27"/>
        <v>10119.780000000001</v>
      </c>
      <c r="M445" s="5">
        <f t="shared" si="26"/>
        <v>2055.42</v>
      </c>
      <c r="N445" s="6">
        <f>MIN(H445:J445)</f>
        <v>1</v>
      </c>
      <c r="O445" s="6">
        <f>MAX(H445:J445)</f>
        <v>24.21</v>
      </c>
      <c r="P445" s="6">
        <f>SUM(H445:J445)-SUM(N445:O445)</f>
        <v>22</v>
      </c>
    </row>
    <row r="446" spans="1:16" x14ac:dyDescent="0.35">
      <c r="A446" s="1" t="s">
        <v>795</v>
      </c>
      <c r="B446" s="1" t="s">
        <v>796</v>
      </c>
      <c r="C446" s="1">
        <v>8</v>
      </c>
      <c r="D446" s="1">
        <v>16</v>
      </c>
      <c r="E446" s="2">
        <f t="shared" si="28"/>
        <v>2</v>
      </c>
      <c r="F446" s="1">
        <v>58.86</v>
      </c>
      <c r="G446" s="5">
        <v>16.66</v>
      </c>
      <c r="H446" s="5">
        <v>0.5</v>
      </c>
      <c r="I446" s="5">
        <v>24.12</v>
      </c>
      <c r="J446" s="5">
        <v>4.88</v>
      </c>
      <c r="K446" s="5">
        <f t="shared" si="25"/>
        <v>58.852800000000002</v>
      </c>
      <c r="L446" s="5">
        <f t="shared" si="27"/>
        <v>941.64480000000003</v>
      </c>
      <c r="M446" s="5">
        <f t="shared" si="26"/>
        <v>266.56</v>
      </c>
      <c r="N446" s="6">
        <f>MIN(H446:J446)</f>
        <v>0.5</v>
      </c>
      <c r="O446" s="6">
        <f>MAX(H446:J446)</f>
        <v>24.12</v>
      </c>
      <c r="P446" s="6">
        <f>SUM(H446:J446)-SUM(N446:O446)</f>
        <v>4.879999999999999</v>
      </c>
    </row>
    <row r="447" spans="1:16" x14ac:dyDescent="0.35">
      <c r="A447" s="1" t="s">
        <v>797</v>
      </c>
      <c r="B447" s="1" t="s">
        <v>486</v>
      </c>
      <c r="C447" s="1">
        <v>8</v>
      </c>
      <c r="D447" s="1">
        <v>18</v>
      </c>
      <c r="E447" s="2">
        <f t="shared" si="28"/>
        <v>2</v>
      </c>
      <c r="F447" s="1">
        <v>108.94</v>
      </c>
      <c r="G447" s="5">
        <v>23.89</v>
      </c>
      <c r="H447" s="5">
        <v>24.21</v>
      </c>
      <c r="I447" s="5">
        <v>4.5</v>
      </c>
      <c r="J447" s="5">
        <v>1</v>
      </c>
      <c r="K447" s="5">
        <f t="shared" si="25"/>
        <v>108.94500000000001</v>
      </c>
      <c r="L447" s="5">
        <f t="shared" si="27"/>
        <v>1961.0100000000002</v>
      </c>
      <c r="M447" s="5">
        <f t="shared" si="26"/>
        <v>430.02</v>
      </c>
      <c r="N447" s="6">
        <f>MIN(H447:J447)</f>
        <v>1</v>
      </c>
      <c r="O447" s="6">
        <f>MAX(H447:J447)</f>
        <v>24.21</v>
      </c>
      <c r="P447" s="6">
        <f>SUM(H447:J447)-SUM(N447:O447)</f>
        <v>4.5</v>
      </c>
    </row>
    <row r="448" spans="1:16" x14ac:dyDescent="0.35">
      <c r="A448" s="1" t="s">
        <v>798</v>
      </c>
      <c r="B448" s="1" t="s">
        <v>79</v>
      </c>
      <c r="C448" s="1">
        <v>15</v>
      </c>
      <c r="D448" s="1">
        <v>48</v>
      </c>
      <c r="E448" s="2">
        <f t="shared" si="28"/>
        <v>3</v>
      </c>
      <c r="F448" s="1">
        <v>90.29</v>
      </c>
      <c r="G448" s="5">
        <v>15.44</v>
      </c>
      <c r="H448" s="5">
        <v>0.25</v>
      </c>
      <c r="I448" s="5">
        <v>23.18</v>
      </c>
      <c r="J448" s="5">
        <v>15.58</v>
      </c>
      <c r="K448" s="5">
        <f t="shared" si="25"/>
        <v>90.286100000000005</v>
      </c>
      <c r="L448" s="5">
        <f t="shared" si="27"/>
        <v>4333.7327999999998</v>
      </c>
      <c r="M448" s="5">
        <f t="shared" si="26"/>
        <v>741.12</v>
      </c>
      <c r="N448" s="6">
        <f>MIN(H448:J448)</f>
        <v>0.25</v>
      </c>
      <c r="O448" s="6">
        <f>MAX(H448:J448)</f>
        <v>23.18</v>
      </c>
      <c r="P448" s="6">
        <f>SUM(H448:J448)-SUM(N448:O448)</f>
        <v>15.579999999999998</v>
      </c>
    </row>
    <row r="449" spans="1:16" x14ac:dyDescent="0.35">
      <c r="A449" s="1" t="s">
        <v>799</v>
      </c>
      <c r="B449" s="1" t="s">
        <v>438</v>
      </c>
      <c r="C449" s="1">
        <v>6</v>
      </c>
      <c r="D449" s="1">
        <v>12</v>
      </c>
      <c r="E449" s="2">
        <f t="shared" si="28"/>
        <v>2</v>
      </c>
      <c r="F449" s="1">
        <v>0</v>
      </c>
      <c r="G449" s="5">
        <v>0</v>
      </c>
      <c r="H449" s="5">
        <v>13.42</v>
      </c>
      <c r="I449" s="5">
        <v>3.38</v>
      </c>
      <c r="J449" s="5">
        <v>0.25</v>
      </c>
      <c r="K449" s="5">
        <f t="shared" si="25"/>
        <v>11.3399</v>
      </c>
      <c r="L449" s="5">
        <f t="shared" si="27"/>
        <v>136.0788</v>
      </c>
      <c r="M449" s="5">
        <f t="shared" si="26"/>
        <v>0</v>
      </c>
      <c r="N449" s="6">
        <f>MIN(H449:J449)</f>
        <v>0.25</v>
      </c>
      <c r="O449" s="6">
        <f>MAX(H449:J449)</f>
        <v>13.42</v>
      </c>
      <c r="P449" s="6">
        <f>SUM(H449:J449)-SUM(N449:O449)</f>
        <v>3.3800000000000008</v>
      </c>
    </row>
    <row r="450" spans="1:16" x14ac:dyDescent="0.35">
      <c r="A450" s="1" t="s">
        <v>800</v>
      </c>
      <c r="B450" s="1" t="s">
        <v>801</v>
      </c>
      <c r="C450" s="1">
        <v>45</v>
      </c>
      <c r="D450" s="1">
        <v>90</v>
      </c>
      <c r="E450" s="2">
        <f t="shared" si="28"/>
        <v>2</v>
      </c>
      <c r="F450" s="1">
        <v>11.32</v>
      </c>
      <c r="G450" s="5">
        <v>1.25</v>
      </c>
      <c r="H450" s="5">
        <v>2.2799999999999998</v>
      </c>
      <c r="I450" s="5">
        <v>1.99</v>
      </c>
      <c r="J450" s="5">
        <v>2.5</v>
      </c>
      <c r="K450" s="5">
        <f t="shared" ref="K450:K513" si="29">H450*I450*J450</f>
        <v>11.342999999999998</v>
      </c>
      <c r="L450" s="5">
        <f t="shared" si="27"/>
        <v>1020.8699999999999</v>
      </c>
      <c r="M450" s="5">
        <f t="shared" ref="M450:M513" si="30">G450*D450</f>
        <v>112.5</v>
      </c>
      <c r="N450" s="6">
        <f>MIN(H450:J450)</f>
        <v>1.99</v>
      </c>
      <c r="O450" s="6">
        <f>MAX(H450:J450)</f>
        <v>2.5</v>
      </c>
      <c r="P450" s="6">
        <f>SUM(H450:J450)-SUM(N450:O450)</f>
        <v>2.2799999999999994</v>
      </c>
    </row>
    <row r="451" spans="1:16" x14ac:dyDescent="0.35">
      <c r="A451" s="1" t="s">
        <v>802</v>
      </c>
      <c r="B451" s="1" t="s">
        <v>803</v>
      </c>
      <c r="C451" s="1">
        <v>8</v>
      </c>
      <c r="D451" s="1">
        <v>16</v>
      </c>
      <c r="E451" s="2">
        <f t="shared" si="28"/>
        <v>2</v>
      </c>
      <c r="F451" s="1">
        <v>34.869999999999997</v>
      </c>
      <c r="G451" s="5">
        <v>7.61</v>
      </c>
      <c r="H451" s="5">
        <v>21.2</v>
      </c>
      <c r="I451" s="5">
        <v>6.58</v>
      </c>
      <c r="J451" s="5">
        <v>0.25</v>
      </c>
      <c r="K451" s="5">
        <f t="shared" si="29"/>
        <v>34.874000000000002</v>
      </c>
      <c r="L451" s="5">
        <f t="shared" ref="L451:L514" si="31">D451*(H451*I451*J451)</f>
        <v>557.98400000000004</v>
      </c>
      <c r="M451" s="5">
        <f t="shared" si="30"/>
        <v>121.76</v>
      </c>
      <c r="N451" s="6">
        <f>MIN(H451:J451)</f>
        <v>0.25</v>
      </c>
      <c r="O451" s="6">
        <f>MAX(H451:J451)</f>
        <v>21.2</v>
      </c>
      <c r="P451" s="6">
        <f>SUM(H451:J451)-SUM(N451:O451)</f>
        <v>6.5800000000000018</v>
      </c>
    </row>
    <row r="452" spans="1:16" x14ac:dyDescent="0.35">
      <c r="A452" s="1" t="s">
        <v>804</v>
      </c>
      <c r="B452" s="1" t="s">
        <v>805</v>
      </c>
      <c r="C452" s="1">
        <v>16</v>
      </c>
      <c r="D452" s="1">
        <v>32</v>
      </c>
      <c r="E452" s="2">
        <f t="shared" si="28"/>
        <v>2</v>
      </c>
      <c r="F452" s="1">
        <v>10.11</v>
      </c>
      <c r="G452" s="5">
        <v>1.47</v>
      </c>
      <c r="H452" s="5">
        <v>17.37</v>
      </c>
      <c r="I452" s="5">
        <v>0.18</v>
      </c>
      <c r="J452" s="5">
        <v>3.25</v>
      </c>
      <c r="K452" s="5">
        <f t="shared" si="29"/>
        <v>10.16145</v>
      </c>
      <c r="L452" s="5">
        <f t="shared" si="31"/>
        <v>325.16640000000001</v>
      </c>
      <c r="M452" s="5">
        <f t="shared" si="30"/>
        <v>47.04</v>
      </c>
      <c r="N452" s="6">
        <f>MIN(H452:J452)</f>
        <v>0.18</v>
      </c>
      <c r="O452" s="6">
        <f>MAX(H452:J452)</f>
        <v>17.37</v>
      </c>
      <c r="P452" s="6">
        <f>SUM(H452:J452)-SUM(N452:O452)</f>
        <v>3.25</v>
      </c>
    </row>
    <row r="453" spans="1:16" x14ac:dyDescent="0.35">
      <c r="A453" s="1" t="s">
        <v>806</v>
      </c>
      <c r="B453" s="1" t="s">
        <v>807</v>
      </c>
      <c r="C453" s="1">
        <v>12</v>
      </c>
      <c r="D453" s="1">
        <v>17</v>
      </c>
      <c r="E453" s="2">
        <f t="shared" si="28"/>
        <v>1</v>
      </c>
      <c r="F453" s="1">
        <v>44.34</v>
      </c>
      <c r="G453" s="5">
        <v>0.82</v>
      </c>
      <c r="H453" s="5">
        <v>4</v>
      </c>
      <c r="I453" s="5">
        <v>3.88</v>
      </c>
      <c r="J453" s="5">
        <v>2.86</v>
      </c>
      <c r="K453" s="5">
        <f t="shared" si="29"/>
        <v>44.3872</v>
      </c>
      <c r="L453" s="5">
        <f t="shared" si="31"/>
        <v>754.58240000000001</v>
      </c>
      <c r="M453" s="5">
        <f t="shared" si="30"/>
        <v>13.94</v>
      </c>
      <c r="N453" s="6">
        <f>MIN(H453:J453)</f>
        <v>2.86</v>
      </c>
      <c r="O453" s="6">
        <f>MAX(H453:J453)</f>
        <v>4</v>
      </c>
      <c r="P453" s="6">
        <f>SUM(H453:J453)-SUM(N453:O453)</f>
        <v>3.8800000000000008</v>
      </c>
    </row>
    <row r="454" spans="1:16" x14ac:dyDescent="0.35">
      <c r="A454" s="1" t="s">
        <v>808</v>
      </c>
      <c r="B454" s="1" t="s">
        <v>809</v>
      </c>
      <c r="C454" s="1">
        <v>6</v>
      </c>
      <c r="D454" s="1">
        <v>11</v>
      </c>
      <c r="E454" s="2">
        <f t="shared" si="28"/>
        <v>2</v>
      </c>
      <c r="F454" s="1">
        <v>109.44</v>
      </c>
      <c r="G454" s="5">
        <v>0.66</v>
      </c>
      <c r="H454" s="5">
        <v>15.69</v>
      </c>
      <c r="I454" s="5">
        <v>0.62</v>
      </c>
      <c r="J454" s="5">
        <v>11.16</v>
      </c>
      <c r="K454" s="5">
        <f t="shared" si="29"/>
        <v>108.56224800000001</v>
      </c>
      <c r="L454" s="5">
        <f t="shared" si="31"/>
        <v>1194.1847280000002</v>
      </c>
      <c r="M454" s="5">
        <f t="shared" si="30"/>
        <v>7.2600000000000007</v>
      </c>
      <c r="N454" s="6">
        <f>MIN(H454:J454)</f>
        <v>0.62</v>
      </c>
      <c r="O454" s="6">
        <f>MAX(H454:J454)</f>
        <v>15.69</v>
      </c>
      <c r="P454" s="6">
        <f>SUM(H454:J454)-SUM(N454:O454)</f>
        <v>11.16</v>
      </c>
    </row>
    <row r="455" spans="1:16" x14ac:dyDescent="0.35">
      <c r="A455" s="1" t="s">
        <v>810</v>
      </c>
      <c r="B455" s="1" t="s">
        <v>811</v>
      </c>
      <c r="C455" s="1">
        <v>24</v>
      </c>
      <c r="D455" s="1">
        <v>48</v>
      </c>
      <c r="E455" s="2">
        <f t="shared" si="28"/>
        <v>2</v>
      </c>
      <c r="F455" s="1">
        <v>41.69</v>
      </c>
      <c r="G455" s="5">
        <v>1.61</v>
      </c>
      <c r="H455" s="5">
        <v>3.45</v>
      </c>
      <c r="I455" s="5">
        <v>3.5</v>
      </c>
      <c r="J455" s="5">
        <v>3.45</v>
      </c>
      <c r="K455" s="5">
        <f t="shared" si="29"/>
        <v>41.658750000000005</v>
      </c>
      <c r="L455" s="5">
        <f t="shared" si="31"/>
        <v>1999.6200000000003</v>
      </c>
      <c r="M455" s="5">
        <f t="shared" si="30"/>
        <v>77.28</v>
      </c>
      <c r="N455" s="6">
        <f>MIN(H455:J455)</f>
        <v>3.45</v>
      </c>
      <c r="O455" s="6">
        <f>MAX(H455:J455)</f>
        <v>3.5</v>
      </c>
      <c r="P455" s="6">
        <f>SUM(H455:J455)-SUM(N455:O455)</f>
        <v>3.45</v>
      </c>
    </row>
    <row r="456" spans="1:16" x14ac:dyDescent="0.35">
      <c r="A456" s="1" t="s">
        <v>812</v>
      </c>
      <c r="B456" s="1" t="s">
        <v>813</v>
      </c>
      <c r="C456" s="1">
        <v>16</v>
      </c>
      <c r="D456" s="1">
        <v>47</v>
      </c>
      <c r="E456" s="2">
        <f t="shared" si="28"/>
        <v>3</v>
      </c>
      <c r="F456" s="1">
        <v>143.79</v>
      </c>
      <c r="G456" s="5">
        <v>26.98</v>
      </c>
      <c r="H456" s="5">
        <v>26.96</v>
      </c>
      <c r="I456" s="5">
        <v>8.5299999999999994</v>
      </c>
      <c r="J456" s="5">
        <v>0.62</v>
      </c>
      <c r="K456" s="5">
        <f t="shared" si="29"/>
        <v>142.580656</v>
      </c>
      <c r="L456" s="5">
        <f t="shared" si="31"/>
        <v>6701.2908320000006</v>
      </c>
      <c r="M456" s="5">
        <f t="shared" si="30"/>
        <v>1268.06</v>
      </c>
      <c r="N456" s="6">
        <f>MIN(H456:J456)</f>
        <v>0.62</v>
      </c>
      <c r="O456" s="6">
        <f>MAX(H456:J456)</f>
        <v>26.96</v>
      </c>
      <c r="P456" s="6">
        <f>SUM(H456:J456)-SUM(N456:O456)</f>
        <v>8.5299999999999976</v>
      </c>
    </row>
    <row r="457" spans="1:16" x14ac:dyDescent="0.35">
      <c r="A457" s="1" t="s">
        <v>814</v>
      </c>
      <c r="B457" s="1" t="s">
        <v>181</v>
      </c>
      <c r="C457" s="1">
        <v>8</v>
      </c>
      <c r="D457" s="1">
        <v>9</v>
      </c>
      <c r="E457" s="2">
        <f t="shared" si="28"/>
        <v>1</v>
      </c>
      <c r="F457" s="1">
        <v>87.28</v>
      </c>
      <c r="G457" s="5">
        <v>10.74</v>
      </c>
      <c r="H457" s="5">
        <v>3.5</v>
      </c>
      <c r="I457" s="5">
        <v>3.5</v>
      </c>
      <c r="J457" s="5">
        <v>7.12</v>
      </c>
      <c r="K457" s="5">
        <f t="shared" si="29"/>
        <v>87.22</v>
      </c>
      <c r="L457" s="5">
        <f t="shared" si="31"/>
        <v>784.98</v>
      </c>
      <c r="M457" s="5">
        <f t="shared" si="30"/>
        <v>96.66</v>
      </c>
      <c r="N457" s="6">
        <f>MIN(H457:J457)</f>
        <v>3.5</v>
      </c>
      <c r="O457" s="6">
        <f>MAX(H457:J457)</f>
        <v>7.12</v>
      </c>
      <c r="P457" s="6">
        <f>SUM(H457:J457)-SUM(N457:O457)</f>
        <v>3.5</v>
      </c>
    </row>
    <row r="458" spans="1:16" x14ac:dyDescent="0.35">
      <c r="A458" s="1" t="s">
        <v>815</v>
      </c>
      <c r="B458" s="1" t="s">
        <v>816</v>
      </c>
      <c r="C458" s="1">
        <v>16</v>
      </c>
      <c r="D458" s="1">
        <v>32</v>
      </c>
      <c r="E458" s="2">
        <f t="shared" si="28"/>
        <v>2</v>
      </c>
      <c r="F458" s="1">
        <v>10.15</v>
      </c>
      <c r="G458" s="5">
        <v>2.2200000000000002</v>
      </c>
      <c r="H458" s="5">
        <v>0.37</v>
      </c>
      <c r="I458" s="5">
        <v>5.5</v>
      </c>
      <c r="J458" s="5">
        <v>4.92</v>
      </c>
      <c r="K458" s="5">
        <f t="shared" si="29"/>
        <v>10.0122</v>
      </c>
      <c r="L458" s="5">
        <f t="shared" si="31"/>
        <v>320.3904</v>
      </c>
      <c r="M458" s="5">
        <f t="shared" si="30"/>
        <v>71.040000000000006</v>
      </c>
      <c r="N458" s="6">
        <f>MIN(H458:J458)</f>
        <v>0.37</v>
      </c>
      <c r="O458" s="6">
        <f>MAX(H458:J458)</f>
        <v>5.5</v>
      </c>
      <c r="P458" s="6">
        <f>SUM(H458:J458)-SUM(N458:O458)</f>
        <v>4.919999999999999</v>
      </c>
    </row>
    <row r="459" spans="1:16" x14ac:dyDescent="0.35">
      <c r="A459" s="1" t="s">
        <v>817</v>
      </c>
      <c r="B459" s="1" t="s">
        <v>818</v>
      </c>
      <c r="C459" s="1">
        <v>8</v>
      </c>
      <c r="D459" s="1">
        <v>24</v>
      </c>
      <c r="E459" s="2">
        <f t="shared" si="28"/>
        <v>3</v>
      </c>
      <c r="F459" s="1">
        <v>136.38</v>
      </c>
      <c r="G459" s="5">
        <v>25.52</v>
      </c>
      <c r="H459" s="5">
        <v>26.17</v>
      </c>
      <c r="I459" s="5">
        <v>13.9</v>
      </c>
      <c r="J459" s="5">
        <v>0.37</v>
      </c>
      <c r="K459" s="5">
        <f t="shared" si="29"/>
        <v>134.59231</v>
      </c>
      <c r="L459" s="5">
        <f t="shared" si="31"/>
        <v>3230.2154399999999</v>
      </c>
      <c r="M459" s="5">
        <f t="shared" si="30"/>
        <v>612.48</v>
      </c>
      <c r="N459" s="6">
        <f>MIN(H459:J459)</f>
        <v>0.37</v>
      </c>
      <c r="O459" s="6">
        <f>MAX(H459:J459)</f>
        <v>26.17</v>
      </c>
      <c r="P459" s="6">
        <f>SUM(H459:J459)-SUM(N459:O459)</f>
        <v>13.899999999999995</v>
      </c>
    </row>
    <row r="460" spans="1:16" x14ac:dyDescent="0.35">
      <c r="A460" s="1" t="s">
        <v>819</v>
      </c>
      <c r="B460" s="1" t="s">
        <v>816</v>
      </c>
      <c r="C460" s="1">
        <v>16</v>
      </c>
      <c r="D460" s="1">
        <v>32</v>
      </c>
      <c r="E460" s="2">
        <f t="shared" si="28"/>
        <v>2</v>
      </c>
      <c r="F460" s="1">
        <v>4.95</v>
      </c>
      <c r="G460" s="5">
        <v>1.36</v>
      </c>
      <c r="H460" s="5">
        <v>4.25</v>
      </c>
      <c r="I460" s="5">
        <v>0.37</v>
      </c>
      <c r="J460" s="5">
        <v>3.11</v>
      </c>
      <c r="K460" s="5">
        <f t="shared" si="29"/>
        <v>4.8904749999999995</v>
      </c>
      <c r="L460" s="5">
        <f t="shared" si="31"/>
        <v>156.49519999999998</v>
      </c>
      <c r="M460" s="5">
        <f t="shared" si="30"/>
        <v>43.52</v>
      </c>
      <c r="N460" s="6">
        <f>MIN(H460:J460)</f>
        <v>0.37</v>
      </c>
      <c r="O460" s="6">
        <f>MAX(H460:J460)</f>
        <v>4.25</v>
      </c>
      <c r="P460" s="6">
        <f>SUM(H460:J460)-SUM(N460:O460)</f>
        <v>3.1100000000000003</v>
      </c>
    </row>
    <row r="461" spans="1:16" x14ac:dyDescent="0.35">
      <c r="A461" s="1" t="s">
        <v>820</v>
      </c>
      <c r="B461" s="1" t="s">
        <v>431</v>
      </c>
      <c r="C461" s="1">
        <v>12</v>
      </c>
      <c r="D461" s="1">
        <v>23</v>
      </c>
      <c r="E461" s="2">
        <f t="shared" si="28"/>
        <v>2</v>
      </c>
      <c r="F461" s="1">
        <v>4.9000000000000004</v>
      </c>
      <c r="G461" s="5">
        <v>1.27</v>
      </c>
      <c r="H461" s="5">
        <v>4.1500000000000004</v>
      </c>
      <c r="I461" s="5">
        <v>0.25</v>
      </c>
      <c r="J461" s="5">
        <v>4.72</v>
      </c>
      <c r="K461" s="5">
        <f t="shared" si="29"/>
        <v>4.8970000000000002</v>
      </c>
      <c r="L461" s="5">
        <f t="shared" si="31"/>
        <v>112.631</v>
      </c>
      <c r="M461" s="5">
        <f t="shared" si="30"/>
        <v>29.21</v>
      </c>
      <c r="N461" s="6">
        <f>MIN(H461:J461)</f>
        <v>0.25</v>
      </c>
      <c r="O461" s="6">
        <f>MAX(H461:J461)</f>
        <v>4.72</v>
      </c>
      <c r="P461" s="6">
        <f>SUM(H461:J461)-SUM(N461:O461)</f>
        <v>4.1500000000000012</v>
      </c>
    </row>
    <row r="462" spans="1:16" x14ac:dyDescent="0.35">
      <c r="A462" s="3" t="s">
        <v>821</v>
      </c>
      <c r="B462" s="1" t="s">
        <v>300</v>
      </c>
      <c r="C462" s="1">
        <v>4</v>
      </c>
      <c r="D462" s="1">
        <v>15</v>
      </c>
      <c r="E462" s="2">
        <f t="shared" si="28"/>
        <v>4</v>
      </c>
      <c r="F462" s="1">
        <v>59.32</v>
      </c>
      <c r="G462" s="5">
        <v>11.69</v>
      </c>
      <c r="H462" s="5">
        <v>25.79</v>
      </c>
      <c r="I462" s="5">
        <v>0.37</v>
      </c>
      <c r="J462" s="5">
        <v>6.13</v>
      </c>
      <c r="K462" s="5">
        <f t="shared" si="29"/>
        <v>58.494298999999991</v>
      </c>
      <c r="L462" s="5">
        <f t="shared" si="31"/>
        <v>877.4144849999999</v>
      </c>
      <c r="M462" s="5">
        <f t="shared" si="30"/>
        <v>175.35</v>
      </c>
      <c r="N462" s="6">
        <f>MIN(H462:J462)</f>
        <v>0.37</v>
      </c>
      <c r="O462" s="6">
        <f>MAX(H462:J462)</f>
        <v>25.79</v>
      </c>
      <c r="P462" s="6">
        <f>SUM(H462:J462)-SUM(N462:O462)</f>
        <v>6.129999999999999</v>
      </c>
    </row>
    <row r="463" spans="1:16" x14ac:dyDescent="0.35">
      <c r="A463" s="1" t="s">
        <v>822</v>
      </c>
      <c r="B463" s="1" t="s">
        <v>823</v>
      </c>
      <c r="C463" s="1">
        <v>2</v>
      </c>
      <c r="D463" s="1">
        <v>2</v>
      </c>
      <c r="E463" s="2">
        <f t="shared" si="28"/>
        <v>1</v>
      </c>
      <c r="F463" s="1">
        <v>21.66</v>
      </c>
      <c r="G463" s="5">
        <v>2.72</v>
      </c>
      <c r="H463" s="5">
        <v>22</v>
      </c>
      <c r="I463" s="5">
        <v>0.18</v>
      </c>
      <c r="J463" s="5">
        <v>5.5</v>
      </c>
      <c r="K463" s="5">
        <f t="shared" si="29"/>
        <v>21.78</v>
      </c>
      <c r="L463" s="5">
        <f t="shared" si="31"/>
        <v>43.56</v>
      </c>
      <c r="M463" s="5">
        <f t="shared" si="30"/>
        <v>5.44</v>
      </c>
      <c r="N463" s="6">
        <f>MIN(H463:J463)</f>
        <v>0.18</v>
      </c>
      <c r="O463" s="6">
        <f>MAX(H463:J463)</f>
        <v>22</v>
      </c>
      <c r="P463" s="6">
        <f>SUM(H463:J463)-SUM(N463:O463)</f>
        <v>5.5</v>
      </c>
    </row>
    <row r="464" spans="1:16" x14ac:dyDescent="0.35">
      <c r="A464" s="1" t="s">
        <v>824</v>
      </c>
      <c r="B464" s="1" t="s">
        <v>77</v>
      </c>
      <c r="C464" s="1">
        <v>3</v>
      </c>
      <c r="D464" s="1">
        <v>6</v>
      </c>
      <c r="E464" s="2">
        <f t="shared" si="28"/>
        <v>2</v>
      </c>
      <c r="F464" s="1">
        <v>16.309999999999999</v>
      </c>
      <c r="G464" s="5">
        <v>4.62</v>
      </c>
      <c r="H464" s="5">
        <v>3</v>
      </c>
      <c r="I464" s="5">
        <v>14.5</v>
      </c>
      <c r="J464" s="5">
        <v>0.38</v>
      </c>
      <c r="K464" s="5">
        <f t="shared" si="29"/>
        <v>16.53</v>
      </c>
      <c r="L464" s="5">
        <f t="shared" si="31"/>
        <v>99.18</v>
      </c>
      <c r="M464" s="5">
        <f t="shared" si="30"/>
        <v>27.72</v>
      </c>
      <c r="N464" s="6">
        <f>MIN(H464:J464)</f>
        <v>0.38</v>
      </c>
      <c r="O464" s="6">
        <f>MAX(H464:J464)</f>
        <v>14.5</v>
      </c>
      <c r="P464" s="6">
        <f>SUM(H464:J464)-SUM(N464:O464)</f>
        <v>2.9999999999999982</v>
      </c>
    </row>
    <row r="465" spans="1:16" x14ac:dyDescent="0.35">
      <c r="A465" s="1" t="s">
        <v>825</v>
      </c>
      <c r="B465" s="1" t="s">
        <v>150</v>
      </c>
      <c r="C465" s="1">
        <v>7</v>
      </c>
      <c r="D465" s="1">
        <v>6</v>
      </c>
      <c r="E465" s="2">
        <f t="shared" si="28"/>
        <v>1</v>
      </c>
      <c r="F465" s="1">
        <v>2.34</v>
      </c>
      <c r="G465" s="5">
        <v>0.38400000000000001</v>
      </c>
      <c r="H465" s="5">
        <v>1.5</v>
      </c>
      <c r="I465" s="5">
        <v>1.25</v>
      </c>
      <c r="J465" s="5">
        <v>1.25</v>
      </c>
      <c r="K465" s="5">
        <f t="shared" si="29"/>
        <v>2.34375</v>
      </c>
      <c r="L465" s="5">
        <f t="shared" si="31"/>
        <v>14.0625</v>
      </c>
      <c r="M465" s="5">
        <f t="shared" si="30"/>
        <v>2.3040000000000003</v>
      </c>
      <c r="N465" s="6">
        <f>MIN(H465:J465)</f>
        <v>1.25</v>
      </c>
      <c r="O465" s="6">
        <f>MAX(H465:J465)</f>
        <v>1.5</v>
      </c>
      <c r="P465" s="6">
        <f>SUM(H465:J465)-SUM(N465:O465)</f>
        <v>1.25</v>
      </c>
    </row>
    <row r="466" spans="1:16" x14ac:dyDescent="0.35">
      <c r="A466" s="1" t="s">
        <v>826</v>
      </c>
      <c r="B466" s="1" t="s">
        <v>456</v>
      </c>
      <c r="C466" s="1">
        <v>2</v>
      </c>
      <c r="D466" s="1">
        <v>3</v>
      </c>
      <c r="E466" s="2">
        <f t="shared" si="28"/>
        <v>2</v>
      </c>
      <c r="F466" s="1">
        <v>26.53</v>
      </c>
      <c r="G466" s="5">
        <v>6.05</v>
      </c>
      <c r="H466" s="5">
        <v>0.25</v>
      </c>
      <c r="I466" s="5">
        <v>18.95</v>
      </c>
      <c r="J466" s="5">
        <v>5.6</v>
      </c>
      <c r="K466" s="5">
        <f t="shared" si="29"/>
        <v>26.529999999999998</v>
      </c>
      <c r="L466" s="5">
        <f t="shared" si="31"/>
        <v>79.589999999999989</v>
      </c>
      <c r="M466" s="5">
        <f t="shared" si="30"/>
        <v>18.149999999999999</v>
      </c>
      <c r="N466" s="6">
        <f>MIN(H466:J466)</f>
        <v>0.25</v>
      </c>
      <c r="O466" s="6">
        <f>MAX(H466:J466)</f>
        <v>18.95</v>
      </c>
      <c r="P466" s="6">
        <f>SUM(H466:J466)-SUM(N466:O466)</f>
        <v>5.5999999999999979</v>
      </c>
    </row>
    <row r="467" spans="1:16" x14ac:dyDescent="0.35">
      <c r="A467" s="1" t="s">
        <v>827</v>
      </c>
      <c r="B467" s="1" t="s">
        <v>131</v>
      </c>
      <c r="C467" s="1">
        <v>2</v>
      </c>
      <c r="D467" s="1">
        <v>3</v>
      </c>
      <c r="E467" s="2">
        <f t="shared" si="28"/>
        <v>2</v>
      </c>
      <c r="F467" s="1">
        <v>54.16</v>
      </c>
      <c r="G467" s="5">
        <v>5.3</v>
      </c>
      <c r="H467" s="5">
        <v>2</v>
      </c>
      <c r="I467" s="5">
        <v>2</v>
      </c>
      <c r="J467" s="5">
        <v>13.54</v>
      </c>
      <c r="K467" s="5">
        <f t="shared" si="29"/>
        <v>54.16</v>
      </c>
      <c r="L467" s="5">
        <f t="shared" si="31"/>
        <v>162.47999999999999</v>
      </c>
      <c r="M467" s="5">
        <f t="shared" si="30"/>
        <v>15.899999999999999</v>
      </c>
      <c r="N467" s="6">
        <f>MIN(H467:J467)</f>
        <v>2</v>
      </c>
      <c r="O467" s="6">
        <f>MAX(H467:J467)</f>
        <v>13.54</v>
      </c>
      <c r="P467" s="6">
        <f>SUM(H467:J467)-SUM(N467:O467)</f>
        <v>2</v>
      </c>
    </row>
    <row r="468" spans="1:16" x14ac:dyDescent="0.35">
      <c r="A468" s="1" t="s">
        <v>828</v>
      </c>
      <c r="B468" s="1" t="s">
        <v>572</v>
      </c>
      <c r="C468" s="1">
        <v>2</v>
      </c>
      <c r="D468" s="1">
        <v>3</v>
      </c>
      <c r="E468" s="2">
        <f t="shared" si="28"/>
        <v>2</v>
      </c>
      <c r="F468" s="1">
        <v>2.5</v>
      </c>
      <c r="G468" s="5">
        <v>0.71</v>
      </c>
      <c r="H468" s="5">
        <v>5</v>
      </c>
      <c r="I468" s="5">
        <v>2</v>
      </c>
      <c r="J468" s="5">
        <v>0.25</v>
      </c>
      <c r="K468" s="5">
        <f t="shared" si="29"/>
        <v>2.5</v>
      </c>
      <c r="L468" s="5">
        <f t="shared" si="31"/>
        <v>7.5</v>
      </c>
      <c r="M468" s="5">
        <f t="shared" si="30"/>
        <v>2.13</v>
      </c>
      <c r="N468" s="6">
        <f>MIN(H468:J468)</f>
        <v>0.25</v>
      </c>
      <c r="O468" s="6">
        <f>MAX(H468:J468)</f>
        <v>5</v>
      </c>
      <c r="P468" s="6">
        <f>SUM(H468:J468)-SUM(N468:O468)</f>
        <v>2</v>
      </c>
    </row>
    <row r="469" spans="1:16" x14ac:dyDescent="0.35">
      <c r="A469" s="1" t="s">
        <v>829</v>
      </c>
      <c r="B469" s="1" t="s">
        <v>830</v>
      </c>
      <c r="C469" s="1">
        <v>9</v>
      </c>
      <c r="D469" s="1">
        <v>18</v>
      </c>
      <c r="E469" s="2">
        <f t="shared" si="28"/>
        <v>2</v>
      </c>
      <c r="F469" s="1">
        <v>0.06</v>
      </c>
      <c r="G469" s="5">
        <v>0.02</v>
      </c>
      <c r="H469" s="5">
        <v>1</v>
      </c>
      <c r="I469" s="5">
        <v>0.25</v>
      </c>
      <c r="J469" s="5">
        <v>0.25</v>
      </c>
      <c r="K469" s="5">
        <f t="shared" si="29"/>
        <v>6.25E-2</v>
      </c>
      <c r="L469" s="5">
        <f t="shared" si="31"/>
        <v>1.125</v>
      </c>
      <c r="M469" s="5">
        <f t="shared" si="30"/>
        <v>0.36</v>
      </c>
      <c r="N469" s="6">
        <f>MIN(H469:J469)</f>
        <v>0.25</v>
      </c>
      <c r="O469" s="6">
        <f>MAX(H469:J469)</f>
        <v>1</v>
      </c>
      <c r="P469" s="6">
        <f>SUM(H469:J469)-SUM(N469:O469)</f>
        <v>0.25</v>
      </c>
    </row>
    <row r="470" spans="1:16" x14ac:dyDescent="0.35">
      <c r="A470" s="1" t="s">
        <v>831</v>
      </c>
      <c r="B470" s="1" t="s">
        <v>832</v>
      </c>
      <c r="C470" s="1">
        <v>11</v>
      </c>
      <c r="D470" s="1">
        <v>28</v>
      </c>
      <c r="E470" s="2">
        <f t="shared" si="28"/>
        <v>3</v>
      </c>
      <c r="F470" s="1">
        <v>22</v>
      </c>
      <c r="G470" s="5">
        <v>3.84</v>
      </c>
      <c r="H470" s="5">
        <v>9.3800000000000008</v>
      </c>
      <c r="I470" s="5">
        <v>9.3800000000000008</v>
      </c>
      <c r="J470" s="5">
        <v>0.25</v>
      </c>
      <c r="K470" s="5">
        <f t="shared" si="29"/>
        <v>21.996100000000002</v>
      </c>
      <c r="L470" s="5">
        <f t="shared" si="31"/>
        <v>615.89080000000001</v>
      </c>
      <c r="M470" s="5">
        <f t="shared" si="30"/>
        <v>107.52</v>
      </c>
      <c r="N470" s="6">
        <f>MIN(H470:J470)</f>
        <v>0.25</v>
      </c>
      <c r="O470" s="6">
        <f>MAX(H470:J470)</f>
        <v>9.3800000000000008</v>
      </c>
      <c r="P470" s="6">
        <f>SUM(H470:J470)-SUM(N470:O470)</f>
        <v>9.3800000000000008</v>
      </c>
    </row>
    <row r="471" spans="1:16" x14ac:dyDescent="0.35">
      <c r="A471" s="1" t="s">
        <v>833</v>
      </c>
      <c r="B471" s="1" t="s">
        <v>834</v>
      </c>
      <c r="C471" s="1">
        <v>11</v>
      </c>
      <c r="D471" s="1">
        <v>28</v>
      </c>
      <c r="E471" s="2">
        <f t="shared" si="28"/>
        <v>3</v>
      </c>
      <c r="F471" s="1">
        <v>31.64</v>
      </c>
      <c r="G471" s="5">
        <v>5.98</v>
      </c>
      <c r="H471" s="5">
        <v>11.25</v>
      </c>
      <c r="I471" s="5">
        <v>11.25</v>
      </c>
      <c r="J471" s="5">
        <v>0.25</v>
      </c>
      <c r="K471" s="5">
        <f t="shared" si="29"/>
        <v>31.640625</v>
      </c>
      <c r="L471" s="5">
        <f t="shared" si="31"/>
        <v>885.9375</v>
      </c>
      <c r="M471" s="5">
        <f t="shared" si="30"/>
        <v>167.44</v>
      </c>
      <c r="N471" s="6">
        <f>MIN(H471:J471)</f>
        <v>0.25</v>
      </c>
      <c r="O471" s="6">
        <f>MAX(H471:J471)</f>
        <v>11.25</v>
      </c>
      <c r="P471" s="6">
        <f>SUM(H471:J471)-SUM(N471:O471)</f>
        <v>11.25</v>
      </c>
    </row>
    <row r="472" spans="1:16" x14ac:dyDescent="0.35">
      <c r="A472" s="1" t="s">
        <v>835</v>
      </c>
      <c r="B472" s="1" t="s">
        <v>836</v>
      </c>
      <c r="C472" s="1">
        <v>4</v>
      </c>
      <c r="D472" s="1">
        <v>18</v>
      </c>
      <c r="E472" s="2">
        <f t="shared" si="28"/>
        <v>5</v>
      </c>
      <c r="F472" s="1">
        <v>22.5</v>
      </c>
      <c r="G472" s="5">
        <v>2.76</v>
      </c>
      <c r="H472" s="5">
        <v>3</v>
      </c>
      <c r="I472" s="5">
        <v>2.5</v>
      </c>
      <c r="J472" s="5">
        <v>3</v>
      </c>
      <c r="K472" s="5">
        <f t="shared" si="29"/>
        <v>22.5</v>
      </c>
      <c r="L472" s="5">
        <f t="shared" si="31"/>
        <v>405</v>
      </c>
      <c r="M472" s="5">
        <f t="shared" si="30"/>
        <v>49.679999999999993</v>
      </c>
      <c r="N472" s="6">
        <f>MIN(H472:J472)</f>
        <v>2.5</v>
      </c>
      <c r="O472" s="6">
        <f>MAX(H472:J472)</f>
        <v>3</v>
      </c>
      <c r="P472" s="6">
        <f>SUM(H472:J472)-SUM(N472:O472)</f>
        <v>3</v>
      </c>
    </row>
    <row r="473" spans="1:16" x14ac:dyDescent="0.35">
      <c r="A473" s="1" t="s">
        <v>837</v>
      </c>
      <c r="B473" s="1" t="s">
        <v>838</v>
      </c>
      <c r="C473" s="1">
        <v>8</v>
      </c>
      <c r="D473" s="1">
        <v>16</v>
      </c>
      <c r="E473" s="2">
        <f t="shared" si="28"/>
        <v>2</v>
      </c>
      <c r="F473" s="1">
        <v>5.47</v>
      </c>
      <c r="G473" s="5">
        <v>1.21</v>
      </c>
      <c r="H473" s="5">
        <v>1.25</v>
      </c>
      <c r="I473" s="5">
        <v>3.5</v>
      </c>
      <c r="J473" s="5">
        <v>1.25</v>
      </c>
      <c r="K473" s="5">
        <f t="shared" si="29"/>
        <v>5.46875</v>
      </c>
      <c r="L473" s="5">
        <f t="shared" si="31"/>
        <v>87.5</v>
      </c>
      <c r="M473" s="5">
        <f t="shared" si="30"/>
        <v>19.36</v>
      </c>
      <c r="N473" s="6">
        <f>MIN(H473:J473)</f>
        <v>1.25</v>
      </c>
      <c r="O473" s="6">
        <f>MAX(H473:J473)</f>
        <v>3.5</v>
      </c>
      <c r="P473" s="6">
        <f>SUM(H473:J473)-SUM(N473:O473)</f>
        <v>1.25</v>
      </c>
    </row>
    <row r="474" spans="1:16" x14ac:dyDescent="0.35">
      <c r="A474" s="1" t="s">
        <v>839</v>
      </c>
      <c r="B474" s="1" t="s">
        <v>698</v>
      </c>
      <c r="C474" s="1">
        <v>7</v>
      </c>
      <c r="D474" s="1">
        <v>16</v>
      </c>
      <c r="E474" s="2">
        <f t="shared" si="28"/>
        <v>2</v>
      </c>
      <c r="F474" s="1">
        <v>8.44</v>
      </c>
      <c r="G474" s="5">
        <v>2.39</v>
      </c>
      <c r="H474" s="5">
        <v>1.5</v>
      </c>
      <c r="I474" s="5">
        <v>15</v>
      </c>
      <c r="J474" s="5">
        <v>0.37</v>
      </c>
      <c r="K474" s="5">
        <f t="shared" si="29"/>
        <v>8.3249999999999993</v>
      </c>
      <c r="L474" s="5">
        <f t="shared" si="31"/>
        <v>133.19999999999999</v>
      </c>
      <c r="M474" s="5">
        <f t="shared" si="30"/>
        <v>38.24</v>
      </c>
      <c r="N474" s="6">
        <f>MIN(H474:J474)</f>
        <v>0.37</v>
      </c>
      <c r="O474" s="6">
        <f>MAX(H474:J474)</f>
        <v>15</v>
      </c>
      <c r="P474" s="6">
        <f>SUM(H474:J474)-SUM(N474:O474)</f>
        <v>1.5000000000000018</v>
      </c>
    </row>
    <row r="475" spans="1:16" x14ac:dyDescent="0.35">
      <c r="A475" s="1" t="s">
        <v>840</v>
      </c>
      <c r="B475" s="1" t="s">
        <v>841</v>
      </c>
      <c r="C475" s="1">
        <v>7</v>
      </c>
      <c r="D475" s="1">
        <v>16</v>
      </c>
      <c r="E475" s="2">
        <f t="shared" si="28"/>
        <v>2</v>
      </c>
      <c r="F475" s="1">
        <v>56.25</v>
      </c>
      <c r="G475" s="5">
        <v>14.31</v>
      </c>
      <c r="H475" s="5">
        <v>18.75</v>
      </c>
      <c r="I475" s="5">
        <v>6</v>
      </c>
      <c r="J475" s="5">
        <v>0.5</v>
      </c>
      <c r="K475" s="5">
        <f t="shared" si="29"/>
        <v>56.25</v>
      </c>
      <c r="L475" s="5">
        <f t="shared" si="31"/>
        <v>900</v>
      </c>
      <c r="M475" s="5">
        <f t="shared" si="30"/>
        <v>228.96</v>
      </c>
      <c r="N475" s="6">
        <f>MIN(H475:J475)</f>
        <v>0.5</v>
      </c>
      <c r="O475" s="6">
        <f>MAX(H475:J475)</f>
        <v>18.75</v>
      </c>
      <c r="P475" s="6">
        <f>SUM(H475:J475)-SUM(N475:O475)</f>
        <v>6</v>
      </c>
    </row>
    <row r="476" spans="1:16" x14ac:dyDescent="0.35">
      <c r="A476" s="1" t="s">
        <v>842</v>
      </c>
      <c r="B476" s="1" t="s">
        <v>843</v>
      </c>
      <c r="C476" s="1">
        <v>5</v>
      </c>
      <c r="D476" s="1">
        <v>12</v>
      </c>
      <c r="E476" s="2">
        <f t="shared" si="28"/>
        <v>2</v>
      </c>
      <c r="F476" s="1">
        <v>3266.16</v>
      </c>
      <c r="G476" s="5">
        <v>27.47</v>
      </c>
      <c r="H476" s="5">
        <v>18.600000000000001</v>
      </c>
      <c r="I476" s="5">
        <v>15.64</v>
      </c>
      <c r="J476" s="5">
        <v>11.23</v>
      </c>
      <c r="K476" s="5">
        <f t="shared" si="29"/>
        <v>3266.8519200000005</v>
      </c>
      <c r="L476" s="5">
        <f t="shared" si="31"/>
        <v>39202.223040000004</v>
      </c>
      <c r="M476" s="5">
        <f t="shared" si="30"/>
        <v>329.64</v>
      </c>
      <c r="N476" s="6">
        <f>MIN(H476:J476)</f>
        <v>11.23</v>
      </c>
      <c r="O476" s="6">
        <f>MAX(H476:J476)</f>
        <v>18.600000000000001</v>
      </c>
      <c r="P476" s="6">
        <f>SUM(H476:J476)-SUM(N476:O476)</f>
        <v>15.639999999999997</v>
      </c>
    </row>
    <row r="477" spans="1:16" x14ac:dyDescent="0.35">
      <c r="A477" s="1" t="s">
        <v>844</v>
      </c>
      <c r="B477" s="1" t="s">
        <v>698</v>
      </c>
      <c r="C477" s="1">
        <v>20</v>
      </c>
      <c r="D477" s="1">
        <v>36</v>
      </c>
      <c r="E477" s="2">
        <f t="shared" si="28"/>
        <v>2</v>
      </c>
      <c r="F477" s="1">
        <v>10.76</v>
      </c>
      <c r="G477" s="5">
        <v>3.05</v>
      </c>
      <c r="H477" s="5">
        <v>14.35</v>
      </c>
      <c r="I477" s="5">
        <v>1.5</v>
      </c>
      <c r="J477" s="5">
        <v>0.5</v>
      </c>
      <c r="K477" s="5">
        <f t="shared" si="29"/>
        <v>10.762499999999999</v>
      </c>
      <c r="L477" s="5">
        <f t="shared" si="31"/>
        <v>387.45</v>
      </c>
      <c r="M477" s="5">
        <f t="shared" si="30"/>
        <v>109.8</v>
      </c>
      <c r="N477" s="6">
        <f>MIN(H477:J477)</f>
        <v>0.5</v>
      </c>
      <c r="O477" s="6">
        <f>MAX(H477:J477)</f>
        <v>14.35</v>
      </c>
      <c r="P477" s="6">
        <f>SUM(H477:J477)-SUM(N477:O477)</f>
        <v>1.5000000000000018</v>
      </c>
    </row>
    <row r="478" spans="1:16" x14ac:dyDescent="0.35">
      <c r="A478" s="1" t="s">
        <v>845</v>
      </c>
      <c r="B478" s="1" t="s">
        <v>486</v>
      </c>
      <c r="C478" s="1">
        <v>6</v>
      </c>
      <c r="D478" s="1">
        <v>12</v>
      </c>
      <c r="E478" s="2">
        <f t="shared" si="28"/>
        <v>2</v>
      </c>
      <c r="F478" s="1">
        <v>68</v>
      </c>
      <c r="G478" s="5">
        <v>11.92</v>
      </c>
      <c r="H478" s="5">
        <v>0.5</v>
      </c>
      <c r="I478" s="5">
        <v>16</v>
      </c>
      <c r="J478" s="5">
        <v>8.5</v>
      </c>
      <c r="K478" s="5">
        <f t="shared" si="29"/>
        <v>68</v>
      </c>
      <c r="L478" s="5">
        <f t="shared" si="31"/>
        <v>816</v>
      </c>
      <c r="M478" s="5">
        <f t="shared" si="30"/>
        <v>143.04</v>
      </c>
      <c r="N478" s="6">
        <f>MIN(H478:J478)</f>
        <v>0.5</v>
      </c>
      <c r="O478" s="6">
        <f>MAX(H478:J478)</f>
        <v>16</v>
      </c>
      <c r="P478" s="6">
        <f>SUM(H478:J478)-SUM(N478:O478)</f>
        <v>8.5</v>
      </c>
    </row>
    <row r="479" spans="1:16" x14ac:dyDescent="0.35">
      <c r="A479" s="1" t="s">
        <v>846</v>
      </c>
      <c r="B479" s="1" t="s">
        <v>847</v>
      </c>
      <c r="C479" s="1">
        <v>35</v>
      </c>
      <c r="D479" s="1">
        <v>70</v>
      </c>
      <c r="E479" s="2">
        <f t="shared" si="28"/>
        <v>2</v>
      </c>
      <c r="F479" s="1">
        <v>96.87</v>
      </c>
      <c r="G479" s="5">
        <v>7.21</v>
      </c>
      <c r="H479" s="5">
        <v>2.5</v>
      </c>
      <c r="I479" s="5">
        <v>15.5</v>
      </c>
      <c r="J479" s="5">
        <v>2.5</v>
      </c>
      <c r="K479" s="5">
        <f t="shared" si="29"/>
        <v>96.875</v>
      </c>
      <c r="L479" s="5">
        <f t="shared" si="31"/>
        <v>6781.25</v>
      </c>
      <c r="M479" s="5">
        <f t="shared" si="30"/>
        <v>504.7</v>
      </c>
      <c r="N479" s="6">
        <f>MIN(H479:J479)</f>
        <v>2.5</v>
      </c>
      <c r="O479" s="6">
        <f>MAX(H479:J479)</f>
        <v>15.5</v>
      </c>
      <c r="P479" s="6">
        <f>SUM(H479:J479)-SUM(N479:O479)</f>
        <v>2.5</v>
      </c>
    </row>
    <row r="480" spans="1:16" x14ac:dyDescent="0.35">
      <c r="A480" s="1" t="s">
        <v>848</v>
      </c>
      <c r="B480" s="1" t="s">
        <v>849</v>
      </c>
      <c r="C480" s="1">
        <v>5</v>
      </c>
      <c r="D480" s="1">
        <v>10</v>
      </c>
      <c r="E480" s="2">
        <f t="shared" si="28"/>
        <v>2</v>
      </c>
      <c r="F480" s="1">
        <v>9.1999999999999993</v>
      </c>
      <c r="G480" s="5">
        <v>1.26</v>
      </c>
      <c r="H480" s="5">
        <v>2.2999999999999998</v>
      </c>
      <c r="I480" s="5">
        <v>2</v>
      </c>
      <c r="J480" s="5">
        <v>2</v>
      </c>
      <c r="K480" s="5">
        <f t="shared" si="29"/>
        <v>9.1999999999999993</v>
      </c>
      <c r="L480" s="5">
        <f t="shared" si="31"/>
        <v>92</v>
      </c>
      <c r="M480" s="5">
        <f t="shared" si="30"/>
        <v>12.6</v>
      </c>
      <c r="N480" s="6">
        <f>MIN(H480:J480)</f>
        <v>2</v>
      </c>
      <c r="O480" s="6">
        <f>MAX(H480:J480)</f>
        <v>2.2999999999999998</v>
      </c>
      <c r="P480" s="6">
        <f>SUM(H480:J480)-SUM(N480:O480)</f>
        <v>2</v>
      </c>
    </row>
    <row r="481" spans="1:16" x14ac:dyDescent="0.35">
      <c r="A481" s="1" t="s">
        <v>850</v>
      </c>
      <c r="B481" s="1" t="s">
        <v>793</v>
      </c>
      <c r="C481" s="1">
        <v>3</v>
      </c>
      <c r="D481" s="1">
        <v>6</v>
      </c>
      <c r="E481" s="2">
        <f t="shared" si="28"/>
        <v>2</v>
      </c>
      <c r="F481" s="1">
        <v>50.6</v>
      </c>
      <c r="G481" s="5">
        <v>8.92</v>
      </c>
      <c r="H481" s="5">
        <v>10.06</v>
      </c>
      <c r="I481" s="5">
        <v>10.06</v>
      </c>
      <c r="J481" s="5">
        <v>0.5</v>
      </c>
      <c r="K481" s="5">
        <f t="shared" si="29"/>
        <v>50.601800000000004</v>
      </c>
      <c r="L481" s="5">
        <f t="shared" si="31"/>
        <v>303.61080000000004</v>
      </c>
      <c r="M481" s="5">
        <f t="shared" si="30"/>
        <v>53.519999999999996</v>
      </c>
      <c r="N481" s="6">
        <f>MIN(H481:J481)</f>
        <v>0.5</v>
      </c>
      <c r="O481" s="6">
        <f>MAX(H481:J481)</f>
        <v>10.06</v>
      </c>
      <c r="P481" s="6">
        <f>SUM(H481:J481)-SUM(N481:O481)</f>
        <v>10.06</v>
      </c>
    </row>
    <row r="482" spans="1:16" x14ac:dyDescent="0.35">
      <c r="A482" s="1" t="s">
        <v>851</v>
      </c>
      <c r="B482" s="1" t="s">
        <v>852</v>
      </c>
      <c r="C482" s="1">
        <v>8</v>
      </c>
      <c r="D482" s="1">
        <v>16</v>
      </c>
      <c r="E482" s="2">
        <f t="shared" si="28"/>
        <v>2</v>
      </c>
      <c r="F482" s="1">
        <v>11.72</v>
      </c>
      <c r="G482" s="5">
        <v>2.73</v>
      </c>
      <c r="H482" s="5">
        <v>3.5</v>
      </c>
      <c r="I482" s="5">
        <v>4.46</v>
      </c>
      <c r="J482" s="5">
        <v>0.75</v>
      </c>
      <c r="K482" s="5">
        <f t="shared" si="29"/>
        <v>11.7075</v>
      </c>
      <c r="L482" s="5">
        <f t="shared" si="31"/>
        <v>187.32</v>
      </c>
      <c r="M482" s="5">
        <f t="shared" si="30"/>
        <v>43.68</v>
      </c>
      <c r="N482" s="6">
        <f>MIN(H482:J482)</f>
        <v>0.75</v>
      </c>
      <c r="O482" s="6">
        <f>MAX(H482:J482)</f>
        <v>4.46</v>
      </c>
      <c r="P482" s="6">
        <f>SUM(H482:J482)-SUM(N482:O482)</f>
        <v>3.5000000000000009</v>
      </c>
    </row>
    <row r="483" spans="1:16" x14ac:dyDescent="0.35">
      <c r="A483" s="1" t="s">
        <v>853</v>
      </c>
      <c r="B483" s="1" t="s">
        <v>854</v>
      </c>
      <c r="C483" s="1">
        <v>6</v>
      </c>
      <c r="D483" s="1">
        <v>12</v>
      </c>
      <c r="E483" s="2">
        <f t="shared" si="28"/>
        <v>2</v>
      </c>
      <c r="F483" s="1">
        <v>0</v>
      </c>
      <c r="G483" s="5">
        <v>0</v>
      </c>
      <c r="H483" s="5">
        <v>5.99</v>
      </c>
      <c r="I483" s="5">
        <v>5.18</v>
      </c>
      <c r="J483" s="5">
        <v>0.5</v>
      </c>
      <c r="K483" s="5">
        <f t="shared" si="29"/>
        <v>15.514099999999999</v>
      </c>
      <c r="L483" s="5">
        <f t="shared" si="31"/>
        <v>186.16919999999999</v>
      </c>
      <c r="M483" s="5">
        <f t="shared" si="30"/>
        <v>0</v>
      </c>
      <c r="N483" s="6">
        <f>MIN(H483:J483)</f>
        <v>0.5</v>
      </c>
      <c r="O483" s="6">
        <f>MAX(H483:J483)</f>
        <v>5.99</v>
      </c>
      <c r="P483" s="6">
        <f>SUM(H483:J483)-SUM(N483:O483)</f>
        <v>5.18</v>
      </c>
    </row>
    <row r="484" spans="1:16" x14ac:dyDescent="0.35">
      <c r="A484" s="1" t="s">
        <v>855</v>
      </c>
      <c r="B484" s="1" t="s">
        <v>856</v>
      </c>
      <c r="C484" s="1">
        <v>6</v>
      </c>
      <c r="D484" s="1">
        <v>12</v>
      </c>
      <c r="E484" s="2">
        <f t="shared" si="28"/>
        <v>2</v>
      </c>
      <c r="F484" s="1">
        <v>0</v>
      </c>
      <c r="G484" s="5">
        <v>0</v>
      </c>
      <c r="H484" s="5">
        <v>20.49</v>
      </c>
      <c r="I484" s="5">
        <v>6.71</v>
      </c>
      <c r="J484" s="5">
        <v>0.5</v>
      </c>
      <c r="K484" s="5">
        <f t="shared" si="29"/>
        <v>68.743949999999998</v>
      </c>
      <c r="L484" s="5">
        <f t="shared" si="31"/>
        <v>824.92740000000003</v>
      </c>
      <c r="M484" s="5">
        <f t="shared" si="30"/>
        <v>0</v>
      </c>
      <c r="N484" s="6">
        <f>MIN(H484:J484)</f>
        <v>0.5</v>
      </c>
      <c r="O484" s="6">
        <f>MAX(H484:J484)</f>
        <v>20.49</v>
      </c>
      <c r="P484" s="6">
        <f>SUM(H484:J484)-SUM(N484:O484)</f>
        <v>6.7100000000000009</v>
      </c>
    </row>
    <row r="485" spans="1:16" x14ac:dyDescent="0.35">
      <c r="A485" s="1" t="s">
        <v>857</v>
      </c>
      <c r="B485" s="1" t="s">
        <v>858</v>
      </c>
      <c r="C485" s="1">
        <v>12</v>
      </c>
      <c r="D485" s="1">
        <v>28</v>
      </c>
      <c r="E485" s="2">
        <f t="shared" si="28"/>
        <v>2</v>
      </c>
      <c r="F485" s="1">
        <v>0</v>
      </c>
      <c r="G485" s="5">
        <v>33.31</v>
      </c>
      <c r="H485" s="5">
        <v>4.6249907500000003</v>
      </c>
      <c r="I485" s="5">
        <v>20.909953764738969</v>
      </c>
      <c r="J485" s="5">
        <v>0.4999990000000028</v>
      </c>
      <c r="K485" s="5">
        <f t="shared" si="29"/>
        <v>48.35407466408023</v>
      </c>
      <c r="L485" s="5">
        <f t="shared" si="31"/>
        <v>1353.9140905942463</v>
      </c>
      <c r="M485" s="5">
        <f t="shared" si="30"/>
        <v>932.68000000000006</v>
      </c>
      <c r="N485" s="6">
        <f>MIN(H485:J485)</f>
        <v>0.4999990000000028</v>
      </c>
      <c r="O485" s="6">
        <f>MAX(H485:J485)</f>
        <v>20.909953764738969</v>
      </c>
      <c r="P485" s="6">
        <f>SUM(H485:J485)-SUM(N485:O485)</f>
        <v>4.6249907499999985</v>
      </c>
    </row>
    <row r="486" spans="1:16" x14ac:dyDescent="0.35">
      <c r="A486" s="1" t="s">
        <v>859</v>
      </c>
      <c r="B486" s="1" t="s">
        <v>860</v>
      </c>
      <c r="C486" s="1">
        <v>16</v>
      </c>
      <c r="D486" s="1">
        <v>32</v>
      </c>
      <c r="E486" s="2">
        <f t="shared" si="28"/>
        <v>2</v>
      </c>
      <c r="F486" s="1">
        <v>192.15</v>
      </c>
      <c r="G486" s="5">
        <v>8.32</v>
      </c>
      <c r="H486" s="5">
        <v>36</v>
      </c>
      <c r="I486" s="5">
        <v>3.18</v>
      </c>
      <c r="J486" s="5">
        <v>1.68</v>
      </c>
      <c r="K486" s="5">
        <f t="shared" si="29"/>
        <v>192.32640000000001</v>
      </c>
      <c r="L486" s="5">
        <f t="shared" si="31"/>
        <v>6154.4448000000002</v>
      </c>
      <c r="M486" s="5">
        <f t="shared" si="30"/>
        <v>266.24</v>
      </c>
      <c r="N486" s="6">
        <f>MIN(H486:J486)</f>
        <v>1.68</v>
      </c>
      <c r="O486" s="6">
        <f>MAX(H486:J486)</f>
        <v>36</v>
      </c>
      <c r="P486" s="6">
        <f>SUM(H486:J486)-SUM(N486:O486)</f>
        <v>3.1799999999999997</v>
      </c>
    </row>
    <row r="487" spans="1:16" x14ac:dyDescent="0.35">
      <c r="A487" s="1" t="s">
        <v>861</v>
      </c>
      <c r="B487" s="1" t="s">
        <v>300</v>
      </c>
      <c r="C487" s="1">
        <v>28</v>
      </c>
      <c r="D487" s="1">
        <v>56</v>
      </c>
      <c r="E487" s="2">
        <f t="shared" si="28"/>
        <v>2</v>
      </c>
      <c r="F487" s="1">
        <v>144.94999999999999</v>
      </c>
      <c r="G487" s="5">
        <v>4.3499999999999996</v>
      </c>
      <c r="H487" s="5">
        <v>20.05</v>
      </c>
      <c r="I487" s="5">
        <v>2</v>
      </c>
      <c r="J487" s="5">
        <v>3.62</v>
      </c>
      <c r="K487" s="5">
        <f t="shared" si="29"/>
        <v>145.16200000000001</v>
      </c>
      <c r="L487" s="5">
        <f t="shared" si="31"/>
        <v>8129.0720000000001</v>
      </c>
      <c r="M487" s="5">
        <f t="shared" si="30"/>
        <v>243.59999999999997</v>
      </c>
      <c r="N487" s="6">
        <f>MIN(H487:J487)</f>
        <v>2</v>
      </c>
      <c r="O487" s="6">
        <f>MAX(H487:J487)</f>
        <v>20.05</v>
      </c>
      <c r="P487" s="6">
        <f>SUM(H487:J487)-SUM(N487:O487)</f>
        <v>3.620000000000001</v>
      </c>
    </row>
    <row r="488" spans="1:16" x14ac:dyDescent="0.35">
      <c r="A488" s="1" t="s">
        <v>862</v>
      </c>
      <c r="B488" s="1" t="s">
        <v>863</v>
      </c>
      <c r="C488" s="1">
        <v>10</v>
      </c>
      <c r="D488" s="1">
        <v>20</v>
      </c>
      <c r="E488" s="2">
        <f t="shared" si="28"/>
        <v>2</v>
      </c>
      <c r="F488" s="1">
        <v>94.88</v>
      </c>
      <c r="G488" s="5">
        <v>6.28</v>
      </c>
      <c r="H488" s="5">
        <v>24.89</v>
      </c>
      <c r="I488" s="5">
        <v>15.25</v>
      </c>
      <c r="J488" s="5">
        <v>0.25</v>
      </c>
      <c r="K488" s="5">
        <f t="shared" si="29"/>
        <v>94.893124999999998</v>
      </c>
      <c r="L488" s="5">
        <f t="shared" si="31"/>
        <v>1897.8625</v>
      </c>
      <c r="M488" s="5">
        <f t="shared" si="30"/>
        <v>125.60000000000001</v>
      </c>
      <c r="N488" s="6">
        <f>MIN(H488:J488)</f>
        <v>0.25</v>
      </c>
      <c r="O488" s="6">
        <f>MAX(H488:J488)</f>
        <v>24.89</v>
      </c>
      <c r="P488" s="6">
        <f>SUM(H488:J488)-SUM(N488:O488)</f>
        <v>15.25</v>
      </c>
    </row>
    <row r="489" spans="1:16" x14ac:dyDescent="0.35">
      <c r="A489" s="1" t="s">
        <v>864</v>
      </c>
      <c r="B489" s="1" t="s">
        <v>865</v>
      </c>
      <c r="C489" s="1">
        <v>12</v>
      </c>
      <c r="D489" s="1">
        <v>24</v>
      </c>
      <c r="E489" s="2">
        <f t="shared" si="28"/>
        <v>2</v>
      </c>
      <c r="F489" s="1">
        <v>10</v>
      </c>
      <c r="G489" s="5">
        <v>2.7</v>
      </c>
      <c r="H489" s="5">
        <v>8</v>
      </c>
      <c r="I489" s="5">
        <v>0.5</v>
      </c>
      <c r="J489" s="5">
        <v>2.5</v>
      </c>
      <c r="K489" s="5">
        <f t="shared" si="29"/>
        <v>10</v>
      </c>
      <c r="L489" s="5">
        <f t="shared" si="31"/>
        <v>240</v>
      </c>
      <c r="M489" s="5">
        <f t="shared" si="30"/>
        <v>64.800000000000011</v>
      </c>
      <c r="N489" s="6">
        <f>MIN(H489:J489)</f>
        <v>0.5</v>
      </c>
      <c r="O489" s="6">
        <f>MAX(H489:J489)</f>
        <v>8</v>
      </c>
      <c r="P489" s="6">
        <f>SUM(H489:J489)-SUM(N489:O489)</f>
        <v>2.5</v>
      </c>
    </row>
    <row r="490" spans="1:16" x14ac:dyDescent="0.35">
      <c r="A490" s="1" t="s">
        <v>866</v>
      </c>
      <c r="B490" s="1" t="s">
        <v>867</v>
      </c>
      <c r="C490" s="1">
        <v>3</v>
      </c>
      <c r="D490" s="1">
        <v>5</v>
      </c>
      <c r="E490" s="2">
        <f t="shared" si="28"/>
        <v>2</v>
      </c>
      <c r="F490" s="1">
        <v>26.84</v>
      </c>
      <c r="G490" s="5">
        <v>7.21</v>
      </c>
      <c r="H490" s="5">
        <v>1.56</v>
      </c>
      <c r="I490" s="5">
        <v>11</v>
      </c>
      <c r="J490" s="5">
        <v>1.56</v>
      </c>
      <c r="K490" s="5">
        <f t="shared" si="29"/>
        <v>26.769600000000001</v>
      </c>
      <c r="L490" s="5">
        <f t="shared" si="31"/>
        <v>133.84800000000001</v>
      </c>
      <c r="M490" s="5">
        <f t="shared" si="30"/>
        <v>36.049999999999997</v>
      </c>
      <c r="N490" s="6">
        <f>MIN(H490:J490)</f>
        <v>1.56</v>
      </c>
      <c r="O490" s="6">
        <f>MAX(H490:J490)</f>
        <v>11</v>
      </c>
      <c r="P490" s="6">
        <f>SUM(H490:J490)-SUM(N490:O490)</f>
        <v>1.5600000000000005</v>
      </c>
    </row>
    <row r="491" spans="1:16" x14ac:dyDescent="0.35">
      <c r="A491" s="1" t="s">
        <v>868</v>
      </c>
      <c r="B491" s="1" t="s">
        <v>419</v>
      </c>
      <c r="C491" s="1">
        <v>5</v>
      </c>
      <c r="D491" s="1">
        <v>9</v>
      </c>
      <c r="E491" s="2">
        <f t="shared" si="28"/>
        <v>2</v>
      </c>
      <c r="F491" s="1">
        <v>2.83</v>
      </c>
      <c r="G491" s="5">
        <v>0.42</v>
      </c>
      <c r="H491" s="5">
        <v>3.85</v>
      </c>
      <c r="I491" s="5">
        <v>0.25</v>
      </c>
      <c r="J491" s="5">
        <v>2.94</v>
      </c>
      <c r="K491" s="5">
        <f t="shared" si="29"/>
        <v>2.8297500000000002</v>
      </c>
      <c r="L491" s="5">
        <f t="shared" si="31"/>
        <v>25.467750000000002</v>
      </c>
      <c r="M491" s="5">
        <f t="shared" si="30"/>
        <v>3.78</v>
      </c>
      <c r="N491" s="6">
        <f>MIN(H491:J491)</f>
        <v>0.25</v>
      </c>
      <c r="O491" s="6">
        <f>MAX(H491:J491)</f>
        <v>3.85</v>
      </c>
      <c r="P491" s="6">
        <f>SUM(H491:J491)-SUM(N491:O491)</f>
        <v>2.9399999999999995</v>
      </c>
    </row>
    <row r="492" spans="1:16" x14ac:dyDescent="0.35">
      <c r="A492" s="1" t="s">
        <v>869</v>
      </c>
      <c r="B492" s="1" t="s">
        <v>870</v>
      </c>
      <c r="C492" s="1">
        <v>5</v>
      </c>
      <c r="D492" s="1">
        <v>9</v>
      </c>
      <c r="E492" s="2">
        <f t="shared" si="28"/>
        <v>2</v>
      </c>
      <c r="F492" s="1">
        <v>496.47</v>
      </c>
      <c r="G492" s="5">
        <v>6.98</v>
      </c>
      <c r="H492" s="5">
        <v>11.69</v>
      </c>
      <c r="I492" s="5">
        <v>4.0999999999999996</v>
      </c>
      <c r="J492" s="5">
        <v>10.36</v>
      </c>
      <c r="K492" s="5">
        <f t="shared" si="29"/>
        <v>496.5444399999999</v>
      </c>
      <c r="L492" s="5">
        <f t="shared" si="31"/>
        <v>4468.8999599999988</v>
      </c>
      <c r="M492" s="5">
        <f t="shared" si="30"/>
        <v>62.820000000000007</v>
      </c>
      <c r="N492" s="6">
        <f>MIN(H492:J492)</f>
        <v>4.0999999999999996</v>
      </c>
      <c r="O492" s="6">
        <f>MAX(H492:J492)</f>
        <v>11.69</v>
      </c>
      <c r="P492" s="6">
        <f>SUM(H492:J492)-SUM(N492:O492)</f>
        <v>10.36</v>
      </c>
    </row>
    <row r="493" spans="1:16" x14ac:dyDescent="0.35">
      <c r="A493" s="1" t="s">
        <v>871</v>
      </c>
      <c r="B493" s="1" t="s">
        <v>773</v>
      </c>
      <c r="C493" s="1">
        <v>5</v>
      </c>
      <c r="D493" s="1">
        <v>9</v>
      </c>
      <c r="E493" s="2">
        <f t="shared" si="28"/>
        <v>2</v>
      </c>
      <c r="F493" s="1">
        <v>85.55</v>
      </c>
      <c r="G493" s="5">
        <v>16.73</v>
      </c>
      <c r="H493" s="5">
        <v>15.3</v>
      </c>
      <c r="I493" s="5">
        <v>0.38</v>
      </c>
      <c r="J493" s="5">
        <v>14.91</v>
      </c>
      <c r="K493" s="5">
        <f t="shared" si="29"/>
        <v>86.68674</v>
      </c>
      <c r="L493" s="5">
        <f t="shared" si="31"/>
        <v>780.18065999999999</v>
      </c>
      <c r="M493" s="5">
        <f t="shared" si="30"/>
        <v>150.57</v>
      </c>
      <c r="N493" s="6">
        <f>MIN(H493:J493)</f>
        <v>0.38</v>
      </c>
      <c r="O493" s="6">
        <f>MAX(H493:J493)</f>
        <v>15.3</v>
      </c>
      <c r="P493" s="6">
        <f>SUM(H493:J493)-SUM(N493:O493)</f>
        <v>14.910000000000002</v>
      </c>
    </row>
    <row r="494" spans="1:16" x14ac:dyDescent="0.35">
      <c r="A494" s="1" t="s">
        <v>872</v>
      </c>
      <c r="B494" s="1" t="s">
        <v>152</v>
      </c>
      <c r="C494" s="1">
        <v>3</v>
      </c>
      <c r="D494" s="1">
        <v>5</v>
      </c>
      <c r="E494" s="2">
        <f t="shared" si="28"/>
        <v>2</v>
      </c>
      <c r="F494" s="1">
        <v>1.59</v>
      </c>
      <c r="G494" s="5">
        <v>0.45</v>
      </c>
      <c r="H494" s="5">
        <v>1.5</v>
      </c>
      <c r="I494" s="5">
        <v>0.25</v>
      </c>
      <c r="J494" s="5">
        <v>4.24</v>
      </c>
      <c r="K494" s="5">
        <f t="shared" si="29"/>
        <v>1.59</v>
      </c>
      <c r="L494" s="5">
        <f t="shared" si="31"/>
        <v>7.95</v>
      </c>
      <c r="M494" s="5">
        <f t="shared" si="30"/>
        <v>2.25</v>
      </c>
      <c r="N494" s="6">
        <f>MIN(H494:J494)</f>
        <v>0.25</v>
      </c>
      <c r="O494" s="6">
        <f>MAX(H494:J494)</f>
        <v>4.24</v>
      </c>
      <c r="P494" s="6">
        <f>SUM(H494:J494)-SUM(N494:O494)</f>
        <v>1.5</v>
      </c>
    </row>
    <row r="495" spans="1:16" x14ac:dyDescent="0.35">
      <c r="A495" s="1" t="s">
        <v>873</v>
      </c>
      <c r="B495" s="1" t="s">
        <v>874</v>
      </c>
      <c r="C495" s="1">
        <v>11</v>
      </c>
      <c r="D495" s="1">
        <v>31</v>
      </c>
      <c r="E495" s="2">
        <f t="shared" si="28"/>
        <v>3</v>
      </c>
      <c r="F495" s="1">
        <v>800</v>
      </c>
      <c r="G495" s="5">
        <v>17.34</v>
      </c>
      <c r="H495" s="5">
        <v>10</v>
      </c>
      <c r="I495" s="5">
        <v>10</v>
      </c>
      <c r="J495" s="5">
        <v>8</v>
      </c>
      <c r="K495" s="5">
        <f t="shared" si="29"/>
        <v>800</v>
      </c>
      <c r="L495" s="5">
        <f t="shared" si="31"/>
        <v>24800</v>
      </c>
      <c r="M495" s="5">
        <f t="shared" si="30"/>
        <v>537.54</v>
      </c>
      <c r="N495" s="6">
        <f>MIN(H495:J495)</f>
        <v>8</v>
      </c>
      <c r="O495" s="6">
        <f>MAX(H495:J495)</f>
        <v>10</v>
      </c>
      <c r="P495" s="6">
        <f>SUM(H495:J495)-SUM(N495:O495)</f>
        <v>10</v>
      </c>
    </row>
    <row r="496" spans="1:16" x14ac:dyDescent="0.35">
      <c r="A496" s="1" t="s">
        <v>875</v>
      </c>
      <c r="B496" s="1" t="s">
        <v>876</v>
      </c>
      <c r="C496" s="1">
        <v>23</v>
      </c>
      <c r="D496" s="1">
        <v>8</v>
      </c>
      <c r="E496" s="2">
        <f t="shared" si="28"/>
        <v>0</v>
      </c>
      <c r="F496" s="1">
        <v>70.03</v>
      </c>
      <c r="G496" s="5">
        <v>5.35</v>
      </c>
      <c r="H496" s="5">
        <v>4.95</v>
      </c>
      <c r="I496" s="5">
        <v>4.95</v>
      </c>
      <c r="J496" s="5">
        <v>2.86</v>
      </c>
      <c r="K496" s="5">
        <f t="shared" si="29"/>
        <v>70.077150000000003</v>
      </c>
      <c r="L496" s="5">
        <f t="shared" si="31"/>
        <v>560.61720000000003</v>
      </c>
      <c r="M496" s="5">
        <f t="shared" si="30"/>
        <v>42.8</v>
      </c>
      <c r="N496" s="6">
        <f>MIN(H496:J496)</f>
        <v>2.86</v>
      </c>
      <c r="O496" s="6">
        <f>MAX(H496:J496)</f>
        <v>4.95</v>
      </c>
      <c r="P496" s="6">
        <f>SUM(H496:J496)-SUM(N496:O496)</f>
        <v>4.9499999999999993</v>
      </c>
    </row>
    <row r="497" spans="1:16" x14ac:dyDescent="0.35">
      <c r="A497" s="1" t="s">
        <v>877</v>
      </c>
      <c r="B497" s="1" t="s">
        <v>568</v>
      </c>
      <c r="C497" s="1">
        <v>20</v>
      </c>
      <c r="D497" s="1">
        <v>70</v>
      </c>
      <c r="E497" s="2">
        <f t="shared" si="28"/>
        <v>4</v>
      </c>
      <c r="F497" s="1">
        <v>60.5</v>
      </c>
      <c r="G497" s="5">
        <v>8.1999999999999993</v>
      </c>
      <c r="H497" s="5">
        <v>11</v>
      </c>
      <c r="I497" s="5">
        <v>11</v>
      </c>
      <c r="J497" s="5">
        <v>0.5</v>
      </c>
      <c r="K497" s="5">
        <f t="shared" si="29"/>
        <v>60.5</v>
      </c>
      <c r="L497" s="5">
        <f t="shared" si="31"/>
        <v>4235</v>
      </c>
      <c r="M497" s="5">
        <f t="shared" si="30"/>
        <v>574</v>
      </c>
      <c r="N497" s="6">
        <f>MIN(H497:J497)</f>
        <v>0.5</v>
      </c>
      <c r="O497" s="6">
        <f>MAX(H497:J497)</f>
        <v>11</v>
      </c>
      <c r="P497" s="6">
        <f>SUM(H497:J497)-SUM(N497:O497)</f>
        <v>11</v>
      </c>
    </row>
    <row r="498" spans="1:16" x14ac:dyDescent="0.35">
      <c r="A498" s="1" t="s">
        <v>878</v>
      </c>
      <c r="B498" s="1" t="s">
        <v>125</v>
      </c>
      <c r="C498" s="1">
        <v>41</v>
      </c>
      <c r="D498" s="1">
        <v>170</v>
      </c>
      <c r="E498" s="2">
        <f t="shared" si="28"/>
        <v>4</v>
      </c>
      <c r="F498" s="1">
        <v>3.52</v>
      </c>
      <c r="G498" s="5">
        <v>0.45</v>
      </c>
      <c r="H498" s="5">
        <v>0.88</v>
      </c>
      <c r="I498" s="5">
        <v>2</v>
      </c>
      <c r="J498" s="5">
        <v>2</v>
      </c>
      <c r="K498" s="5">
        <f t="shared" si="29"/>
        <v>3.52</v>
      </c>
      <c r="L498" s="5">
        <f t="shared" si="31"/>
        <v>598.4</v>
      </c>
      <c r="M498" s="5">
        <f t="shared" si="30"/>
        <v>76.5</v>
      </c>
      <c r="N498" s="6">
        <f>MIN(H498:J498)</f>
        <v>0.88</v>
      </c>
      <c r="O498" s="6">
        <f>MAX(H498:J498)</f>
        <v>2</v>
      </c>
      <c r="P498" s="6">
        <f>SUM(H498:J498)-SUM(N498:O498)</f>
        <v>2</v>
      </c>
    </row>
    <row r="499" spans="1:16" x14ac:dyDescent="0.35">
      <c r="A499" s="1" t="s">
        <v>879</v>
      </c>
      <c r="B499" s="1" t="s">
        <v>880</v>
      </c>
      <c r="C499" s="1">
        <v>5</v>
      </c>
      <c r="D499" s="1">
        <v>12</v>
      </c>
      <c r="E499" s="2">
        <f t="shared" si="28"/>
        <v>2</v>
      </c>
      <c r="F499" s="1">
        <v>764.72</v>
      </c>
      <c r="G499" s="5">
        <v>14.06</v>
      </c>
      <c r="H499" s="5">
        <v>18.79</v>
      </c>
      <c r="I499" s="5">
        <v>5.34</v>
      </c>
      <c r="J499" s="5">
        <v>7.63</v>
      </c>
      <c r="K499" s="5">
        <f t="shared" si="29"/>
        <v>765.58351800000003</v>
      </c>
      <c r="L499" s="5">
        <f t="shared" si="31"/>
        <v>9187.0022160000008</v>
      </c>
      <c r="M499" s="5">
        <f t="shared" si="30"/>
        <v>168.72</v>
      </c>
      <c r="N499" s="6">
        <f>MIN(H499:J499)</f>
        <v>5.34</v>
      </c>
      <c r="O499" s="6">
        <f>MAX(H499:J499)</f>
        <v>18.79</v>
      </c>
      <c r="P499" s="6">
        <f>SUM(H499:J499)-SUM(N499:O499)</f>
        <v>7.629999999999999</v>
      </c>
    </row>
    <row r="500" spans="1:16" x14ac:dyDescent="0.35">
      <c r="A500" s="1" t="s">
        <v>881</v>
      </c>
      <c r="B500" s="1" t="s">
        <v>882</v>
      </c>
      <c r="C500" s="1">
        <v>5</v>
      </c>
      <c r="D500" s="1">
        <v>12</v>
      </c>
      <c r="E500" s="2">
        <f t="shared" si="28"/>
        <v>2</v>
      </c>
      <c r="F500" s="1">
        <v>616.65</v>
      </c>
      <c r="G500" s="5">
        <v>13.55</v>
      </c>
      <c r="H500" s="5">
        <v>19.41</v>
      </c>
      <c r="I500" s="5">
        <v>4.12</v>
      </c>
      <c r="J500" s="5">
        <v>7.72</v>
      </c>
      <c r="K500" s="5">
        <f t="shared" si="29"/>
        <v>617.36222399999997</v>
      </c>
      <c r="L500" s="5">
        <f t="shared" si="31"/>
        <v>7408.3466879999996</v>
      </c>
      <c r="M500" s="5">
        <f t="shared" si="30"/>
        <v>162.60000000000002</v>
      </c>
      <c r="N500" s="6">
        <f>MIN(H500:J500)</f>
        <v>4.12</v>
      </c>
      <c r="O500" s="6">
        <f>MAX(H500:J500)</f>
        <v>19.41</v>
      </c>
      <c r="P500" s="6">
        <f>SUM(H500:J500)-SUM(N500:O500)</f>
        <v>7.7199999999999989</v>
      </c>
    </row>
    <row r="501" spans="1:16" x14ac:dyDescent="0.35">
      <c r="A501" s="1" t="s">
        <v>883</v>
      </c>
      <c r="B501" s="1" t="s">
        <v>152</v>
      </c>
      <c r="C501" s="1">
        <v>56</v>
      </c>
      <c r="D501" s="1">
        <v>112</v>
      </c>
      <c r="E501" s="2">
        <f t="shared" si="28"/>
        <v>2</v>
      </c>
      <c r="F501" s="1">
        <v>2.75</v>
      </c>
      <c r="G501" s="5">
        <v>0.59</v>
      </c>
      <c r="H501" s="5">
        <v>2</v>
      </c>
      <c r="I501" s="5">
        <v>0.5</v>
      </c>
      <c r="J501" s="5">
        <v>2.75</v>
      </c>
      <c r="K501" s="5">
        <f t="shared" si="29"/>
        <v>2.75</v>
      </c>
      <c r="L501" s="5">
        <f t="shared" si="31"/>
        <v>308</v>
      </c>
      <c r="M501" s="5">
        <f t="shared" si="30"/>
        <v>66.08</v>
      </c>
      <c r="N501" s="6">
        <f>MIN(H501:J501)</f>
        <v>0.5</v>
      </c>
      <c r="O501" s="6">
        <f>MAX(H501:J501)</f>
        <v>2.75</v>
      </c>
      <c r="P501" s="6">
        <f>SUM(H501:J501)-SUM(N501:O501)</f>
        <v>2</v>
      </c>
    </row>
    <row r="502" spans="1:16" x14ac:dyDescent="0.35">
      <c r="A502" s="1" t="s">
        <v>884</v>
      </c>
      <c r="B502" s="1" t="s">
        <v>885</v>
      </c>
      <c r="C502" s="1">
        <v>1000</v>
      </c>
      <c r="D502" s="1">
        <v>1125</v>
      </c>
      <c r="E502" s="2">
        <f t="shared" si="28"/>
        <v>1</v>
      </c>
      <c r="F502" s="1">
        <v>0.38</v>
      </c>
      <c r="G502" s="5">
        <v>0.02</v>
      </c>
      <c r="H502" s="5">
        <v>1.1399999999999999</v>
      </c>
      <c r="I502" s="5">
        <v>0.38</v>
      </c>
      <c r="J502" s="5">
        <v>0.87</v>
      </c>
      <c r="K502" s="5">
        <f t="shared" si="29"/>
        <v>0.376884</v>
      </c>
      <c r="L502" s="5">
        <f t="shared" si="31"/>
        <v>423.99450000000002</v>
      </c>
      <c r="M502" s="5">
        <f t="shared" si="30"/>
        <v>22.5</v>
      </c>
      <c r="N502" s="6">
        <f>MIN(H502:J502)</f>
        <v>0.38</v>
      </c>
      <c r="O502" s="6">
        <f>MAX(H502:J502)</f>
        <v>1.1399999999999999</v>
      </c>
      <c r="P502" s="6">
        <f>SUM(H502:J502)-SUM(N502:O502)</f>
        <v>0.87000000000000011</v>
      </c>
    </row>
    <row r="503" spans="1:16" x14ac:dyDescent="0.35">
      <c r="A503" s="1" t="s">
        <v>886</v>
      </c>
      <c r="B503" s="1" t="s">
        <v>679</v>
      </c>
      <c r="C503" s="1">
        <v>9</v>
      </c>
      <c r="D503" s="1">
        <v>18</v>
      </c>
      <c r="E503" s="2">
        <f t="shared" si="28"/>
        <v>2</v>
      </c>
      <c r="F503" s="1">
        <v>9.3800000000000008</v>
      </c>
      <c r="G503" s="5">
        <v>2.02</v>
      </c>
      <c r="H503" s="5">
        <v>0.5</v>
      </c>
      <c r="I503" s="5">
        <v>5</v>
      </c>
      <c r="J503" s="5">
        <v>3.75</v>
      </c>
      <c r="K503" s="5">
        <f t="shared" si="29"/>
        <v>9.375</v>
      </c>
      <c r="L503" s="5">
        <f t="shared" si="31"/>
        <v>168.75</v>
      </c>
      <c r="M503" s="5">
        <f t="shared" si="30"/>
        <v>36.36</v>
      </c>
      <c r="N503" s="6">
        <f>MIN(H503:J503)</f>
        <v>0.5</v>
      </c>
      <c r="O503" s="6">
        <f>MAX(H503:J503)</f>
        <v>5</v>
      </c>
      <c r="P503" s="6">
        <f>SUM(H503:J503)-SUM(N503:O503)</f>
        <v>3.75</v>
      </c>
    </row>
    <row r="504" spans="1:16" x14ac:dyDescent="0.35">
      <c r="A504" s="1" t="s">
        <v>887</v>
      </c>
      <c r="B504" s="1" t="s">
        <v>45</v>
      </c>
      <c r="C504" s="1">
        <v>7</v>
      </c>
      <c r="D504" s="1">
        <v>18</v>
      </c>
      <c r="E504" s="2">
        <f t="shared" si="28"/>
        <v>3</v>
      </c>
      <c r="F504" s="1">
        <v>143.97999999999999</v>
      </c>
      <c r="G504" s="5">
        <v>8.6</v>
      </c>
      <c r="H504" s="5">
        <v>22.5</v>
      </c>
      <c r="I504" s="5">
        <v>1.75</v>
      </c>
      <c r="J504" s="5">
        <v>3.66</v>
      </c>
      <c r="K504" s="5">
        <f t="shared" si="29"/>
        <v>144.11250000000001</v>
      </c>
      <c r="L504" s="5">
        <f t="shared" si="31"/>
        <v>2594.0250000000001</v>
      </c>
      <c r="M504" s="5">
        <f t="shared" si="30"/>
        <v>154.79999999999998</v>
      </c>
      <c r="N504" s="6">
        <f>MIN(H504:J504)</f>
        <v>1.75</v>
      </c>
      <c r="O504" s="6">
        <f>MAX(H504:J504)</f>
        <v>22.5</v>
      </c>
      <c r="P504" s="6">
        <f>SUM(H504:J504)-SUM(N504:O504)</f>
        <v>3.66</v>
      </c>
    </row>
    <row r="505" spans="1:16" x14ac:dyDescent="0.35">
      <c r="A505" s="1" t="s">
        <v>888</v>
      </c>
      <c r="B505" s="1" t="s">
        <v>201</v>
      </c>
      <c r="C505" s="1">
        <v>3</v>
      </c>
      <c r="D505" s="1">
        <v>6</v>
      </c>
      <c r="E505" s="2">
        <f t="shared" si="28"/>
        <v>2</v>
      </c>
      <c r="F505" s="1">
        <v>18.77</v>
      </c>
      <c r="G505" s="5">
        <v>2.72</v>
      </c>
      <c r="H505" s="5">
        <v>7.75</v>
      </c>
      <c r="I505" s="5">
        <v>7.75</v>
      </c>
      <c r="J505" s="5">
        <v>0.31</v>
      </c>
      <c r="K505" s="5">
        <f t="shared" si="29"/>
        <v>18.619375000000002</v>
      </c>
      <c r="L505" s="5">
        <f t="shared" si="31"/>
        <v>111.71625</v>
      </c>
      <c r="M505" s="5">
        <f t="shared" si="30"/>
        <v>16.32</v>
      </c>
      <c r="N505" s="6">
        <f>MIN(H505:J505)</f>
        <v>0.31</v>
      </c>
      <c r="O505" s="6">
        <f>MAX(H505:J505)</f>
        <v>7.75</v>
      </c>
      <c r="P505" s="6">
        <f>SUM(H505:J505)-SUM(N505:O505)</f>
        <v>7.75</v>
      </c>
    </row>
    <row r="506" spans="1:16" x14ac:dyDescent="0.35">
      <c r="A506" s="1" t="s">
        <v>889</v>
      </c>
      <c r="B506" s="1" t="s">
        <v>890</v>
      </c>
      <c r="C506" s="1">
        <v>28</v>
      </c>
      <c r="D506" s="1">
        <v>56</v>
      </c>
      <c r="E506" s="2">
        <f t="shared" ref="E506:E569" si="32">IFERROR(ROUND(SUM(D506/C506),0),0)</f>
        <v>2</v>
      </c>
      <c r="F506" s="1">
        <v>327.92</v>
      </c>
      <c r="G506" s="5">
        <v>13.12</v>
      </c>
      <c r="H506" s="5">
        <v>19.73</v>
      </c>
      <c r="I506" s="5">
        <v>4.5</v>
      </c>
      <c r="J506" s="5">
        <v>3.69</v>
      </c>
      <c r="K506" s="5">
        <f t="shared" si="29"/>
        <v>327.61664999999999</v>
      </c>
      <c r="L506" s="5">
        <f t="shared" si="31"/>
        <v>18346.5324</v>
      </c>
      <c r="M506" s="5">
        <f t="shared" si="30"/>
        <v>734.71999999999991</v>
      </c>
      <c r="N506" s="6">
        <f>MIN(H506:J506)</f>
        <v>3.69</v>
      </c>
      <c r="O506" s="6">
        <f>MAX(H506:J506)</f>
        <v>19.73</v>
      </c>
      <c r="P506" s="6">
        <f>SUM(H506:J506)-SUM(N506:O506)</f>
        <v>4.5</v>
      </c>
    </row>
    <row r="507" spans="1:16" x14ac:dyDescent="0.35">
      <c r="A507" s="1" t="s">
        <v>891</v>
      </c>
      <c r="B507" s="1" t="s">
        <v>892</v>
      </c>
      <c r="C507" s="1">
        <v>24</v>
      </c>
      <c r="D507" s="1">
        <v>48</v>
      </c>
      <c r="E507" s="2">
        <f t="shared" si="32"/>
        <v>2</v>
      </c>
      <c r="F507" s="1">
        <v>18</v>
      </c>
      <c r="G507" s="5">
        <v>4</v>
      </c>
      <c r="H507" s="5">
        <v>3</v>
      </c>
      <c r="I507" s="5">
        <v>2</v>
      </c>
      <c r="J507" s="5">
        <v>3</v>
      </c>
      <c r="K507" s="5">
        <f t="shared" si="29"/>
        <v>18</v>
      </c>
      <c r="L507" s="5">
        <f t="shared" si="31"/>
        <v>864</v>
      </c>
      <c r="M507" s="5">
        <f t="shared" si="30"/>
        <v>192</v>
      </c>
      <c r="N507" s="6">
        <f>MIN(H507:J507)</f>
        <v>2</v>
      </c>
      <c r="O507" s="6">
        <f>MAX(H507:J507)</f>
        <v>3</v>
      </c>
      <c r="P507" s="6">
        <f>SUM(H507:J507)-SUM(N507:O507)</f>
        <v>3</v>
      </c>
    </row>
    <row r="508" spans="1:16" x14ac:dyDescent="0.35">
      <c r="A508" s="3" t="s">
        <v>893</v>
      </c>
      <c r="B508" s="1" t="s">
        <v>894</v>
      </c>
      <c r="C508" s="1">
        <v>2</v>
      </c>
      <c r="D508" s="1">
        <v>4</v>
      </c>
      <c r="E508" s="2">
        <f t="shared" si="32"/>
        <v>2</v>
      </c>
      <c r="F508" s="1">
        <v>56.87</v>
      </c>
      <c r="G508" s="5">
        <v>13.47</v>
      </c>
      <c r="H508" s="5">
        <v>3.25</v>
      </c>
      <c r="I508" s="5">
        <v>35</v>
      </c>
      <c r="J508" s="5">
        <v>0.5</v>
      </c>
      <c r="K508" s="5">
        <f t="shared" si="29"/>
        <v>56.875</v>
      </c>
      <c r="L508" s="5">
        <f t="shared" si="31"/>
        <v>227.5</v>
      </c>
      <c r="M508" s="5">
        <f t="shared" si="30"/>
        <v>53.88</v>
      </c>
      <c r="N508" s="6">
        <f>MIN(H508:J508)</f>
        <v>0.5</v>
      </c>
      <c r="O508" s="6">
        <f>MAX(H508:J508)</f>
        <v>35</v>
      </c>
      <c r="P508" s="6">
        <f>SUM(H508:J508)-SUM(N508:O508)</f>
        <v>3.25</v>
      </c>
    </row>
    <row r="509" spans="1:16" x14ac:dyDescent="0.35">
      <c r="A509" s="1" t="s">
        <v>895</v>
      </c>
      <c r="B509" s="1" t="s">
        <v>896</v>
      </c>
      <c r="C509" s="1">
        <v>12</v>
      </c>
      <c r="D509" s="1">
        <v>24</v>
      </c>
      <c r="E509" s="2">
        <f t="shared" si="32"/>
        <v>2</v>
      </c>
      <c r="F509" s="1">
        <v>0</v>
      </c>
      <c r="G509" s="5">
        <v>7.2709999999999999</v>
      </c>
      <c r="H509" s="5">
        <v>0.49999899999999997</v>
      </c>
      <c r="I509" s="5">
        <v>20.621991395545088</v>
      </c>
      <c r="J509" s="5">
        <v>4.6781427482152891</v>
      </c>
      <c r="K509" s="5">
        <f t="shared" si="29"/>
        <v>48.236213277794164</v>
      </c>
      <c r="L509" s="5">
        <f t="shared" si="31"/>
        <v>1157.66911866706</v>
      </c>
      <c r="M509" s="5">
        <f t="shared" si="30"/>
        <v>174.50399999999999</v>
      </c>
      <c r="N509" s="6">
        <f>MIN(H509:J509)</f>
        <v>0.49999899999999997</v>
      </c>
      <c r="O509" s="6">
        <f>MAX(H509:J509)</f>
        <v>20.621991395545088</v>
      </c>
      <c r="P509" s="6">
        <f>SUM(H509:J509)-SUM(N509:O509)</f>
        <v>4.67814274821529</v>
      </c>
    </row>
    <row r="510" spans="1:16" x14ac:dyDescent="0.35">
      <c r="A510" s="1" t="s">
        <v>897</v>
      </c>
      <c r="B510" s="1" t="s">
        <v>898</v>
      </c>
      <c r="C510" s="1">
        <v>32</v>
      </c>
      <c r="D510" s="1">
        <v>77</v>
      </c>
      <c r="E510" s="2">
        <f t="shared" si="32"/>
        <v>2</v>
      </c>
      <c r="F510" s="1">
        <v>0</v>
      </c>
      <c r="G510" s="5">
        <v>3.5840000000000001</v>
      </c>
      <c r="H510" s="5">
        <v>4.5</v>
      </c>
      <c r="I510" s="5">
        <v>2.5</v>
      </c>
      <c r="J510" s="5">
        <v>4.12</v>
      </c>
      <c r="K510" s="5">
        <f t="shared" si="29"/>
        <v>46.35</v>
      </c>
      <c r="L510" s="5">
        <f t="shared" si="31"/>
        <v>3568.9500000000003</v>
      </c>
      <c r="M510" s="5">
        <f t="shared" si="30"/>
        <v>275.96800000000002</v>
      </c>
      <c r="N510" s="6">
        <f>MIN(H510:J510)</f>
        <v>2.5</v>
      </c>
      <c r="O510" s="6">
        <f>MAX(H510:J510)</f>
        <v>4.5</v>
      </c>
      <c r="P510" s="6">
        <f>SUM(H510:J510)-SUM(N510:O510)</f>
        <v>4.120000000000001</v>
      </c>
    </row>
    <row r="511" spans="1:16" x14ac:dyDescent="0.35">
      <c r="A511" s="1" t="s">
        <v>899</v>
      </c>
      <c r="B511" s="1" t="s">
        <v>45</v>
      </c>
      <c r="C511" s="1">
        <v>22</v>
      </c>
      <c r="D511" s="1">
        <v>44</v>
      </c>
      <c r="E511" s="2">
        <f t="shared" si="32"/>
        <v>2</v>
      </c>
      <c r="F511" s="1">
        <v>20.98</v>
      </c>
      <c r="G511" s="5">
        <v>4.01</v>
      </c>
      <c r="H511" s="5">
        <v>7.48</v>
      </c>
      <c r="I511" s="5">
        <v>7.48</v>
      </c>
      <c r="J511" s="5">
        <v>0.37</v>
      </c>
      <c r="K511" s="5">
        <f t="shared" si="29"/>
        <v>20.701648000000002</v>
      </c>
      <c r="L511" s="5">
        <f t="shared" si="31"/>
        <v>910.87251200000014</v>
      </c>
      <c r="M511" s="5">
        <f t="shared" si="30"/>
        <v>176.44</v>
      </c>
      <c r="N511" s="6">
        <f>MIN(H511:J511)</f>
        <v>0.37</v>
      </c>
      <c r="O511" s="6">
        <f>MAX(H511:J511)</f>
        <v>7.48</v>
      </c>
      <c r="P511" s="6">
        <f>SUM(H511:J511)-SUM(N511:O511)</f>
        <v>7.4799999999999995</v>
      </c>
    </row>
    <row r="512" spans="1:16" x14ac:dyDescent="0.35">
      <c r="A512" s="1" t="s">
        <v>900</v>
      </c>
      <c r="B512" s="1" t="s">
        <v>901</v>
      </c>
      <c r="C512" s="1">
        <v>22</v>
      </c>
      <c r="D512" s="1">
        <v>44</v>
      </c>
      <c r="E512" s="2">
        <f t="shared" si="32"/>
        <v>2</v>
      </c>
      <c r="F512" s="1">
        <v>215.25</v>
      </c>
      <c r="G512" s="5">
        <v>4</v>
      </c>
      <c r="H512" s="5">
        <v>6.75</v>
      </c>
      <c r="I512" s="5">
        <v>6.75</v>
      </c>
      <c r="J512" s="5">
        <v>4.72</v>
      </c>
      <c r="K512" s="5">
        <f t="shared" si="29"/>
        <v>215.05499999999998</v>
      </c>
      <c r="L512" s="5">
        <f t="shared" si="31"/>
        <v>9462.4199999999983</v>
      </c>
      <c r="M512" s="5">
        <f t="shared" si="30"/>
        <v>176</v>
      </c>
      <c r="N512" s="6">
        <f>MIN(H512:J512)</f>
        <v>4.72</v>
      </c>
      <c r="O512" s="6">
        <f>MAX(H512:J512)</f>
        <v>6.75</v>
      </c>
      <c r="P512" s="6">
        <f>SUM(H512:J512)-SUM(N512:O512)</f>
        <v>6.75</v>
      </c>
    </row>
    <row r="513" spans="1:16" x14ac:dyDescent="0.35">
      <c r="A513" s="1" t="s">
        <v>902</v>
      </c>
      <c r="B513" s="1" t="s">
        <v>903</v>
      </c>
      <c r="C513" s="1">
        <v>2</v>
      </c>
      <c r="D513" s="1">
        <v>4</v>
      </c>
      <c r="E513" s="2">
        <f t="shared" si="32"/>
        <v>2</v>
      </c>
      <c r="F513" s="1">
        <v>1187.8599999999999</v>
      </c>
      <c r="G513" s="5">
        <v>24</v>
      </c>
      <c r="H513" s="5">
        <v>46.26</v>
      </c>
      <c r="I513" s="5">
        <v>3.25</v>
      </c>
      <c r="J513" s="5">
        <v>7.9</v>
      </c>
      <c r="K513" s="5">
        <f t="shared" si="29"/>
        <v>1187.7255</v>
      </c>
      <c r="L513" s="5">
        <f t="shared" si="31"/>
        <v>4750.902</v>
      </c>
      <c r="M513" s="5">
        <f t="shared" si="30"/>
        <v>96</v>
      </c>
      <c r="N513" s="6">
        <f>MIN(H513:J513)</f>
        <v>3.25</v>
      </c>
      <c r="O513" s="6">
        <f>MAX(H513:J513)</f>
        <v>46.26</v>
      </c>
      <c r="P513" s="6">
        <f>SUM(H513:J513)-SUM(N513:O513)</f>
        <v>7.8999999999999986</v>
      </c>
    </row>
    <row r="514" spans="1:16" x14ac:dyDescent="0.35">
      <c r="A514" s="1" t="s">
        <v>904</v>
      </c>
      <c r="B514" s="1" t="s">
        <v>905</v>
      </c>
      <c r="C514" s="1">
        <v>2</v>
      </c>
      <c r="D514" s="1">
        <v>5</v>
      </c>
      <c r="E514" s="2">
        <f t="shared" si="32"/>
        <v>3</v>
      </c>
      <c r="F514" s="1">
        <v>12.03</v>
      </c>
      <c r="G514" s="5">
        <v>0.72</v>
      </c>
      <c r="H514" s="5">
        <v>1.75</v>
      </c>
      <c r="I514" s="5">
        <v>2.75</v>
      </c>
      <c r="J514" s="5">
        <v>2.5</v>
      </c>
      <c r="K514" s="5">
        <f t="shared" ref="K514:K577" si="33">H514*I514*J514</f>
        <v>12.03125</v>
      </c>
      <c r="L514" s="5">
        <f t="shared" si="31"/>
        <v>60.15625</v>
      </c>
      <c r="M514" s="5">
        <f t="shared" ref="M514:M577" si="34">G514*D514</f>
        <v>3.5999999999999996</v>
      </c>
      <c r="N514" s="6">
        <f>MIN(H514:J514)</f>
        <v>1.75</v>
      </c>
      <c r="O514" s="6">
        <f>MAX(H514:J514)</f>
        <v>2.75</v>
      </c>
      <c r="P514" s="6">
        <f>SUM(H514:J514)-SUM(N514:O514)</f>
        <v>2.5</v>
      </c>
    </row>
    <row r="515" spans="1:16" x14ac:dyDescent="0.35">
      <c r="A515" s="1" t="s">
        <v>906</v>
      </c>
      <c r="B515" s="1" t="s">
        <v>49</v>
      </c>
      <c r="C515" s="1">
        <v>750</v>
      </c>
      <c r="D515" s="1">
        <v>3570</v>
      </c>
      <c r="E515" s="2">
        <f t="shared" si="32"/>
        <v>5</v>
      </c>
      <c r="F515" s="1">
        <v>8.31</v>
      </c>
      <c r="G515" s="5">
        <v>1</v>
      </c>
      <c r="H515" s="5">
        <v>0.62</v>
      </c>
      <c r="I515" s="5">
        <v>3.37</v>
      </c>
      <c r="J515" s="5">
        <v>3.94</v>
      </c>
      <c r="K515" s="5">
        <f t="shared" si="33"/>
        <v>8.2322360000000003</v>
      </c>
      <c r="L515" s="5">
        <f t="shared" ref="L515:L578" si="35">D515*(H515*I515*J515)</f>
        <v>29389.08252</v>
      </c>
      <c r="M515" s="5">
        <f t="shared" si="34"/>
        <v>3570</v>
      </c>
      <c r="N515" s="6">
        <f>MIN(H515:J515)</f>
        <v>0.62</v>
      </c>
      <c r="O515" s="6">
        <f>MAX(H515:J515)</f>
        <v>3.94</v>
      </c>
      <c r="P515" s="6">
        <f>SUM(H515:J515)-SUM(N515:O515)</f>
        <v>3.37</v>
      </c>
    </row>
    <row r="516" spans="1:16" x14ac:dyDescent="0.35">
      <c r="A516" s="1" t="s">
        <v>907</v>
      </c>
      <c r="B516" s="1" t="s">
        <v>908</v>
      </c>
      <c r="C516" s="1">
        <v>200</v>
      </c>
      <c r="D516" s="1">
        <v>400</v>
      </c>
      <c r="E516" s="2">
        <f t="shared" si="32"/>
        <v>2</v>
      </c>
      <c r="F516" s="1">
        <v>0.89400000000000002</v>
      </c>
      <c r="G516" s="5">
        <v>0.03</v>
      </c>
      <c r="H516" s="5">
        <v>1.25</v>
      </c>
      <c r="I516" s="5">
        <v>1.1000000000000001</v>
      </c>
      <c r="J516" s="5">
        <v>0.65</v>
      </c>
      <c r="K516" s="5">
        <f t="shared" si="33"/>
        <v>0.89375000000000004</v>
      </c>
      <c r="L516" s="5">
        <f t="shared" si="35"/>
        <v>357.5</v>
      </c>
      <c r="M516" s="5">
        <f t="shared" si="34"/>
        <v>12</v>
      </c>
      <c r="N516" s="6">
        <f>MIN(H516:J516)</f>
        <v>0.65</v>
      </c>
      <c r="O516" s="6">
        <f>MAX(H516:J516)</f>
        <v>1.25</v>
      </c>
      <c r="P516" s="6">
        <f>SUM(H516:J516)-SUM(N516:O516)</f>
        <v>1.1000000000000001</v>
      </c>
    </row>
    <row r="517" spans="1:16" x14ac:dyDescent="0.35">
      <c r="A517" s="1" t="s">
        <v>909</v>
      </c>
      <c r="B517" s="1" t="s">
        <v>910</v>
      </c>
      <c r="C517" s="1">
        <v>2</v>
      </c>
      <c r="D517" s="1">
        <v>4</v>
      </c>
      <c r="E517" s="2">
        <f t="shared" si="32"/>
        <v>2</v>
      </c>
      <c r="F517" s="1">
        <v>6.69</v>
      </c>
      <c r="G517" s="5">
        <v>1.68</v>
      </c>
      <c r="H517" s="5">
        <v>5.25</v>
      </c>
      <c r="I517" s="5">
        <v>0.25</v>
      </c>
      <c r="J517" s="5">
        <v>5.0999999999999996</v>
      </c>
      <c r="K517" s="5">
        <f t="shared" si="33"/>
        <v>6.6937499999999996</v>
      </c>
      <c r="L517" s="5">
        <f t="shared" si="35"/>
        <v>26.774999999999999</v>
      </c>
      <c r="M517" s="5">
        <f t="shared" si="34"/>
        <v>6.72</v>
      </c>
      <c r="N517" s="6">
        <f>MIN(H517:J517)</f>
        <v>0.25</v>
      </c>
      <c r="O517" s="6">
        <f>MAX(H517:J517)</f>
        <v>5.25</v>
      </c>
      <c r="P517" s="6">
        <f>SUM(H517:J517)-SUM(N517:O517)</f>
        <v>5.0999999999999996</v>
      </c>
    </row>
    <row r="518" spans="1:16" x14ac:dyDescent="0.35">
      <c r="A518" s="1" t="s">
        <v>911</v>
      </c>
      <c r="B518" s="1" t="s">
        <v>912</v>
      </c>
      <c r="C518" s="1">
        <v>44</v>
      </c>
      <c r="D518" s="1">
        <v>88</v>
      </c>
      <c r="E518" s="2">
        <f t="shared" si="32"/>
        <v>2</v>
      </c>
      <c r="F518" s="1">
        <v>2</v>
      </c>
      <c r="G518" s="5">
        <v>0.56999999999999995</v>
      </c>
      <c r="H518" s="5">
        <v>8</v>
      </c>
      <c r="I518" s="5">
        <v>0.25</v>
      </c>
      <c r="J518" s="5">
        <v>1</v>
      </c>
      <c r="K518" s="5">
        <f t="shared" si="33"/>
        <v>2</v>
      </c>
      <c r="L518" s="5">
        <f t="shared" si="35"/>
        <v>176</v>
      </c>
      <c r="M518" s="5">
        <f t="shared" si="34"/>
        <v>50.16</v>
      </c>
      <c r="N518" s="6">
        <f>MIN(H518:J518)</f>
        <v>0.25</v>
      </c>
      <c r="O518" s="6">
        <f>MAX(H518:J518)</f>
        <v>8</v>
      </c>
      <c r="P518" s="6">
        <f>SUM(H518:J518)-SUM(N518:O518)</f>
        <v>1</v>
      </c>
    </row>
    <row r="519" spans="1:16" x14ac:dyDescent="0.35">
      <c r="A519" s="1" t="s">
        <v>913</v>
      </c>
      <c r="B519" s="1" t="s">
        <v>914</v>
      </c>
      <c r="C519" s="1">
        <v>2</v>
      </c>
      <c r="D519" s="1">
        <v>4</v>
      </c>
      <c r="E519" s="2">
        <f t="shared" si="32"/>
        <v>2</v>
      </c>
      <c r="F519" s="1">
        <v>43.98</v>
      </c>
      <c r="G519" s="5">
        <v>4.87</v>
      </c>
      <c r="H519" s="5">
        <v>2.48</v>
      </c>
      <c r="I519" s="5">
        <v>2.48</v>
      </c>
      <c r="J519" s="5">
        <v>7.15</v>
      </c>
      <c r="K519" s="5">
        <f t="shared" si="33"/>
        <v>43.975360000000002</v>
      </c>
      <c r="L519" s="5">
        <f t="shared" si="35"/>
        <v>175.90144000000001</v>
      </c>
      <c r="M519" s="5">
        <f t="shared" si="34"/>
        <v>19.48</v>
      </c>
      <c r="N519" s="6">
        <f>MIN(H519:J519)</f>
        <v>2.48</v>
      </c>
      <c r="O519" s="6">
        <f>MAX(H519:J519)</f>
        <v>7.15</v>
      </c>
      <c r="P519" s="6">
        <f>SUM(H519:J519)-SUM(N519:O519)</f>
        <v>2.4799999999999986</v>
      </c>
    </row>
    <row r="520" spans="1:16" x14ac:dyDescent="0.35">
      <c r="A520" s="1" t="s">
        <v>915</v>
      </c>
      <c r="B520" s="1" t="s">
        <v>109</v>
      </c>
      <c r="C520" s="1">
        <v>2</v>
      </c>
      <c r="D520" s="1">
        <v>4</v>
      </c>
      <c r="E520" s="2">
        <f t="shared" si="32"/>
        <v>2</v>
      </c>
      <c r="F520" s="1">
        <v>4.91</v>
      </c>
      <c r="G520" s="5">
        <v>1.35</v>
      </c>
      <c r="H520" s="5">
        <v>3.3</v>
      </c>
      <c r="I520" s="5">
        <v>0.25</v>
      </c>
      <c r="J520" s="5">
        <v>5.95</v>
      </c>
      <c r="K520" s="5">
        <f t="shared" si="33"/>
        <v>4.9087499999999995</v>
      </c>
      <c r="L520" s="5">
        <f t="shared" si="35"/>
        <v>19.634999999999998</v>
      </c>
      <c r="M520" s="5">
        <f t="shared" si="34"/>
        <v>5.4</v>
      </c>
      <c r="N520" s="6">
        <f>MIN(H520:J520)</f>
        <v>0.25</v>
      </c>
      <c r="O520" s="6">
        <f>MAX(H520:J520)</f>
        <v>5.95</v>
      </c>
      <c r="P520" s="6">
        <f>SUM(H520:J520)-SUM(N520:O520)</f>
        <v>3.3</v>
      </c>
    </row>
    <row r="521" spans="1:16" x14ac:dyDescent="0.35">
      <c r="A521" s="1" t="s">
        <v>916</v>
      </c>
      <c r="B521" s="1" t="s">
        <v>917</v>
      </c>
      <c r="C521" s="1">
        <v>2</v>
      </c>
      <c r="D521" s="1">
        <v>4</v>
      </c>
      <c r="E521" s="2">
        <f t="shared" si="32"/>
        <v>2</v>
      </c>
      <c r="F521" s="1">
        <v>1187.8800000000001</v>
      </c>
      <c r="G521" s="5">
        <v>24</v>
      </c>
      <c r="H521" s="5">
        <v>46.26</v>
      </c>
      <c r="I521" s="5">
        <v>3.25</v>
      </c>
      <c r="J521" s="5">
        <v>7.9</v>
      </c>
      <c r="K521" s="5">
        <f t="shared" si="33"/>
        <v>1187.7255</v>
      </c>
      <c r="L521" s="5">
        <f t="shared" si="35"/>
        <v>4750.902</v>
      </c>
      <c r="M521" s="5">
        <f t="shared" si="34"/>
        <v>96</v>
      </c>
      <c r="N521" s="6">
        <f>MIN(H521:J521)</f>
        <v>3.25</v>
      </c>
      <c r="O521" s="6">
        <f>MAX(H521:J521)</f>
        <v>46.26</v>
      </c>
      <c r="P521" s="6">
        <f>SUM(H521:J521)-SUM(N521:O521)</f>
        <v>7.8999999999999986</v>
      </c>
    </row>
    <row r="522" spans="1:16" x14ac:dyDescent="0.35">
      <c r="A522" s="1" t="s">
        <v>918</v>
      </c>
      <c r="B522" s="1" t="s">
        <v>919</v>
      </c>
      <c r="C522" s="1">
        <v>30</v>
      </c>
      <c r="D522" s="1">
        <v>100</v>
      </c>
      <c r="E522" s="2">
        <f t="shared" si="32"/>
        <v>3</v>
      </c>
      <c r="F522" s="1">
        <v>78.39</v>
      </c>
      <c r="G522" s="5">
        <v>9.48</v>
      </c>
      <c r="H522" s="5">
        <v>6.7</v>
      </c>
      <c r="I522" s="5">
        <v>23.4</v>
      </c>
      <c r="J522" s="5">
        <v>0.5</v>
      </c>
      <c r="K522" s="5">
        <f t="shared" si="33"/>
        <v>78.39</v>
      </c>
      <c r="L522" s="5">
        <f t="shared" si="35"/>
        <v>7839</v>
      </c>
      <c r="M522" s="5">
        <f t="shared" si="34"/>
        <v>948</v>
      </c>
      <c r="N522" s="6">
        <f>MIN(H522:J522)</f>
        <v>0.5</v>
      </c>
      <c r="O522" s="6">
        <f>MAX(H522:J522)</f>
        <v>23.4</v>
      </c>
      <c r="P522" s="6">
        <f>SUM(H522:J522)-SUM(N522:O522)</f>
        <v>6.6999999999999993</v>
      </c>
    </row>
    <row r="523" spans="1:16" x14ac:dyDescent="0.35">
      <c r="A523" s="1" t="s">
        <v>920</v>
      </c>
      <c r="B523" s="1" t="s">
        <v>431</v>
      </c>
      <c r="C523" s="1">
        <v>17</v>
      </c>
      <c r="D523" s="1">
        <v>34</v>
      </c>
      <c r="E523" s="2">
        <f t="shared" si="32"/>
        <v>2</v>
      </c>
      <c r="F523" s="1">
        <v>30.02</v>
      </c>
      <c r="G523" s="5">
        <v>4.95</v>
      </c>
      <c r="H523" s="5">
        <v>21.08</v>
      </c>
      <c r="I523" s="5">
        <v>5.7</v>
      </c>
      <c r="J523" s="5">
        <v>0.25</v>
      </c>
      <c r="K523" s="5">
        <f t="shared" si="33"/>
        <v>30.038999999999998</v>
      </c>
      <c r="L523" s="5">
        <f t="shared" si="35"/>
        <v>1021.3259999999999</v>
      </c>
      <c r="M523" s="5">
        <f t="shared" si="34"/>
        <v>168.3</v>
      </c>
      <c r="N523" s="6">
        <f>MIN(H523:J523)</f>
        <v>0.25</v>
      </c>
      <c r="O523" s="6">
        <f>MAX(H523:J523)</f>
        <v>21.08</v>
      </c>
      <c r="P523" s="6">
        <f>SUM(H523:J523)-SUM(N523:O523)</f>
        <v>5.6999999999999993</v>
      </c>
    </row>
    <row r="524" spans="1:16" x14ac:dyDescent="0.35">
      <c r="A524" s="4" t="s">
        <v>921</v>
      </c>
      <c r="B524" s="1" t="s">
        <v>152</v>
      </c>
      <c r="C524" s="1">
        <v>60</v>
      </c>
      <c r="D524" s="1">
        <v>140</v>
      </c>
      <c r="E524" s="2">
        <f t="shared" si="32"/>
        <v>2</v>
      </c>
      <c r="F524" s="1">
        <v>1.05</v>
      </c>
      <c r="G524" s="5">
        <v>0.17</v>
      </c>
      <c r="H524" s="5">
        <v>3</v>
      </c>
      <c r="I524" s="5">
        <v>0.25</v>
      </c>
      <c r="J524" s="5">
        <v>1.4</v>
      </c>
      <c r="K524" s="5">
        <f t="shared" si="33"/>
        <v>1.0499999999999998</v>
      </c>
      <c r="L524" s="5">
        <f t="shared" si="35"/>
        <v>146.99999999999997</v>
      </c>
      <c r="M524" s="5">
        <f t="shared" si="34"/>
        <v>23.8</v>
      </c>
      <c r="N524" s="6">
        <f>MIN(H524:J524)</f>
        <v>0.25</v>
      </c>
      <c r="O524" s="6">
        <f>MAX(H524:J524)</f>
        <v>3</v>
      </c>
      <c r="P524" s="6">
        <f>SUM(H524:J524)-SUM(N524:O524)</f>
        <v>1.4000000000000004</v>
      </c>
    </row>
    <row r="525" spans="1:16" x14ac:dyDescent="0.35">
      <c r="A525" s="1" t="s">
        <v>922</v>
      </c>
      <c r="B525" s="1" t="s">
        <v>131</v>
      </c>
      <c r="C525" s="1">
        <v>3</v>
      </c>
      <c r="D525" s="1">
        <v>6</v>
      </c>
      <c r="E525" s="2">
        <f t="shared" si="32"/>
        <v>2</v>
      </c>
      <c r="F525" s="1">
        <v>172.12</v>
      </c>
      <c r="G525" s="5">
        <v>13.28</v>
      </c>
      <c r="H525" s="5">
        <v>4.5</v>
      </c>
      <c r="I525" s="5">
        <v>4.5</v>
      </c>
      <c r="J525" s="5">
        <v>8.5</v>
      </c>
      <c r="K525" s="5">
        <f t="shared" si="33"/>
        <v>172.125</v>
      </c>
      <c r="L525" s="5">
        <f t="shared" si="35"/>
        <v>1032.75</v>
      </c>
      <c r="M525" s="5">
        <f t="shared" si="34"/>
        <v>79.679999999999993</v>
      </c>
      <c r="N525" s="6">
        <f>MIN(H525:J525)</f>
        <v>4.5</v>
      </c>
      <c r="O525" s="6">
        <f>MAX(H525:J525)</f>
        <v>8.5</v>
      </c>
      <c r="P525" s="6">
        <f>SUM(H525:J525)-SUM(N525:O525)</f>
        <v>4.5</v>
      </c>
    </row>
    <row r="526" spans="1:16" x14ac:dyDescent="0.35">
      <c r="A526" s="1" t="s">
        <v>923</v>
      </c>
      <c r="B526" s="1" t="s">
        <v>924</v>
      </c>
      <c r="C526" s="1">
        <v>33</v>
      </c>
      <c r="D526" s="1">
        <v>101</v>
      </c>
      <c r="E526" s="2">
        <f t="shared" si="32"/>
        <v>3</v>
      </c>
      <c r="F526" s="1">
        <v>54.19</v>
      </c>
      <c r="G526" s="5">
        <v>9.3699999999999992</v>
      </c>
      <c r="H526" s="5">
        <v>4.25</v>
      </c>
      <c r="I526" s="5">
        <v>3</v>
      </c>
      <c r="J526" s="5">
        <v>4.25</v>
      </c>
      <c r="K526" s="5">
        <f t="shared" si="33"/>
        <v>54.1875</v>
      </c>
      <c r="L526" s="5">
        <f t="shared" si="35"/>
        <v>5472.9375</v>
      </c>
      <c r="M526" s="5">
        <f t="shared" si="34"/>
        <v>946.36999999999989</v>
      </c>
      <c r="N526" s="6">
        <f>MIN(H526:J526)</f>
        <v>3</v>
      </c>
      <c r="O526" s="6">
        <f>MAX(H526:J526)</f>
        <v>4.25</v>
      </c>
      <c r="P526" s="6">
        <f>SUM(H526:J526)-SUM(N526:O526)</f>
        <v>4.25</v>
      </c>
    </row>
    <row r="527" spans="1:16" x14ac:dyDescent="0.35">
      <c r="A527" s="1" t="s">
        <v>925</v>
      </c>
      <c r="B527" s="1" t="s">
        <v>926</v>
      </c>
      <c r="C527" s="1">
        <v>4</v>
      </c>
      <c r="D527" s="1">
        <v>8</v>
      </c>
      <c r="E527" s="2">
        <f t="shared" si="32"/>
        <v>2</v>
      </c>
      <c r="F527" s="1">
        <v>0</v>
      </c>
      <c r="G527" s="5">
        <v>149.88999999999999</v>
      </c>
      <c r="H527" s="5">
        <v>97.999803999999983</v>
      </c>
      <c r="I527" s="5">
        <v>0.49999900000000608</v>
      </c>
      <c r="J527" s="5">
        <v>21.529956939999987</v>
      </c>
      <c r="K527" s="5">
        <f t="shared" si="33"/>
        <v>1054.9636701926718</v>
      </c>
      <c r="L527" s="5">
        <f t="shared" si="35"/>
        <v>8439.7093615413742</v>
      </c>
      <c r="M527" s="5">
        <f t="shared" si="34"/>
        <v>1199.1199999999999</v>
      </c>
      <c r="N527" s="6">
        <f>MIN(H527:J527)</f>
        <v>0.49999900000000608</v>
      </c>
      <c r="O527" s="6">
        <f>MAX(H527:J527)</f>
        <v>97.999803999999983</v>
      </c>
      <c r="P527" s="6">
        <f>SUM(H527:J527)-SUM(N527:O527)</f>
        <v>21.529956939999991</v>
      </c>
    </row>
    <row r="528" spans="1:16" x14ac:dyDescent="0.35">
      <c r="A528" s="1" t="s">
        <v>927</v>
      </c>
      <c r="B528" s="1" t="s">
        <v>509</v>
      </c>
      <c r="C528" s="1">
        <v>7</v>
      </c>
      <c r="D528" s="1">
        <v>14</v>
      </c>
      <c r="E528" s="2">
        <f t="shared" si="32"/>
        <v>2</v>
      </c>
      <c r="F528" s="1">
        <v>908.69</v>
      </c>
      <c r="G528" s="5">
        <v>13.01</v>
      </c>
      <c r="H528" s="5">
        <v>10.07</v>
      </c>
      <c r="I528" s="5">
        <v>8.6</v>
      </c>
      <c r="J528" s="5">
        <v>10.5</v>
      </c>
      <c r="K528" s="5">
        <f t="shared" si="33"/>
        <v>909.32100000000003</v>
      </c>
      <c r="L528" s="5">
        <f t="shared" si="35"/>
        <v>12730.494000000001</v>
      </c>
      <c r="M528" s="5">
        <f t="shared" si="34"/>
        <v>182.14</v>
      </c>
      <c r="N528" s="6">
        <f>MIN(H528:J528)</f>
        <v>8.6</v>
      </c>
      <c r="O528" s="6">
        <f>MAX(H528:J528)</f>
        <v>10.5</v>
      </c>
      <c r="P528" s="6">
        <f>SUM(H528:J528)-SUM(N528:O528)</f>
        <v>10.07</v>
      </c>
    </row>
    <row r="529" spans="1:16" x14ac:dyDescent="0.35">
      <c r="A529" s="4" t="s">
        <v>928</v>
      </c>
      <c r="B529" s="1" t="s">
        <v>929</v>
      </c>
      <c r="C529" s="1">
        <v>12</v>
      </c>
      <c r="D529" s="1">
        <v>24</v>
      </c>
      <c r="E529" s="2">
        <f t="shared" si="32"/>
        <v>2</v>
      </c>
      <c r="F529" s="1">
        <v>106.65</v>
      </c>
      <c r="G529" s="5">
        <v>22.88</v>
      </c>
      <c r="H529" s="5">
        <v>28.8</v>
      </c>
      <c r="I529" s="5">
        <v>0.37</v>
      </c>
      <c r="J529" s="5">
        <v>9.8699999999999992</v>
      </c>
      <c r="K529" s="5">
        <f t="shared" si="33"/>
        <v>105.17471999999999</v>
      </c>
      <c r="L529" s="5">
        <f t="shared" si="35"/>
        <v>2524.19328</v>
      </c>
      <c r="M529" s="5">
        <f t="shared" si="34"/>
        <v>549.12</v>
      </c>
      <c r="N529" s="6">
        <f>MIN(H529:J529)</f>
        <v>0.37</v>
      </c>
      <c r="O529" s="6">
        <f>MAX(H529:J529)</f>
        <v>28.8</v>
      </c>
      <c r="P529" s="6">
        <f>SUM(H529:J529)-SUM(N529:O529)</f>
        <v>9.8699999999999974</v>
      </c>
    </row>
    <row r="530" spans="1:16" x14ac:dyDescent="0.35">
      <c r="A530" s="1" t="s">
        <v>930</v>
      </c>
      <c r="B530" s="1" t="s">
        <v>127</v>
      </c>
      <c r="C530" s="1">
        <v>114</v>
      </c>
      <c r="D530" s="1">
        <v>228</v>
      </c>
      <c r="E530" s="2">
        <f t="shared" si="32"/>
        <v>2</v>
      </c>
      <c r="F530" s="1">
        <v>0</v>
      </c>
      <c r="G530" s="5">
        <v>0</v>
      </c>
      <c r="H530" s="5">
        <v>4.5</v>
      </c>
      <c r="I530" s="5">
        <v>4.12</v>
      </c>
      <c r="J530" s="5">
        <v>0.375</v>
      </c>
      <c r="K530" s="5">
        <f t="shared" si="33"/>
        <v>6.9524999999999997</v>
      </c>
      <c r="L530" s="5">
        <f t="shared" si="35"/>
        <v>1585.1699999999998</v>
      </c>
      <c r="M530" s="5">
        <f t="shared" si="34"/>
        <v>0</v>
      </c>
      <c r="N530" s="6">
        <f>MIN(H530:J530)</f>
        <v>0.375</v>
      </c>
      <c r="O530" s="6">
        <f>MAX(H530:J530)</f>
        <v>4.5</v>
      </c>
      <c r="P530" s="6">
        <f>SUM(H530:J530)-SUM(N530:O530)</f>
        <v>4.120000000000001</v>
      </c>
    </row>
    <row r="531" spans="1:16" x14ac:dyDescent="0.35">
      <c r="A531" s="1" t="s">
        <v>931</v>
      </c>
      <c r="B531" s="1" t="s">
        <v>698</v>
      </c>
      <c r="C531" s="1">
        <v>114</v>
      </c>
      <c r="D531" s="1">
        <v>228</v>
      </c>
      <c r="E531" s="2">
        <f t="shared" si="32"/>
        <v>2</v>
      </c>
      <c r="F531" s="1">
        <v>0</v>
      </c>
      <c r="G531" s="5">
        <v>0</v>
      </c>
      <c r="H531" s="5">
        <v>3.84</v>
      </c>
      <c r="I531" s="5">
        <v>1.1200000000000001</v>
      </c>
      <c r="J531" s="5">
        <v>0.5</v>
      </c>
      <c r="K531" s="5">
        <f t="shared" si="33"/>
        <v>2.1504000000000003</v>
      </c>
      <c r="L531" s="5">
        <f t="shared" si="35"/>
        <v>490.29120000000006</v>
      </c>
      <c r="M531" s="5">
        <f t="shared" si="34"/>
        <v>0</v>
      </c>
      <c r="N531" s="6">
        <f>MIN(H531:J531)</f>
        <v>0.5</v>
      </c>
      <c r="O531" s="6">
        <f>MAX(H531:J531)</f>
        <v>3.84</v>
      </c>
      <c r="P531" s="6">
        <f>SUM(H531:J531)-SUM(N531:O531)</f>
        <v>1.1200000000000001</v>
      </c>
    </row>
    <row r="532" spans="1:16" x14ac:dyDescent="0.35">
      <c r="A532" s="1" t="s">
        <v>932</v>
      </c>
      <c r="B532" s="1" t="s">
        <v>933</v>
      </c>
      <c r="C532" s="1">
        <v>4</v>
      </c>
      <c r="D532" s="1">
        <v>51</v>
      </c>
      <c r="E532" s="2">
        <f t="shared" si="32"/>
        <v>13</v>
      </c>
      <c r="F532" s="1">
        <v>0</v>
      </c>
      <c r="G532" s="5">
        <v>0</v>
      </c>
      <c r="H532" s="5">
        <f>3+0.5+0.5</f>
        <v>4</v>
      </c>
      <c r="I532" s="5">
        <v>4</v>
      </c>
      <c r="J532" s="5">
        <v>4</v>
      </c>
      <c r="K532" s="5">
        <f t="shared" si="33"/>
        <v>64</v>
      </c>
      <c r="L532" s="5">
        <f t="shared" si="35"/>
        <v>3264</v>
      </c>
      <c r="M532" s="5">
        <f t="shared" si="34"/>
        <v>0</v>
      </c>
      <c r="N532" s="6">
        <f>MIN(H532:J532)</f>
        <v>4</v>
      </c>
      <c r="O532" s="6">
        <f>MAX(H532:J532)</f>
        <v>4</v>
      </c>
      <c r="P532" s="6">
        <f>SUM(H532:J532)-SUM(N532:O532)</f>
        <v>4</v>
      </c>
    </row>
    <row r="533" spans="1:16" x14ac:dyDescent="0.35">
      <c r="A533" s="1" t="s">
        <v>934</v>
      </c>
      <c r="B533" s="1" t="s">
        <v>115</v>
      </c>
      <c r="C533" s="1">
        <v>4</v>
      </c>
      <c r="D533" s="1">
        <v>8</v>
      </c>
      <c r="E533" s="2">
        <f t="shared" si="32"/>
        <v>2</v>
      </c>
      <c r="F533" s="1">
        <v>62.32</v>
      </c>
      <c r="G533" s="5">
        <v>8.56</v>
      </c>
      <c r="H533" s="5">
        <v>9</v>
      </c>
      <c r="I533" s="5">
        <v>27.7</v>
      </c>
      <c r="J533" s="5">
        <v>0.25</v>
      </c>
      <c r="K533" s="5">
        <f t="shared" si="33"/>
        <v>62.324999999999996</v>
      </c>
      <c r="L533" s="5">
        <f t="shared" si="35"/>
        <v>498.59999999999997</v>
      </c>
      <c r="M533" s="5">
        <f t="shared" si="34"/>
        <v>68.48</v>
      </c>
      <c r="N533" s="6">
        <f>MIN(H533:J533)</f>
        <v>0.25</v>
      </c>
      <c r="O533" s="6">
        <f>MAX(H533:J533)</f>
        <v>27.7</v>
      </c>
      <c r="P533" s="6">
        <f>SUM(H533:J533)-SUM(N533:O533)</f>
        <v>9.0000000000000036</v>
      </c>
    </row>
    <row r="534" spans="1:16" x14ac:dyDescent="0.35">
      <c r="A534" s="1" t="s">
        <v>935</v>
      </c>
      <c r="B534" s="1" t="s">
        <v>936</v>
      </c>
      <c r="C534" s="1">
        <v>24</v>
      </c>
      <c r="D534" s="1">
        <v>72</v>
      </c>
      <c r="E534" s="2">
        <f t="shared" si="32"/>
        <v>3</v>
      </c>
      <c r="F534" s="1">
        <v>24.81</v>
      </c>
      <c r="G534" s="5">
        <v>1.98</v>
      </c>
      <c r="H534" s="5">
        <v>6.04</v>
      </c>
      <c r="I534" s="5">
        <v>1.37</v>
      </c>
      <c r="J534" s="5">
        <v>3</v>
      </c>
      <c r="K534" s="5">
        <f t="shared" si="33"/>
        <v>24.824400000000004</v>
      </c>
      <c r="L534" s="5">
        <f t="shared" si="35"/>
        <v>1787.3568000000002</v>
      </c>
      <c r="M534" s="5">
        <f t="shared" si="34"/>
        <v>142.56</v>
      </c>
      <c r="N534" s="6">
        <f>MIN(H534:J534)</f>
        <v>1.37</v>
      </c>
      <c r="O534" s="6">
        <f>MAX(H534:J534)</f>
        <v>6.04</v>
      </c>
      <c r="P534" s="6">
        <f>SUM(H534:J534)-SUM(N534:O534)</f>
        <v>3</v>
      </c>
    </row>
    <row r="535" spans="1:16" x14ac:dyDescent="0.35">
      <c r="A535" s="1" t="s">
        <v>937</v>
      </c>
      <c r="B535" s="1" t="s">
        <v>938</v>
      </c>
      <c r="C535" s="1">
        <v>750</v>
      </c>
      <c r="D535" s="1">
        <v>1875</v>
      </c>
      <c r="E535" s="2">
        <f t="shared" si="32"/>
        <v>3</v>
      </c>
      <c r="F535" s="1">
        <v>0.37</v>
      </c>
      <c r="G535" s="5">
        <v>0.08</v>
      </c>
      <c r="H535" s="5">
        <v>1.1399999999999999</v>
      </c>
      <c r="I535" s="5">
        <v>0.38</v>
      </c>
      <c r="J535" s="5">
        <v>0.87</v>
      </c>
      <c r="K535" s="5">
        <f t="shared" si="33"/>
        <v>0.376884</v>
      </c>
      <c r="L535" s="5">
        <f t="shared" si="35"/>
        <v>706.65750000000003</v>
      </c>
      <c r="M535" s="5">
        <f t="shared" si="34"/>
        <v>150</v>
      </c>
      <c r="N535" s="6">
        <f>MIN(H535:J535)</f>
        <v>0.38</v>
      </c>
      <c r="O535" s="6">
        <f>MAX(H535:J535)</f>
        <v>1.1399999999999999</v>
      </c>
      <c r="P535" s="6">
        <f>SUM(H535:J535)-SUM(N535:O535)</f>
        <v>0.87000000000000011</v>
      </c>
    </row>
    <row r="536" spans="1:16" x14ac:dyDescent="0.35">
      <c r="A536" s="1" t="s">
        <v>939</v>
      </c>
      <c r="B536" s="1" t="s">
        <v>838</v>
      </c>
      <c r="C536" s="1">
        <v>2</v>
      </c>
      <c r="D536" s="1">
        <v>1</v>
      </c>
      <c r="E536" s="2">
        <f t="shared" si="32"/>
        <v>1</v>
      </c>
      <c r="F536" s="1">
        <v>8.89</v>
      </c>
      <c r="G536" s="5">
        <v>1.91</v>
      </c>
      <c r="H536" s="5">
        <v>3.95</v>
      </c>
      <c r="I536" s="5">
        <v>1.5</v>
      </c>
      <c r="J536" s="5">
        <v>1.5</v>
      </c>
      <c r="K536" s="5">
        <f t="shared" si="33"/>
        <v>8.8875000000000011</v>
      </c>
      <c r="L536" s="5">
        <f t="shared" si="35"/>
        <v>8.8875000000000011</v>
      </c>
      <c r="M536" s="5">
        <f t="shared" si="34"/>
        <v>1.91</v>
      </c>
      <c r="N536" s="6">
        <f>MIN(H536:J536)</f>
        <v>1.5</v>
      </c>
      <c r="O536" s="6">
        <f>MAX(H536:J536)</f>
        <v>3.95</v>
      </c>
      <c r="P536" s="6">
        <f>SUM(H536:J536)-SUM(N536:O536)</f>
        <v>1.5</v>
      </c>
    </row>
    <row r="537" spans="1:16" x14ac:dyDescent="0.35">
      <c r="A537" s="1" t="s">
        <v>940</v>
      </c>
      <c r="B537" s="1" t="s">
        <v>941</v>
      </c>
      <c r="C537" s="1">
        <v>2</v>
      </c>
      <c r="D537" s="1">
        <v>3</v>
      </c>
      <c r="E537" s="2">
        <f t="shared" si="32"/>
        <v>2</v>
      </c>
      <c r="F537" s="1">
        <v>0.39</v>
      </c>
      <c r="G537" s="5">
        <v>0.1</v>
      </c>
      <c r="H537" s="5">
        <v>1.25</v>
      </c>
      <c r="I537" s="5">
        <v>1.25</v>
      </c>
      <c r="J537" s="5">
        <v>0.25</v>
      </c>
      <c r="K537" s="5">
        <f t="shared" si="33"/>
        <v>0.390625</v>
      </c>
      <c r="L537" s="5">
        <f t="shared" si="35"/>
        <v>1.171875</v>
      </c>
      <c r="M537" s="5">
        <f t="shared" si="34"/>
        <v>0.30000000000000004</v>
      </c>
      <c r="N537" s="6">
        <f>MIN(H537:J537)</f>
        <v>0.25</v>
      </c>
      <c r="O537" s="6">
        <f>MAX(H537:J537)</f>
        <v>1.25</v>
      </c>
      <c r="P537" s="6">
        <f>SUM(H537:J537)-SUM(N537:O537)</f>
        <v>1.25</v>
      </c>
    </row>
    <row r="538" spans="1:16" x14ac:dyDescent="0.35">
      <c r="A538" s="1" t="s">
        <v>942</v>
      </c>
      <c r="B538" s="1" t="s">
        <v>943</v>
      </c>
      <c r="C538" s="1">
        <v>80</v>
      </c>
      <c r="D538" s="1">
        <v>180</v>
      </c>
      <c r="E538" s="2">
        <f t="shared" si="32"/>
        <v>2</v>
      </c>
      <c r="F538" s="1">
        <v>9.0399999999999991</v>
      </c>
      <c r="G538" s="5">
        <v>2.29</v>
      </c>
      <c r="H538" s="5">
        <v>3.42</v>
      </c>
      <c r="I538" s="5">
        <v>1.62</v>
      </c>
      <c r="J538" s="5">
        <v>1.62</v>
      </c>
      <c r="K538" s="5">
        <f t="shared" si="33"/>
        <v>8.9754480000000001</v>
      </c>
      <c r="L538" s="5">
        <f t="shared" si="35"/>
        <v>1615.5806400000001</v>
      </c>
      <c r="M538" s="5">
        <f t="shared" si="34"/>
        <v>412.2</v>
      </c>
      <c r="N538" s="6">
        <f>MIN(H538:J538)</f>
        <v>1.62</v>
      </c>
      <c r="O538" s="6">
        <f>MAX(H538:J538)</f>
        <v>3.42</v>
      </c>
      <c r="P538" s="6">
        <f>SUM(H538:J538)-SUM(N538:O538)</f>
        <v>1.62</v>
      </c>
    </row>
    <row r="539" spans="1:16" x14ac:dyDescent="0.35">
      <c r="A539" s="1" t="s">
        <v>944</v>
      </c>
      <c r="B539" s="1" t="s">
        <v>572</v>
      </c>
      <c r="C539" s="1">
        <v>65</v>
      </c>
      <c r="D539" s="1">
        <v>163</v>
      </c>
      <c r="E539" s="2">
        <f t="shared" si="32"/>
        <v>3</v>
      </c>
      <c r="F539" s="1">
        <v>0.26</v>
      </c>
      <c r="G539" s="5">
        <v>7.0000000000000007E-2</v>
      </c>
      <c r="H539" s="5">
        <v>1.6</v>
      </c>
      <c r="I539" s="5">
        <v>0.18</v>
      </c>
      <c r="J539" s="5">
        <v>0.9</v>
      </c>
      <c r="K539" s="5">
        <f t="shared" si="33"/>
        <v>0.25919999999999999</v>
      </c>
      <c r="L539" s="5">
        <f t="shared" si="35"/>
        <v>42.249600000000001</v>
      </c>
      <c r="M539" s="5">
        <f t="shared" si="34"/>
        <v>11.410000000000002</v>
      </c>
      <c r="N539" s="6">
        <f>MIN(H539:J539)</f>
        <v>0.18</v>
      </c>
      <c r="O539" s="6">
        <f>MAX(H539:J539)</f>
        <v>1.6</v>
      </c>
      <c r="P539" s="6">
        <f>SUM(H539:J539)-SUM(N539:O539)</f>
        <v>0.90000000000000013</v>
      </c>
    </row>
    <row r="540" spans="1:16" x14ac:dyDescent="0.35">
      <c r="A540" s="1" t="s">
        <v>945</v>
      </c>
      <c r="B540" s="1" t="s">
        <v>125</v>
      </c>
      <c r="C540" s="1">
        <v>155</v>
      </c>
      <c r="D540" s="1">
        <v>243</v>
      </c>
      <c r="E540" s="2">
        <f t="shared" si="32"/>
        <v>2</v>
      </c>
      <c r="F540" s="1">
        <v>9.3699999999999992</v>
      </c>
      <c r="G540" s="5">
        <v>1.33</v>
      </c>
      <c r="H540" s="5">
        <v>2.5</v>
      </c>
      <c r="I540" s="5">
        <v>1.5</v>
      </c>
      <c r="J540" s="5">
        <v>2.5</v>
      </c>
      <c r="K540" s="5">
        <f t="shared" si="33"/>
        <v>9.375</v>
      </c>
      <c r="L540" s="5">
        <f t="shared" si="35"/>
        <v>2278.125</v>
      </c>
      <c r="M540" s="5">
        <f t="shared" si="34"/>
        <v>323.19</v>
      </c>
      <c r="N540" s="6">
        <f>MIN(H540:J540)</f>
        <v>1.5</v>
      </c>
      <c r="O540" s="6">
        <f>MAX(H540:J540)</f>
        <v>2.5</v>
      </c>
      <c r="P540" s="6">
        <f>SUM(H540:J540)-SUM(N540:O540)</f>
        <v>2.5</v>
      </c>
    </row>
    <row r="541" spans="1:16" x14ac:dyDescent="0.35">
      <c r="A541" s="1" t="s">
        <v>946</v>
      </c>
      <c r="B541" s="1" t="s">
        <v>947</v>
      </c>
      <c r="C541" s="1">
        <v>15</v>
      </c>
      <c r="D541" s="1">
        <v>41</v>
      </c>
      <c r="E541" s="2">
        <f t="shared" si="32"/>
        <v>3</v>
      </c>
      <c r="F541" s="1">
        <v>1.1200000000000001</v>
      </c>
      <c r="G541" s="5">
        <v>0.32</v>
      </c>
      <c r="H541" s="5">
        <v>2</v>
      </c>
      <c r="I541" s="5">
        <v>0.38</v>
      </c>
      <c r="J541" s="5">
        <v>1.5</v>
      </c>
      <c r="K541" s="5">
        <f t="shared" si="33"/>
        <v>1.1400000000000001</v>
      </c>
      <c r="L541" s="5">
        <f t="shared" si="35"/>
        <v>46.74</v>
      </c>
      <c r="M541" s="5">
        <f t="shared" si="34"/>
        <v>13.120000000000001</v>
      </c>
      <c r="N541" s="6">
        <f>MIN(H541:J541)</f>
        <v>0.38</v>
      </c>
      <c r="O541" s="6">
        <f>MAX(H541:J541)</f>
        <v>2</v>
      </c>
      <c r="P541" s="6">
        <f>SUM(H541:J541)-SUM(N541:O541)</f>
        <v>1.5</v>
      </c>
    </row>
    <row r="542" spans="1:16" x14ac:dyDescent="0.35">
      <c r="A542" s="1" t="s">
        <v>948</v>
      </c>
      <c r="B542" s="1" t="s">
        <v>949</v>
      </c>
      <c r="C542" s="1">
        <v>19</v>
      </c>
      <c r="D542" s="1">
        <v>38</v>
      </c>
      <c r="E542" s="2">
        <f t="shared" si="32"/>
        <v>2</v>
      </c>
      <c r="F542" s="1">
        <v>38</v>
      </c>
      <c r="G542" s="5">
        <v>3.63</v>
      </c>
      <c r="H542" s="5">
        <v>2</v>
      </c>
      <c r="I542" s="5">
        <v>9.5</v>
      </c>
      <c r="J542" s="5">
        <v>2</v>
      </c>
      <c r="K542" s="5">
        <f t="shared" si="33"/>
        <v>38</v>
      </c>
      <c r="L542" s="5">
        <f t="shared" si="35"/>
        <v>1444</v>
      </c>
      <c r="M542" s="5">
        <f t="shared" si="34"/>
        <v>137.94</v>
      </c>
      <c r="N542" s="6">
        <f>MIN(H542:J542)</f>
        <v>2</v>
      </c>
      <c r="O542" s="6">
        <f>MAX(H542:J542)</f>
        <v>9.5</v>
      </c>
      <c r="P542" s="6">
        <f>SUM(H542:J542)-SUM(N542:O542)</f>
        <v>2</v>
      </c>
    </row>
    <row r="543" spans="1:16" x14ac:dyDescent="0.35">
      <c r="A543" s="1" t="s">
        <v>950</v>
      </c>
      <c r="B543" s="1" t="s">
        <v>951</v>
      </c>
      <c r="C543" s="1">
        <v>19</v>
      </c>
      <c r="D543" s="1">
        <v>41</v>
      </c>
      <c r="E543" s="2">
        <f t="shared" si="32"/>
        <v>2</v>
      </c>
      <c r="F543" s="1">
        <v>184.62</v>
      </c>
      <c r="G543" s="5">
        <v>8.15</v>
      </c>
      <c r="H543" s="5">
        <v>9.4600000000000009</v>
      </c>
      <c r="I543" s="5">
        <v>6.56</v>
      </c>
      <c r="J543" s="5">
        <v>2.97</v>
      </c>
      <c r="K543" s="5">
        <f t="shared" si="33"/>
        <v>184.31107200000002</v>
      </c>
      <c r="L543" s="5">
        <f t="shared" si="35"/>
        <v>7556.7539520000009</v>
      </c>
      <c r="M543" s="5">
        <f t="shared" si="34"/>
        <v>334.15000000000003</v>
      </c>
      <c r="N543" s="6">
        <f>MIN(H543:J543)</f>
        <v>2.97</v>
      </c>
      <c r="O543" s="6">
        <f>MAX(H543:J543)</f>
        <v>9.4600000000000009</v>
      </c>
      <c r="P543" s="6">
        <f>SUM(H543:J543)-SUM(N543:O543)</f>
        <v>6.5599999999999969</v>
      </c>
    </row>
    <row r="544" spans="1:16" x14ac:dyDescent="0.35">
      <c r="A544" s="1" t="s">
        <v>952</v>
      </c>
      <c r="B544" s="1" t="s">
        <v>953</v>
      </c>
      <c r="C544" s="1">
        <v>14</v>
      </c>
      <c r="D544" s="1">
        <v>75</v>
      </c>
      <c r="E544" s="2">
        <f t="shared" si="32"/>
        <v>5</v>
      </c>
      <c r="F544" s="1">
        <v>11.25</v>
      </c>
      <c r="G544" s="5">
        <v>1.6339999999999999</v>
      </c>
      <c r="H544" s="5">
        <v>1.25</v>
      </c>
      <c r="I544" s="5">
        <v>3</v>
      </c>
      <c r="J544" s="5">
        <v>3</v>
      </c>
      <c r="K544" s="5">
        <f t="shared" si="33"/>
        <v>11.25</v>
      </c>
      <c r="L544" s="5">
        <f t="shared" si="35"/>
        <v>843.75</v>
      </c>
      <c r="M544" s="5">
        <f t="shared" si="34"/>
        <v>122.55</v>
      </c>
      <c r="N544" s="6">
        <f>MIN(H544:J544)</f>
        <v>1.25</v>
      </c>
      <c r="O544" s="6">
        <f>MAX(H544:J544)</f>
        <v>3</v>
      </c>
      <c r="P544" s="6">
        <f>SUM(H544:J544)-SUM(N544:O544)</f>
        <v>3</v>
      </c>
    </row>
    <row r="545" spans="1:16" x14ac:dyDescent="0.35">
      <c r="A545" s="1" t="s">
        <v>954</v>
      </c>
      <c r="B545" s="1" t="s">
        <v>955</v>
      </c>
      <c r="C545" s="1">
        <v>4</v>
      </c>
      <c r="D545" s="1">
        <v>54</v>
      </c>
      <c r="E545" s="2">
        <f t="shared" si="32"/>
        <v>14</v>
      </c>
      <c r="F545" s="1">
        <v>166.96</v>
      </c>
      <c r="G545" s="5">
        <v>8.82</v>
      </c>
      <c r="H545" s="5">
        <v>5.75</v>
      </c>
      <c r="I545" s="5">
        <v>5.05</v>
      </c>
      <c r="J545" s="5">
        <v>5.75</v>
      </c>
      <c r="K545" s="5">
        <f t="shared" si="33"/>
        <v>166.96562499999999</v>
      </c>
      <c r="L545" s="5">
        <f t="shared" si="35"/>
        <v>9016.1437499999993</v>
      </c>
      <c r="M545" s="5">
        <f t="shared" si="34"/>
        <v>476.28000000000003</v>
      </c>
      <c r="N545" s="6">
        <f>MIN(H545:J545)</f>
        <v>5.05</v>
      </c>
      <c r="O545" s="6">
        <f>MAX(H545:J545)</f>
        <v>5.75</v>
      </c>
      <c r="P545" s="6">
        <f>SUM(H545:J545)-SUM(N545:O545)</f>
        <v>5.75</v>
      </c>
    </row>
    <row r="546" spans="1:16" x14ac:dyDescent="0.35">
      <c r="A546" s="1" t="s">
        <v>15</v>
      </c>
      <c r="B546" s="1" t="s">
        <v>16</v>
      </c>
      <c r="C546" s="1">
        <v>7</v>
      </c>
      <c r="D546" s="1">
        <v>74</v>
      </c>
      <c r="E546" s="2">
        <f t="shared" si="32"/>
        <v>11</v>
      </c>
      <c r="F546" s="1">
        <v>219.6</v>
      </c>
      <c r="G546" s="5">
        <v>2.19</v>
      </c>
      <c r="H546" s="5">
        <v>6</v>
      </c>
      <c r="I546" s="5">
        <v>6</v>
      </c>
      <c r="J546" s="5">
        <v>6.1</v>
      </c>
      <c r="K546" s="5">
        <f t="shared" si="33"/>
        <v>219.6</v>
      </c>
      <c r="L546" s="5">
        <f t="shared" si="35"/>
        <v>16250.4</v>
      </c>
      <c r="M546" s="5">
        <f t="shared" si="34"/>
        <v>162.06</v>
      </c>
      <c r="N546" s="6">
        <f>MIN(H546:J546)</f>
        <v>6</v>
      </c>
      <c r="O546" s="6">
        <f>MAX(H546:J546)</f>
        <v>6.1</v>
      </c>
      <c r="P546" s="6">
        <f>SUM(H546:J546)-SUM(N546:O546)</f>
        <v>6.0000000000000018</v>
      </c>
    </row>
    <row r="547" spans="1:16" x14ac:dyDescent="0.35">
      <c r="A547" s="1" t="s">
        <v>956</v>
      </c>
      <c r="B547" s="1" t="s">
        <v>957</v>
      </c>
      <c r="C547" s="1">
        <v>2</v>
      </c>
      <c r="D547" s="1">
        <v>8</v>
      </c>
      <c r="E547" s="2">
        <f t="shared" si="32"/>
        <v>4</v>
      </c>
      <c r="F547" s="1">
        <v>22.81</v>
      </c>
      <c r="G547" s="5">
        <v>3.45</v>
      </c>
      <c r="H547" s="5">
        <v>7.8</v>
      </c>
      <c r="I547" s="5">
        <v>0.37</v>
      </c>
      <c r="J547" s="5">
        <v>7.8</v>
      </c>
      <c r="K547" s="5">
        <f t="shared" si="33"/>
        <v>22.5108</v>
      </c>
      <c r="L547" s="5">
        <f t="shared" si="35"/>
        <v>180.0864</v>
      </c>
      <c r="M547" s="5">
        <f t="shared" si="34"/>
        <v>27.6</v>
      </c>
      <c r="N547" s="6">
        <f>MIN(H547:J547)</f>
        <v>0.37</v>
      </c>
      <c r="O547" s="6">
        <f>MAX(H547:J547)</f>
        <v>7.8</v>
      </c>
      <c r="P547" s="6">
        <f>SUM(H547:J547)-SUM(N547:O547)</f>
        <v>7.7999999999999989</v>
      </c>
    </row>
    <row r="548" spans="1:16" x14ac:dyDescent="0.35">
      <c r="A548" s="1" t="s">
        <v>958</v>
      </c>
      <c r="B548" s="1" t="s">
        <v>16</v>
      </c>
      <c r="C548" s="1">
        <v>1</v>
      </c>
      <c r="D548" s="1">
        <v>2</v>
      </c>
      <c r="E548" s="2">
        <f t="shared" si="32"/>
        <v>2</v>
      </c>
      <c r="F548" s="1">
        <v>324</v>
      </c>
      <c r="G548" s="5">
        <v>1E-3</v>
      </c>
      <c r="H548" s="5">
        <v>9</v>
      </c>
      <c r="I548" s="5">
        <v>6</v>
      </c>
      <c r="J548" s="5">
        <v>6</v>
      </c>
      <c r="K548" s="5">
        <f t="shared" si="33"/>
        <v>324</v>
      </c>
      <c r="L548" s="5">
        <f t="shared" si="35"/>
        <v>648</v>
      </c>
      <c r="M548" s="5">
        <f t="shared" si="34"/>
        <v>2E-3</v>
      </c>
      <c r="N548" s="6">
        <f>MIN(H548:J548)</f>
        <v>6</v>
      </c>
      <c r="O548" s="6">
        <f>MAX(H548:J548)</f>
        <v>9</v>
      </c>
      <c r="P548" s="6">
        <f>SUM(H548:J548)-SUM(N548:O548)</f>
        <v>6</v>
      </c>
    </row>
    <row r="549" spans="1:16" x14ac:dyDescent="0.35">
      <c r="A549" s="1" t="s">
        <v>959</v>
      </c>
      <c r="B549" s="1" t="s">
        <v>324</v>
      </c>
      <c r="C549" s="1">
        <v>2</v>
      </c>
      <c r="D549" s="1">
        <v>4</v>
      </c>
      <c r="E549" s="2">
        <f t="shared" si="32"/>
        <v>2</v>
      </c>
      <c r="F549" s="1">
        <v>82.69</v>
      </c>
      <c r="G549" s="5">
        <v>9.7100000000000009</v>
      </c>
      <c r="H549" s="5">
        <v>6.75</v>
      </c>
      <c r="I549" s="5">
        <v>3.5</v>
      </c>
      <c r="J549" s="5">
        <v>3.5</v>
      </c>
      <c r="K549" s="5">
        <f t="shared" si="33"/>
        <v>82.6875</v>
      </c>
      <c r="L549" s="5">
        <f t="shared" si="35"/>
        <v>330.75</v>
      </c>
      <c r="M549" s="5">
        <f t="shared" si="34"/>
        <v>38.840000000000003</v>
      </c>
      <c r="N549" s="6">
        <f>MIN(H549:J549)</f>
        <v>3.5</v>
      </c>
      <c r="O549" s="6">
        <f>MAX(H549:J549)</f>
        <v>6.75</v>
      </c>
      <c r="P549" s="6">
        <f>SUM(H549:J549)-SUM(N549:O549)</f>
        <v>3.5</v>
      </c>
    </row>
    <row r="550" spans="1:16" x14ac:dyDescent="0.35">
      <c r="A550" s="1" t="s">
        <v>960</v>
      </c>
      <c r="B550" s="1" t="s">
        <v>123</v>
      </c>
      <c r="C550" s="1">
        <v>3</v>
      </c>
      <c r="D550" s="1">
        <v>5</v>
      </c>
      <c r="E550" s="2">
        <f t="shared" si="32"/>
        <v>2</v>
      </c>
      <c r="F550" s="1">
        <v>130.5</v>
      </c>
      <c r="G550" s="5">
        <v>3.84</v>
      </c>
      <c r="H550" s="5">
        <v>4</v>
      </c>
      <c r="I550" s="5">
        <v>5.95</v>
      </c>
      <c r="J550" s="5">
        <v>5.49</v>
      </c>
      <c r="K550" s="5">
        <f t="shared" si="33"/>
        <v>130.66200000000001</v>
      </c>
      <c r="L550" s="5">
        <f t="shared" si="35"/>
        <v>653.31000000000006</v>
      </c>
      <c r="M550" s="5">
        <f t="shared" si="34"/>
        <v>19.2</v>
      </c>
      <c r="N550" s="6">
        <f>MIN(H550:J550)</f>
        <v>4</v>
      </c>
      <c r="O550" s="6">
        <f>MAX(H550:J550)</f>
        <v>5.95</v>
      </c>
      <c r="P550" s="6">
        <f>SUM(H550:J550)-SUM(N550:O550)</f>
        <v>5.49</v>
      </c>
    </row>
    <row r="551" spans="1:16" x14ac:dyDescent="0.35">
      <c r="A551" s="1" t="s">
        <v>961</v>
      </c>
      <c r="B551" s="1" t="s">
        <v>300</v>
      </c>
      <c r="C551" s="1">
        <v>5</v>
      </c>
      <c r="D551" s="1">
        <v>10</v>
      </c>
      <c r="E551" s="2">
        <f t="shared" si="32"/>
        <v>2</v>
      </c>
      <c r="F551" s="1">
        <v>104.07</v>
      </c>
      <c r="G551" s="5">
        <v>13.22</v>
      </c>
      <c r="H551" s="5">
        <v>0.37</v>
      </c>
      <c r="I551" s="5">
        <v>16.940000000000001</v>
      </c>
      <c r="J551" s="5">
        <v>16.38</v>
      </c>
      <c r="K551" s="5">
        <f t="shared" si="33"/>
        <v>102.66656399999999</v>
      </c>
      <c r="L551" s="5">
        <f t="shared" si="35"/>
        <v>1026.6656399999999</v>
      </c>
      <c r="M551" s="5">
        <f t="shared" si="34"/>
        <v>132.20000000000002</v>
      </c>
      <c r="N551" s="6">
        <f>MIN(H551:J551)</f>
        <v>0.37</v>
      </c>
      <c r="O551" s="6">
        <f>MAX(H551:J551)</f>
        <v>16.940000000000001</v>
      </c>
      <c r="P551" s="6">
        <f>SUM(H551:J551)-SUM(N551:O551)</f>
        <v>16.379999999999995</v>
      </c>
    </row>
    <row r="552" spans="1:16" x14ac:dyDescent="0.35">
      <c r="A552" s="1" t="s">
        <v>962</v>
      </c>
      <c r="B552" s="1" t="s">
        <v>963</v>
      </c>
      <c r="C552" s="1">
        <v>3</v>
      </c>
      <c r="D552" s="1">
        <v>5</v>
      </c>
      <c r="E552" s="2">
        <f t="shared" si="32"/>
        <v>2</v>
      </c>
      <c r="F552" s="1">
        <v>5.21</v>
      </c>
      <c r="G552" s="5">
        <v>1.47</v>
      </c>
      <c r="H552" s="5">
        <v>0.25</v>
      </c>
      <c r="I552" s="5">
        <v>5.95</v>
      </c>
      <c r="J552" s="5">
        <v>3.5</v>
      </c>
      <c r="K552" s="5">
        <f t="shared" si="33"/>
        <v>5.2062499999999998</v>
      </c>
      <c r="L552" s="5">
        <f t="shared" si="35"/>
        <v>26.03125</v>
      </c>
      <c r="M552" s="5">
        <f t="shared" si="34"/>
        <v>7.35</v>
      </c>
      <c r="N552" s="6">
        <f>MIN(H552:J552)</f>
        <v>0.25</v>
      </c>
      <c r="O552" s="6">
        <f>MAX(H552:J552)</f>
        <v>5.95</v>
      </c>
      <c r="P552" s="6">
        <f>SUM(H552:J552)-SUM(N552:O552)</f>
        <v>3.4999999999999991</v>
      </c>
    </row>
    <row r="553" spans="1:16" x14ac:dyDescent="0.35">
      <c r="A553" s="1" t="s">
        <v>964</v>
      </c>
      <c r="B553" s="1" t="s">
        <v>965</v>
      </c>
      <c r="C553" s="1">
        <v>3</v>
      </c>
      <c r="D553" s="1">
        <v>5</v>
      </c>
      <c r="E553" s="2">
        <f t="shared" si="32"/>
        <v>2</v>
      </c>
      <c r="F553" s="1">
        <v>1228.79</v>
      </c>
      <c r="G553" s="5">
        <v>61</v>
      </c>
      <c r="H553" s="5">
        <v>6</v>
      </c>
      <c r="I553" s="5">
        <v>51.2</v>
      </c>
      <c r="J553" s="5">
        <v>4</v>
      </c>
      <c r="K553" s="5">
        <f t="shared" si="33"/>
        <v>1228.8000000000002</v>
      </c>
      <c r="L553" s="5">
        <f t="shared" si="35"/>
        <v>6144.0000000000009</v>
      </c>
      <c r="M553" s="5">
        <f t="shared" si="34"/>
        <v>305</v>
      </c>
      <c r="N553" s="6">
        <f>MIN(H553:J553)</f>
        <v>4</v>
      </c>
      <c r="O553" s="6">
        <f>MAX(H553:J553)</f>
        <v>51.2</v>
      </c>
      <c r="P553" s="6">
        <f>SUM(H553:J553)-SUM(N553:O553)</f>
        <v>6</v>
      </c>
    </row>
    <row r="554" spans="1:16" x14ac:dyDescent="0.35">
      <c r="A554" s="1" t="s">
        <v>966</v>
      </c>
      <c r="B554" s="1" t="s">
        <v>773</v>
      </c>
      <c r="C554" s="1">
        <v>5</v>
      </c>
      <c r="D554" s="1">
        <v>10</v>
      </c>
      <c r="E554" s="2">
        <f t="shared" si="32"/>
        <v>2</v>
      </c>
      <c r="F554" s="1">
        <v>28.41</v>
      </c>
      <c r="G554" s="5">
        <v>4.4400000000000004</v>
      </c>
      <c r="H554" s="5">
        <v>0.37</v>
      </c>
      <c r="I554" s="5">
        <v>12.5</v>
      </c>
      <c r="J554" s="5">
        <v>6.06</v>
      </c>
      <c r="K554" s="5">
        <f t="shared" si="33"/>
        <v>28.0275</v>
      </c>
      <c r="L554" s="5">
        <f t="shared" si="35"/>
        <v>280.27499999999998</v>
      </c>
      <c r="M554" s="5">
        <f t="shared" si="34"/>
        <v>44.400000000000006</v>
      </c>
      <c r="N554" s="6">
        <f>MIN(H554:J554)</f>
        <v>0.37</v>
      </c>
      <c r="O554" s="6">
        <f>MAX(H554:J554)</f>
        <v>12.5</v>
      </c>
      <c r="P554" s="6">
        <f>SUM(H554:J554)-SUM(N554:O554)</f>
        <v>6.0600000000000005</v>
      </c>
    </row>
    <row r="555" spans="1:16" x14ac:dyDescent="0.35">
      <c r="A555" s="1" t="s">
        <v>967</v>
      </c>
      <c r="B555" s="1" t="s">
        <v>968</v>
      </c>
      <c r="C555" s="1">
        <v>20</v>
      </c>
      <c r="D555" s="1">
        <v>50</v>
      </c>
      <c r="E555" s="2">
        <f t="shared" si="32"/>
        <v>3</v>
      </c>
      <c r="F555" s="1">
        <v>76.81</v>
      </c>
      <c r="G555" s="5">
        <v>2.74</v>
      </c>
      <c r="H555" s="5">
        <v>6.62</v>
      </c>
      <c r="I555" s="5">
        <v>6.62</v>
      </c>
      <c r="J555" s="5">
        <v>1.75</v>
      </c>
      <c r="K555" s="5">
        <f t="shared" si="33"/>
        <v>76.692700000000002</v>
      </c>
      <c r="L555" s="5">
        <f t="shared" si="35"/>
        <v>3834.6350000000002</v>
      </c>
      <c r="M555" s="5">
        <f t="shared" si="34"/>
        <v>137</v>
      </c>
      <c r="N555" s="6">
        <f>MIN(H555:J555)</f>
        <v>1.75</v>
      </c>
      <c r="O555" s="6">
        <f>MAX(H555:J555)</f>
        <v>6.62</v>
      </c>
      <c r="P555" s="6">
        <f>SUM(H555:J555)-SUM(N555:O555)</f>
        <v>6.6199999999999992</v>
      </c>
    </row>
    <row r="556" spans="1:16" x14ac:dyDescent="0.35">
      <c r="A556" s="1" t="s">
        <v>969</v>
      </c>
      <c r="B556" s="1" t="s">
        <v>970</v>
      </c>
      <c r="C556" s="1">
        <v>1</v>
      </c>
      <c r="D556" s="1">
        <v>450</v>
      </c>
      <c r="E556" s="2">
        <f t="shared" si="32"/>
        <v>450</v>
      </c>
      <c r="F556" s="1">
        <v>134.66</v>
      </c>
      <c r="G556" s="5">
        <v>4.59</v>
      </c>
      <c r="H556" s="5">
        <v>5.25</v>
      </c>
      <c r="I556" s="5">
        <v>6</v>
      </c>
      <c r="J556" s="5">
        <v>4.2699999999999996</v>
      </c>
      <c r="K556" s="5">
        <f t="shared" si="33"/>
        <v>134.505</v>
      </c>
      <c r="L556" s="5">
        <f t="shared" si="35"/>
        <v>60527.25</v>
      </c>
      <c r="M556" s="5">
        <f t="shared" si="34"/>
        <v>2065.5</v>
      </c>
      <c r="N556" s="6">
        <f>MIN(H556:J556)</f>
        <v>4.2699999999999996</v>
      </c>
      <c r="O556" s="6">
        <f>MAX(H556:J556)</f>
        <v>6</v>
      </c>
      <c r="P556" s="6">
        <f>SUM(H556:J556)-SUM(N556:O556)</f>
        <v>5.25</v>
      </c>
    </row>
    <row r="557" spans="1:16" x14ac:dyDescent="0.35">
      <c r="A557" s="1" t="s">
        <v>971</v>
      </c>
      <c r="B557" s="1" t="s">
        <v>972</v>
      </c>
      <c r="C557" s="1">
        <v>16</v>
      </c>
      <c r="D557" s="1">
        <v>48</v>
      </c>
      <c r="E557" s="2">
        <f t="shared" si="32"/>
        <v>3</v>
      </c>
      <c r="F557" s="1">
        <v>45</v>
      </c>
      <c r="G557" s="5">
        <v>5.74</v>
      </c>
      <c r="H557" s="5">
        <v>3</v>
      </c>
      <c r="I557" s="5">
        <v>3</v>
      </c>
      <c r="J557" s="5">
        <v>5</v>
      </c>
      <c r="K557" s="5">
        <f t="shared" si="33"/>
        <v>45</v>
      </c>
      <c r="L557" s="5">
        <f t="shared" si="35"/>
        <v>2160</v>
      </c>
      <c r="M557" s="5">
        <f t="shared" si="34"/>
        <v>275.52</v>
      </c>
      <c r="N557" s="6">
        <f>MIN(H557:J557)</f>
        <v>3</v>
      </c>
      <c r="O557" s="6">
        <f>MAX(H557:J557)</f>
        <v>5</v>
      </c>
      <c r="P557" s="6">
        <f>SUM(H557:J557)-SUM(N557:O557)</f>
        <v>3</v>
      </c>
    </row>
    <row r="558" spans="1:16" x14ac:dyDescent="0.35">
      <c r="A558" s="1" t="s">
        <v>973</v>
      </c>
      <c r="B558" s="1" t="s">
        <v>974</v>
      </c>
      <c r="C558" s="1">
        <v>11</v>
      </c>
      <c r="D558" s="1">
        <v>20</v>
      </c>
      <c r="E558" s="2">
        <f t="shared" si="32"/>
        <v>2</v>
      </c>
      <c r="F558" s="1">
        <v>35.933999999999997</v>
      </c>
      <c r="G558" s="5">
        <v>7.83</v>
      </c>
      <c r="H558" s="5">
        <v>1.95</v>
      </c>
      <c r="I558" s="5">
        <v>1.95</v>
      </c>
      <c r="J558" s="5">
        <v>9.4499999999999993</v>
      </c>
      <c r="K558" s="5">
        <f t="shared" si="33"/>
        <v>35.933624999999992</v>
      </c>
      <c r="L558" s="5">
        <f t="shared" si="35"/>
        <v>718.6724999999999</v>
      </c>
      <c r="M558" s="5">
        <f t="shared" si="34"/>
        <v>156.6</v>
      </c>
      <c r="N558" s="6">
        <f>MIN(H558:J558)</f>
        <v>1.95</v>
      </c>
      <c r="O558" s="6">
        <f>MAX(H558:J558)</f>
        <v>9.4499999999999993</v>
      </c>
      <c r="P558" s="6">
        <f>SUM(H558:J558)-SUM(N558:O558)</f>
        <v>1.9500000000000011</v>
      </c>
    </row>
    <row r="559" spans="1:16" x14ac:dyDescent="0.35">
      <c r="A559" s="1" t="s">
        <v>975</v>
      </c>
      <c r="B559" s="1" t="s">
        <v>150</v>
      </c>
      <c r="C559" s="1">
        <v>10</v>
      </c>
      <c r="D559" s="1">
        <v>47</v>
      </c>
      <c r="E559" s="2">
        <f t="shared" si="32"/>
        <v>5</v>
      </c>
      <c r="F559" s="1">
        <v>7.61</v>
      </c>
      <c r="G559" s="5">
        <v>1.151</v>
      </c>
      <c r="H559" s="5">
        <v>1.5</v>
      </c>
      <c r="I559" s="5">
        <v>2.25</v>
      </c>
      <c r="J559" s="5">
        <v>2.25</v>
      </c>
      <c r="K559" s="5">
        <f t="shared" si="33"/>
        <v>7.59375</v>
      </c>
      <c r="L559" s="5">
        <f t="shared" si="35"/>
        <v>356.90625</v>
      </c>
      <c r="M559" s="5">
        <f t="shared" si="34"/>
        <v>54.097000000000001</v>
      </c>
      <c r="N559" s="6">
        <f>MIN(H559:J559)</f>
        <v>1.5</v>
      </c>
      <c r="O559" s="6">
        <f>MAX(H559:J559)</f>
        <v>2.25</v>
      </c>
      <c r="P559" s="6">
        <f>SUM(H559:J559)-SUM(N559:O559)</f>
        <v>2.25</v>
      </c>
    </row>
    <row r="560" spans="1:16" x14ac:dyDescent="0.35">
      <c r="A560" s="1" t="s">
        <v>976</v>
      </c>
      <c r="B560" s="1" t="s">
        <v>977</v>
      </c>
      <c r="C560" s="1">
        <v>1498</v>
      </c>
      <c r="D560" s="1">
        <v>7792</v>
      </c>
      <c r="E560" s="2">
        <f t="shared" si="32"/>
        <v>5</v>
      </c>
      <c r="F560" s="1">
        <v>1</v>
      </c>
      <c r="G560" s="5">
        <v>0.02</v>
      </c>
      <c r="H560" s="5">
        <v>2.5499999999999998</v>
      </c>
      <c r="I560" s="5">
        <v>0.1</v>
      </c>
      <c r="J560" s="5">
        <v>0.26</v>
      </c>
      <c r="K560" s="5">
        <f t="shared" si="33"/>
        <v>6.6299999999999998E-2</v>
      </c>
      <c r="L560" s="5">
        <f t="shared" si="35"/>
        <v>516.6096</v>
      </c>
      <c r="M560" s="5">
        <f t="shared" si="34"/>
        <v>155.84</v>
      </c>
      <c r="N560" s="6">
        <f>MIN(H560:J560)</f>
        <v>0.1</v>
      </c>
      <c r="O560" s="6">
        <f>MAX(H560:J560)</f>
        <v>2.5499999999999998</v>
      </c>
      <c r="P560" s="6">
        <f>SUM(H560:J560)-SUM(N560:O560)</f>
        <v>0.26000000000000023</v>
      </c>
    </row>
    <row r="561" spans="1:16" x14ac:dyDescent="0.35">
      <c r="A561" s="4" t="s">
        <v>978</v>
      </c>
      <c r="B561" s="1" t="s">
        <v>979</v>
      </c>
      <c r="C561" s="1">
        <v>18</v>
      </c>
      <c r="D561" s="1">
        <v>36</v>
      </c>
      <c r="E561" s="2">
        <f t="shared" si="32"/>
        <v>2</v>
      </c>
      <c r="F561" s="1">
        <v>4.25</v>
      </c>
      <c r="G561" s="5">
        <v>0.72</v>
      </c>
      <c r="H561" s="5">
        <v>0.13</v>
      </c>
      <c r="I561" s="5">
        <v>4.83</v>
      </c>
      <c r="J561" s="5">
        <v>6.52</v>
      </c>
      <c r="K561" s="5">
        <f t="shared" si="33"/>
        <v>4.0939079999999999</v>
      </c>
      <c r="L561" s="5">
        <f t="shared" si="35"/>
        <v>147.38068799999999</v>
      </c>
      <c r="M561" s="5">
        <f t="shared" si="34"/>
        <v>25.919999999999998</v>
      </c>
      <c r="N561" s="6">
        <f>MIN(H561:J561)</f>
        <v>0.13</v>
      </c>
      <c r="O561" s="6">
        <f>MAX(H561:J561)</f>
        <v>6.52</v>
      </c>
      <c r="P561" s="6">
        <f>SUM(H561:J561)-SUM(N561:O561)</f>
        <v>4.830000000000001</v>
      </c>
    </row>
    <row r="562" spans="1:16" x14ac:dyDescent="0.35">
      <c r="A562" s="1" t="s">
        <v>980</v>
      </c>
      <c r="B562" s="1" t="s">
        <v>981</v>
      </c>
      <c r="C562" s="1">
        <v>11</v>
      </c>
      <c r="D562" s="1">
        <v>49</v>
      </c>
      <c r="E562" s="2">
        <f t="shared" si="32"/>
        <v>4</v>
      </c>
      <c r="F562" s="1">
        <v>166.55</v>
      </c>
      <c r="G562" s="5">
        <v>15.81</v>
      </c>
      <c r="H562" s="5">
        <v>19.78</v>
      </c>
      <c r="I562" s="5">
        <v>0.37</v>
      </c>
      <c r="J562" s="5">
        <v>22.46</v>
      </c>
      <c r="K562" s="5">
        <f t="shared" si="33"/>
        <v>164.375756</v>
      </c>
      <c r="L562" s="5">
        <f t="shared" si="35"/>
        <v>8054.4120439999997</v>
      </c>
      <c r="M562" s="5">
        <f t="shared" si="34"/>
        <v>774.69</v>
      </c>
      <c r="N562" s="6">
        <f>MIN(H562:J562)</f>
        <v>0.37</v>
      </c>
      <c r="O562" s="6">
        <f>MAX(H562:J562)</f>
        <v>22.46</v>
      </c>
      <c r="P562" s="6">
        <f>SUM(H562:J562)-SUM(N562:O562)</f>
        <v>19.779999999999998</v>
      </c>
    </row>
    <row r="563" spans="1:16" x14ac:dyDescent="0.35">
      <c r="A563" s="1" t="s">
        <v>982</v>
      </c>
      <c r="B563" s="1" t="s">
        <v>152</v>
      </c>
      <c r="C563" s="1">
        <v>50</v>
      </c>
      <c r="D563" s="1">
        <v>100</v>
      </c>
      <c r="E563" s="2">
        <f t="shared" si="32"/>
        <v>2</v>
      </c>
      <c r="F563" s="1">
        <v>2.38</v>
      </c>
      <c r="G563" s="5">
        <v>0.4</v>
      </c>
      <c r="H563" s="5">
        <v>2.38</v>
      </c>
      <c r="I563" s="5">
        <v>4</v>
      </c>
      <c r="J563" s="5">
        <v>0.25</v>
      </c>
      <c r="K563" s="5">
        <f t="shared" si="33"/>
        <v>2.38</v>
      </c>
      <c r="L563" s="5">
        <f t="shared" si="35"/>
        <v>238</v>
      </c>
      <c r="M563" s="5">
        <f t="shared" si="34"/>
        <v>40</v>
      </c>
      <c r="N563" s="6">
        <f>MIN(H563:J563)</f>
        <v>0.25</v>
      </c>
      <c r="O563" s="6">
        <f>MAX(H563:J563)</f>
        <v>4</v>
      </c>
      <c r="P563" s="6">
        <f>SUM(H563:J563)-SUM(N563:O563)</f>
        <v>2.38</v>
      </c>
    </row>
    <row r="564" spans="1:16" x14ac:dyDescent="0.35">
      <c r="A564" s="1" t="s">
        <v>983</v>
      </c>
      <c r="B564" s="1" t="s">
        <v>984</v>
      </c>
      <c r="C564" s="1">
        <v>3</v>
      </c>
      <c r="D564" s="1">
        <v>8</v>
      </c>
      <c r="E564" s="2">
        <f t="shared" si="32"/>
        <v>3</v>
      </c>
      <c r="F564" s="1">
        <v>1662.11</v>
      </c>
      <c r="G564" s="5">
        <v>15.15</v>
      </c>
      <c r="H564" s="5">
        <v>12.6</v>
      </c>
      <c r="I564" s="5">
        <v>13.42</v>
      </c>
      <c r="J564" s="5">
        <v>9.83</v>
      </c>
      <c r="K564" s="5">
        <f t="shared" si="33"/>
        <v>1662.1743599999998</v>
      </c>
      <c r="L564" s="5">
        <f t="shared" si="35"/>
        <v>13297.394879999998</v>
      </c>
      <c r="M564" s="5">
        <f t="shared" si="34"/>
        <v>121.2</v>
      </c>
      <c r="N564" s="6">
        <f>MIN(H564:J564)</f>
        <v>9.83</v>
      </c>
      <c r="O564" s="6">
        <f>MAX(H564:J564)</f>
        <v>13.42</v>
      </c>
      <c r="P564" s="6">
        <f>SUM(H564:J564)-SUM(N564:O564)</f>
        <v>12.600000000000001</v>
      </c>
    </row>
    <row r="565" spans="1:16" x14ac:dyDescent="0.35">
      <c r="A565" s="1" t="s">
        <v>985</v>
      </c>
      <c r="B565" s="1" t="s">
        <v>572</v>
      </c>
      <c r="C565" s="1">
        <v>20</v>
      </c>
      <c r="D565" s="1">
        <v>31</v>
      </c>
      <c r="E565" s="2">
        <f t="shared" si="32"/>
        <v>2</v>
      </c>
      <c r="F565" s="1">
        <v>1.97</v>
      </c>
      <c r="G565" s="5">
        <v>0.56000000000000005</v>
      </c>
      <c r="H565" s="5">
        <v>1.75</v>
      </c>
      <c r="I565" s="5">
        <v>0.25</v>
      </c>
      <c r="J565" s="5">
        <v>4.5</v>
      </c>
      <c r="K565" s="5">
        <f t="shared" si="33"/>
        <v>1.96875</v>
      </c>
      <c r="L565" s="5">
        <f t="shared" si="35"/>
        <v>61.03125</v>
      </c>
      <c r="M565" s="5">
        <f t="shared" si="34"/>
        <v>17.360000000000003</v>
      </c>
      <c r="N565" s="6">
        <f>MIN(H565:J565)</f>
        <v>0.25</v>
      </c>
      <c r="O565" s="6">
        <f>MAX(H565:J565)</f>
        <v>4.5</v>
      </c>
      <c r="P565" s="6">
        <f>SUM(H565:J565)-SUM(N565:O565)</f>
        <v>1.75</v>
      </c>
    </row>
    <row r="566" spans="1:16" x14ac:dyDescent="0.35">
      <c r="A566" s="1" t="s">
        <v>986</v>
      </c>
      <c r="B566" s="1" t="s">
        <v>987</v>
      </c>
      <c r="C566" s="1">
        <v>22</v>
      </c>
      <c r="D566" s="1">
        <v>46</v>
      </c>
      <c r="E566" s="2">
        <f t="shared" si="32"/>
        <v>2</v>
      </c>
      <c r="F566" s="1">
        <v>375.41</v>
      </c>
      <c r="G566" s="5">
        <v>13.04</v>
      </c>
      <c r="H566" s="5">
        <v>3.53</v>
      </c>
      <c r="I566" s="5">
        <v>3.46</v>
      </c>
      <c r="J566" s="5">
        <v>30.75</v>
      </c>
      <c r="K566" s="5">
        <f t="shared" si="33"/>
        <v>375.57434999999998</v>
      </c>
      <c r="L566" s="5">
        <f t="shared" si="35"/>
        <v>17276.420099999999</v>
      </c>
      <c r="M566" s="5">
        <f t="shared" si="34"/>
        <v>599.83999999999992</v>
      </c>
      <c r="N566" s="6">
        <f>MIN(H566:J566)</f>
        <v>3.46</v>
      </c>
      <c r="O566" s="6">
        <f>MAX(H566:J566)</f>
        <v>30.75</v>
      </c>
      <c r="P566" s="6">
        <f>SUM(H566:J566)-SUM(N566:O566)</f>
        <v>3.5300000000000011</v>
      </c>
    </row>
    <row r="567" spans="1:16" x14ac:dyDescent="0.35">
      <c r="A567" s="1" t="s">
        <v>988</v>
      </c>
      <c r="B567" s="1" t="s">
        <v>989</v>
      </c>
      <c r="C567" s="1">
        <v>22</v>
      </c>
      <c r="D567" s="1">
        <v>46</v>
      </c>
      <c r="E567" s="2">
        <f t="shared" si="32"/>
        <v>2</v>
      </c>
      <c r="F567" s="1">
        <v>375.41</v>
      </c>
      <c r="G567" s="5">
        <v>12.91</v>
      </c>
      <c r="H567" s="5">
        <v>3.53</v>
      </c>
      <c r="I567" s="5">
        <v>3.46</v>
      </c>
      <c r="J567" s="5">
        <v>30.75</v>
      </c>
      <c r="K567" s="5">
        <f t="shared" si="33"/>
        <v>375.57434999999998</v>
      </c>
      <c r="L567" s="5">
        <f t="shared" si="35"/>
        <v>17276.420099999999</v>
      </c>
      <c r="M567" s="5">
        <f t="shared" si="34"/>
        <v>593.86</v>
      </c>
      <c r="N567" s="6">
        <f>MIN(H567:J567)</f>
        <v>3.46</v>
      </c>
      <c r="O567" s="6">
        <f>MAX(H567:J567)</f>
        <v>30.75</v>
      </c>
      <c r="P567" s="6">
        <f>SUM(H567:J567)-SUM(N567:O567)</f>
        <v>3.5300000000000011</v>
      </c>
    </row>
    <row r="568" spans="1:16" x14ac:dyDescent="0.35">
      <c r="A568" s="1" t="s">
        <v>990</v>
      </c>
      <c r="B568" s="1" t="s">
        <v>991</v>
      </c>
      <c r="C568" s="1">
        <v>300</v>
      </c>
      <c r="D568" s="1">
        <v>950</v>
      </c>
      <c r="E568" s="2">
        <f t="shared" si="32"/>
        <v>3</v>
      </c>
      <c r="F568" s="1">
        <v>44.56</v>
      </c>
      <c r="G568" s="5">
        <v>0.76</v>
      </c>
      <c r="H568" s="5">
        <v>15.84</v>
      </c>
      <c r="I568" s="5">
        <v>11.25</v>
      </c>
      <c r="J568" s="5">
        <v>0.25</v>
      </c>
      <c r="K568" s="5">
        <f t="shared" si="33"/>
        <v>44.55</v>
      </c>
      <c r="L568" s="5">
        <f t="shared" si="35"/>
        <v>42322.5</v>
      </c>
      <c r="M568" s="5">
        <f t="shared" si="34"/>
        <v>722</v>
      </c>
      <c r="N568" s="6">
        <f>MIN(H568:J568)</f>
        <v>0.25</v>
      </c>
      <c r="O568" s="6">
        <f>MAX(H568:J568)</f>
        <v>15.84</v>
      </c>
      <c r="P568" s="6">
        <f>SUM(H568:J568)-SUM(N568:O568)</f>
        <v>11.25</v>
      </c>
    </row>
    <row r="569" spans="1:16" x14ac:dyDescent="0.35">
      <c r="A569" s="4" t="s">
        <v>992</v>
      </c>
      <c r="B569" s="1" t="s">
        <v>993</v>
      </c>
      <c r="C569" s="1">
        <v>18</v>
      </c>
      <c r="D569" s="1">
        <v>41</v>
      </c>
      <c r="E569" s="2">
        <f t="shared" si="32"/>
        <v>2</v>
      </c>
      <c r="F569" s="1">
        <v>9.2899999999999991</v>
      </c>
      <c r="G569" s="5">
        <v>1.57</v>
      </c>
      <c r="H569" s="5">
        <v>3.03</v>
      </c>
      <c r="I569" s="5">
        <v>0.75</v>
      </c>
      <c r="J569" s="5">
        <v>4.08</v>
      </c>
      <c r="K569" s="5">
        <f t="shared" si="33"/>
        <v>9.2718000000000007</v>
      </c>
      <c r="L569" s="5">
        <f t="shared" si="35"/>
        <v>380.14380000000006</v>
      </c>
      <c r="M569" s="5">
        <f t="shared" si="34"/>
        <v>64.37</v>
      </c>
      <c r="N569" s="6">
        <f>MIN(H569:J569)</f>
        <v>0.75</v>
      </c>
      <c r="O569" s="6">
        <f>MAX(H569:J569)</f>
        <v>4.08</v>
      </c>
      <c r="P569" s="6">
        <f>SUM(H569:J569)-SUM(N569:O569)</f>
        <v>3.0299999999999994</v>
      </c>
    </row>
    <row r="570" spans="1:16" x14ac:dyDescent="0.35">
      <c r="A570" s="1" t="s">
        <v>994</v>
      </c>
      <c r="B570" s="1" t="s">
        <v>698</v>
      </c>
      <c r="C570" s="1">
        <v>40</v>
      </c>
      <c r="D570" s="1">
        <v>80</v>
      </c>
      <c r="E570" s="2">
        <f t="shared" ref="E570:E601" si="36">IFERROR(ROUND(SUM(D570/C570),0),0)</f>
        <v>2</v>
      </c>
      <c r="F570" s="1">
        <v>33.340000000000003</v>
      </c>
      <c r="G570" s="5">
        <v>7.89</v>
      </c>
      <c r="H570" s="5">
        <v>2.75</v>
      </c>
      <c r="I570" s="5">
        <v>24.25</v>
      </c>
      <c r="J570" s="5">
        <v>0.5</v>
      </c>
      <c r="K570" s="5">
        <f t="shared" si="33"/>
        <v>33.34375</v>
      </c>
      <c r="L570" s="5">
        <f t="shared" si="35"/>
        <v>2667.5</v>
      </c>
      <c r="M570" s="5">
        <f t="shared" si="34"/>
        <v>631.19999999999993</v>
      </c>
      <c r="N570" s="6">
        <f>MIN(H570:J570)</f>
        <v>0.5</v>
      </c>
      <c r="O570" s="6">
        <f>MAX(H570:J570)</f>
        <v>24.25</v>
      </c>
      <c r="P570" s="6">
        <f>SUM(H570:J570)-SUM(N570:O570)</f>
        <v>2.75</v>
      </c>
    </row>
    <row r="571" spans="1:16" x14ac:dyDescent="0.35">
      <c r="A571" s="1" t="s">
        <v>995</v>
      </c>
      <c r="B571" s="1" t="s">
        <v>57</v>
      </c>
      <c r="C571" s="1">
        <v>14</v>
      </c>
      <c r="D571" s="1">
        <v>28</v>
      </c>
      <c r="E571" s="2">
        <f t="shared" si="36"/>
        <v>2</v>
      </c>
      <c r="F571" s="1">
        <v>2.2000000000000002</v>
      </c>
      <c r="G571" s="5">
        <v>0.62</v>
      </c>
      <c r="H571" s="5">
        <v>0.25</v>
      </c>
      <c r="I571" s="5">
        <v>2</v>
      </c>
      <c r="J571" s="5">
        <v>4.4000000000000004</v>
      </c>
      <c r="K571" s="5">
        <f t="shared" si="33"/>
        <v>2.2000000000000002</v>
      </c>
      <c r="L571" s="5">
        <f t="shared" si="35"/>
        <v>61.600000000000009</v>
      </c>
      <c r="M571" s="5">
        <f t="shared" si="34"/>
        <v>17.36</v>
      </c>
      <c r="N571" s="6">
        <f>MIN(H571:J571)</f>
        <v>0.25</v>
      </c>
      <c r="O571" s="6">
        <f>MAX(H571:J571)</f>
        <v>4.4000000000000004</v>
      </c>
      <c r="P571" s="6">
        <f>SUM(H571:J571)-SUM(N571:O571)</f>
        <v>2</v>
      </c>
    </row>
    <row r="572" spans="1:16" x14ac:dyDescent="0.35">
      <c r="A572" s="4" t="s">
        <v>996</v>
      </c>
      <c r="B572" s="1" t="s">
        <v>997</v>
      </c>
      <c r="C572" s="1">
        <v>34</v>
      </c>
      <c r="D572" s="1">
        <v>68</v>
      </c>
      <c r="E572" s="2">
        <f t="shared" si="36"/>
        <v>2</v>
      </c>
      <c r="F572" s="1">
        <v>1.93</v>
      </c>
      <c r="G572" s="5">
        <v>0.53</v>
      </c>
      <c r="H572" s="5">
        <v>2.75</v>
      </c>
      <c r="I572" s="5">
        <v>0.37</v>
      </c>
      <c r="J572" s="5">
        <v>1.87</v>
      </c>
      <c r="K572" s="5">
        <f t="shared" si="33"/>
        <v>1.9027250000000002</v>
      </c>
      <c r="L572" s="5">
        <f t="shared" si="35"/>
        <v>129.38530000000003</v>
      </c>
      <c r="M572" s="5">
        <f t="shared" si="34"/>
        <v>36.04</v>
      </c>
      <c r="N572" s="6">
        <f>MIN(H572:J572)</f>
        <v>0.37</v>
      </c>
      <c r="O572" s="6">
        <f>MAX(H572:J572)</f>
        <v>2.75</v>
      </c>
      <c r="P572" s="6">
        <f>SUM(H572:J572)-SUM(N572:O572)</f>
        <v>1.87</v>
      </c>
    </row>
    <row r="573" spans="1:16" x14ac:dyDescent="0.35">
      <c r="A573" s="4" t="s">
        <v>998</v>
      </c>
      <c r="B573" s="1" t="s">
        <v>79</v>
      </c>
      <c r="C573" s="1">
        <v>13</v>
      </c>
      <c r="D573" s="1">
        <v>26</v>
      </c>
      <c r="E573" s="2">
        <f t="shared" si="36"/>
        <v>2</v>
      </c>
      <c r="F573" s="1">
        <v>168.84</v>
      </c>
      <c r="G573" s="5">
        <v>9.92</v>
      </c>
      <c r="H573" s="5">
        <v>32.67</v>
      </c>
      <c r="I573" s="5">
        <v>1.59</v>
      </c>
      <c r="J573" s="5">
        <v>3.25</v>
      </c>
      <c r="K573" s="5">
        <f t="shared" si="33"/>
        <v>168.822225</v>
      </c>
      <c r="L573" s="5">
        <f t="shared" si="35"/>
        <v>4389.3778499999999</v>
      </c>
      <c r="M573" s="5">
        <f t="shared" si="34"/>
        <v>257.92</v>
      </c>
      <c r="N573" s="6">
        <f>MIN(H573:J573)</f>
        <v>1.59</v>
      </c>
      <c r="O573" s="6">
        <f>MAX(H573:J573)</f>
        <v>32.67</v>
      </c>
      <c r="P573" s="6">
        <f>SUM(H573:J573)-SUM(N573:O573)</f>
        <v>3.25</v>
      </c>
    </row>
    <row r="574" spans="1:16" x14ac:dyDescent="0.35">
      <c r="A574" s="1" t="s">
        <v>999</v>
      </c>
      <c r="B574" s="1" t="s">
        <v>152</v>
      </c>
      <c r="C574" s="1">
        <v>14</v>
      </c>
      <c r="D574" s="1">
        <v>28</v>
      </c>
      <c r="E574" s="2">
        <f t="shared" si="36"/>
        <v>2</v>
      </c>
      <c r="F574" s="1">
        <v>3.16</v>
      </c>
      <c r="G574" s="5">
        <v>0.56999999999999995</v>
      </c>
      <c r="H574" s="5">
        <v>2.2000000000000002</v>
      </c>
      <c r="I574" s="5">
        <v>0.25</v>
      </c>
      <c r="J574" s="5">
        <v>5.75</v>
      </c>
      <c r="K574" s="5">
        <f t="shared" si="33"/>
        <v>3.1625000000000001</v>
      </c>
      <c r="L574" s="5">
        <f t="shared" si="35"/>
        <v>88.55</v>
      </c>
      <c r="M574" s="5">
        <f t="shared" si="34"/>
        <v>15.959999999999999</v>
      </c>
      <c r="N574" s="6">
        <f>MIN(H574:J574)</f>
        <v>0.25</v>
      </c>
      <c r="O574" s="6">
        <f>MAX(H574:J574)</f>
        <v>5.75</v>
      </c>
      <c r="P574" s="6">
        <f>SUM(H574:J574)-SUM(N574:O574)</f>
        <v>2.1999999999999993</v>
      </c>
    </row>
    <row r="575" spans="1:16" x14ac:dyDescent="0.35">
      <c r="A575" s="1" t="s">
        <v>1000</v>
      </c>
      <c r="B575" s="1" t="s">
        <v>242</v>
      </c>
      <c r="C575" s="1">
        <v>22</v>
      </c>
      <c r="D575" s="1">
        <v>34</v>
      </c>
      <c r="E575" s="2">
        <f t="shared" si="36"/>
        <v>2</v>
      </c>
      <c r="F575" s="1">
        <v>1.9</v>
      </c>
      <c r="G575" s="5">
        <v>0.27</v>
      </c>
      <c r="H575" s="5">
        <v>0.37</v>
      </c>
      <c r="I575" s="5">
        <v>2.25</v>
      </c>
      <c r="J575" s="5">
        <v>2.25</v>
      </c>
      <c r="K575" s="5">
        <f t="shared" si="33"/>
        <v>1.8731249999999999</v>
      </c>
      <c r="L575" s="5">
        <f t="shared" si="35"/>
        <v>63.686250000000001</v>
      </c>
      <c r="M575" s="5">
        <f t="shared" si="34"/>
        <v>9.18</v>
      </c>
      <c r="N575" s="6">
        <f>MIN(H575:J575)</f>
        <v>0.37</v>
      </c>
      <c r="O575" s="6">
        <f>MAX(H575:J575)</f>
        <v>2.25</v>
      </c>
      <c r="P575" s="6">
        <f>SUM(H575:J575)-SUM(N575:O575)</f>
        <v>2.25</v>
      </c>
    </row>
    <row r="576" spans="1:16" x14ac:dyDescent="0.35">
      <c r="A576" s="1" t="s">
        <v>1001</v>
      </c>
      <c r="B576" s="1" t="s">
        <v>1002</v>
      </c>
      <c r="C576" s="1">
        <v>50</v>
      </c>
      <c r="D576" s="1">
        <v>100</v>
      </c>
      <c r="E576" s="2">
        <f t="shared" si="36"/>
        <v>2</v>
      </c>
      <c r="F576" s="1">
        <v>96.63</v>
      </c>
      <c r="G576" s="5">
        <v>17.75</v>
      </c>
      <c r="H576" s="5">
        <v>4.67</v>
      </c>
      <c r="I576" s="5">
        <v>1.5</v>
      </c>
      <c r="J576" s="5">
        <v>13.79</v>
      </c>
      <c r="K576" s="5">
        <f t="shared" si="33"/>
        <v>96.598949999999988</v>
      </c>
      <c r="L576" s="5">
        <f t="shared" si="35"/>
        <v>9659.8949999999986</v>
      </c>
      <c r="M576" s="5">
        <f t="shared" si="34"/>
        <v>1775</v>
      </c>
      <c r="N576" s="6">
        <f>MIN(H576:J576)</f>
        <v>1.5</v>
      </c>
      <c r="O576" s="6">
        <f>MAX(H576:J576)</f>
        <v>13.79</v>
      </c>
      <c r="P576" s="6">
        <f>SUM(H576:J576)-SUM(N576:O576)</f>
        <v>4.6700000000000017</v>
      </c>
    </row>
    <row r="577" spans="1:16" x14ac:dyDescent="0.35">
      <c r="A577" s="1" t="s">
        <v>1003</v>
      </c>
      <c r="B577" s="1" t="s">
        <v>1004</v>
      </c>
      <c r="C577" s="1">
        <v>30</v>
      </c>
      <c r="D577" s="1">
        <v>60</v>
      </c>
      <c r="E577" s="2">
        <f t="shared" si="36"/>
        <v>2</v>
      </c>
      <c r="F577" s="1">
        <v>119.98</v>
      </c>
      <c r="G577" s="5">
        <v>2.41</v>
      </c>
      <c r="H577" s="5">
        <v>4.71</v>
      </c>
      <c r="I577" s="5">
        <v>8.5</v>
      </c>
      <c r="J577" s="5">
        <v>3</v>
      </c>
      <c r="K577" s="5">
        <f t="shared" si="33"/>
        <v>120.10499999999999</v>
      </c>
      <c r="L577" s="5">
        <f t="shared" si="35"/>
        <v>7206.2999999999993</v>
      </c>
      <c r="M577" s="5">
        <f t="shared" si="34"/>
        <v>144.60000000000002</v>
      </c>
      <c r="N577" s="6">
        <f>MIN(H577:J577)</f>
        <v>3</v>
      </c>
      <c r="O577" s="6">
        <f>MAX(H577:J577)</f>
        <v>8.5</v>
      </c>
      <c r="P577" s="6">
        <f>SUM(H577:J577)-SUM(N577:O577)</f>
        <v>4.7100000000000009</v>
      </c>
    </row>
    <row r="578" spans="1:16" x14ac:dyDescent="0.35">
      <c r="A578" s="1" t="s">
        <v>1005</v>
      </c>
      <c r="B578" s="1" t="s">
        <v>1006</v>
      </c>
      <c r="C578" s="1">
        <v>25</v>
      </c>
      <c r="D578" s="1">
        <v>50</v>
      </c>
      <c r="E578" s="2">
        <f t="shared" si="36"/>
        <v>2</v>
      </c>
      <c r="F578" s="1">
        <v>28.88</v>
      </c>
      <c r="G578" s="5">
        <v>1.43</v>
      </c>
      <c r="H578" s="5">
        <v>3.5</v>
      </c>
      <c r="I578" s="5">
        <v>2</v>
      </c>
      <c r="J578" s="5">
        <v>4.13</v>
      </c>
      <c r="K578" s="5">
        <f t="shared" ref="K578:K601" si="37">H578*I578*J578</f>
        <v>28.91</v>
      </c>
      <c r="L578" s="5">
        <f t="shared" si="35"/>
        <v>1445.5</v>
      </c>
      <c r="M578" s="5">
        <f t="shared" ref="M578:M601" si="38">G578*D578</f>
        <v>71.5</v>
      </c>
      <c r="N578" s="6">
        <f>MIN(H578:J578)</f>
        <v>2</v>
      </c>
      <c r="O578" s="6">
        <f>MAX(H578:J578)</f>
        <v>4.13</v>
      </c>
      <c r="P578" s="6">
        <f>SUM(H578:J578)-SUM(N578:O578)</f>
        <v>3.4999999999999991</v>
      </c>
    </row>
    <row r="579" spans="1:16" x14ac:dyDescent="0.35">
      <c r="A579" s="1" t="s">
        <v>1007</v>
      </c>
      <c r="B579" s="1" t="s">
        <v>391</v>
      </c>
      <c r="C579" s="1">
        <v>5</v>
      </c>
      <c r="D579" s="1">
        <v>15</v>
      </c>
      <c r="E579" s="2">
        <f t="shared" si="36"/>
        <v>3</v>
      </c>
      <c r="F579" s="1">
        <v>21976.240000000002</v>
      </c>
      <c r="G579" s="5">
        <v>141.34</v>
      </c>
      <c r="H579" s="5">
        <v>47.5</v>
      </c>
      <c r="I579" s="5">
        <v>20.13</v>
      </c>
      <c r="J579" s="5">
        <v>22.99</v>
      </c>
      <c r="K579" s="5">
        <f t="shared" si="37"/>
        <v>21982.463249999997</v>
      </c>
      <c r="L579" s="5">
        <f t="shared" ref="L579:L601" si="39">D579*(H579*I579*J579)</f>
        <v>329736.94874999998</v>
      </c>
      <c r="M579" s="5">
        <f t="shared" si="38"/>
        <v>2120.1</v>
      </c>
      <c r="N579" s="6">
        <f>MIN(H579:J579)</f>
        <v>20.13</v>
      </c>
      <c r="O579" s="6">
        <f>MAX(H579:J579)</f>
        <v>47.5</v>
      </c>
      <c r="P579" s="6">
        <f>SUM(H579:J579)-SUM(N579:O579)</f>
        <v>22.989999999999995</v>
      </c>
    </row>
    <row r="580" spans="1:16" x14ac:dyDescent="0.35">
      <c r="A580" s="1" t="s">
        <v>1008</v>
      </c>
      <c r="B580" s="1" t="s">
        <v>616</v>
      </c>
      <c r="C580" s="1">
        <v>7</v>
      </c>
      <c r="D580" s="1">
        <v>16</v>
      </c>
      <c r="E580" s="2">
        <f t="shared" si="36"/>
        <v>2</v>
      </c>
      <c r="F580" s="1">
        <v>96</v>
      </c>
      <c r="G580" s="5">
        <v>23.527000000000001</v>
      </c>
      <c r="H580" s="5">
        <v>48</v>
      </c>
      <c r="I580" s="5">
        <v>4</v>
      </c>
      <c r="J580" s="5">
        <v>0.5</v>
      </c>
      <c r="K580" s="5">
        <f t="shared" si="37"/>
        <v>96</v>
      </c>
      <c r="L580" s="5">
        <f t="shared" si="39"/>
        <v>1536</v>
      </c>
      <c r="M580" s="5">
        <f t="shared" si="38"/>
        <v>376.43200000000002</v>
      </c>
      <c r="N580" s="6">
        <f>MIN(H580:J580)</f>
        <v>0.5</v>
      </c>
      <c r="O580" s="6">
        <f>MAX(H580:J580)</f>
        <v>48</v>
      </c>
      <c r="P580" s="6">
        <f>SUM(H580:J580)-SUM(N580:O580)</f>
        <v>4</v>
      </c>
    </row>
    <row r="581" spans="1:16" x14ac:dyDescent="0.35">
      <c r="A581" s="1" t="s">
        <v>1009</v>
      </c>
      <c r="B581" s="1" t="s">
        <v>856</v>
      </c>
      <c r="C581" s="1">
        <v>18</v>
      </c>
      <c r="D581" s="1">
        <v>38</v>
      </c>
      <c r="E581" s="2">
        <f t="shared" si="36"/>
        <v>2</v>
      </c>
      <c r="F581" s="1">
        <v>39.97</v>
      </c>
      <c r="G581" s="5">
        <v>4.53</v>
      </c>
      <c r="H581" s="5">
        <v>4.4000000000000004</v>
      </c>
      <c r="I581" s="5">
        <v>0.5</v>
      </c>
      <c r="J581" s="5">
        <v>18.170000000000002</v>
      </c>
      <c r="K581" s="5">
        <f t="shared" si="37"/>
        <v>39.974000000000004</v>
      </c>
      <c r="L581" s="5">
        <f t="shared" si="39"/>
        <v>1519.0120000000002</v>
      </c>
      <c r="M581" s="5">
        <f t="shared" si="38"/>
        <v>172.14000000000001</v>
      </c>
      <c r="N581" s="6">
        <f>MIN(H581:J581)</f>
        <v>0.5</v>
      </c>
      <c r="O581" s="6">
        <f>MAX(H581:J581)</f>
        <v>18.170000000000002</v>
      </c>
      <c r="P581" s="6">
        <f>SUM(H581:J581)-SUM(N581:O581)</f>
        <v>4.3999999999999986</v>
      </c>
    </row>
    <row r="582" spans="1:16" x14ac:dyDescent="0.35">
      <c r="A582" s="1" t="s">
        <v>1010</v>
      </c>
      <c r="B582" s="1" t="s">
        <v>127</v>
      </c>
      <c r="C582" s="1">
        <v>18</v>
      </c>
      <c r="D582" s="1">
        <v>36</v>
      </c>
      <c r="E582" s="2">
        <f t="shared" si="36"/>
        <v>2</v>
      </c>
      <c r="F582" s="1">
        <v>102.33</v>
      </c>
      <c r="G582" s="5">
        <v>6.42</v>
      </c>
      <c r="H582" s="5">
        <v>24.44</v>
      </c>
      <c r="I582" s="5">
        <v>16.75</v>
      </c>
      <c r="J582" s="5">
        <v>0.25</v>
      </c>
      <c r="K582" s="5">
        <f t="shared" si="37"/>
        <v>102.3425</v>
      </c>
      <c r="L582" s="5">
        <f t="shared" si="39"/>
        <v>3684.33</v>
      </c>
      <c r="M582" s="5">
        <f t="shared" si="38"/>
        <v>231.12</v>
      </c>
      <c r="N582" s="6">
        <f>MIN(H582:J582)</f>
        <v>0.25</v>
      </c>
      <c r="O582" s="6">
        <f>MAX(H582:J582)</f>
        <v>24.44</v>
      </c>
      <c r="P582" s="6">
        <f>SUM(H582:J582)-SUM(N582:O582)</f>
        <v>16.749999999999996</v>
      </c>
    </row>
    <row r="583" spans="1:16" x14ac:dyDescent="0.35">
      <c r="A583" s="1" t="s">
        <v>1011</v>
      </c>
      <c r="B583" s="1" t="s">
        <v>1012</v>
      </c>
      <c r="C583" s="1">
        <v>28</v>
      </c>
      <c r="D583" s="1">
        <v>70</v>
      </c>
      <c r="E583" s="2">
        <f t="shared" si="36"/>
        <v>3</v>
      </c>
      <c r="F583" s="1">
        <v>19.5</v>
      </c>
      <c r="G583" s="5">
        <v>5.52</v>
      </c>
      <c r="H583" s="5">
        <v>3</v>
      </c>
      <c r="I583" s="5">
        <v>0.25</v>
      </c>
      <c r="J583" s="5">
        <v>26</v>
      </c>
      <c r="K583" s="5">
        <f t="shared" si="37"/>
        <v>19.5</v>
      </c>
      <c r="L583" s="5">
        <f t="shared" si="39"/>
        <v>1365</v>
      </c>
      <c r="M583" s="5">
        <f t="shared" si="38"/>
        <v>386.4</v>
      </c>
      <c r="N583" s="6">
        <f>MIN(H583:J583)</f>
        <v>0.25</v>
      </c>
      <c r="O583" s="6">
        <f>MAX(H583:J583)</f>
        <v>26</v>
      </c>
      <c r="P583" s="6">
        <f>SUM(H583:J583)-SUM(N583:O583)</f>
        <v>3</v>
      </c>
    </row>
    <row r="584" spans="1:16" x14ac:dyDescent="0.35">
      <c r="A584" s="1" t="s">
        <v>1013</v>
      </c>
      <c r="B584" s="1" t="s">
        <v>45</v>
      </c>
      <c r="C584" s="1">
        <v>12</v>
      </c>
      <c r="D584" s="1">
        <v>24</v>
      </c>
      <c r="E584" s="2">
        <f t="shared" si="36"/>
        <v>2</v>
      </c>
      <c r="F584" s="1">
        <v>25.21</v>
      </c>
      <c r="G584" s="5">
        <v>4.76</v>
      </c>
      <c r="H584" s="5">
        <v>8.15</v>
      </c>
      <c r="I584" s="5">
        <v>8.25</v>
      </c>
      <c r="J584" s="5">
        <v>0.37</v>
      </c>
      <c r="K584" s="5">
        <f t="shared" si="37"/>
        <v>24.877875</v>
      </c>
      <c r="L584" s="5">
        <f t="shared" si="39"/>
        <v>597.06899999999996</v>
      </c>
      <c r="M584" s="5">
        <f t="shared" si="38"/>
        <v>114.24</v>
      </c>
      <c r="N584" s="6">
        <f>MIN(H584:J584)</f>
        <v>0.37</v>
      </c>
      <c r="O584" s="6">
        <f>MAX(H584:J584)</f>
        <v>8.25</v>
      </c>
      <c r="P584" s="6">
        <f>SUM(H584:J584)-SUM(N584:O584)</f>
        <v>8.15</v>
      </c>
    </row>
    <row r="585" spans="1:16" x14ac:dyDescent="0.35">
      <c r="A585" s="1" t="s">
        <v>1014</v>
      </c>
      <c r="B585" s="1" t="s">
        <v>1015</v>
      </c>
      <c r="C585" s="1">
        <v>8</v>
      </c>
      <c r="D585" s="1">
        <v>16</v>
      </c>
      <c r="E585" s="2">
        <f t="shared" si="36"/>
        <v>2</v>
      </c>
      <c r="F585" s="1">
        <v>0</v>
      </c>
      <c r="G585" s="5">
        <v>24.364000000000001</v>
      </c>
      <c r="H585" s="5">
        <v>12.720667345617461</v>
      </c>
      <c r="I585" s="5">
        <v>13.455973087999999</v>
      </c>
      <c r="J585" s="5">
        <v>0.74999850000000035</v>
      </c>
      <c r="K585" s="5">
        <f t="shared" si="37"/>
        <v>128.37646134458555</v>
      </c>
      <c r="L585" s="5">
        <f t="shared" si="39"/>
        <v>2054.0233815133688</v>
      </c>
      <c r="M585" s="5">
        <f t="shared" si="38"/>
        <v>389.82400000000001</v>
      </c>
      <c r="N585" s="6">
        <f>MIN(H585:J585)</f>
        <v>0.74999850000000035</v>
      </c>
      <c r="O585" s="6">
        <f>MAX(H585:J585)</f>
        <v>13.455973087999999</v>
      </c>
      <c r="P585" s="6">
        <f>SUM(H585:J585)-SUM(N585:O585)</f>
        <v>12.720667345617459</v>
      </c>
    </row>
    <row r="586" spans="1:16" x14ac:dyDescent="0.35">
      <c r="A586" s="1" t="s">
        <v>1016</v>
      </c>
      <c r="B586" s="1" t="s">
        <v>127</v>
      </c>
      <c r="C586" s="1">
        <v>17</v>
      </c>
      <c r="D586" s="1">
        <v>34</v>
      </c>
      <c r="E586" s="2">
        <f t="shared" si="36"/>
        <v>2</v>
      </c>
      <c r="F586" s="1">
        <v>193.69</v>
      </c>
      <c r="G586" s="5">
        <v>31.43</v>
      </c>
      <c r="H586" s="5">
        <v>0.25</v>
      </c>
      <c r="I586" s="5">
        <v>27.7</v>
      </c>
      <c r="J586" s="5">
        <v>27.97</v>
      </c>
      <c r="K586" s="5">
        <f t="shared" si="37"/>
        <v>193.69225</v>
      </c>
      <c r="L586" s="5">
        <f t="shared" si="39"/>
        <v>6585.5365000000002</v>
      </c>
      <c r="M586" s="5">
        <f t="shared" si="38"/>
        <v>1068.6199999999999</v>
      </c>
      <c r="N586" s="6">
        <f>MIN(H586:J586)</f>
        <v>0.25</v>
      </c>
      <c r="O586" s="6">
        <f>MAX(H586:J586)</f>
        <v>27.97</v>
      </c>
      <c r="P586" s="6">
        <f>SUM(H586:J586)-SUM(N586:O586)</f>
        <v>27.700000000000003</v>
      </c>
    </row>
    <row r="587" spans="1:16" x14ac:dyDescent="0.35">
      <c r="A587" s="1" t="s">
        <v>1017</v>
      </c>
      <c r="B587" s="1" t="s">
        <v>1018</v>
      </c>
      <c r="C587" s="1">
        <v>150</v>
      </c>
      <c r="D587" s="1">
        <v>250</v>
      </c>
      <c r="E587" s="2">
        <f t="shared" si="36"/>
        <v>2</v>
      </c>
      <c r="F587" s="1">
        <v>945.64</v>
      </c>
      <c r="G587" s="5">
        <v>34</v>
      </c>
      <c r="H587" s="5">
        <v>24.75</v>
      </c>
      <c r="I587" s="5">
        <v>3.84</v>
      </c>
      <c r="J587" s="5">
        <v>9.9499999999999993</v>
      </c>
      <c r="K587" s="5">
        <f t="shared" si="37"/>
        <v>945.6479999999998</v>
      </c>
      <c r="L587" s="5">
        <f t="shared" si="39"/>
        <v>236411.99999999994</v>
      </c>
      <c r="M587" s="5">
        <f t="shared" si="38"/>
        <v>8500</v>
      </c>
      <c r="N587" s="6">
        <f>MIN(H587:J587)</f>
        <v>3.84</v>
      </c>
      <c r="O587" s="6">
        <f>MAX(H587:J587)</f>
        <v>24.75</v>
      </c>
      <c r="P587" s="6">
        <f>SUM(H587:J587)-SUM(N587:O587)</f>
        <v>9.9499999999999993</v>
      </c>
    </row>
    <row r="588" spans="1:16" x14ac:dyDescent="0.35">
      <c r="A588" s="1" t="s">
        <v>1019</v>
      </c>
      <c r="B588" s="1" t="s">
        <v>627</v>
      </c>
      <c r="C588" s="1">
        <v>8</v>
      </c>
      <c r="D588" s="1">
        <v>16</v>
      </c>
      <c r="E588" s="2">
        <f t="shared" si="36"/>
        <v>2</v>
      </c>
      <c r="F588" s="1">
        <v>270.61</v>
      </c>
      <c r="G588" s="5">
        <v>15.51</v>
      </c>
      <c r="H588" s="5">
        <v>48.64</v>
      </c>
      <c r="I588" s="5">
        <v>1.75</v>
      </c>
      <c r="J588" s="5">
        <v>3.18</v>
      </c>
      <c r="K588" s="5">
        <f t="shared" si="37"/>
        <v>270.6816</v>
      </c>
      <c r="L588" s="5">
        <f t="shared" si="39"/>
        <v>4330.9056</v>
      </c>
      <c r="M588" s="5">
        <f t="shared" si="38"/>
        <v>248.16</v>
      </c>
      <c r="N588" s="6">
        <f>MIN(H588:J588)</f>
        <v>1.75</v>
      </c>
      <c r="O588" s="6">
        <f>MAX(H588:J588)</f>
        <v>48.64</v>
      </c>
      <c r="P588" s="6">
        <f>SUM(H588:J588)-SUM(N588:O588)</f>
        <v>3.1799999999999997</v>
      </c>
    </row>
    <row r="589" spans="1:16" x14ac:dyDescent="0.35">
      <c r="A589" s="1" t="s">
        <v>1020</v>
      </c>
      <c r="B589" s="1" t="s">
        <v>1021</v>
      </c>
      <c r="C589" s="1">
        <v>7</v>
      </c>
      <c r="D589" s="1">
        <v>14</v>
      </c>
      <c r="E589" s="2">
        <f t="shared" si="36"/>
        <v>2</v>
      </c>
      <c r="F589" s="1">
        <v>2419.23</v>
      </c>
      <c r="G589" s="5">
        <v>87.79</v>
      </c>
      <c r="H589" s="5">
        <v>44.25</v>
      </c>
      <c r="I589" s="5">
        <v>3.28</v>
      </c>
      <c r="J589" s="5">
        <v>16.66</v>
      </c>
      <c r="K589" s="5">
        <f t="shared" si="37"/>
        <v>2418.0323999999996</v>
      </c>
      <c r="L589" s="5">
        <f t="shared" si="39"/>
        <v>33852.453599999993</v>
      </c>
      <c r="M589" s="5">
        <f t="shared" si="38"/>
        <v>1229.0600000000002</v>
      </c>
      <c r="N589" s="6">
        <f>MIN(H589:J589)</f>
        <v>3.28</v>
      </c>
      <c r="O589" s="6">
        <f>MAX(H589:J589)</f>
        <v>44.25</v>
      </c>
      <c r="P589" s="6">
        <f>SUM(H589:J589)-SUM(N589:O589)</f>
        <v>16.659999999999997</v>
      </c>
    </row>
    <row r="590" spans="1:16" x14ac:dyDescent="0.35">
      <c r="A590" s="1" t="s">
        <v>1022</v>
      </c>
      <c r="B590" s="1" t="s">
        <v>1023</v>
      </c>
      <c r="C590" s="1">
        <v>5</v>
      </c>
      <c r="D590" s="1">
        <v>15</v>
      </c>
      <c r="E590" s="2">
        <f t="shared" si="36"/>
        <v>3</v>
      </c>
      <c r="F590" s="1">
        <v>2559.8200000000002</v>
      </c>
      <c r="G590" s="5">
        <v>316.24</v>
      </c>
      <c r="H590" s="5">
        <v>78.739999999999995</v>
      </c>
      <c r="I590" s="5">
        <v>0.62</v>
      </c>
      <c r="J590" s="5">
        <v>52.02</v>
      </c>
      <c r="K590" s="5">
        <f t="shared" si="37"/>
        <v>2539.5539760000001</v>
      </c>
      <c r="L590" s="5">
        <f t="shared" si="39"/>
        <v>38093.309639999999</v>
      </c>
      <c r="M590" s="5">
        <f t="shared" si="38"/>
        <v>4743.6000000000004</v>
      </c>
      <c r="N590" s="6">
        <f>MIN(H590:J590)</f>
        <v>0.62</v>
      </c>
      <c r="O590" s="6">
        <f>MAX(H590:J590)</f>
        <v>78.739999999999995</v>
      </c>
      <c r="P590" s="6">
        <f>SUM(H590:J590)-SUM(N590:O590)</f>
        <v>52.019999999999996</v>
      </c>
    </row>
    <row r="591" spans="1:16" x14ac:dyDescent="0.35">
      <c r="A591" s="1" t="s">
        <v>1024</v>
      </c>
      <c r="B591" s="1" t="s">
        <v>1025</v>
      </c>
      <c r="C591" s="1">
        <v>6</v>
      </c>
      <c r="D591" s="1">
        <v>14</v>
      </c>
      <c r="E591" s="2">
        <f t="shared" si="36"/>
        <v>2</v>
      </c>
      <c r="F591" s="1">
        <v>4932.01</v>
      </c>
      <c r="G591" s="5">
        <v>59.41</v>
      </c>
      <c r="H591" s="5">
        <v>65.790000000000006</v>
      </c>
      <c r="I591" s="5">
        <v>6.81</v>
      </c>
      <c r="J591" s="5">
        <v>11.01</v>
      </c>
      <c r="K591" s="5">
        <f t="shared" si="37"/>
        <v>4932.8091990000003</v>
      </c>
      <c r="L591" s="5">
        <f t="shared" si="39"/>
        <v>69059.328785999998</v>
      </c>
      <c r="M591" s="5">
        <f t="shared" si="38"/>
        <v>831.74</v>
      </c>
      <c r="N591" s="6">
        <f>MIN(H591:J591)</f>
        <v>6.81</v>
      </c>
      <c r="O591" s="6">
        <f>MAX(H591:J591)</f>
        <v>65.790000000000006</v>
      </c>
      <c r="P591" s="6">
        <f>SUM(H591:J591)-SUM(N591:O591)</f>
        <v>11.010000000000005</v>
      </c>
    </row>
    <row r="592" spans="1:16" x14ac:dyDescent="0.35">
      <c r="A592" s="1" t="s">
        <v>1026</v>
      </c>
      <c r="B592" s="1" t="s">
        <v>1027</v>
      </c>
      <c r="C592" s="1">
        <v>14</v>
      </c>
      <c r="D592" s="1">
        <v>28</v>
      </c>
      <c r="E592" s="2">
        <f t="shared" si="36"/>
        <v>2</v>
      </c>
      <c r="F592" s="1">
        <v>15</v>
      </c>
      <c r="G592" s="5">
        <v>0.53</v>
      </c>
      <c r="H592" s="5">
        <v>2</v>
      </c>
      <c r="I592" s="5">
        <v>1.5</v>
      </c>
      <c r="J592" s="5">
        <v>5</v>
      </c>
      <c r="K592" s="5">
        <f t="shared" si="37"/>
        <v>15</v>
      </c>
      <c r="L592" s="5">
        <f t="shared" si="39"/>
        <v>420</v>
      </c>
      <c r="M592" s="5">
        <f t="shared" si="38"/>
        <v>14.84</v>
      </c>
      <c r="N592" s="6">
        <f>MIN(H592:J592)</f>
        <v>1.5</v>
      </c>
      <c r="O592" s="6">
        <f>MAX(H592:J592)</f>
        <v>5</v>
      </c>
      <c r="P592" s="6">
        <f>SUM(H592:J592)-SUM(N592:O592)</f>
        <v>2</v>
      </c>
    </row>
    <row r="593" spans="1:16" x14ac:dyDescent="0.35">
      <c r="A593" s="1" t="s">
        <v>1028</v>
      </c>
      <c r="B593" s="1" t="s">
        <v>1029</v>
      </c>
      <c r="C593" s="1">
        <v>10</v>
      </c>
      <c r="D593" s="1">
        <v>20</v>
      </c>
      <c r="E593" s="2">
        <f t="shared" si="36"/>
        <v>2</v>
      </c>
      <c r="F593" s="1">
        <v>341.01</v>
      </c>
      <c r="G593" s="5">
        <v>8.0399999999999991</v>
      </c>
      <c r="H593" s="5">
        <v>17.62</v>
      </c>
      <c r="I593" s="5">
        <v>4</v>
      </c>
      <c r="J593" s="5">
        <v>4.84</v>
      </c>
      <c r="K593" s="5">
        <f t="shared" si="37"/>
        <v>341.1232</v>
      </c>
      <c r="L593" s="5">
        <f t="shared" si="39"/>
        <v>6822.4639999999999</v>
      </c>
      <c r="M593" s="5">
        <f t="shared" si="38"/>
        <v>160.79999999999998</v>
      </c>
      <c r="N593" s="6">
        <f>MIN(H593:J593)</f>
        <v>4</v>
      </c>
      <c r="O593" s="6">
        <f>MAX(H593:J593)</f>
        <v>17.62</v>
      </c>
      <c r="P593" s="6">
        <f>SUM(H593:J593)-SUM(N593:O593)</f>
        <v>4.84</v>
      </c>
    </row>
    <row r="594" spans="1:16" x14ac:dyDescent="0.35">
      <c r="A594" s="1" t="s">
        <v>1030</v>
      </c>
      <c r="B594" s="1" t="s">
        <v>1031</v>
      </c>
      <c r="C594" s="1">
        <v>57</v>
      </c>
      <c r="D594" s="1">
        <v>114</v>
      </c>
      <c r="E594" s="2">
        <f t="shared" si="36"/>
        <v>2</v>
      </c>
      <c r="F594" s="1">
        <v>0</v>
      </c>
      <c r="G594" s="5">
        <v>0</v>
      </c>
      <c r="H594" s="5">
        <v>3.84</v>
      </c>
      <c r="I594" s="5">
        <v>3.42</v>
      </c>
      <c r="J594" s="5">
        <v>0.5</v>
      </c>
      <c r="K594" s="5">
        <f t="shared" si="37"/>
        <v>6.5663999999999998</v>
      </c>
      <c r="L594" s="5">
        <f t="shared" si="39"/>
        <v>748.56959999999992</v>
      </c>
      <c r="M594" s="5">
        <f t="shared" si="38"/>
        <v>0</v>
      </c>
      <c r="N594" s="6">
        <f>MIN(H594:J594)</f>
        <v>0.5</v>
      </c>
      <c r="O594" s="6">
        <f>MAX(H594:J594)</f>
        <v>3.84</v>
      </c>
      <c r="P594" s="6">
        <f>SUM(H594:J594)-SUM(N594:O594)</f>
        <v>3.42</v>
      </c>
    </row>
    <row r="595" spans="1:16" x14ac:dyDescent="0.35">
      <c r="A595" s="1" t="s">
        <v>1032</v>
      </c>
      <c r="B595" s="1" t="s">
        <v>504</v>
      </c>
      <c r="C595" s="1">
        <v>4</v>
      </c>
      <c r="D595" s="1">
        <v>6</v>
      </c>
      <c r="E595" s="2">
        <f t="shared" si="36"/>
        <v>2</v>
      </c>
      <c r="F595" s="1">
        <v>0</v>
      </c>
      <c r="G595" s="5">
        <v>315.42200000000003</v>
      </c>
      <c r="H595" s="5">
        <v>59.797406701948077</v>
      </c>
      <c r="I595" s="5">
        <v>59.776111955041536</v>
      </c>
      <c r="J595" s="5">
        <v>0.49999900000000003</v>
      </c>
      <c r="K595" s="5">
        <f t="shared" si="37"/>
        <v>1787.2246643619221</v>
      </c>
      <c r="L595" s="5">
        <f t="shared" si="39"/>
        <v>10723.347986171533</v>
      </c>
      <c r="M595" s="5">
        <f t="shared" si="38"/>
        <v>1892.5320000000002</v>
      </c>
      <c r="N595" s="6">
        <f>MIN(H595:J595)</f>
        <v>0.49999900000000003</v>
      </c>
      <c r="O595" s="6">
        <f>MAX(H595:J595)</f>
        <v>59.797406701948077</v>
      </c>
      <c r="P595" s="6">
        <f>SUM(H595:J595)-SUM(N595:O595)</f>
        <v>59.776111955041543</v>
      </c>
    </row>
    <row r="596" spans="1:16" x14ac:dyDescent="0.35">
      <c r="A596" s="1" t="s">
        <v>1033</v>
      </c>
      <c r="B596" s="1" t="s">
        <v>1034</v>
      </c>
      <c r="C596" s="1">
        <v>64</v>
      </c>
      <c r="D596" s="1">
        <v>215</v>
      </c>
      <c r="E596" s="2">
        <f t="shared" si="36"/>
        <v>3</v>
      </c>
      <c r="F596" s="1">
        <v>0</v>
      </c>
      <c r="G596" s="5">
        <v>2.6669999999999998</v>
      </c>
      <c r="H596" s="5">
        <v>4.5</v>
      </c>
      <c r="I596" s="5">
        <v>2</v>
      </c>
      <c r="J596" s="5">
        <v>3.78</v>
      </c>
      <c r="K596" s="5">
        <f t="shared" si="37"/>
        <v>34.019999999999996</v>
      </c>
      <c r="L596" s="5">
        <f t="shared" si="39"/>
        <v>7314.2999999999993</v>
      </c>
      <c r="M596" s="5">
        <f t="shared" si="38"/>
        <v>573.40499999999997</v>
      </c>
      <c r="N596" s="6">
        <f>MIN(H596:J596)</f>
        <v>2</v>
      </c>
      <c r="O596" s="6">
        <f>MAX(H596:J596)</f>
        <v>4.5</v>
      </c>
      <c r="P596" s="6">
        <f>SUM(H596:J596)-SUM(N596:O596)</f>
        <v>3.7799999999999994</v>
      </c>
    </row>
    <row r="597" spans="1:16" x14ac:dyDescent="0.35">
      <c r="A597" s="1" t="s">
        <v>1035</v>
      </c>
      <c r="B597" s="1" t="s">
        <v>1036</v>
      </c>
      <c r="C597" s="1">
        <v>57</v>
      </c>
      <c r="D597" s="1">
        <v>114</v>
      </c>
      <c r="E597" s="2">
        <f t="shared" si="36"/>
        <v>2</v>
      </c>
      <c r="F597" s="1">
        <v>16.53</v>
      </c>
      <c r="G597" s="5">
        <v>0.77</v>
      </c>
      <c r="H597" s="5">
        <v>2.11</v>
      </c>
      <c r="I597" s="5">
        <v>2.75</v>
      </c>
      <c r="J597" s="5">
        <v>2.85</v>
      </c>
      <c r="K597" s="5">
        <f t="shared" si="37"/>
        <v>16.537125</v>
      </c>
      <c r="L597" s="5">
        <f t="shared" si="39"/>
        <v>1885.23225</v>
      </c>
      <c r="M597" s="5">
        <f t="shared" si="38"/>
        <v>87.78</v>
      </c>
      <c r="N597" s="6">
        <f>MIN(H597:J597)</f>
        <v>2.11</v>
      </c>
      <c r="O597" s="6">
        <f>MAX(H597:J597)</f>
        <v>2.85</v>
      </c>
      <c r="P597" s="6">
        <f>SUM(H597:J597)-SUM(N597:O597)</f>
        <v>2.7499999999999991</v>
      </c>
    </row>
    <row r="598" spans="1:16" x14ac:dyDescent="0.35">
      <c r="A598" s="1" t="s">
        <v>1037</v>
      </c>
      <c r="B598" s="1" t="s">
        <v>723</v>
      </c>
      <c r="C598" s="1">
        <v>4</v>
      </c>
      <c r="D598" s="1">
        <v>20</v>
      </c>
      <c r="E598" s="2">
        <f t="shared" si="36"/>
        <v>5</v>
      </c>
      <c r="F598" s="1">
        <v>70.569999999999993</v>
      </c>
      <c r="G598" s="5">
        <v>5.47</v>
      </c>
      <c r="H598" s="5">
        <v>2.75</v>
      </c>
      <c r="I598" s="5">
        <v>2.75</v>
      </c>
      <c r="J598" s="5">
        <v>9.33</v>
      </c>
      <c r="K598" s="5">
        <f t="shared" si="37"/>
        <v>70.558125000000004</v>
      </c>
      <c r="L598" s="5">
        <f t="shared" si="39"/>
        <v>1411.1625000000001</v>
      </c>
      <c r="M598" s="5">
        <f t="shared" si="38"/>
        <v>109.39999999999999</v>
      </c>
      <c r="N598" s="6">
        <f>MIN(H598:J598)</f>
        <v>2.75</v>
      </c>
      <c r="O598" s="6">
        <f>MAX(H598:J598)</f>
        <v>9.33</v>
      </c>
      <c r="P598" s="6">
        <f>SUM(H598:J598)-SUM(N598:O598)</f>
        <v>2.75</v>
      </c>
    </row>
    <row r="599" spans="1:16" x14ac:dyDescent="0.35">
      <c r="A599" s="1" t="s">
        <v>1038</v>
      </c>
      <c r="B599" s="1" t="s">
        <v>1039</v>
      </c>
      <c r="C599" s="1">
        <v>15</v>
      </c>
      <c r="D599" s="1">
        <v>30</v>
      </c>
      <c r="E599" s="2">
        <f t="shared" si="36"/>
        <v>2</v>
      </c>
      <c r="F599" s="1">
        <v>464.32</v>
      </c>
      <c r="G599" s="5">
        <v>10.44</v>
      </c>
      <c r="H599" s="5">
        <v>6.75</v>
      </c>
      <c r="I599" s="5">
        <v>3.3</v>
      </c>
      <c r="J599" s="5">
        <v>20.87</v>
      </c>
      <c r="K599" s="5">
        <f t="shared" si="37"/>
        <v>464.87925000000001</v>
      </c>
      <c r="L599" s="5">
        <f t="shared" si="39"/>
        <v>13946.377500000001</v>
      </c>
      <c r="M599" s="5">
        <f t="shared" si="38"/>
        <v>313.2</v>
      </c>
      <c r="N599" s="6">
        <f>MIN(H599:J599)</f>
        <v>3.3</v>
      </c>
      <c r="O599" s="6">
        <f>MAX(H599:J599)</f>
        <v>20.87</v>
      </c>
      <c r="P599" s="6">
        <f>SUM(H599:J599)-SUM(N599:O599)</f>
        <v>6.75</v>
      </c>
    </row>
    <row r="600" spans="1:16" x14ac:dyDescent="0.35">
      <c r="A600" s="1" t="s">
        <v>1040</v>
      </c>
      <c r="B600" s="1" t="s">
        <v>1041</v>
      </c>
      <c r="C600" s="1">
        <v>29</v>
      </c>
      <c r="D600" s="1">
        <v>224</v>
      </c>
      <c r="E600" s="2">
        <f t="shared" si="36"/>
        <v>8</v>
      </c>
      <c r="F600" s="1">
        <v>30.954999999999998</v>
      </c>
      <c r="G600" s="5">
        <v>3.4649999999999999</v>
      </c>
      <c r="H600" s="5">
        <v>2</v>
      </c>
      <c r="I600" s="5">
        <v>7.55</v>
      </c>
      <c r="J600" s="5">
        <v>2.0499999999999998</v>
      </c>
      <c r="K600" s="5">
        <f t="shared" si="37"/>
        <v>30.954999999999998</v>
      </c>
      <c r="L600" s="5">
        <f t="shared" si="39"/>
        <v>6933.92</v>
      </c>
      <c r="M600" s="5">
        <f t="shared" si="38"/>
        <v>776.16</v>
      </c>
      <c r="N600" s="6">
        <f>MIN(H600:J600)</f>
        <v>2</v>
      </c>
      <c r="O600" s="6">
        <f>MAX(H600:J600)</f>
        <v>7.55</v>
      </c>
      <c r="P600" s="6">
        <f>SUM(H600:J600)-SUM(N600:O600)</f>
        <v>2.0500000000000007</v>
      </c>
    </row>
    <row r="601" spans="1:16" x14ac:dyDescent="0.35">
      <c r="A601" s="1" t="s">
        <v>1042</v>
      </c>
      <c r="B601" s="1" t="s">
        <v>1043</v>
      </c>
      <c r="C601" s="1">
        <v>25</v>
      </c>
      <c r="D601" s="1">
        <v>43</v>
      </c>
      <c r="E601" s="2">
        <f t="shared" si="36"/>
        <v>2</v>
      </c>
      <c r="F601" s="1">
        <v>12.6</v>
      </c>
      <c r="G601" s="5">
        <v>1.1299999999999999</v>
      </c>
      <c r="H601" s="5">
        <v>3.15</v>
      </c>
      <c r="I601" s="5">
        <v>2</v>
      </c>
      <c r="J601" s="5">
        <v>2</v>
      </c>
      <c r="K601" s="5">
        <f t="shared" si="37"/>
        <v>12.6</v>
      </c>
      <c r="L601" s="5">
        <f t="shared" si="39"/>
        <v>541.79999999999995</v>
      </c>
      <c r="M601" s="5">
        <f t="shared" si="38"/>
        <v>48.589999999999996</v>
      </c>
      <c r="N601" s="6">
        <f>MIN(H601:J601)</f>
        <v>2</v>
      </c>
      <c r="O601" s="6">
        <f>MAX(H601:J601)</f>
        <v>3.15</v>
      </c>
      <c r="P601" s="6">
        <f>SUM(H601:J601)-SUM(N601:O601)</f>
        <v>2</v>
      </c>
    </row>
  </sheetData>
  <autoFilter ref="A1:P601" xr:uid="{00000000-0001-0000-0000-000000000000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Samrudhi Petkar</dc:creator>
  <cp:lastModifiedBy>Samrudhi Petkar</cp:lastModifiedBy>
  <dcterms:created xsi:type="dcterms:W3CDTF">2015-06-05T18:19:34Z</dcterms:created>
  <dcterms:modified xsi:type="dcterms:W3CDTF">2022-08-03T05:16:19Z</dcterms:modified>
</cp:coreProperties>
</file>