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qui\OneDrive\Excel shruit\Documents\Garbage\Desktop\Excel assigm\EXCEL ASSIGNMENTS\"/>
    </mc:Choice>
  </mc:AlternateContent>
  <xr:revisionPtr revIDLastSave="0" documentId="8_{E665865F-F3CB-4D3F-8352-C989423520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F AND OR neste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M12" i="1" l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 s="1"/>
  <c r="M27" i="1" a="1"/>
  <c r="M27" i="1"/>
  <c r="M28" i="1" a="1"/>
  <c r="M28" i="1" s="1"/>
  <c r="M29" i="1" a="1"/>
  <c r="M29" i="1"/>
  <c r="M30" i="1" a="1"/>
  <c r="M30" i="1" s="1"/>
  <c r="M31" i="1" a="1"/>
  <c r="M31" i="1"/>
  <c r="M32" i="1" a="1"/>
  <c r="M32" i="1" s="1"/>
  <c r="M33" i="1" a="1"/>
  <c r="M33" i="1"/>
  <c r="M34" i="1" a="1"/>
  <c r="M34" i="1" s="1"/>
  <c r="M35" i="1" a="1"/>
  <c r="M35" i="1"/>
  <c r="M36" i="1" a="1"/>
  <c r="M36" i="1" s="1"/>
  <c r="M37" i="1" a="1"/>
  <c r="M37" i="1"/>
  <c r="M38" i="1" a="1"/>
  <c r="M38" i="1" s="1"/>
  <c r="M39" i="1" a="1"/>
  <c r="M39" i="1"/>
  <c r="M40" i="1" a="1"/>
  <c r="M40" i="1" s="1"/>
  <c r="M41" i="1" a="1"/>
  <c r="M41" i="1"/>
  <c r="M42" i="1" a="1"/>
  <c r="M42" i="1" s="1"/>
  <c r="M43" i="1" a="1"/>
  <c r="M43" i="1"/>
  <c r="M44" i="1" a="1"/>
  <c r="M44" i="1" s="1"/>
  <c r="M45" i="1" a="1"/>
  <c r="M45" i="1"/>
  <c r="M46" i="1" a="1"/>
  <c r="M46" i="1" s="1"/>
  <c r="M47" i="1" a="1"/>
  <c r="M47" i="1"/>
  <c r="M48" i="1" a="1"/>
  <c r="M48" i="1" s="1"/>
  <c r="M11" i="1" a="1"/>
  <c r="M11" i="1" s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K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11" i="1"/>
  <c r="N12" i="1" l="1" a="1"/>
  <c r="N12" i="1" s="1"/>
  <c r="N13" i="1" a="1"/>
  <c r="N13" i="1"/>
  <c r="N14" i="1" a="1"/>
  <c r="N14" i="1" s="1"/>
  <c r="N15" i="1" a="1"/>
  <c r="N15" i="1"/>
  <c r="N16" i="1" a="1"/>
  <c r="N16" i="1" s="1"/>
  <c r="N17" i="1" a="1"/>
  <c r="N17" i="1"/>
  <c r="N18" i="1" a="1"/>
  <c r="N18" i="1" s="1"/>
  <c r="N19" i="1" a="1"/>
  <c r="N19" i="1"/>
  <c r="N20" i="1" a="1"/>
  <c r="N20" i="1" s="1"/>
  <c r="N21" i="1" a="1"/>
  <c r="N21" i="1"/>
  <c r="N22" i="1" a="1"/>
  <c r="N22" i="1" s="1"/>
  <c r="N23" i="1" a="1"/>
  <c r="N23" i="1"/>
  <c r="N24" i="1" a="1"/>
  <c r="N24" i="1" s="1"/>
  <c r="N25" i="1" a="1"/>
  <c r="N25" i="1"/>
  <c r="N26" i="1" a="1"/>
  <c r="N26" i="1" s="1"/>
  <c r="N27" i="1" a="1"/>
  <c r="N27" i="1"/>
  <c r="N28" i="1" a="1"/>
  <c r="N28" i="1" s="1"/>
  <c r="N29" i="1" a="1"/>
  <c r="N29" i="1"/>
  <c r="N30" i="1" a="1"/>
  <c r="N30" i="1" s="1"/>
  <c r="N31" i="1" a="1"/>
  <c r="N31" i="1"/>
  <c r="N32" i="1" a="1"/>
  <c r="N32" i="1" s="1"/>
  <c r="N33" i="1" a="1"/>
  <c r="N33" i="1"/>
  <c r="N34" i="1" a="1"/>
  <c r="N34" i="1" s="1"/>
  <c r="N35" i="1" a="1"/>
  <c r="N35" i="1"/>
  <c r="N36" i="1" a="1"/>
  <c r="N36" i="1" s="1"/>
  <c r="N37" i="1" a="1"/>
  <c r="N37" i="1"/>
  <c r="N38" i="1" a="1"/>
  <c r="N38" i="1" s="1"/>
  <c r="N39" i="1" a="1"/>
  <c r="N39" i="1"/>
  <c r="N40" i="1" a="1"/>
  <c r="N40" i="1" s="1"/>
  <c r="N41" i="1" a="1"/>
  <c r="N41" i="1"/>
  <c r="N42" i="1" a="1"/>
  <c r="N42" i="1" s="1"/>
  <c r="N43" i="1" a="1"/>
  <c r="N43" i="1"/>
  <c r="N44" i="1" a="1"/>
  <c r="N44" i="1" s="1"/>
  <c r="N45" i="1" a="1"/>
  <c r="N45" i="1"/>
  <c r="N46" i="1" a="1"/>
  <c r="N46" i="1" s="1"/>
  <c r="N47" i="1" a="1"/>
  <c r="N47" i="1"/>
  <c r="N48" i="1" a="1"/>
  <c r="N48" i="1" s="1"/>
  <c r="N11" i="1" a="1"/>
  <c r="N11" i="1" s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<sst xmlns="http://schemas.openxmlformats.org/spreadsheetml/2006/main" count="244" uniqueCount="103">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</sst>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3" fillId="2" borderId="3" xfId="0" applyFont="1" applyFill="1" applyBorder="1"/>
    <xf numFmtId="0" fontId="4" fillId="2" borderId="3" xfId="0" applyFont="1" applyFill="1" applyBorder="1"/>
    <xf numFmtId="0" fontId="3" fillId="3" borderId="2" xfId="0" applyFont="1" applyFill="1" applyBorder="1"/>
    <xf numFmtId="0" fontId="0" fillId="3" borderId="2" xfId="0" applyFill="1" applyBorder="1"/>
    <xf numFmtId="0" fontId="5" fillId="0" borderId="1" xfId="0" quotePrefix="1" applyFont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3" zoomScaleNormal="100" workbookViewId="0">
      <selection activeCell="B27" sqref="A27:XFD27"/>
    </sheetView>
  </sheetViews>
  <sheetFormatPr defaultColWidth="14.453125" defaultRowHeight="15" customHeight="1" x14ac:dyDescent="0.35"/>
  <cols>
    <col min="1" max="3" width="8.7265625" customWidth="1"/>
    <col min="4" max="4" width="10.7265625" customWidth="1"/>
    <col min="5" max="5" width="8.7265625" customWidth="1"/>
    <col min="6" max="6" width="10.81640625" customWidth="1"/>
    <col min="7" max="7" width="14.26953125" customWidth="1"/>
    <col min="8" max="8" width="14.08984375" customWidth="1"/>
    <col min="9" max="9" width="8.7265625" customWidth="1"/>
    <col min="10" max="10" width="21.453125" customWidth="1"/>
    <col min="11" max="11" width="11.6328125" customWidth="1"/>
    <col min="12" max="12" width="10.26953125" customWidth="1"/>
    <col min="13" max="13" width="21.81640625" customWidth="1"/>
    <col min="14" max="14" width="8.7265625" customWidth="1"/>
    <col min="15" max="15" width="0.1796875" hidden="1" customWidth="1"/>
    <col min="16" max="26" width="8.7265625" customWidth="1"/>
  </cols>
  <sheetData>
    <row r="1" spans="1:26" ht="14.25" customHeight="1" x14ac:dyDescent="0.35">
      <c r="C1" s="1" t="s">
        <v>0</v>
      </c>
    </row>
    <row r="2" spans="1:26" ht="14.25" customHeight="1" x14ac:dyDescent="0.35">
      <c r="B2" s="2">
        <v>1</v>
      </c>
      <c r="C2" s="2" t="s">
        <v>1</v>
      </c>
    </row>
    <row r="3" spans="1:26" ht="14.25" customHeight="1" x14ac:dyDescent="0.35">
      <c r="B3" s="2">
        <v>2</v>
      </c>
      <c r="C3" s="2" t="s">
        <v>2</v>
      </c>
    </row>
    <row r="4" spans="1:26" ht="14.25" customHeight="1" x14ac:dyDescent="0.35">
      <c r="B4" s="2">
        <v>3</v>
      </c>
      <c r="C4" s="2" t="s">
        <v>3</v>
      </c>
    </row>
    <row r="5" spans="1:26" ht="14.25" customHeight="1" x14ac:dyDescent="0.35">
      <c r="B5" s="2">
        <v>4</v>
      </c>
      <c r="C5" s="2" t="s">
        <v>4</v>
      </c>
    </row>
    <row r="6" spans="1:26" ht="14.25" customHeight="1" x14ac:dyDescent="0.35">
      <c r="B6" s="2">
        <v>5</v>
      </c>
      <c r="C6" s="2" t="s">
        <v>5</v>
      </c>
    </row>
    <row r="7" spans="1:26" ht="14.25" customHeight="1" x14ac:dyDescent="0.35">
      <c r="B7" s="2">
        <v>6</v>
      </c>
      <c r="C7" s="2" t="s">
        <v>6</v>
      </c>
    </row>
    <row r="8" spans="1:26" ht="14.25" customHeight="1" x14ac:dyDescent="0.35">
      <c r="B8" s="2"/>
      <c r="C8" s="2"/>
    </row>
    <row r="9" spans="1:26" ht="14.25" customHeight="1" x14ac:dyDescent="0.35"/>
    <row r="10" spans="1:26" ht="14.25" customHeight="1" x14ac:dyDescent="0.3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13">
        <v>5</v>
      </c>
      <c r="O10" s="15"/>
      <c r="P10" s="15">
        <v>6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IF(AND(E11="female",H11&lt;50000),"Eligibleforgift","not")</f>
        <v>not</v>
      </c>
      <c r="K11" s="11">
        <f>IF(AND(G11="ccd",H11&lt;=30000),9000,0)</f>
        <v>0</v>
      </c>
      <c r="L11" s="11" t="str">
        <f>IF(YEAR(D11)&lt;=1980,"Retired","Not retired ")</f>
        <v>Retired</v>
      </c>
      <c r="M11" s="18" cm="1">
        <f t="array" ref="M11">IF(AND(OR(G11={"sales","marketing"}),H11&lt;45000),25000,0)</f>
        <v>0</v>
      </c>
      <c r="N11" s="14" cm="1">
        <f t="array" ref="N11">IF(AND(G11&lt;&gt;{"director"},G11&lt;&gt;{"CEO"}),1500,0)</f>
        <v>1500</v>
      </c>
      <c r="O11" s="16"/>
      <c r="P11" s="16">
        <f>IF(I11="north",5000,IF(I11="south",4000,IF(I11="east",4200,3800)))</f>
        <v>5000</v>
      </c>
    </row>
    <row r="12" spans="1:26" ht="14.25" customHeight="1" x14ac:dyDescent="0.35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IF(AND(E12="female",H12&lt;50000),"Eligibleforgift","not")</f>
        <v>not</v>
      </c>
      <c r="K12" s="11">
        <f t="shared" ref="K12:K48" si="1">IF(AND(G12="ccd",H12&lt;=30000),9000,0)</f>
        <v>0</v>
      </c>
      <c r="L12" s="11" t="str">
        <f t="shared" ref="L12:L48" si="2">IF(YEAR(D12)&lt;=1980,"Retired","Not retired ")</f>
        <v>Retired</v>
      </c>
      <c r="M12" s="18" cm="1">
        <f t="array" ref="M12">IF(AND(OR(G12={"sales","marketing"}),H12&lt;45000),25000,0)</f>
        <v>25000</v>
      </c>
      <c r="N12" s="14" cm="1">
        <f t="array" ref="N12">IF(AND(G12&lt;&gt;{"director"},G12&lt;&gt;{"CEO"}),1500,0)</f>
        <v>1500</v>
      </c>
      <c r="O12" s="16"/>
      <c r="P12" s="16">
        <f t="shared" ref="P12:P48" si="3">IF(I12="north",5000,IF(I12="south",4000,IF(I12="east",4200,3800)))</f>
        <v>5000</v>
      </c>
    </row>
    <row r="13" spans="1:26" ht="14.25" customHeight="1" x14ac:dyDescent="0.35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Eligibleforgift</v>
      </c>
      <c r="K13" s="11">
        <f t="shared" si="1"/>
        <v>0</v>
      </c>
      <c r="L13" s="11" t="str">
        <f t="shared" si="2"/>
        <v>Retired</v>
      </c>
      <c r="M13" s="18" cm="1">
        <f t="array" ref="M13">IF(AND(OR(G13={"sales","marketing"}),H13&lt;45000),25000,0)</f>
        <v>0</v>
      </c>
      <c r="N13" s="14" cm="1">
        <f t="array" ref="N13">IF(AND(G13&lt;&gt;{"director"},G13&lt;&gt;{"CEO"}),1500,0)</f>
        <v>1500</v>
      </c>
      <c r="O13" s="16"/>
      <c r="P13" s="16">
        <f t="shared" si="3"/>
        <v>5000</v>
      </c>
    </row>
    <row r="14" spans="1:26" ht="14.25" customHeight="1" x14ac:dyDescent="0.35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not</v>
      </c>
      <c r="K14" s="11">
        <f t="shared" si="1"/>
        <v>0</v>
      </c>
      <c r="L14" s="11" t="str">
        <f t="shared" si="2"/>
        <v>Retired</v>
      </c>
      <c r="M14" s="18" cm="1">
        <f t="array" ref="M14">IF(AND(OR(G14={"sales","marketing"}),H14&lt;45000),25000,0)</f>
        <v>0</v>
      </c>
      <c r="N14" s="14" cm="1">
        <f t="array" ref="N14">IF(AND(G14&lt;&gt;{"director"},G14&lt;&gt;{"CEO"}),1500,0)</f>
        <v>1500</v>
      </c>
      <c r="O14" s="16"/>
      <c r="P14" s="16">
        <f t="shared" si="3"/>
        <v>4000</v>
      </c>
    </row>
    <row r="15" spans="1:26" ht="14.25" customHeight="1" x14ac:dyDescent="0.35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not</v>
      </c>
      <c r="K15" s="11">
        <f t="shared" si="1"/>
        <v>0</v>
      </c>
      <c r="L15" s="11" t="str">
        <f t="shared" si="2"/>
        <v>Retired</v>
      </c>
      <c r="M15" s="18" cm="1">
        <f t="array" ref="M15">IF(AND(OR(G15={"sales","marketing"}),H15&lt;45000),25000,0)</f>
        <v>0</v>
      </c>
      <c r="N15" s="14" cm="1">
        <f t="array" ref="N15">IF(AND(G15&lt;&gt;{"director"},G15&lt;&gt;{"CEO"}),1500,0)</f>
        <v>1500</v>
      </c>
      <c r="O15" s="16"/>
      <c r="P15" s="16">
        <f t="shared" si="3"/>
        <v>5000</v>
      </c>
    </row>
    <row r="16" spans="1:26" ht="14.25" customHeight="1" x14ac:dyDescent="0.35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17" t="s">
        <v>36</v>
      </c>
      <c r="H16" s="10">
        <v>91000</v>
      </c>
      <c r="I16" s="7" t="s">
        <v>21</v>
      </c>
      <c r="J16" s="11" t="str">
        <f t="shared" si="0"/>
        <v>not</v>
      </c>
      <c r="K16" s="11">
        <f t="shared" si="1"/>
        <v>0</v>
      </c>
      <c r="L16" s="11" t="str">
        <f t="shared" si="2"/>
        <v>Retired</v>
      </c>
      <c r="M16" s="18" cm="1">
        <f t="array" ref="M16">IF(AND(OR(G16={"sales","marketing"}),H16&lt;45000),25000,0)</f>
        <v>0</v>
      </c>
      <c r="N16" s="14" cm="1">
        <f t="array" ref="N16">IF(AND(G16&lt;&gt;{"director"},G16&lt;&gt;{"CEO"}),1500,0)</f>
        <v>0</v>
      </c>
      <c r="O16" s="16"/>
      <c r="P16" s="16">
        <f t="shared" si="3"/>
        <v>5000</v>
      </c>
    </row>
    <row r="17" spans="1:16" ht="14.25" customHeight="1" x14ac:dyDescent="0.35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not</v>
      </c>
      <c r="K17" s="11">
        <f t="shared" si="1"/>
        <v>0</v>
      </c>
      <c r="L17" s="11" t="str">
        <f t="shared" si="2"/>
        <v>Retired</v>
      </c>
      <c r="M17" s="18" cm="1">
        <f t="array" ref="M17">IF(AND(OR(G17={"sales","marketing"}),H17&lt;45000),25000,0)</f>
        <v>0</v>
      </c>
      <c r="N17" s="14" cm="1">
        <f t="array" ref="N17">IF(AND(G17&lt;&gt;{"director"},G17&lt;&gt;{"CEO"}),1500,0)</f>
        <v>1500</v>
      </c>
      <c r="O17" s="16"/>
      <c r="P17" s="16">
        <f t="shared" si="3"/>
        <v>3800</v>
      </c>
    </row>
    <row r="18" spans="1:16" ht="14.25" customHeight="1" x14ac:dyDescent="0.35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not</v>
      </c>
      <c r="K18" s="11">
        <f t="shared" si="1"/>
        <v>9000</v>
      </c>
      <c r="L18" s="11" t="str">
        <f t="shared" si="2"/>
        <v xml:space="preserve">Not retired </v>
      </c>
      <c r="M18" s="18" cm="1">
        <f t="array" ref="M18">IF(AND(OR(G18={"sales","marketing"}),H18&lt;45000),25000,0)</f>
        <v>0</v>
      </c>
      <c r="N18" s="14" cm="1">
        <f t="array" ref="N18">IF(AND(G18&lt;&gt;{"director"},G18&lt;&gt;{"CEO"}),1500,0)</f>
        <v>1500</v>
      </c>
      <c r="O18" s="16"/>
      <c r="P18" s="16">
        <f t="shared" si="3"/>
        <v>3800</v>
      </c>
    </row>
    <row r="19" spans="1:16" ht="14.25" customHeight="1" x14ac:dyDescent="0.35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not</v>
      </c>
      <c r="K19" s="11">
        <f t="shared" si="1"/>
        <v>0</v>
      </c>
      <c r="L19" s="11" t="str">
        <f t="shared" si="2"/>
        <v>Retired</v>
      </c>
      <c r="M19" s="18" cm="1">
        <f t="array" ref="M19">IF(AND(OR(G19={"sales","marketing"}),H19&lt;45000),25000,0)</f>
        <v>0</v>
      </c>
      <c r="N19" s="14" cm="1">
        <f t="array" ref="N19">IF(AND(G19&lt;&gt;{"director"},G19&lt;&gt;{"CEO"}),1500,0)</f>
        <v>1500</v>
      </c>
      <c r="O19" s="16"/>
      <c r="P19" s="16">
        <f t="shared" si="3"/>
        <v>4200</v>
      </c>
    </row>
    <row r="20" spans="1:16" ht="14.25" customHeight="1" x14ac:dyDescent="0.35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Eligibleforgift</v>
      </c>
      <c r="K20" s="11">
        <f t="shared" si="1"/>
        <v>0</v>
      </c>
      <c r="L20" s="11" t="str">
        <f t="shared" si="2"/>
        <v xml:space="preserve">Not retired </v>
      </c>
      <c r="M20" s="18" cm="1">
        <f t="array" ref="M20">IF(AND(OR(G20={"sales","marketing"}),H20&lt;45000),25000,0)</f>
        <v>0</v>
      </c>
      <c r="N20" s="14" cm="1">
        <f t="array" ref="N20">IF(AND(G20&lt;&gt;{"director"},G20&lt;&gt;{"CEO"}),1500,0)</f>
        <v>1500</v>
      </c>
      <c r="O20" s="16"/>
      <c r="P20" s="16">
        <f t="shared" si="3"/>
        <v>5000</v>
      </c>
    </row>
    <row r="21" spans="1:16" ht="14.25" customHeight="1" x14ac:dyDescent="0.35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Eligibleforgift</v>
      </c>
      <c r="K21" s="11">
        <f t="shared" si="1"/>
        <v>0</v>
      </c>
      <c r="L21" s="11" t="str">
        <f t="shared" si="2"/>
        <v>Retired</v>
      </c>
      <c r="M21" s="18" cm="1">
        <f t="array" ref="M21">IF(AND(OR(G21={"sales","marketing"}),H21&lt;45000),25000,0)</f>
        <v>0</v>
      </c>
      <c r="N21" s="14" cm="1">
        <f t="array" ref="N21">IF(AND(G21&lt;&gt;{"director"},G21&lt;&gt;{"CEO"}),1500,0)</f>
        <v>1500</v>
      </c>
      <c r="O21" s="16"/>
      <c r="P21" s="16">
        <f t="shared" si="3"/>
        <v>4000</v>
      </c>
    </row>
    <row r="22" spans="1:16" ht="14.25" customHeight="1" x14ac:dyDescent="0.35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not</v>
      </c>
      <c r="K22" s="11">
        <f t="shared" si="1"/>
        <v>0</v>
      </c>
      <c r="L22" s="11" t="str">
        <f t="shared" si="2"/>
        <v xml:space="preserve">Not retired </v>
      </c>
      <c r="M22" s="18" cm="1">
        <f t="array" ref="M22">IF(AND(OR(G22={"sales","marketing"}),H22&lt;45000),25000,0)</f>
        <v>0</v>
      </c>
      <c r="N22" s="14" cm="1">
        <f t="array" ref="N22">IF(AND(G22&lt;&gt;{"director"},G22&lt;&gt;{"CEO"}),1500,0)</f>
        <v>1500</v>
      </c>
      <c r="O22" s="16"/>
      <c r="P22" s="16">
        <f t="shared" si="3"/>
        <v>4200</v>
      </c>
    </row>
    <row r="23" spans="1:16" ht="14.25" customHeight="1" x14ac:dyDescent="0.35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not</v>
      </c>
      <c r="K23" s="11">
        <f t="shared" si="1"/>
        <v>0</v>
      </c>
      <c r="L23" s="11" t="str">
        <f t="shared" si="2"/>
        <v>Retired</v>
      </c>
      <c r="M23" s="18" cm="1">
        <f t="array" ref="M23">IF(AND(OR(G23={"sales","marketing"}),H23&lt;45000),25000,0)</f>
        <v>0</v>
      </c>
      <c r="N23" s="14" cm="1">
        <f t="array" ref="N23">IF(AND(G23&lt;&gt;{"director"},G23&lt;&gt;{"CEO"}),1500,0)</f>
        <v>1500</v>
      </c>
      <c r="O23" s="16"/>
      <c r="P23" s="16">
        <f t="shared" si="3"/>
        <v>4200</v>
      </c>
    </row>
    <row r="24" spans="1:16" ht="14.25" customHeight="1" x14ac:dyDescent="0.35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not</v>
      </c>
      <c r="K24" s="11">
        <f t="shared" si="1"/>
        <v>0</v>
      </c>
      <c r="L24" s="11" t="str">
        <f t="shared" si="2"/>
        <v xml:space="preserve">Not retired </v>
      </c>
      <c r="M24" s="18" cm="1">
        <f t="array" ref="M24">IF(AND(OR(G24={"sales","marketing"}),H24&lt;45000),25000,0)</f>
        <v>0</v>
      </c>
      <c r="N24" s="14" cm="1">
        <f t="array" ref="N24">IF(AND(G24&lt;&gt;{"director"},G24&lt;&gt;{"CEO"}),1500,0)</f>
        <v>1500</v>
      </c>
      <c r="O24" s="16"/>
      <c r="P24" s="16">
        <f t="shared" si="3"/>
        <v>4200</v>
      </c>
    </row>
    <row r="25" spans="1:16" ht="14.25" customHeight="1" x14ac:dyDescent="0.35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17" t="s">
        <v>61</v>
      </c>
      <c r="H25" s="10">
        <v>90000</v>
      </c>
      <c r="I25" s="7" t="s">
        <v>32</v>
      </c>
      <c r="J25" s="11" t="str">
        <f t="shared" si="0"/>
        <v>not</v>
      </c>
      <c r="K25" s="11">
        <f t="shared" si="1"/>
        <v>0</v>
      </c>
      <c r="L25" s="11" t="str">
        <f t="shared" si="2"/>
        <v xml:space="preserve">Not retired </v>
      </c>
      <c r="M25" s="18" cm="1">
        <f t="array" ref="M25">IF(AND(OR(G25={"sales","marketing"}),H25&lt;45000),25000,0)</f>
        <v>0</v>
      </c>
      <c r="N25" s="14" cm="1">
        <f t="array" ref="N25">IF(AND(G25&lt;&gt;{"director"},G25&lt;&gt;{"CEO"}),1500,0)</f>
        <v>0</v>
      </c>
      <c r="O25" s="16"/>
      <c r="P25" s="16">
        <f t="shared" si="3"/>
        <v>4000</v>
      </c>
    </row>
    <row r="26" spans="1:16" ht="14.25" customHeight="1" x14ac:dyDescent="0.35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Eligibleforgift</v>
      </c>
      <c r="K26" s="11">
        <f t="shared" si="1"/>
        <v>0</v>
      </c>
      <c r="L26" s="11" t="str">
        <f t="shared" si="2"/>
        <v>Retired</v>
      </c>
      <c r="M26" s="18" cm="1">
        <f t="array" ref="M26">IF(AND(OR(G26={"sales","marketing"}),H26&lt;45000),25000,0)</f>
        <v>0</v>
      </c>
      <c r="N26" s="14" cm="1">
        <f t="array" ref="N26">IF(AND(G26&lt;&gt;{"director"},G26&lt;&gt;{"CEO"}),1500,0)</f>
        <v>1500</v>
      </c>
      <c r="O26" s="16"/>
      <c r="P26" s="16">
        <f t="shared" si="3"/>
        <v>4000</v>
      </c>
    </row>
    <row r="27" spans="1:16" ht="14.25" customHeight="1" x14ac:dyDescent="0.35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Eligibleforgift</v>
      </c>
      <c r="K27" s="11">
        <f t="shared" si="1"/>
        <v>0</v>
      </c>
      <c r="L27" s="11" t="str">
        <f t="shared" si="2"/>
        <v xml:space="preserve">Not retired </v>
      </c>
      <c r="M27" s="18" cm="1">
        <f t="array" ref="M27">IF(AND(OR(G27={"sales","marketing"}),H27&lt;45000),25000,0)</f>
        <v>25000</v>
      </c>
      <c r="N27" s="14" cm="1">
        <f t="array" ref="N27">IF(AND(G27&lt;&gt;{"director"},G27&lt;&gt;{"CEO"}),1500,0)</f>
        <v>1500</v>
      </c>
      <c r="O27" s="16"/>
      <c r="P27" s="16">
        <f t="shared" si="3"/>
        <v>4000</v>
      </c>
    </row>
    <row r="28" spans="1:16" ht="14.25" customHeight="1" x14ac:dyDescent="0.35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not</v>
      </c>
      <c r="K28" s="11">
        <f t="shared" si="1"/>
        <v>0</v>
      </c>
      <c r="L28" s="11" t="str">
        <f t="shared" si="2"/>
        <v xml:space="preserve">Not retired </v>
      </c>
      <c r="M28" s="18" cm="1">
        <f t="array" ref="M28">IF(AND(OR(G28={"sales","marketing"}),H28&lt;45000),25000,0)</f>
        <v>0</v>
      </c>
      <c r="N28" s="14" cm="1">
        <f t="array" ref="N28">IF(AND(G28&lt;&gt;{"director"},G28&lt;&gt;{"CEO"}),1500,0)</f>
        <v>1500</v>
      </c>
      <c r="O28" s="16"/>
      <c r="P28" s="16">
        <f t="shared" si="3"/>
        <v>4000</v>
      </c>
    </row>
    <row r="29" spans="1:16" ht="14.25" customHeight="1" x14ac:dyDescent="0.35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not</v>
      </c>
      <c r="K29" s="11">
        <f t="shared" si="1"/>
        <v>0</v>
      </c>
      <c r="L29" s="11" t="str">
        <f t="shared" si="2"/>
        <v>Retired</v>
      </c>
      <c r="M29" s="18" cm="1">
        <f t="array" ref="M29">IF(AND(OR(G29={"sales","marketing"}),H29&lt;45000),25000,0)</f>
        <v>0</v>
      </c>
      <c r="N29" s="14" cm="1">
        <f t="array" ref="N29">IF(AND(G29&lt;&gt;{"director"},G29&lt;&gt;{"CEO"}),1500,0)</f>
        <v>1500</v>
      </c>
      <c r="O29" s="16"/>
      <c r="P29" s="16">
        <f t="shared" si="3"/>
        <v>3800</v>
      </c>
    </row>
    <row r="30" spans="1:16" ht="14.25" customHeight="1" x14ac:dyDescent="0.35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not</v>
      </c>
      <c r="K30" s="11">
        <f t="shared" si="1"/>
        <v>0</v>
      </c>
      <c r="L30" s="11" t="str">
        <f t="shared" si="2"/>
        <v xml:space="preserve">Not retired </v>
      </c>
      <c r="M30" s="18" cm="1">
        <f t="array" ref="M30">IF(AND(OR(G30={"sales","marketing"}),H30&lt;45000),25000,0)</f>
        <v>0</v>
      </c>
      <c r="N30" s="14" cm="1">
        <f t="array" ref="N30">IF(AND(G30&lt;&gt;{"director"},G30&lt;&gt;{"CEO"}),1500,0)</f>
        <v>1500</v>
      </c>
      <c r="O30" s="16"/>
      <c r="P30" s="16">
        <f t="shared" si="3"/>
        <v>4000</v>
      </c>
    </row>
    <row r="31" spans="1:16" ht="14.25" customHeight="1" x14ac:dyDescent="0.35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not</v>
      </c>
      <c r="K31" s="11">
        <f t="shared" si="1"/>
        <v>0</v>
      </c>
      <c r="L31" s="11" t="str">
        <f t="shared" si="2"/>
        <v xml:space="preserve">Not retired </v>
      </c>
      <c r="M31" s="18" cm="1">
        <f t="array" ref="M31">IF(AND(OR(G31={"sales","marketing"}),H31&lt;45000),25000,0)</f>
        <v>0</v>
      </c>
      <c r="N31" s="14" cm="1">
        <f t="array" ref="N31">IF(AND(G31&lt;&gt;{"director"},G31&lt;&gt;{"CEO"}),1500,0)</f>
        <v>1500</v>
      </c>
      <c r="O31" s="16"/>
      <c r="P31" s="16">
        <f t="shared" si="3"/>
        <v>4000</v>
      </c>
    </row>
    <row r="32" spans="1:16" ht="14.25" customHeight="1" x14ac:dyDescent="0.35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not</v>
      </c>
      <c r="K32" s="11">
        <f t="shared" si="1"/>
        <v>0</v>
      </c>
      <c r="L32" s="11" t="str">
        <f t="shared" si="2"/>
        <v xml:space="preserve">Not retired </v>
      </c>
      <c r="M32" s="18" cm="1">
        <f t="array" ref="M32">IF(AND(OR(G32={"sales","marketing"}),H32&lt;45000),25000,0)</f>
        <v>0</v>
      </c>
      <c r="N32" s="14" cm="1">
        <f t="array" ref="N32">IF(AND(G32&lt;&gt;{"director"},G32&lt;&gt;{"CEO"}),1500,0)</f>
        <v>1500</v>
      </c>
      <c r="O32" s="16"/>
      <c r="P32" s="16">
        <f t="shared" si="3"/>
        <v>4200</v>
      </c>
    </row>
    <row r="33" spans="1:16" ht="14.25" customHeight="1" x14ac:dyDescent="0.35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not</v>
      </c>
      <c r="K33" s="11">
        <f t="shared" si="1"/>
        <v>0</v>
      </c>
      <c r="L33" s="11" t="str">
        <f t="shared" si="2"/>
        <v xml:space="preserve">Not retired </v>
      </c>
      <c r="M33" s="18" cm="1">
        <f t="array" ref="M33">IF(AND(OR(G33={"sales","marketing"}),H33&lt;45000),25000,0)</f>
        <v>0</v>
      </c>
      <c r="N33" s="14" cm="1">
        <f t="array" ref="N33">IF(AND(G33&lt;&gt;{"director"},G33&lt;&gt;{"CEO"}),1500,0)</f>
        <v>1500</v>
      </c>
      <c r="O33" s="16"/>
      <c r="P33" s="16">
        <f t="shared" si="3"/>
        <v>4200</v>
      </c>
    </row>
    <row r="34" spans="1:16" ht="14.25" customHeight="1" x14ac:dyDescent="0.35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not</v>
      </c>
      <c r="K34" s="11">
        <f t="shared" si="1"/>
        <v>0</v>
      </c>
      <c r="L34" s="11" t="str">
        <f t="shared" si="2"/>
        <v xml:space="preserve">Not retired </v>
      </c>
      <c r="M34" s="18" cm="1">
        <f t="array" ref="M34">IF(AND(OR(G34={"sales","marketing"}),H34&lt;45000),25000,0)</f>
        <v>0</v>
      </c>
      <c r="N34" s="14" cm="1">
        <f t="array" ref="N34">IF(AND(G34&lt;&gt;{"director"},G34&lt;&gt;{"CEO"}),1500,0)</f>
        <v>1500</v>
      </c>
      <c r="O34" s="16"/>
      <c r="P34" s="16">
        <f t="shared" si="3"/>
        <v>4000</v>
      </c>
    </row>
    <row r="35" spans="1:16" ht="14.25" customHeight="1" x14ac:dyDescent="0.35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not</v>
      </c>
      <c r="K35" s="11">
        <f t="shared" si="1"/>
        <v>0</v>
      </c>
      <c r="L35" s="11" t="str">
        <f t="shared" si="2"/>
        <v xml:space="preserve">Not retired </v>
      </c>
      <c r="M35" s="18" cm="1">
        <f t="array" ref="M35">IF(AND(OR(G35={"sales","marketing"}),H35&lt;45000),25000,0)</f>
        <v>0</v>
      </c>
      <c r="N35" s="14" cm="1">
        <f t="array" ref="N35">IF(AND(G35&lt;&gt;{"director"},G35&lt;&gt;{"CEO"}),1500,0)</f>
        <v>1500</v>
      </c>
      <c r="O35" s="16"/>
      <c r="P35" s="16">
        <f t="shared" si="3"/>
        <v>3800</v>
      </c>
    </row>
    <row r="36" spans="1:16" ht="14.25" customHeight="1" x14ac:dyDescent="0.35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not</v>
      </c>
      <c r="K36" s="11">
        <f t="shared" si="1"/>
        <v>0</v>
      </c>
      <c r="L36" s="11" t="str">
        <f t="shared" si="2"/>
        <v>Retired</v>
      </c>
      <c r="M36" s="18" cm="1">
        <f t="array" ref="M36">IF(AND(OR(G36={"sales","marketing"}),H36&lt;45000),25000,0)</f>
        <v>0</v>
      </c>
      <c r="N36" s="14" cm="1">
        <f t="array" ref="N36">IF(AND(G36&lt;&gt;{"director"},G36&lt;&gt;{"CEO"}),1500,0)</f>
        <v>1500</v>
      </c>
      <c r="O36" s="16"/>
      <c r="P36" s="16">
        <f t="shared" si="3"/>
        <v>4000</v>
      </c>
    </row>
    <row r="37" spans="1:16" ht="14.25" customHeight="1" x14ac:dyDescent="0.35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not</v>
      </c>
      <c r="K37" s="11">
        <f t="shared" si="1"/>
        <v>0</v>
      </c>
      <c r="L37" s="11" t="str">
        <f t="shared" si="2"/>
        <v xml:space="preserve">Not retired </v>
      </c>
      <c r="M37" s="18" cm="1">
        <f t="array" ref="M37">IF(AND(OR(G37={"sales","marketing"}),H37&lt;45000),25000,0)</f>
        <v>0</v>
      </c>
      <c r="N37" s="14" cm="1">
        <f t="array" ref="N37">IF(AND(G37&lt;&gt;{"director"},G37&lt;&gt;{"CEO"}),1500,0)</f>
        <v>1500</v>
      </c>
      <c r="O37" s="16"/>
      <c r="P37" s="16">
        <f t="shared" si="3"/>
        <v>4000</v>
      </c>
    </row>
    <row r="38" spans="1:16" ht="14.25" customHeight="1" x14ac:dyDescent="0.35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not</v>
      </c>
      <c r="K38" s="11">
        <f t="shared" si="1"/>
        <v>0</v>
      </c>
      <c r="L38" s="11" t="str">
        <f t="shared" si="2"/>
        <v>Retired</v>
      </c>
      <c r="M38" s="18" cm="1">
        <f t="array" ref="M38">IF(AND(OR(G38={"sales","marketing"}),H38&lt;45000),25000,0)</f>
        <v>0</v>
      </c>
      <c r="N38" s="14" cm="1">
        <f t="array" ref="N38">IF(AND(G38&lt;&gt;{"director"},G38&lt;&gt;{"CEO"}),1500,0)</f>
        <v>1500</v>
      </c>
      <c r="O38" s="16"/>
      <c r="P38" s="16">
        <f t="shared" si="3"/>
        <v>5000</v>
      </c>
    </row>
    <row r="39" spans="1:16" ht="14.25" customHeight="1" x14ac:dyDescent="0.35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not</v>
      </c>
      <c r="K39" s="11">
        <f t="shared" si="1"/>
        <v>0</v>
      </c>
      <c r="L39" s="11" t="str">
        <f t="shared" si="2"/>
        <v>Retired</v>
      </c>
      <c r="M39" s="18" cm="1">
        <f t="array" ref="M39">IF(AND(OR(G39={"sales","marketing"}),H39&lt;45000),25000,0)</f>
        <v>0</v>
      </c>
      <c r="N39" s="14" cm="1">
        <f t="array" ref="N39">IF(AND(G39&lt;&gt;{"director"},G39&lt;&gt;{"CEO"}),1500,0)</f>
        <v>1500</v>
      </c>
      <c r="O39" s="16"/>
      <c r="P39" s="16">
        <f t="shared" si="3"/>
        <v>4200</v>
      </c>
    </row>
    <row r="40" spans="1:16" ht="14.25" customHeight="1" x14ac:dyDescent="0.35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not</v>
      </c>
      <c r="K40" s="11">
        <f t="shared" si="1"/>
        <v>0</v>
      </c>
      <c r="L40" s="11" t="str">
        <f t="shared" si="2"/>
        <v xml:space="preserve">Not retired </v>
      </c>
      <c r="M40" s="18" cm="1">
        <f t="array" ref="M40">IF(AND(OR(G40={"sales","marketing"}),H40&lt;45000),25000,0)</f>
        <v>0</v>
      </c>
      <c r="N40" s="14" cm="1">
        <f t="array" ref="N40">IF(AND(G40&lt;&gt;{"director"},G40&lt;&gt;{"CEO"}),1500,0)</f>
        <v>1500</v>
      </c>
      <c r="O40" s="16"/>
      <c r="P40" s="16">
        <f t="shared" si="3"/>
        <v>4200</v>
      </c>
    </row>
    <row r="41" spans="1:16" ht="14.25" customHeight="1" x14ac:dyDescent="0.35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not</v>
      </c>
      <c r="K41" s="11">
        <f t="shared" si="1"/>
        <v>0</v>
      </c>
      <c r="L41" s="11" t="str">
        <f t="shared" si="2"/>
        <v xml:space="preserve">Not retired </v>
      </c>
      <c r="M41" s="18" cm="1">
        <f t="array" ref="M41">IF(AND(OR(G41={"sales","marketing"}),H41&lt;45000),25000,0)</f>
        <v>0</v>
      </c>
      <c r="N41" s="14" cm="1">
        <f t="array" ref="N41">IF(AND(G41&lt;&gt;{"director"},G41&lt;&gt;{"CEO"}),1500,0)</f>
        <v>1500</v>
      </c>
      <c r="O41" s="16"/>
      <c r="P41" s="16">
        <f t="shared" si="3"/>
        <v>4000</v>
      </c>
    </row>
    <row r="42" spans="1:16" ht="14.25" customHeight="1" x14ac:dyDescent="0.35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17" t="s">
        <v>36</v>
      </c>
      <c r="H42" s="10">
        <v>87000</v>
      </c>
      <c r="I42" s="7" t="s">
        <v>32</v>
      </c>
      <c r="J42" s="11" t="str">
        <f t="shared" si="0"/>
        <v>not</v>
      </c>
      <c r="K42" s="11">
        <f t="shared" si="1"/>
        <v>0</v>
      </c>
      <c r="L42" s="11" t="str">
        <f t="shared" si="2"/>
        <v xml:space="preserve">Not retired </v>
      </c>
      <c r="M42" s="18" cm="1">
        <f t="array" ref="M42">IF(AND(OR(G42={"sales","marketing"}),H42&lt;45000),25000,0)</f>
        <v>0</v>
      </c>
      <c r="N42" s="14" cm="1">
        <f t="array" ref="N42">IF(AND(G42&lt;&gt;{"director"},G42&lt;&gt;{"CEO"}),1500,0)</f>
        <v>0</v>
      </c>
      <c r="O42" s="16"/>
      <c r="P42" s="16">
        <f t="shared" si="3"/>
        <v>4000</v>
      </c>
    </row>
    <row r="43" spans="1:16" ht="14.25" customHeight="1" x14ac:dyDescent="0.35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not</v>
      </c>
      <c r="K43" s="11">
        <f t="shared" si="1"/>
        <v>0</v>
      </c>
      <c r="L43" s="11" t="str">
        <f t="shared" si="2"/>
        <v xml:space="preserve">Not retired </v>
      </c>
      <c r="M43" s="18" cm="1">
        <f t="array" ref="M43">IF(AND(OR(G43={"sales","marketing"}),H43&lt;45000),25000,0)</f>
        <v>0</v>
      </c>
      <c r="N43" s="14" cm="1">
        <f t="array" ref="N43">IF(AND(G43&lt;&gt;{"director"},G43&lt;&gt;{"CEO"}),1500,0)</f>
        <v>1500</v>
      </c>
      <c r="O43" s="16"/>
      <c r="P43" s="16">
        <f t="shared" si="3"/>
        <v>4200</v>
      </c>
    </row>
    <row r="44" spans="1:16" ht="14.25" customHeight="1" x14ac:dyDescent="0.35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not</v>
      </c>
      <c r="K44" s="11">
        <f t="shared" si="1"/>
        <v>0</v>
      </c>
      <c r="L44" s="11" t="str">
        <f t="shared" si="2"/>
        <v xml:space="preserve">Not retired </v>
      </c>
      <c r="M44" s="18" cm="1">
        <f t="array" ref="M44">IF(AND(OR(G44={"sales","marketing"}),H44&lt;45000),25000,0)</f>
        <v>0</v>
      </c>
      <c r="N44" s="14" cm="1">
        <f t="array" ref="N44">IF(AND(G44&lt;&gt;{"director"},G44&lt;&gt;{"CEO"}),1500,0)</f>
        <v>1500</v>
      </c>
      <c r="O44" s="16"/>
      <c r="P44" s="16">
        <f t="shared" si="3"/>
        <v>5000</v>
      </c>
    </row>
    <row r="45" spans="1:16" ht="14.25" customHeight="1" x14ac:dyDescent="0.35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not</v>
      </c>
      <c r="K45" s="11">
        <f t="shared" si="1"/>
        <v>0</v>
      </c>
      <c r="L45" s="11" t="str">
        <f t="shared" si="2"/>
        <v xml:space="preserve">Not retired </v>
      </c>
      <c r="M45" s="18" cm="1">
        <f t="array" ref="M45">IF(AND(OR(G45={"sales","marketing"}),H45&lt;45000),25000,0)</f>
        <v>0</v>
      </c>
      <c r="N45" s="14" cm="1">
        <f t="array" ref="N45">IF(AND(G45&lt;&gt;{"director"},G45&lt;&gt;{"CEO"}),1500,0)</f>
        <v>1500</v>
      </c>
      <c r="O45" s="16"/>
      <c r="P45" s="16">
        <f t="shared" si="3"/>
        <v>5000</v>
      </c>
    </row>
    <row r="46" spans="1:16" ht="14.25" customHeight="1" x14ac:dyDescent="0.35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not</v>
      </c>
      <c r="K46" s="11">
        <f t="shared" si="1"/>
        <v>0</v>
      </c>
      <c r="L46" s="11" t="str">
        <f t="shared" si="2"/>
        <v xml:space="preserve">Not retired </v>
      </c>
      <c r="M46" s="18" cm="1">
        <f t="array" ref="M46">IF(AND(OR(G46={"sales","marketing"}),H46&lt;45000),25000,0)</f>
        <v>0</v>
      </c>
      <c r="N46" s="14" cm="1">
        <f t="array" ref="N46">IF(AND(G46&lt;&gt;{"director"},G46&lt;&gt;{"CEO"}),1500,0)</f>
        <v>1500</v>
      </c>
      <c r="O46" s="16"/>
      <c r="P46" s="16">
        <f t="shared" si="3"/>
        <v>4000</v>
      </c>
    </row>
    <row r="47" spans="1:16" ht="14.25" customHeight="1" x14ac:dyDescent="0.35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not</v>
      </c>
      <c r="K47" s="11">
        <f t="shared" si="1"/>
        <v>0</v>
      </c>
      <c r="L47" s="11" t="str">
        <f t="shared" si="2"/>
        <v xml:space="preserve">Not retired </v>
      </c>
      <c r="M47" s="18" cm="1">
        <f t="array" ref="M47">IF(AND(OR(G47={"sales","marketing"}),H47&lt;45000),25000,0)</f>
        <v>0</v>
      </c>
      <c r="N47" s="14" cm="1">
        <f t="array" ref="N47">IF(AND(G47&lt;&gt;{"director"},G47&lt;&gt;{"CEO"}),1500,0)</f>
        <v>1500</v>
      </c>
      <c r="O47" s="16"/>
      <c r="P47" s="16">
        <f t="shared" si="3"/>
        <v>3800</v>
      </c>
    </row>
    <row r="48" spans="1:16" ht="14.25" customHeight="1" x14ac:dyDescent="0.35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not</v>
      </c>
      <c r="K48" s="11">
        <f t="shared" si="1"/>
        <v>0</v>
      </c>
      <c r="L48" s="11" t="str">
        <f t="shared" si="2"/>
        <v xml:space="preserve">Not retired </v>
      </c>
      <c r="M48" s="18" cm="1">
        <f t="array" ref="M48">IF(AND(OR(G48={"sales","marketing"}),H48&lt;45000),25000,0)</f>
        <v>0</v>
      </c>
      <c r="N48" s="14" cm="1">
        <f t="array" ref="N48">IF(AND(G48&lt;&gt;{"director"},G48&lt;&gt;{"CEO"}),1500,0)</f>
        <v>1500</v>
      </c>
      <c r="O48" s="16"/>
      <c r="P48" s="16">
        <f t="shared" si="3"/>
        <v>5000</v>
      </c>
    </row>
    <row r="49" spans="7:7" ht="14.25" customHeight="1" x14ac:dyDescent="0.35">
      <c r="G49" s="12"/>
    </row>
    <row r="50" spans="7:7" ht="14.25" customHeight="1" x14ac:dyDescent="0.35"/>
    <row r="51" spans="7:7" ht="14.25" customHeight="1" x14ac:dyDescent="0.35"/>
    <row r="52" spans="7:7" ht="14.25" customHeight="1" x14ac:dyDescent="0.35"/>
    <row r="53" spans="7:7" ht="14.25" customHeight="1" x14ac:dyDescent="0.35"/>
    <row r="54" spans="7:7" ht="14.25" customHeight="1" x14ac:dyDescent="0.35"/>
    <row r="55" spans="7:7" ht="14.25" customHeight="1" x14ac:dyDescent="0.35"/>
    <row r="56" spans="7:7" ht="14.25" customHeight="1" x14ac:dyDescent="0.35"/>
    <row r="57" spans="7:7" ht="14.25" customHeight="1" x14ac:dyDescent="0.35"/>
    <row r="58" spans="7:7" ht="14.25" customHeight="1" x14ac:dyDescent="0.35"/>
    <row r="59" spans="7:7" ht="14.25" customHeight="1" x14ac:dyDescent="0.35"/>
    <row r="60" spans="7:7" ht="14.25" customHeight="1" x14ac:dyDescent="0.35"/>
    <row r="61" spans="7:7" ht="14.25" customHeight="1" x14ac:dyDescent="0.35"/>
    <row r="62" spans="7:7" ht="14.25" customHeight="1" x14ac:dyDescent="0.35"/>
    <row r="63" spans="7:7" ht="14.25" customHeight="1" x14ac:dyDescent="0.35"/>
    <row r="64" spans="7:7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161D-55EA-43C9-A5E2-A31E640155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AND OR nested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Saquib Jawed</cp:lastModifiedBy>
  <dcterms:created xsi:type="dcterms:W3CDTF">2020-05-11T11:02:27Z</dcterms:created>
  <dcterms:modified xsi:type="dcterms:W3CDTF">2023-08-31T19:39:10Z</dcterms:modified>
</cp:coreProperties>
</file>