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390" windowHeight="5670"/>
  </bookViews>
  <sheets>
    <sheet name="游戏等级" sheetId="3" r:id="rId1"/>
    <sheet name="财富等级" sheetId="4" r:id="rId2"/>
    <sheet name="昵称设定" sheetId="5" r:id="rId3"/>
  </sheets>
  <calcPr calcId="125725"/>
</workbook>
</file>

<file path=xl/calcChain.xml><?xml version="1.0" encoding="utf-8"?>
<calcChain xmlns="http://schemas.openxmlformats.org/spreadsheetml/2006/main">
  <c r="G8" i="3"/>
  <c r="H8" s="1"/>
  <c r="G9"/>
  <c r="G10"/>
  <c r="G3"/>
  <c r="H3" s="1"/>
  <c r="I3" s="1"/>
  <c r="G4"/>
  <c r="H4" s="1"/>
  <c r="I4" s="1"/>
  <c r="G5"/>
  <c r="H5" s="1"/>
  <c r="I5" s="1"/>
  <c r="G6"/>
  <c r="H6" s="1"/>
  <c r="I6" s="1"/>
  <c r="G7"/>
  <c r="H7" s="1"/>
  <c r="I7" s="1"/>
  <c r="G2"/>
  <c r="H2"/>
  <c r="I2" s="1"/>
  <c r="I10" l="1"/>
  <c r="I9"/>
  <c r="H10"/>
  <c r="H9"/>
  <c r="I8"/>
</calcChain>
</file>

<file path=xl/sharedStrings.xml><?xml version="1.0" encoding="utf-8"?>
<sst xmlns="http://schemas.openxmlformats.org/spreadsheetml/2006/main" count="79" uniqueCount="67">
  <si>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</si>
  <si>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</si>
  <si>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</si>
  <si>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</si>
  <si>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</si>
  <si>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</si>
  <si>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L7</t>
  </si>
  <si>
    <t>L8</t>
  </si>
  <si>
    <t>L9</t>
  </si>
  <si>
    <t>L10</t>
  </si>
  <si>
    <t>皇室</t>
    <phoneticPr fontId="1" type="noConversion"/>
  </si>
  <si>
    <t>贵族</t>
    <phoneticPr fontId="1" type="noConversion"/>
  </si>
  <si>
    <t>土豪</t>
    <phoneticPr fontId="1" type="noConversion"/>
  </si>
  <si>
    <t>老板</t>
    <phoneticPr fontId="1" type="noConversion"/>
  </si>
  <si>
    <t>打工</t>
    <phoneticPr fontId="1" type="noConversion"/>
  </si>
  <si>
    <t>白领</t>
    <phoneticPr fontId="1" type="noConversion"/>
  </si>
  <si>
    <t>高管</t>
    <phoneticPr fontId="1" type="noConversion"/>
  </si>
  <si>
    <t>金币下限</t>
    <phoneticPr fontId="1" type="noConversion"/>
  </si>
  <si>
    <t>金币上限</t>
    <phoneticPr fontId="1" type="noConversion"/>
  </si>
  <si>
    <t>10万</t>
    <phoneticPr fontId="1" type="noConversion"/>
  </si>
  <si>
    <t>50万</t>
    <phoneticPr fontId="1" type="noConversion"/>
  </si>
  <si>
    <t>200万</t>
    <phoneticPr fontId="1" type="noConversion"/>
  </si>
  <si>
    <t>800万</t>
    <phoneticPr fontId="1" type="noConversion"/>
  </si>
  <si>
    <t>2000万</t>
    <phoneticPr fontId="1" type="noConversion"/>
  </si>
  <si>
    <t>2亿</t>
    <phoneticPr fontId="1" type="noConversion"/>
  </si>
  <si>
    <t>8亿</t>
    <phoneticPr fontId="1" type="noConversion"/>
  </si>
  <si>
    <t>8亿以上</t>
    <phoneticPr fontId="1" type="noConversion"/>
  </si>
  <si>
    <t>贫民</t>
    <phoneticPr fontId="1" type="noConversion"/>
  </si>
  <si>
    <t>L1</t>
    <phoneticPr fontId="1" type="noConversion"/>
  </si>
  <si>
    <t>L2</t>
    <phoneticPr fontId="1" type="noConversion"/>
  </si>
  <si>
    <t>半星</t>
    <phoneticPr fontId="1" type="noConversion"/>
  </si>
  <si>
    <t>1星</t>
    <phoneticPr fontId="1" type="noConversion"/>
  </si>
  <si>
    <t>1星半</t>
    <phoneticPr fontId="1" type="noConversion"/>
  </si>
  <si>
    <t>2星</t>
    <phoneticPr fontId="1" type="noConversion"/>
  </si>
  <si>
    <t>2星半</t>
    <phoneticPr fontId="1" type="noConversion"/>
  </si>
  <si>
    <t>3星</t>
    <phoneticPr fontId="1" type="noConversion"/>
  </si>
  <si>
    <t>3星半</t>
    <phoneticPr fontId="1" type="noConversion"/>
  </si>
  <si>
    <t>4星</t>
    <phoneticPr fontId="1" type="noConversion"/>
  </si>
  <si>
    <t>4星半</t>
    <phoneticPr fontId="1" type="noConversion"/>
  </si>
  <si>
    <t>5星</t>
    <phoneticPr fontId="1" type="noConversion"/>
  </si>
  <si>
    <t>星级</t>
    <phoneticPr fontId="1" type="noConversion"/>
  </si>
  <si>
    <t>等级</t>
    <phoneticPr fontId="1" type="noConversion"/>
  </si>
  <si>
    <t>称号</t>
    <phoneticPr fontId="1" type="noConversion"/>
  </si>
  <si>
    <t>赌客</t>
    <phoneticPr fontId="1" type="noConversion"/>
  </si>
  <si>
    <t>赌神</t>
    <phoneticPr fontId="1" type="noConversion"/>
  </si>
  <si>
    <t>赌圣</t>
    <phoneticPr fontId="1" type="noConversion"/>
  </si>
  <si>
    <t>赌王</t>
    <phoneticPr fontId="1" type="noConversion"/>
  </si>
  <si>
    <t>赌鬼</t>
    <phoneticPr fontId="1" type="noConversion"/>
  </si>
  <si>
    <t>赌仙</t>
    <phoneticPr fontId="1" type="noConversion"/>
  </si>
  <si>
    <t>赌皇</t>
    <phoneticPr fontId="1" type="noConversion"/>
  </si>
  <si>
    <t>赌痴</t>
    <phoneticPr fontId="1" type="noConversion"/>
  </si>
  <si>
    <t>赌魔</t>
    <phoneticPr fontId="1" type="noConversion"/>
  </si>
  <si>
    <t>经验值下限</t>
    <phoneticPr fontId="1" type="noConversion"/>
  </si>
  <si>
    <t>经验值上限</t>
    <phoneticPr fontId="1" type="noConversion"/>
  </si>
  <si>
    <t>局数</t>
    <phoneticPr fontId="1" type="noConversion"/>
  </si>
  <si>
    <t>时间（分钟）</t>
    <phoneticPr fontId="1" type="noConversion"/>
  </si>
  <si>
    <t>在中级场每输一局，增加2点经验点，每赢一场，增加10点经验点</t>
    <phoneticPr fontId="1" type="noConversion"/>
  </si>
  <si>
    <t>在高级场每输一局，增加3点经验点，每赢一场，增加15点经验点</t>
    <phoneticPr fontId="1" type="noConversion"/>
  </si>
  <si>
    <t>在富豪场每输一局，增加4点经验点，每赢一场，增加20点经验点</t>
    <phoneticPr fontId="1" type="noConversion"/>
  </si>
  <si>
    <t>在低级场每输一局，增加1点经验点，每赢一场，增加5点经验点</t>
    <phoneticPr fontId="1" type="noConversion"/>
  </si>
  <si>
    <t>需要多少个0.5小时</t>
    <phoneticPr fontId="1" type="noConversion"/>
  </si>
  <si>
    <t>100000+</t>
    <phoneticPr fontId="1" type="noConversion"/>
  </si>
  <si>
    <t>赌侠</t>
    <phoneticPr fontId="1" type="noConversion"/>
  </si>
  <si>
    <t>游客</t>
    <phoneticPr fontId="1" type="noConversion"/>
  </si>
  <si>
    <t>xxx</t>
    <phoneticPr fontId="1" type="noConversion"/>
  </si>
  <si>
    <t xml:space="preserve"> </t>
    <phoneticPr fontId="1" type="noConversion"/>
  </si>
  <si>
    <t>user_goldflower.exp字段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</si>
</sst>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6"/>
  <sheetViews>
    <sheetView tabSelected="1" workbookViewId="0">
      <selection activeCell="M17" activeCellId="1" sqref="I16 M17"/>
    </sheetView>
  </sheetViews>
  <sheetFormatPr defaultRowHeight="13.5"/>
  <cols>
    <col min="5" max="6" width="11.625" bestFit="1" customWidth="1"/>
    <col min="8" max="8" width="12.625" customWidth="1"/>
    <col min="9" max="9" width="19.375" bestFit="1" customWidth="1"/>
  </cols>
  <sheetData>
    <row r="1" spans="2:9">
      <c r="B1" t="s">
        <v>41</v>
      </c>
      <c r="C1" t="s">
        <v>40</v>
      </c>
      <c r="D1" t="s">
        <v>42</v>
      </c>
      <c r="E1" t="s">
        <v>52</v>
      </c>
      <c r="F1" t="s">
        <v>53</v>
      </c>
      <c r="G1" t="s">
        <v>54</v>
      </c>
      <c r="H1" t="s">
        <v>55</v>
      </c>
      <c r="I1" t="s">
        <v>60</v>
      </c>
    </row>
    <row r="2" spans="2:9">
      <c r="B2" t="s">
        <v>28</v>
      </c>
      <c r="C2" t="s">
        <v>30</v>
      </c>
      <c r="D2" t="s">
        <v>43</v>
      </c>
      <c r="E2">
        <v>0</v>
      </c>
      <c r="F2">
        <v>30</v>
      </c>
      <c r="G2">
        <f>F2/2</f>
        <v>15</v>
      </c>
      <c r="H2">
        <f>G2*0.75</f>
        <v>11.25</v>
      </c>
      <c r="I2">
        <f>H2/30</f>
        <v>0.375</v>
      </c>
    </row>
    <row r="3" spans="2:9">
      <c r="B3" t="s">
        <v>29</v>
      </c>
      <c r="C3" t="s">
        <v>31</v>
      </c>
      <c r="D3" t="s">
        <v>47</v>
      </c>
      <c r="E3">
        <v>31</v>
      </c>
      <c r="F3">
        <v>200</v>
      </c>
      <c r="G3">
        <f t="shared" ref="G3:G10" si="0">F3/2</f>
        <v>100</v>
      </c>
      <c r="H3">
        <f t="shared" ref="H3" si="1">G3*0.75</f>
        <v>75</v>
      </c>
      <c r="I3">
        <f t="shared" ref="I3:I10" si="2">H3/30</f>
        <v>2.5</v>
      </c>
    </row>
    <row r="4" spans="2:9">
      <c r="B4" t="s">
        <v>2</v>
      </c>
      <c r="C4" t="s">
        <v>32</v>
      </c>
      <c r="D4" t="s">
        <v>50</v>
      </c>
      <c r="E4">
        <v>201</v>
      </c>
      <c r="F4">
        <v>1000</v>
      </c>
      <c r="G4">
        <f t="shared" si="0"/>
        <v>500</v>
      </c>
      <c r="H4">
        <f>G4*0.75/1.5</f>
        <v>250</v>
      </c>
      <c r="I4">
        <f t="shared" si="2"/>
        <v>8.3333333333333339</v>
      </c>
    </row>
    <row r="5" spans="2:9">
      <c r="B5" t="s">
        <v>3</v>
      </c>
      <c r="C5" t="s">
        <v>33</v>
      </c>
      <c r="D5" t="s">
        <v>51</v>
      </c>
      <c r="E5">
        <v>1001</v>
      </c>
      <c r="F5">
        <v>3000</v>
      </c>
      <c r="G5">
        <f t="shared" si="0"/>
        <v>1500</v>
      </c>
      <c r="H5">
        <f>G5*0.75/1.8</f>
        <v>625</v>
      </c>
      <c r="I5">
        <f t="shared" si="2"/>
        <v>20.833333333333332</v>
      </c>
    </row>
    <row r="6" spans="2:9">
      <c r="B6" t="s">
        <v>4</v>
      </c>
      <c r="C6" t="s">
        <v>34</v>
      </c>
      <c r="D6" t="s">
        <v>62</v>
      </c>
      <c r="E6">
        <v>3001</v>
      </c>
      <c r="F6">
        <v>8000</v>
      </c>
      <c r="G6">
        <f t="shared" si="0"/>
        <v>4000</v>
      </c>
      <c r="H6">
        <f>G6*0.75/2</f>
        <v>1500</v>
      </c>
      <c r="I6">
        <f t="shared" si="2"/>
        <v>50</v>
      </c>
    </row>
    <row r="7" spans="2:9">
      <c r="B7" t="s">
        <v>5</v>
      </c>
      <c r="C7" t="s">
        <v>35</v>
      </c>
      <c r="D7" t="s">
        <v>49</v>
      </c>
      <c r="E7">
        <v>8001</v>
      </c>
      <c r="F7">
        <v>15000</v>
      </c>
      <c r="G7">
        <f t="shared" si="0"/>
        <v>7500</v>
      </c>
      <c r="H7">
        <f>G7*0.75/2.2</f>
        <v>2556.8181818181815</v>
      </c>
      <c r="I7">
        <f t="shared" si="2"/>
        <v>85.22727272727272</v>
      </c>
    </row>
    <row r="8" spans="2:9">
      <c r="B8" t="s">
        <v>6</v>
      </c>
      <c r="C8" t="s">
        <v>36</v>
      </c>
      <c r="D8" t="s">
        <v>45</v>
      </c>
      <c r="E8">
        <v>15000</v>
      </c>
      <c r="F8">
        <v>30000</v>
      </c>
      <c r="G8">
        <f t="shared" si="0"/>
        <v>15000</v>
      </c>
      <c r="H8">
        <f>G8*0.75/2.4</f>
        <v>4687.5</v>
      </c>
      <c r="I8">
        <f t="shared" si="2"/>
        <v>156.25</v>
      </c>
    </row>
    <row r="9" spans="2:9">
      <c r="B9" t="s">
        <v>7</v>
      </c>
      <c r="C9" t="s">
        <v>37</v>
      </c>
      <c r="D9" t="s">
        <v>46</v>
      </c>
      <c r="E9">
        <v>30001</v>
      </c>
      <c r="F9">
        <v>50000</v>
      </c>
      <c r="G9">
        <f t="shared" si="0"/>
        <v>25000</v>
      </c>
      <c r="H9">
        <f>G9*0.75/2.6</f>
        <v>7211.538461538461</v>
      </c>
      <c r="I9">
        <f t="shared" si="2"/>
        <v>240.38461538461536</v>
      </c>
    </row>
    <row r="10" spans="2:9">
      <c r="B10" t="s">
        <v>8</v>
      </c>
      <c r="C10" t="s">
        <v>38</v>
      </c>
      <c r="D10" t="s">
        <v>48</v>
      </c>
      <c r="E10">
        <v>50001</v>
      </c>
      <c r="F10">
        <v>100000</v>
      </c>
      <c r="G10">
        <f t="shared" si="0"/>
        <v>50000</v>
      </c>
      <c r="H10">
        <f>G10*0.75/2.8</f>
        <v>13392.857142857143</v>
      </c>
      <c r="I10">
        <f t="shared" si="2"/>
        <v>446.42857142857144</v>
      </c>
    </row>
    <row r="11" spans="2:9">
      <c r="B11" t="s">
        <v>9</v>
      </c>
      <c r="C11" t="s">
        <v>39</v>
      </c>
      <c r="D11" t="s">
        <v>44</v>
      </c>
      <c r="E11" t="s">
        <v>61</v>
      </c>
    </row>
    <row r="13" spans="2:9">
      <c r="B13" t="s">
        <v>59</v>
      </c>
      <c r="H13" s="1" t="s">
        <v>66</v>
      </c>
    </row>
    <row r="14" spans="2:9">
      <c r="B14" t="s">
        <v>56</v>
      </c>
    </row>
    <row r="15" spans="2:9">
      <c r="B15" t="s">
        <v>57</v>
      </c>
    </row>
    <row r="16" spans="2:9">
      <c r="B16" t="s">
        <v>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9"/>
  <sheetViews>
    <sheetView workbookViewId="0">
      <selection activeCell="E17" sqref="E17"/>
    </sheetView>
  </sheetViews>
  <sheetFormatPr defaultRowHeight="13.5"/>
  <sheetData>
    <row r="1" spans="2:5">
      <c r="D1" t="s">
        <v>17</v>
      </c>
      <c r="E1" t="s">
        <v>18</v>
      </c>
    </row>
    <row r="2" spans="2:5">
      <c r="B2" t="s">
        <v>0</v>
      </c>
      <c r="C2" t="s">
        <v>27</v>
      </c>
      <c r="D2">
        <v>0</v>
      </c>
      <c r="E2" t="s">
        <v>19</v>
      </c>
    </row>
    <row r="3" spans="2:5">
      <c r="B3" t="s">
        <v>1</v>
      </c>
      <c r="C3" t="s">
        <v>14</v>
      </c>
      <c r="D3" t="s">
        <v>19</v>
      </c>
      <c r="E3" t="s">
        <v>20</v>
      </c>
    </row>
    <row r="4" spans="2:5">
      <c r="B4" t="s">
        <v>2</v>
      </c>
      <c r="C4" t="s">
        <v>15</v>
      </c>
      <c r="D4" t="s">
        <v>20</v>
      </c>
      <c r="E4" t="s">
        <v>21</v>
      </c>
    </row>
    <row r="5" spans="2:5">
      <c r="B5" t="s">
        <v>3</v>
      </c>
      <c r="C5" t="s">
        <v>16</v>
      </c>
      <c r="D5" t="s">
        <v>21</v>
      </c>
      <c r="E5" t="s">
        <v>22</v>
      </c>
    </row>
    <row r="6" spans="2:5">
      <c r="B6" t="s">
        <v>4</v>
      </c>
      <c r="C6" t="s">
        <v>13</v>
      </c>
      <c r="D6" t="s">
        <v>22</v>
      </c>
      <c r="E6" t="s">
        <v>23</v>
      </c>
    </row>
    <row r="7" spans="2:5">
      <c r="B7" t="s">
        <v>5</v>
      </c>
      <c r="C7" t="s">
        <v>12</v>
      </c>
      <c r="D7" t="s">
        <v>23</v>
      </c>
      <c r="E7" t="s">
        <v>24</v>
      </c>
    </row>
    <row r="8" spans="2:5">
      <c r="B8" t="s">
        <v>6</v>
      </c>
      <c r="C8" t="s">
        <v>11</v>
      </c>
      <c r="D8" t="s">
        <v>24</v>
      </c>
      <c r="E8" t="s">
        <v>25</v>
      </c>
    </row>
    <row r="9" spans="2:5">
      <c r="B9" t="s">
        <v>7</v>
      </c>
      <c r="C9" t="s">
        <v>10</v>
      </c>
      <c r="D9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D11" sqref="D11"/>
    </sheetView>
  </sheetViews>
  <sheetFormatPr defaultRowHeight="13.5"/>
  <sheetData>
    <row r="2" spans="2:4">
      <c r="B2" t="s">
        <v>63</v>
      </c>
      <c r="C2" t="s">
        <v>64</v>
      </c>
    </row>
    <row r="8" spans="2:4">
      <c r="D8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游戏等级</vt:lpstr>
      <vt:lpstr>财富等级</vt:lpstr>
      <vt:lpstr>昵称设定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2017-03-02T04:16:34Z</dcterms:modified>
</cp:coreProperties>
</file>