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esktop\INFORMACION CONTABLE DE LA EMPRESA\ejerciciosorg_contabledelaempresa\"/>
    </mc:Choice>
  </mc:AlternateContent>
  <xr:revisionPtr revIDLastSave="0" documentId="13_ncr:1_{487DCCB7-3D7C-4E1E-ACFE-5A588A87D6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UMNOS  (2)" sheetId="2" r:id="rId1"/>
    <sheet name="ENUNCIADO (2)" sheetId="3" r:id="rId2"/>
    <sheet name="Hoja1" sheetId="1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23" i="2"/>
  <c r="C26" i="2"/>
  <c r="B28" i="2"/>
  <c r="B30" i="2"/>
  <c r="B48" i="2"/>
  <c r="C48" i="2"/>
</calcChain>
</file>

<file path=xl/sharedStrings.xml><?xml version="1.0" encoding="utf-8"?>
<sst xmlns="http://schemas.openxmlformats.org/spreadsheetml/2006/main" count="90" uniqueCount="76">
  <si>
    <t>TOTALES</t>
  </si>
  <si>
    <t>CARGAS SOCIALES</t>
  </si>
  <si>
    <t>IMPUESTOS</t>
  </si>
  <si>
    <t>SUELDOS</t>
  </si>
  <si>
    <t>VENTAS</t>
  </si>
  <si>
    <t>RESULTADO DE EJ. ANTERIORES</t>
  </si>
  <si>
    <t>GASTOS DE MANTENIMIENTO INM.</t>
  </si>
  <si>
    <t>SUSS A PAGAR</t>
  </si>
  <si>
    <t>GASTOS DE LIBRERÍA</t>
  </si>
  <si>
    <t>DEUDAS BANCARIAS PRESTAMOS</t>
  </si>
  <si>
    <t>TARJETAS DE CREDITO A COBRAR</t>
  </si>
  <si>
    <t>GASTOS OFICINA</t>
  </si>
  <si>
    <t>AMORTIZ. ACUM. MS Y UT</t>
  </si>
  <si>
    <t>MUEBLES Y UTILES V. O.</t>
  </si>
  <si>
    <t>GASTOS DE PUBLICIDAD</t>
  </si>
  <si>
    <t>AMORTIZ. ACUM INMUEBLES</t>
  </si>
  <si>
    <t>INMUEBLES</t>
  </si>
  <si>
    <t>AMORTIZ. ACUM RODADOS</t>
  </si>
  <si>
    <t>RODADOS V.O.</t>
  </si>
  <si>
    <t>COMPRAS DE MERCADERIAS</t>
  </si>
  <si>
    <t>SUELDOS A PAGAR</t>
  </si>
  <si>
    <t>MERCADERIAS</t>
  </si>
  <si>
    <t>DEUDORES POR VENTAS</t>
  </si>
  <si>
    <t>CAPITAL</t>
  </si>
  <si>
    <t>BANCO Tierra del Fuego</t>
  </si>
  <si>
    <t>BANCO NACION CTA CTE.</t>
  </si>
  <si>
    <t>MONEDA EXTRANJERA U$S EEUU</t>
  </si>
  <si>
    <t>CAJA</t>
  </si>
  <si>
    <t>HABER</t>
  </si>
  <si>
    <t>DEBE</t>
  </si>
  <si>
    <t>P. NETO</t>
  </si>
  <si>
    <t>PASIVO</t>
  </si>
  <si>
    <t>ACTIVO</t>
  </si>
  <si>
    <t>CUENTA</t>
  </si>
  <si>
    <t xml:space="preserve">       RESULTADOS</t>
  </si>
  <si>
    <t xml:space="preserve">    PATRIMONIALES</t>
  </si>
  <si>
    <t>SALDOS AJUSTADOS</t>
  </si>
  <si>
    <t xml:space="preserve">         AJUSTES</t>
  </si>
  <si>
    <t xml:space="preserve">         SALDOS</t>
  </si>
  <si>
    <t>BALANCE DE SUMAS Y SALDOS</t>
  </si>
  <si>
    <t>5 AÑOS</t>
  </si>
  <si>
    <t>RODADO</t>
  </si>
  <si>
    <t>-</t>
  </si>
  <si>
    <t>10 AÑOS</t>
  </si>
  <si>
    <t>MUEBLES Y UTILES</t>
  </si>
  <si>
    <t>50 AÑOS</t>
  </si>
  <si>
    <t>INMUEBLE</t>
  </si>
  <si>
    <t>TERRENO</t>
  </si>
  <si>
    <t>VALOR REZAGO</t>
  </si>
  <si>
    <t>VIDA UTIL</t>
  </si>
  <si>
    <t>AMORTIZACIONES</t>
  </si>
  <si>
    <t>7)</t>
  </si>
  <si>
    <t xml:space="preserve">MERCADERIA EXISTENCIA FINAL </t>
  </si>
  <si>
    <t>DATOS PARA CALCULAR COSTO MERCADERIA VENDIDA</t>
  </si>
  <si>
    <t>5)</t>
  </si>
  <si>
    <t>SE CALCULARA LA PREV. PARA DS. INC. 2% SOBRE EL TOTAL DE CREDITOS POR VTAS.</t>
  </si>
  <si>
    <t>DE LAS TARJETAS DE CREDITOS A COBRAR SE CONSIDERAN INCOBRABLES $ 276,82</t>
  </si>
  <si>
    <t>DE LOS DEUDORES POR VENTA SE ENVIAN A MOROSOS $ 1256,23</t>
  </si>
  <si>
    <t>4)</t>
  </si>
  <si>
    <t>COTIZACION DE CADA U$S AL 31/12/2008 $ 3,25</t>
  </si>
  <si>
    <t>POSEE U$S 450,00</t>
  </si>
  <si>
    <t>3)</t>
  </si>
  <si>
    <t>GTOS. BANCARIOS NO CONTABILIZADOS</t>
  </si>
  <si>
    <t>INTERES POR DESCUBIERTO NO CONTABILIZADOS</t>
  </si>
  <si>
    <t>DEPOSITOS NO ACREDITADOS</t>
  </si>
  <si>
    <t>CH. EMITIDO Y NO COBRADO</t>
  </si>
  <si>
    <t>BCO. NACION</t>
  </si>
  <si>
    <t>BCO. T.D.F.</t>
  </si>
  <si>
    <t>SEGÚN CONCILIACION BANCARIA AL 31/12/2008 SURGE</t>
  </si>
  <si>
    <t>2)</t>
  </si>
  <si>
    <t>SALDO SEGÚN ARQUEO AL 31/12/2008</t>
  </si>
  <si>
    <t>1)</t>
  </si>
  <si>
    <t>DE VALUACION Y AJUSTES ESTUDIADOS Y REALIZAR LOS ESTADOS CONTABLES.</t>
  </si>
  <si>
    <t>CONTABILIZAR LOS SIGUIENTES MOVIMIENTOS DE ACUERDO A LOS CRITERIOS</t>
  </si>
  <si>
    <t>PRACTICO NRO.17</t>
  </si>
  <si>
    <t>OPERACIONES DE INGRESOS Y 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</si>
</sst>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"/>
    <numFmt numFmtId="165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  <font>
      <b/>
      <i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Courier"/>
      <family val="3"/>
    </font>
    <font>
      <u/>
      <sz val="10"/>
      <name val="Courier"/>
      <family val="3"/>
    </font>
    <font>
      <b/>
      <u/>
      <sz val="10"/>
      <name val="Courier"/>
      <family val="3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1"/>
    <xf numFmtId="2" fontId="1" fillId="0" borderId="0" xfId="1" applyNumberFormat="1"/>
    <xf numFmtId="0" fontId="2" fillId="0" borderId="0" xfId="1" applyFont="1"/>
    <xf numFmtId="2" fontId="2" fillId="0" borderId="0" xfId="1" applyNumberFormat="1" applyFont="1"/>
    <xf numFmtId="164" fontId="2" fillId="0" borderId="1" xfId="1" applyNumberFormat="1" applyFont="1" applyBorder="1"/>
    <xf numFmtId="164" fontId="2" fillId="0" borderId="2" xfId="1" applyNumberFormat="1" applyFont="1" applyBorder="1"/>
    <xf numFmtId="0" fontId="2" fillId="0" borderId="2" xfId="1" applyFont="1" applyBorder="1"/>
    <xf numFmtId="2" fontId="2" fillId="0" borderId="2" xfId="1" applyNumberFormat="1" applyFont="1" applyBorder="1"/>
    <xf numFmtId="164" fontId="2" fillId="0" borderId="2" xfId="1" quotePrefix="1" applyNumberFormat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2" fillId="0" borderId="2" xfId="1" quotePrefix="1" applyFont="1" applyBorder="1" applyAlignment="1">
      <alignment horizontal="left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/>
    <xf numFmtId="0" fontId="2" fillId="0" borderId="3" xfId="1" applyFont="1" applyBorder="1"/>
    <xf numFmtId="0" fontId="2" fillId="0" borderId="3" xfId="1" quotePrefix="1" applyFont="1" applyBorder="1" applyAlignment="1">
      <alignment horizontal="left"/>
    </xf>
    <xf numFmtId="0" fontId="3" fillId="0" borderId="0" xfId="1" applyFont="1"/>
    <xf numFmtId="0" fontId="1" fillId="0" borderId="0" xfId="1" applyAlignment="1">
      <alignment horizontal="left"/>
    </xf>
    <xf numFmtId="164" fontId="1" fillId="0" borderId="0" xfId="1" applyNumberFormat="1"/>
    <xf numFmtId="0" fontId="4" fillId="0" borderId="0" xfId="1" applyFont="1"/>
    <xf numFmtId="164" fontId="4" fillId="0" borderId="0" xfId="1" applyNumberFormat="1" applyFont="1"/>
    <xf numFmtId="165" fontId="4" fillId="0" borderId="0" xfId="1" applyNumberFormat="1" applyFont="1" applyAlignment="1">
      <alignment horizontal="right"/>
    </xf>
    <xf numFmtId="0" fontId="4" fillId="0" borderId="0" xfId="1" applyFont="1" applyAlignment="1">
      <alignment horizontal="left"/>
    </xf>
    <xf numFmtId="0" fontId="4" fillId="0" borderId="0" xfId="1" quotePrefix="1" applyFont="1" applyAlignment="1">
      <alignment horizontal="left"/>
    </xf>
    <xf numFmtId="0" fontId="5" fillId="0" borderId="0" xfId="1" applyFont="1" applyAlignment="1">
      <alignment horizontal="left"/>
    </xf>
    <xf numFmtId="165" fontId="1" fillId="0" borderId="0" xfId="1" applyNumberFormat="1" applyAlignment="1">
      <alignment horizontal="right"/>
    </xf>
    <xf numFmtId="0" fontId="6" fillId="0" borderId="0" xfId="1" applyFont="1"/>
    <xf numFmtId="0" fontId="6" fillId="0" borderId="0" xfId="1" applyFont="1" applyAlignment="1">
      <alignment horizontal="left"/>
    </xf>
    <xf numFmtId="9" fontId="0" fillId="0" borderId="0" xfId="2" applyFont="1" applyAlignment="1">
      <alignment horizontal="center"/>
    </xf>
    <xf numFmtId="165" fontId="1" fillId="0" borderId="0" xfId="1" applyNumberFormat="1"/>
    <xf numFmtId="0" fontId="7" fillId="0" borderId="0" xfId="1" applyFont="1"/>
    <xf numFmtId="0" fontId="1" fillId="0" borderId="0" xfId="1" quotePrefix="1" applyAlignment="1">
      <alignment horizontal="left"/>
    </xf>
    <xf numFmtId="2" fontId="1" fillId="0" borderId="0" xfId="1" applyNumberFormat="1" applyAlignment="1">
      <alignment horizontal="right"/>
    </xf>
    <xf numFmtId="0" fontId="8" fillId="0" borderId="0" xfId="1" applyFont="1" applyAlignment="1">
      <alignment horizontal="left"/>
    </xf>
    <xf numFmtId="0" fontId="9" fillId="0" borderId="0" xfId="1" applyFont="1"/>
  </cellXfs>
  <cellStyles count="3">
    <cellStyle name="Normal" xfId="0" builtinId="0"/>
    <cellStyle name="Normal 2" xfId="1" xr:uid="{897437EC-6148-485A-8A9B-92A06DDBB905}"/>
    <cellStyle name="Porcentaje 2" xfId="2" xr:uid="{B65B1B51-EC22-4EF7-BF14-6272C01939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E914-1649-4DCC-8DA9-73AA2E13A532}">
  <dimension ref="A1:L124"/>
  <sheetViews>
    <sheetView tabSelected="1" workbookViewId="0"/>
  </sheetViews>
  <sheetFormatPr baseColWidth="10" defaultRowHeight="12.75" x14ac:dyDescent="0.2"/>
  <cols>
    <col min="1" max="1" width="32.28515625" style="1" bestFit="1" customWidth="1"/>
    <col min="2" max="3" width="10.7109375" style="1" customWidth="1"/>
    <col min="4" max="4" width="10.140625" style="1" customWidth="1"/>
    <col min="5" max="5" width="9.85546875" style="1" customWidth="1"/>
    <col min="6" max="12" width="10.140625" style="1" customWidth="1"/>
    <col min="13" max="16384" width="11.42578125" style="1"/>
  </cols>
  <sheetData>
    <row r="1" spans="1:12" x14ac:dyDescent="0.2">
      <c r="A1" s="19" t="s">
        <v>39</v>
      </c>
    </row>
    <row r="2" spans="1:12" ht="12" customHeight="1" x14ac:dyDescent="0.2">
      <c r="A2" s="3"/>
      <c r="B2" s="17" t="s">
        <v>38</v>
      </c>
      <c r="C2" s="7"/>
      <c r="D2" s="18" t="s">
        <v>37</v>
      </c>
      <c r="E2" s="7"/>
      <c r="F2" s="18" t="s">
        <v>36</v>
      </c>
      <c r="G2" s="12"/>
      <c r="H2" s="17" t="s">
        <v>35</v>
      </c>
      <c r="I2" s="15"/>
      <c r="J2" s="16"/>
      <c r="K2" s="15" t="s">
        <v>34</v>
      </c>
      <c r="L2" s="14"/>
    </row>
    <row r="3" spans="1:12" ht="12" customHeight="1" x14ac:dyDescent="0.2">
      <c r="A3" s="13" t="s">
        <v>33</v>
      </c>
      <c r="B3" s="12" t="s">
        <v>29</v>
      </c>
      <c r="C3" s="12" t="s">
        <v>28</v>
      </c>
      <c r="D3" s="12" t="s">
        <v>29</v>
      </c>
      <c r="E3" s="12" t="s">
        <v>28</v>
      </c>
      <c r="F3" s="12" t="s">
        <v>29</v>
      </c>
      <c r="G3" s="12" t="s">
        <v>28</v>
      </c>
      <c r="H3" s="12" t="s">
        <v>32</v>
      </c>
      <c r="I3" s="12" t="s">
        <v>31</v>
      </c>
      <c r="J3" s="12" t="s">
        <v>30</v>
      </c>
      <c r="K3" s="12" t="s">
        <v>29</v>
      </c>
      <c r="L3" s="12" t="s">
        <v>28</v>
      </c>
    </row>
    <row r="4" spans="1:12" ht="12" customHeight="1" x14ac:dyDescent="0.2">
      <c r="A4" s="10" t="s">
        <v>27</v>
      </c>
      <c r="B4" s="6">
        <v>3520</v>
      </c>
      <c r="C4" s="6"/>
      <c r="D4" s="8"/>
      <c r="E4" s="8"/>
      <c r="F4" s="8"/>
      <c r="G4" s="8"/>
      <c r="H4" s="8"/>
      <c r="I4" s="8"/>
      <c r="J4" s="8"/>
      <c r="K4" s="7"/>
      <c r="L4" s="7"/>
    </row>
    <row r="5" spans="1:12" ht="12" customHeight="1" x14ac:dyDescent="0.2">
      <c r="A5" s="10" t="s">
        <v>26</v>
      </c>
      <c r="B5" s="6">
        <f>1520*0.99</f>
        <v>1504.8</v>
      </c>
      <c r="C5" s="6"/>
      <c r="D5" s="8"/>
      <c r="E5" s="8"/>
      <c r="F5" s="8"/>
      <c r="G5" s="8"/>
      <c r="H5" s="8"/>
      <c r="I5" s="8"/>
      <c r="J5" s="8"/>
      <c r="K5" s="7"/>
      <c r="L5" s="7"/>
    </row>
    <row r="6" spans="1:12" ht="12" customHeight="1" x14ac:dyDescent="0.2">
      <c r="A6" s="10" t="s">
        <v>25</v>
      </c>
      <c r="B6" s="6">
        <v>15250</v>
      </c>
      <c r="C6" s="6"/>
      <c r="D6" s="8"/>
      <c r="E6" s="8"/>
      <c r="F6" s="8"/>
      <c r="G6" s="8"/>
      <c r="H6" s="8"/>
      <c r="I6" s="8"/>
      <c r="J6" s="8"/>
      <c r="K6" s="7"/>
      <c r="L6" s="7"/>
    </row>
    <row r="7" spans="1:12" ht="12" customHeight="1" x14ac:dyDescent="0.2">
      <c r="A7" s="11" t="s">
        <v>24</v>
      </c>
      <c r="B7" s="6"/>
      <c r="C7" s="6">
        <v>5285.2</v>
      </c>
      <c r="D7" s="8"/>
      <c r="E7" s="8"/>
      <c r="F7" s="8"/>
      <c r="G7" s="8"/>
      <c r="H7" s="8"/>
      <c r="I7" s="8"/>
      <c r="J7" s="8"/>
      <c r="K7" s="7"/>
      <c r="L7" s="7"/>
    </row>
    <row r="8" spans="1:12" ht="12" customHeight="1" x14ac:dyDescent="0.2">
      <c r="A8" s="10" t="s">
        <v>23</v>
      </c>
      <c r="B8" s="6"/>
      <c r="C8" s="6">
        <v>100000</v>
      </c>
      <c r="D8" s="8"/>
      <c r="E8" s="8"/>
      <c r="F8" s="8"/>
      <c r="G8" s="8"/>
      <c r="H8" s="8"/>
      <c r="I8" s="8"/>
      <c r="J8" s="8"/>
      <c r="K8" s="7"/>
      <c r="L8" s="7"/>
    </row>
    <row r="9" spans="1:12" ht="12" customHeight="1" x14ac:dyDescent="0.2">
      <c r="A9" s="10" t="s">
        <v>22</v>
      </c>
      <c r="B9" s="6">
        <v>23500</v>
      </c>
      <c r="C9" s="6"/>
      <c r="D9" s="8"/>
      <c r="E9" s="8"/>
      <c r="F9" s="8"/>
      <c r="G9" s="8"/>
      <c r="H9" s="8"/>
      <c r="I9" s="8"/>
      <c r="J9" s="8"/>
      <c r="K9" s="7"/>
      <c r="L9" s="7"/>
    </row>
    <row r="10" spans="1:12" ht="12" customHeight="1" x14ac:dyDescent="0.2">
      <c r="A10" s="10" t="s">
        <v>21</v>
      </c>
      <c r="B10" s="6">
        <v>13860</v>
      </c>
      <c r="C10" s="6"/>
      <c r="D10" s="8"/>
      <c r="E10" s="8"/>
      <c r="F10" s="8"/>
      <c r="G10" s="8"/>
      <c r="H10" s="8"/>
      <c r="I10" s="8"/>
      <c r="J10" s="8"/>
      <c r="K10" s="7"/>
      <c r="L10" s="7"/>
    </row>
    <row r="11" spans="1:12" ht="12" customHeight="1" x14ac:dyDescent="0.2">
      <c r="A11" s="10" t="s">
        <v>20</v>
      </c>
      <c r="B11" s="6"/>
      <c r="C11" s="6">
        <v>6640</v>
      </c>
      <c r="D11" s="8"/>
      <c r="E11" s="8"/>
      <c r="F11" s="8"/>
      <c r="G11" s="8"/>
      <c r="H11" s="8"/>
      <c r="I11" s="8"/>
      <c r="J11" s="8"/>
      <c r="K11" s="7"/>
      <c r="L11" s="7"/>
    </row>
    <row r="12" spans="1:12" ht="12" customHeight="1" x14ac:dyDescent="0.2">
      <c r="A12" s="10" t="s">
        <v>19</v>
      </c>
      <c r="B12" s="6">
        <v>95870.25</v>
      </c>
      <c r="C12" s="6"/>
      <c r="D12" s="8"/>
      <c r="E12" s="8"/>
      <c r="F12" s="8"/>
      <c r="G12" s="8"/>
      <c r="H12" s="8"/>
      <c r="I12" s="8"/>
      <c r="J12" s="8"/>
      <c r="K12" s="7"/>
      <c r="L12" s="7"/>
    </row>
    <row r="13" spans="1:12" ht="12" customHeight="1" x14ac:dyDescent="0.2">
      <c r="A13" s="10" t="s">
        <v>18</v>
      </c>
      <c r="B13" s="6">
        <v>15800</v>
      </c>
      <c r="C13" s="6"/>
      <c r="D13" s="8"/>
      <c r="E13" s="8"/>
      <c r="F13" s="8"/>
      <c r="G13" s="8"/>
      <c r="H13" s="8"/>
      <c r="I13" s="8"/>
      <c r="J13" s="8"/>
      <c r="K13" s="7"/>
      <c r="L13" s="7"/>
    </row>
    <row r="14" spans="1:12" ht="12" customHeight="1" x14ac:dyDescent="0.2">
      <c r="A14" s="10" t="s">
        <v>17</v>
      </c>
      <c r="B14" s="6"/>
      <c r="C14" s="6">
        <v>4000</v>
      </c>
      <c r="D14" s="8"/>
      <c r="E14" s="8"/>
      <c r="F14" s="8"/>
      <c r="G14" s="8"/>
      <c r="H14" s="8"/>
      <c r="I14" s="8"/>
      <c r="J14" s="8"/>
      <c r="K14" s="7"/>
      <c r="L14" s="7"/>
    </row>
    <row r="15" spans="1:12" ht="12" customHeight="1" x14ac:dyDescent="0.2">
      <c r="A15" s="10" t="s">
        <v>16</v>
      </c>
      <c r="B15" s="6">
        <v>75000</v>
      </c>
      <c r="C15" s="6"/>
      <c r="D15" s="8"/>
      <c r="E15" s="8"/>
      <c r="F15" s="8"/>
      <c r="G15" s="8"/>
      <c r="H15" s="8"/>
      <c r="I15" s="8"/>
      <c r="J15" s="8"/>
      <c r="K15" s="7"/>
      <c r="L15" s="7"/>
    </row>
    <row r="16" spans="1:12" ht="12" customHeight="1" x14ac:dyDescent="0.2">
      <c r="A16" s="10" t="s">
        <v>15</v>
      </c>
      <c r="B16" s="6"/>
      <c r="C16" s="6">
        <v>2000</v>
      </c>
      <c r="D16" s="8"/>
      <c r="E16" s="8"/>
      <c r="F16" s="8"/>
      <c r="G16" s="8"/>
      <c r="H16" s="8"/>
      <c r="I16" s="8"/>
      <c r="J16" s="8"/>
      <c r="K16" s="7"/>
      <c r="L16" s="7"/>
    </row>
    <row r="17" spans="1:12" ht="12" customHeight="1" x14ac:dyDescent="0.2">
      <c r="A17" s="6" t="s">
        <v>14</v>
      </c>
      <c r="B17" s="6">
        <v>1562.58</v>
      </c>
      <c r="C17" s="6"/>
      <c r="D17" s="8"/>
      <c r="E17" s="8"/>
      <c r="F17" s="8"/>
      <c r="G17" s="8"/>
      <c r="H17" s="8"/>
      <c r="I17" s="8"/>
      <c r="J17" s="8"/>
      <c r="K17" s="8"/>
      <c r="L17" s="7"/>
    </row>
    <row r="18" spans="1:12" ht="12" customHeight="1" x14ac:dyDescent="0.2">
      <c r="A18" s="10" t="s">
        <v>13</v>
      </c>
      <c r="B18" s="6">
        <v>5947</v>
      </c>
      <c r="C18" s="6"/>
      <c r="D18" s="8"/>
      <c r="E18" s="8"/>
      <c r="F18" s="8"/>
      <c r="G18" s="8"/>
      <c r="H18" s="8"/>
      <c r="I18" s="8"/>
      <c r="J18" s="8"/>
      <c r="K18" s="7"/>
      <c r="L18" s="7"/>
    </row>
    <row r="19" spans="1:12" ht="12" customHeight="1" x14ac:dyDescent="0.2">
      <c r="A19" s="10" t="s">
        <v>12</v>
      </c>
      <c r="B19" s="6"/>
      <c r="C19" s="6">
        <v>1189.4000000000001</v>
      </c>
      <c r="D19" s="8"/>
      <c r="E19" s="8"/>
      <c r="F19" s="8"/>
      <c r="G19" s="8"/>
      <c r="H19" s="8"/>
      <c r="I19" s="8"/>
      <c r="J19" s="8"/>
      <c r="K19" s="7"/>
      <c r="L19" s="7"/>
    </row>
    <row r="20" spans="1:12" ht="12" customHeight="1" x14ac:dyDescent="0.2">
      <c r="A20" s="9" t="s">
        <v>11</v>
      </c>
      <c r="B20" s="6">
        <v>1589.52</v>
      </c>
      <c r="C20" s="6"/>
      <c r="D20" s="8"/>
      <c r="E20" s="8"/>
      <c r="F20" s="8"/>
      <c r="G20" s="8"/>
      <c r="H20" s="8"/>
      <c r="I20" s="8"/>
      <c r="J20" s="8"/>
      <c r="K20" s="8"/>
      <c r="L20" s="7"/>
    </row>
    <row r="21" spans="1:12" ht="12" customHeight="1" x14ac:dyDescent="0.2">
      <c r="A21" s="10" t="s">
        <v>10</v>
      </c>
      <c r="B21" s="6">
        <v>8562.35</v>
      </c>
      <c r="C21" s="6"/>
      <c r="D21" s="8"/>
      <c r="E21" s="8"/>
      <c r="F21" s="8"/>
      <c r="G21" s="8"/>
      <c r="H21" s="8"/>
      <c r="I21" s="8"/>
      <c r="J21" s="8"/>
      <c r="K21" s="7"/>
      <c r="L21" s="7"/>
    </row>
    <row r="22" spans="1:12" ht="12" customHeight="1" x14ac:dyDescent="0.2">
      <c r="A22" s="11" t="s">
        <v>9</v>
      </c>
      <c r="B22" s="6"/>
      <c r="C22" s="6">
        <v>12500</v>
      </c>
      <c r="D22" s="8"/>
      <c r="E22" s="8"/>
      <c r="F22" s="8"/>
      <c r="G22" s="8"/>
      <c r="H22" s="8"/>
      <c r="I22" s="8"/>
      <c r="J22" s="8"/>
      <c r="K22" s="7"/>
      <c r="L22" s="7"/>
    </row>
    <row r="23" spans="1:12" ht="12" customHeight="1" x14ac:dyDescent="0.2">
      <c r="A23" s="6" t="s">
        <v>8</v>
      </c>
      <c r="B23" s="6">
        <f>95.26*12</f>
        <v>1143.1200000000001</v>
      </c>
      <c r="C23" s="6"/>
      <c r="D23" s="8"/>
      <c r="E23" s="8"/>
      <c r="F23" s="8"/>
      <c r="G23" s="8"/>
      <c r="H23" s="8"/>
      <c r="I23" s="8"/>
      <c r="J23" s="8"/>
      <c r="K23" s="8"/>
      <c r="L23" s="7"/>
    </row>
    <row r="24" spans="1:12" ht="12" customHeight="1" x14ac:dyDescent="0.2">
      <c r="A24" s="10" t="s">
        <v>7</v>
      </c>
      <c r="B24" s="6"/>
      <c r="C24" s="6">
        <v>2348</v>
      </c>
      <c r="D24" s="8"/>
      <c r="E24" s="8"/>
      <c r="F24" s="8"/>
      <c r="G24" s="8"/>
      <c r="H24" s="8"/>
      <c r="I24" s="8"/>
      <c r="J24" s="8"/>
      <c r="K24" s="7"/>
      <c r="L24" s="7"/>
    </row>
    <row r="25" spans="1:12" ht="12" customHeight="1" x14ac:dyDescent="0.2">
      <c r="A25" s="9" t="s">
        <v>6</v>
      </c>
      <c r="B25" s="6">
        <v>580</v>
      </c>
      <c r="C25" s="6"/>
      <c r="D25" s="8"/>
      <c r="E25" s="8"/>
      <c r="F25" s="8"/>
      <c r="G25" s="8"/>
      <c r="H25" s="8"/>
      <c r="I25" s="8"/>
      <c r="J25" s="8"/>
      <c r="K25" s="8"/>
      <c r="L25" s="7"/>
    </row>
    <row r="26" spans="1:12" ht="12" customHeight="1" x14ac:dyDescent="0.2">
      <c r="A26" s="10" t="s">
        <v>5</v>
      </c>
      <c r="B26" s="6"/>
      <c r="C26" s="6">
        <f>-(-79384.04-4292.28-19980+25000)</f>
        <v>78656.319999999992</v>
      </c>
      <c r="D26" s="8"/>
      <c r="E26" s="8"/>
      <c r="F26" s="8"/>
      <c r="G26" s="8"/>
      <c r="H26" s="8"/>
      <c r="I26" s="8"/>
      <c r="J26" s="8"/>
      <c r="K26" s="7"/>
      <c r="L26" s="7"/>
    </row>
    <row r="27" spans="1:12" ht="12" customHeight="1" x14ac:dyDescent="0.2">
      <c r="A27" s="10" t="s">
        <v>4</v>
      </c>
      <c r="B27" s="6"/>
      <c r="C27" s="6">
        <v>175285.26</v>
      </c>
      <c r="D27" s="8"/>
      <c r="E27" s="8"/>
      <c r="F27" s="8"/>
      <c r="G27" s="8"/>
      <c r="H27" s="8"/>
      <c r="I27" s="8"/>
      <c r="J27" s="8"/>
      <c r="K27" s="7"/>
      <c r="L27" s="8"/>
    </row>
    <row r="28" spans="1:12" ht="12" customHeight="1" x14ac:dyDescent="0.2">
      <c r="A28" s="6" t="s">
        <v>3</v>
      </c>
      <c r="B28" s="6">
        <f>8000*13</f>
        <v>104000</v>
      </c>
      <c r="C28" s="6"/>
      <c r="D28" s="8"/>
      <c r="E28" s="8"/>
      <c r="F28" s="8"/>
      <c r="G28" s="8"/>
      <c r="H28" s="8"/>
      <c r="I28" s="8"/>
      <c r="J28" s="8"/>
      <c r="K28" s="8"/>
      <c r="L28" s="7"/>
    </row>
    <row r="29" spans="1:12" ht="12" customHeight="1" x14ac:dyDescent="0.2">
      <c r="A29" s="6" t="s">
        <v>2</v>
      </c>
      <c r="B29" s="6">
        <v>6850.56</v>
      </c>
      <c r="C29" s="6"/>
      <c r="D29" s="8"/>
      <c r="E29" s="8"/>
      <c r="F29" s="8"/>
      <c r="G29" s="8"/>
      <c r="H29" s="8"/>
      <c r="I29" s="8"/>
      <c r="J29" s="8"/>
      <c r="K29" s="8"/>
      <c r="L29" s="7"/>
    </row>
    <row r="30" spans="1:12" ht="12" customHeight="1" x14ac:dyDescent="0.2">
      <c r="A30" s="6" t="s">
        <v>1</v>
      </c>
      <c r="B30" s="6">
        <f>+B28*0.1285</f>
        <v>13364</v>
      </c>
      <c r="C30" s="6"/>
      <c r="D30" s="8"/>
      <c r="E30" s="8"/>
      <c r="F30" s="8"/>
      <c r="G30" s="8"/>
      <c r="H30" s="8"/>
      <c r="I30" s="8"/>
      <c r="J30" s="8"/>
      <c r="K30" s="8"/>
      <c r="L30" s="7"/>
    </row>
    <row r="31" spans="1:12" ht="12" customHeight="1" x14ac:dyDescent="0.2">
      <c r="A31" s="6"/>
      <c r="B31" s="6"/>
      <c r="C31" s="6"/>
      <c r="D31" s="8"/>
      <c r="E31" s="8"/>
      <c r="F31" s="8"/>
      <c r="G31" s="8"/>
      <c r="H31" s="8"/>
      <c r="I31" s="8"/>
      <c r="J31" s="8"/>
      <c r="K31" s="8"/>
      <c r="L31" s="7"/>
    </row>
    <row r="32" spans="1:12" ht="12" customHeight="1" x14ac:dyDescent="0.2">
      <c r="A32" s="6"/>
      <c r="B32" s="6"/>
      <c r="C32" s="6"/>
      <c r="D32" s="8"/>
      <c r="E32" s="8"/>
      <c r="F32" s="8"/>
      <c r="G32" s="8"/>
      <c r="H32" s="8"/>
      <c r="I32" s="8"/>
      <c r="J32" s="8"/>
      <c r="K32" s="8"/>
      <c r="L32" s="7"/>
    </row>
    <row r="33" spans="1:12" ht="12" customHeight="1" x14ac:dyDescent="0.2">
      <c r="A33" s="6"/>
      <c r="B33" s="6"/>
      <c r="C33" s="6"/>
      <c r="D33" s="8"/>
      <c r="E33" s="8"/>
      <c r="F33" s="8"/>
      <c r="G33" s="8"/>
      <c r="H33" s="8"/>
      <c r="I33" s="8"/>
      <c r="J33" s="8"/>
      <c r="K33" s="8"/>
      <c r="L33" s="8"/>
    </row>
    <row r="34" spans="1:12" ht="12" customHeight="1" x14ac:dyDescent="0.2">
      <c r="A34" s="6"/>
      <c r="B34" s="6"/>
      <c r="C34" s="6"/>
      <c r="D34" s="8"/>
      <c r="E34" s="8"/>
      <c r="F34" s="8"/>
      <c r="G34" s="8"/>
      <c r="H34" s="8"/>
      <c r="I34" s="8"/>
      <c r="J34" s="8"/>
      <c r="K34" s="8"/>
      <c r="L34" s="8"/>
    </row>
    <row r="35" spans="1:12" ht="12" customHeight="1" x14ac:dyDescent="0.2">
      <c r="A35" s="6"/>
      <c r="B35" s="6"/>
      <c r="C35" s="6"/>
      <c r="D35" s="8"/>
      <c r="E35" s="8"/>
      <c r="F35" s="8"/>
      <c r="G35" s="8"/>
      <c r="H35" s="8"/>
      <c r="I35" s="8"/>
      <c r="J35" s="8"/>
      <c r="K35" s="8"/>
      <c r="L35" s="7"/>
    </row>
    <row r="36" spans="1:12" ht="12" customHeight="1" x14ac:dyDescent="0.2">
      <c r="A36" s="6"/>
      <c r="B36" s="6"/>
      <c r="C36" s="6"/>
      <c r="D36" s="8"/>
      <c r="E36" s="8"/>
      <c r="F36" s="8"/>
      <c r="G36" s="8"/>
      <c r="H36" s="8"/>
      <c r="I36" s="8"/>
      <c r="J36" s="8"/>
      <c r="K36" s="8"/>
      <c r="L36" s="7"/>
    </row>
    <row r="37" spans="1:12" ht="12" customHeight="1" x14ac:dyDescent="0.2">
      <c r="A37" s="6"/>
      <c r="B37" s="6"/>
      <c r="C37" s="6"/>
      <c r="D37" s="8"/>
      <c r="E37" s="8"/>
      <c r="F37" s="8"/>
      <c r="G37" s="8"/>
      <c r="H37" s="8"/>
      <c r="I37" s="8"/>
      <c r="J37" s="8"/>
      <c r="K37" s="7"/>
      <c r="L37" s="7"/>
    </row>
    <row r="38" spans="1:12" ht="12" customHeight="1" x14ac:dyDescent="0.2">
      <c r="A38" s="6"/>
      <c r="B38" s="6"/>
      <c r="C38" s="6"/>
      <c r="D38" s="8"/>
      <c r="E38" s="8"/>
      <c r="F38" s="8"/>
      <c r="G38" s="8"/>
      <c r="H38" s="8"/>
      <c r="I38" s="8"/>
      <c r="J38" s="8"/>
      <c r="K38" s="7"/>
      <c r="L38" s="7"/>
    </row>
    <row r="39" spans="1:12" ht="12" customHeight="1" x14ac:dyDescent="0.2">
      <c r="A39" s="6"/>
      <c r="B39" s="6"/>
      <c r="C39" s="6"/>
      <c r="D39" s="8"/>
      <c r="E39" s="8"/>
      <c r="F39" s="8"/>
      <c r="G39" s="8"/>
      <c r="H39" s="8"/>
      <c r="I39" s="8"/>
      <c r="J39" s="8"/>
      <c r="K39" s="8"/>
      <c r="L39" s="7"/>
    </row>
    <row r="40" spans="1:12" ht="12" customHeight="1" x14ac:dyDescent="0.2">
      <c r="A40" s="6"/>
      <c r="B40" s="6"/>
      <c r="C40" s="6"/>
      <c r="D40" s="8"/>
      <c r="E40" s="8"/>
      <c r="F40" s="8"/>
      <c r="G40" s="8"/>
      <c r="H40" s="8"/>
      <c r="I40" s="8"/>
      <c r="J40" s="8"/>
      <c r="K40" s="8"/>
      <c r="L40" s="7"/>
    </row>
    <row r="41" spans="1:12" ht="12" customHeight="1" x14ac:dyDescent="0.2">
      <c r="A41" s="6"/>
      <c r="B41" s="6"/>
      <c r="C41" s="6"/>
      <c r="D41" s="8"/>
      <c r="E41" s="8"/>
      <c r="F41" s="8"/>
      <c r="G41" s="8"/>
      <c r="H41" s="8"/>
      <c r="I41" s="8"/>
      <c r="J41" s="8"/>
      <c r="K41" s="7"/>
      <c r="L41" s="7"/>
    </row>
    <row r="42" spans="1:12" ht="12" customHeight="1" x14ac:dyDescent="0.2">
      <c r="A42" s="6"/>
      <c r="B42" s="6"/>
      <c r="C42" s="6"/>
      <c r="D42" s="8"/>
      <c r="E42" s="8"/>
      <c r="F42" s="8"/>
      <c r="G42" s="8"/>
      <c r="H42" s="8"/>
      <c r="I42" s="8"/>
      <c r="J42" s="8"/>
      <c r="K42" s="8"/>
      <c r="L42" s="7"/>
    </row>
    <row r="43" spans="1:12" ht="12" customHeight="1" x14ac:dyDescent="0.2">
      <c r="A43" s="9"/>
      <c r="B43" s="6"/>
      <c r="C43" s="6"/>
      <c r="D43" s="8"/>
      <c r="E43" s="8"/>
      <c r="F43" s="8"/>
      <c r="G43" s="8"/>
      <c r="H43" s="8"/>
      <c r="I43" s="8"/>
      <c r="J43" s="8"/>
      <c r="K43" s="8"/>
      <c r="L43" s="7"/>
    </row>
    <row r="44" spans="1:12" ht="12" customHeight="1" x14ac:dyDescent="0.2">
      <c r="A44" s="9"/>
      <c r="B44" s="6"/>
      <c r="C44" s="6"/>
      <c r="D44" s="8"/>
      <c r="E44" s="8"/>
      <c r="F44" s="8"/>
      <c r="G44" s="8"/>
      <c r="H44" s="8"/>
      <c r="I44" s="8"/>
      <c r="J44" s="8"/>
      <c r="K44" s="8"/>
      <c r="L44" s="7"/>
    </row>
    <row r="45" spans="1:12" ht="12" customHeight="1" x14ac:dyDescent="0.2">
      <c r="A45" s="9"/>
      <c r="B45" s="6"/>
      <c r="C45" s="6"/>
      <c r="D45" s="8"/>
      <c r="E45" s="8"/>
      <c r="F45" s="8"/>
      <c r="G45" s="8"/>
      <c r="H45" s="8"/>
      <c r="I45" s="8"/>
      <c r="J45" s="8"/>
      <c r="K45" s="8"/>
      <c r="L45" s="7"/>
    </row>
    <row r="46" spans="1:12" ht="12" customHeight="1" x14ac:dyDescent="0.2">
      <c r="A46" s="9"/>
      <c r="B46" s="6"/>
      <c r="C46" s="6"/>
      <c r="D46" s="8"/>
      <c r="E46" s="8"/>
      <c r="F46" s="8"/>
      <c r="G46" s="8"/>
      <c r="H46" s="8"/>
      <c r="I46" s="8"/>
      <c r="J46" s="8"/>
      <c r="K46" s="8"/>
      <c r="L46" s="7"/>
    </row>
    <row r="47" spans="1:12" ht="12" customHeight="1" x14ac:dyDescent="0.2">
      <c r="A47" s="6"/>
      <c r="B47" s="6"/>
      <c r="C47" s="6"/>
      <c r="D47" s="8"/>
      <c r="E47" s="8"/>
      <c r="F47" s="8"/>
      <c r="G47" s="8"/>
      <c r="H47" s="8"/>
      <c r="I47" s="8"/>
      <c r="J47" s="8"/>
      <c r="K47" s="7"/>
      <c r="L47" s="8"/>
    </row>
    <row r="48" spans="1:12" ht="12" customHeight="1" x14ac:dyDescent="0.2">
      <c r="A48" s="7" t="s">
        <v>0</v>
      </c>
      <c r="B48" s="6">
        <f>SUM(B4:B47)</f>
        <v>387904.18</v>
      </c>
      <c r="C48" s="6">
        <f>SUM(C4:C47)</f>
        <v>387904.18</v>
      </c>
      <c r="D48" s="6"/>
      <c r="E48" s="6"/>
      <c r="F48" s="6"/>
      <c r="G48" s="6"/>
      <c r="H48" s="5"/>
      <c r="I48" s="5"/>
      <c r="J48" s="5"/>
      <c r="K48" s="5"/>
      <c r="L48" s="5"/>
    </row>
    <row r="49" spans="1:12" ht="12" customHeight="1" x14ac:dyDescent="0.2">
      <c r="A49" s="3"/>
      <c r="B49" s="3"/>
      <c r="C49" s="3"/>
      <c r="D49" s="4"/>
      <c r="E49" s="4"/>
      <c r="F49" s="4"/>
      <c r="G49" s="4"/>
    </row>
    <row r="50" spans="1:12" ht="12" customHeight="1" x14ac:dyDescent="0.2">
      <c r="A50" s="3"/>
      <c r="B50" s="3"/>
      <c r="C50" s="3"/>
      <c r="D50" s="4"/>
      <c r="E50" s="4"/>
      <c r="F50" s="4"/>
      <c r="G50" s="4"/>
      <c r="K50" s="3"/>
      <c r="L50" s="3"/>
    </row>
    <row r="51" spans="1:12" x14ac:dyDescent="0.2">
      <c r="D51" s="2"/>
      <c r="E51" s="2"/>
      <c r="F51" s="2"/>
      <c r="G51" s="2"/>
      <c r="H51" s="2"/>
      <c r="I51" s="2"/>
      <c r="J51" s="2"/>
    </row>
    <row r="52" spans="1:12" x14ac:dyDescent="0.2">
      <c r="D52" s="2"/>
      <c r="E52" s="2"/>
      <c r="F52" s="2"/>
      <c r="G52" s="2"/>
      <c r="H52" s="2"/>
      <c r="I52" s="2"/>
      <c r="J52" s="2"/>
    </row>
    <row r="53" spans="1:12" x14ac:dyDescent="0.2">
      <c r="D53" s="2"/>
      <c r="E53" s="2"/>
      <c r="F53" s="2"/>
      <c r="G53" s="2"/>
      <c r="H53" s="2"/>
      <c r="I53" s="2"/>
      <c r="J53" s="2"/>
    </row>
    <row r="54" spans="1:12" x14ac:dyDescent="0.2">
      <c r="D54" s="2"/>
      <c r="E54" s="2"/>
      <c r="F54" s="2"/>
      <c r="G54" s="2"/>
      <c r="H54" s="2"/>
      <c r="I54" s="2"/>
      <c r="J54" s="2"/>
    </row>
    <row r="55" spans="1:12" x14ac:dyDescent="0.2">
      <c r="D55" s="2"/>
      <c r="E55" s="2"/>
      <c r="F55" s="2"/>
      <c r="G55" s="2"/>
      <c r="H55" s="2"/>
      <c r="I55" s="2"/>
      <c r="J55" s="2"/>
    </row>
    <row r="56" spans="1:12" x14ac:dyDescent="0.2">
      <c r="D56" s="2"/>
      <c r="E56" s="2"/>
      <c r="F56" s="2"/>
      <c r="G56" s="2"/>
      <c r="H56" s="2"/>
      <c r="I56" s="2"/>
      <c r="J56" s="2"/>
    </row>
    <row r="57" spans="1:12" x14ac:dyDescent="0.2">
      <c r="D57" s="2"/>
      <c r="E57" s="2"/>
      <c r="F57" s="2"/>
      <c r="G57" s="2"/>
      <c r="H57" s="2"/>
      <c r="I57" s="2"/>
      <c r="J57" s="2"/>
    </row>
    <row r="58" spans="1:12" x14ac:dyDescent="0.2">
      <c r="D58" s="2"/>
      <c r="E58" s="2"/>
      <c r="F58" s="2"/>
      <c r="G58" s="2"/>
      <c r="H58" s="2"/>
      <c r="I58" s="2"/>
      <c r="J58" s="2"/>
    </row>
    <row r="59" spans="1:12" x14ac:dyDescent="0.2">
      <c r="D59" s="2"/>
      <c r="E59" s="2"/>
      <c r="F59" s="2"/>
      <c r="G59" s="2"/>
      <c r="H59" s="2"/>
      <c r="I59" s="2"/>
      <c r="J59" s="2"/>
    </row>
    <row r="60" spans="1:12" x14ac:dyDescent="0.2">
      <c r="D60" s="2"/>
      <c r="E60" s="2"/>
      <c r="F60" s="2"/>
      <c r="G60" s="2"/>
      <c r="H60" s="2"/>
      <c r="I60" s="2"/>
      <c r="J60" s="2"/>
    </row>
    <row r="61" spans="1:12" x14ac:dyDescent="0.2">
      <c r="D61" s="2"/>
      <c r="E61" s="2"/>
      <c r="F61" s="2"/>
      <c r="G61" s="2"/>
      <c r="H61" s="2"/>
      <c r="I61" s="2"/>
      <c r="J61" s="2"/>
    </row>
    <row r="62" spans="1:12" x14ac:dyDescent="0.2">
      <c r="D62" s="2"/>
      <c r="E62" s="2"/>
      <c r="F62" s="2"/>
      <c r="G62" s="2"/>
      <c r="H62" s="2"/>
      <c r="I62" s="2"/>
      <c r="J62" s="2"/>
    </row>
    <row r="63" spans="1:12" x14ac:dyDescent="0.2">
      <c r="D63" s="2"/>
      <c r="E63" s="2"/>
      <c r="F63" s="2"/>
      <c r="G63" s="2"/>
      <c r="H63" s="2"/>
      <c r="I63" s="2"/>
      <c r="J63" s="2"/>
    </row>
    <row r="64" spans="1:12" x14ac:dyDescent="0.2">
      <c r="D64" s="2"/>
      <c r="E64" s="2"/>
      <c r="F64" s="2"/>
      <c r="G64" s="2"/>
      <c r="H64" s="2"/>
      <c r="I64" s="2"/>
      <c r="J64" s="2"/>
    </row>
    <row r="65" spans="4:10" x14ac:dyDescent="0.2">
      <c r="D65" s="2"/>
      <c r="E65" s="2"/>
      <c r="F65" s="2"/>
      <c r="G65" s="2"/>
      <c r="H65" s="2"/>
      <c r="I65" s="2"/>
      <c r="J65" s="2"/>
    </row>
    <row r="66" spans="4:10" x14ac:dyDescent="0.2">
      <c r="D66" s="2"/>
      <c r="E66" s="2"/>
      <c r="F66" s="2"/>
      <c r="G66" s="2"/>
      <c r="H66" s="2"/>
      <c r="I66" s="2"/>
      <c r="J66" s="2"/>
    </row>
    <row r="67" spans="4:10" x14ac:dyDescent="0.2">
      <c r="D67" s="2"/>
      <c r="E67" s="2"/>
      <c r="F67" s="2"/>
      <c r="G67" s="2"/>
      <c r="H67" s="2"/>
      <c r="I67" s="2"/>
      <c r="J67" s="2"/>
    </row>
    <row r="68" spans="4:10" x14ac:dyDescent="0.2">
      <c r="D68" s="2"/>
      <c r="E68" s="2"/>
      <c r="F68" s="2"/>
      <c r="G68" s="2"/>
      <c r="H68" s="2"/>
      <c r="I68" s="2"/>
      <c r="J68" s="2"/>
    </row>
    <row r="69" spans="4:10" x14ac:dyDescent="0.2">
      <c r="D69" s="2"/>
      <c r="E69" s="2"/>
      <c r="F69" s="2"/>
      <c r="G69" s="2"/>
      <c r="H69" s="2"/>
      <c r="I69" s="2"/>
      <c r="J69" s="2"/>
    </row>
    <row r="70" spans="4:10" x14ac:dyDescent="0.2">
      <c r="D70" s="2"/>
      <c r="E70" s="2"/>
      <c r="F70" s="2"/>
      <c r="G70" s="2"/>
      <c r="H70" s="2"/>
      <c r="I70" s="2"/>
      <c r="J70" s="2"/>
    </row>
    <row r="71" spans="4:10" x14ac:dyDescent="0.2">
      <c r="D71" s="2"/>
      <c r="E71" s="2"/>
      <c r="F71" s="2"/>
      <c r="G71" s="2"/>
      <c r="H71" s="2"/>
      <c r="I71" s="2"/>
      <c r="J71" s="2"/>
    </row>
    <row r="72" spans="4:10" x14ac:dyDescent="0.2">
      <c r="D72" s="2"/>
      <c r="E72" s="2"/>
      <c r="F72" s="2"/>
      <c r="G72" s="2"/>
      <c r="H72" s="2"/>
      <c r="I72" s="2"/>
      <c r="J72" s="2"/>
    </row>
    <row r="73" spans="4:10" x14ac:dyDescent="0.2">
      <c r="D73" s="2"/>
      <c r="E73" s="2"/>
      <c r="F73" s="2"/>
      <c r="G73" s="2"/>
      <c r="H73" s="2"/>
      <c r="I73" s="2"/>
      <c r="J73" s="2"/>
    </row>
    <row r="74" spans="4:10" x14ac:dyDescent="0.2">
      <c r="D74" s="2"/>
      <c r="E74" s="2"/>
      <c r="F74" s="2"/>
      <c r="G74" s="2"/>
      <c r="H74" s="2"/>
      <c r="I74" s="2"/>
      <c r="J74" s="2"/>
    </row>
    <row r="75" spans="4:10" x14ac:dyDescent="0.2">
      <c r="D75" s="2"/>
      <c r="E75" s="2"/>
      <c r="F75" s="2"/>
      <c r="G75" s="2"/>
      <c r="H75" s="2"/>
      <c r="I75" s="2"/>
      <c r="J75" s="2"/>
    </row>
    <row r="76" spans="4:10" x14ac:dyDescent="0.2">
      <c r="D76" s="2"/>
      <c r="E76" s="2"/>
      <c r="F76" s="2"/>
      <c r="G76" s="2"/>
      <c r="H76" s="2"/>
      <c r="I76" s="2"/>
      <c r="J76" s="2"/>
    </row>
    <row r="77" spans="4:10" x14ac:dyDescent="0.2">
      <c r="D77" s="2"/>
      <c r="E77" s="2"/>
      <c r="F77" s="2"/>
      <c r="G77" s="2"/>
      <c r="H77" s="2"/>
      <c r="I77" s="2"/>
      <c r="J77" s="2"/>
    </row>
    <row r="78" spans="4:10" x14ac:dyDescent="0.2">
      <c r="D78" s="2"/>
      <c r="E78" s="2"/>
      <c r="F78" s="2"/>
      <c r="G78" s="2"/>
      <c r="H78" s="2"/>
      <c r="I78" s="2"/>
      <c r="J78" s="2"/>
    </row>
    <row r="79" spans="4:10" x14ac:dyDescent="0.2">
      <c r="D79" s="2"/>
      <c r="E79" s="2"/>
      <c r="F79" s="2"/>
      <c r="G79" s="2"/>
      <c r="H79" s="2"/>
      <c r="I79" s="2"/>
      <c r="J79" s="2"/>
    </row>
    <row r="80" spans="4:10" x14ac:dyDescent="0.2">
      <c r="D80" s="2"/>
      <c r="E80" s="2"/>
      <c r="F80" s="2"/>
      <c r="G80" s="2"/>
      <c r="H80" s="2"/>
      <c r="I80" s="2"/>
      <c r="J80" s="2"/>
    </row>
    <row r="81" spans="4:10" x14ac:dyDescent="0.2">
      <c r="D81" s="2"/>
      <c r="E81" s="2"/>
      <c r="F81" s="2"/>
      <c r="G81" s="2"/>
      <c r="H81" s="2"/>
      <c r="I81" s="2"/>
      <c r="J81" s="2"/>
    </row>
    <row r="82" spans="4:10" x14ac:dyDescent="0.2">
      <c r="D82" s="2"/>
      <c r="E82" s="2"/>
      <c r="F82" s="2"/>
      <c r="G82" s="2"/>
      <c r="H82" s="2"/>
      <c r="I82" s="2"/>
      <c r="J82" s="2"/>
    </row>
    <row r="83" spans="4:10" x14ac:dyDescent="0.2">
      <c r="D83" s="2"/>
      <c r="E83" s="2"/>
      <c r="F83" s="2"/>
      <c r="G83" s="2"/>
      <c r="H83" s="2"/>
      <c r="I83" s="2"/>
      <c r="J83" s="2"/>
    </row>
    <row r="84" spans="4:10" x14ac:dyDescent="0.2">
      <c r="D84" s="2"/>
      <c r="E84" s="2"/>
      <c r="F84" s="2"/>
      <c r="G84" s="2"/>
      <c r="H84" s="2"/>
      <c r="I84" s="2"/>
      <c r="J84" s="2"/>
    </row>
    <row r="85" spans="4:10" x14ac:dyDescent="0.2">
      <c r="D85" s="2"/>
      <c r="E85" s="2"/>
      <c r="F85" s="2"/>
      <c r="G85" s="2"/>
      <c r="H85" s="2"/>
      <c r="I85" s="2"/>
      <c r="J85" s="2"/>
    </row>
    <row r="86" spans="4:10" x14ac:dyDescent="0.2">
      <c r="D86" s="2"/>
      <c r="E86" s="2"/>
      <c r="F86" s="2"/>
      <c r="G86" s="2"/>
      <c r="H86" s="2"/>
      <c r="I86" s="2"/>
      <c r="J86" s="2"/>
    </row>
    <row r="87" spans="4:10" x14ac:dyDescent="0.2">
      <c r="D87" s="2"/>
      <c r="E87" s="2"/>
      <c r="F87" s="2"/>
      <c r="G87" s="2"/>
      <c r="H87" s="2"/>
      <c r="I87" s="2"/>
      <c r="J87" s="2"/>
    </row>
    <row r="88" spans="4:10" x14ac:dyDescent="0.2">
      <c r="D88" s="2"/>
      <c r="E88" s="2"/>
      <c r="F88" s="2"/>
      <c r="G88" s="2"/>
      <c r="H88" s="2"/>
      <c r="I88" s="2"/>
      <c r="J88" s="2"/>
    </row>
    <row r="89" spans="4:10" x14ac:dyDescent="0.2">
      <c r="D89" s="2"/>
      <c r="E89" s="2"/>
      <c r="F89" s="2"/>
      <c r="G89" s="2"/>
      <c r="H89" s="2"/>
      <c r="I89" s="2"/>
      <c r="J89" s="2"/>
    </row>
    <row r="90" spans="4:10" x14ac:dyDescent="0.2">
      <c r="D90" s="2"/>
      <c r="E90" s="2"/>
      <c r="F90" s="2"/>
      <c r="G90" s="2"/>
      <c r="H90" s="2"/>
      <c r="I90" s="2"/>
      <c r="J90" s="2"/>
    </row>
    <row r="91" spans="4:10" x14ac:dyDescent="0.2">
      <c r="D91" s="2"/>
      <c r="E91" s="2"/>
      <c r="F91" s="2"/>
      <c r="G91" s="2"/>
      <c r="H91" s="2"/>
      <c r="I91" s="2"/>
      <c r="J91" s="2"/>
    </row>
    <row r="92" spans="4:10" x14ac:dyDescent="0.2">
      <c r="D92" s="2"/>
      <c r="E92" s="2"/>
      <c r="F92" s="2"/>
      <c r="G92" s="2"/>
      <c r="H92" s="2"/>
      <c r="I92" s="2"/>
      <c r="J92" s="2"/>
    </row>
    <row r="93" spans="4:10" x14ac:dyDescent="0.2">
      <c r="D93" s="2"/>
      <c r="E93" s="2"/>
      <c r="F93" s="2"/>
      <c r="G93" s="2"/>
      <c r="H93" s="2"/>
      <c r="I93" s="2"/>
      <c r="J93" s="2"/>
    </row>
    <row r="94" spans="4:10" x14ac:dyDescent="0.2">
      <c r="D94" s="2"/>
      <c r="E94" s="2"/>
      <c r="F94" s="2"/>
      <c r="G94" s="2"/>
      <c r="H94" s="2"/>
      <c r="I94" s="2"/>
      <c r="J94" s="2"/>
    </row>
    <row r="95" spans="4:10" x14ac:dyDescent="0.2">
      <c r="D95" s="2"/>
      <c r="E95" s="2"/>
      <c r="F95" s="2"/>
      <c r="G95" s="2"/>
      <c r="H95" s="2"/>
      <c r="I95" s="2"/>
      <c r="J95" s="2"/>
    </row>
    <row r="96" spans="4:10" x14ac:dyDescent="0.2">
      <c r="D96" s="2"/>
      <c r="E96" s="2"/>
      <c r="F96" s="2"/>
      <c r="G96" s="2"/>
      <c r="H96" s="2"/>
      <c r="I96" s="2"/>
      <c r="J96" s="2"/>
    </row>
    <row r="97" spans="4:10" x14ac:dyDescent="0.2">
      <c r="D97" s="2"/>
      <c r="E97" s="2"/>
      <c r="F97" s="2"/>
      <c r="G97" s="2"/>
      <c r="H97" s="2"/>
      <c r="I97" s="2"/>
      <c r="J97" s="2"/>
    </row>
    <row r="98" spans="4:10" x14ac:dyDescent="0.2">
      <c r="D98" s="2"/>
      <c r="E98" s="2"/>
      <c r="F98" s="2"/>
      <c r="G98" s="2"/>
      <c r="H98" s="2"/>
      <c r="I98" s="2"/>
      <c r="J98" s="2"/>
    </row>
    <row r="99" spans="4:10" x14ac:dyDescent="0.2">
      <c r="D99" s="2"/>
      <c r="E99" s="2"/>
      <c r="F99" s="2"/>
      <c r="G99" s="2"/>
      <c r="H99" s="2"/>
      <c r="I99" s="2"/>
      <c r="J99" s="2"/>
    </row>
    <row r="100" spans="4:10" x14ac:dyDescent="0.2">
      <c r="D100" s="2"/>
      <c r="E100" s="2"/>
      <c r="F100" s="2"/>
      <c r="G100" s="2"/>
      <c r="H100" s="2"/>
      <c r="I100" s="2"/>
      <c r="J100" s="2"/>
    </row>
    <row r="101" spans="4:10" x14ac:dyDescent="0.2">
      <c r="D101" s="2"/>
      <c r="E101" s="2"/>
      <c r="F101" s="2"/>
      <c r="G101" s="2"/>
      <c r="H101" s="2"/>
      <c r="I101" s="2"/>
      <c r="J101" s="2"/>
    </row>
    <row r="102" spans="4:10" x14ac:dyDescent="0.2">
      <c r="D102" s="2"/>
      <c r="E102" s="2"/>
      <c r="F102" s="2"/>
      <c r="G102" s="2"/>
      <c r="H102" s="2"/>
      <c r="I102" s="2"/>
      <c r="J102" s="2"/>
    </row>
    <row r="103" spans="4:10" x14ac:dyDescent="0.2">
      <c r="D103" s="2"/>
      <c r="E103" s="2"/>
      <c r="F103" s="2"/>
      <c r="G103" s="2"/>
      <c r="H103" s="2"/>
      <c r="I103" s="2"/>
      <c r="J103" s="2"/>
    </row>
    <row r="104" spans="4:10" x14ac:dyDescent="0.2">
      <c r="D104" s="2"/>
      <c r="E104" s="2"/>
      <c r="F104" s="2"/>
      <c r="G104" s="2"/>
      <c r="H104" s="2"/>
      <c r="I104" s="2"/>
      <c r="J104" s="2"/>
    </row>
    <row r="105" spans="4:10" x14ac:dyDescent="0.2">
      <c r="D105" s="2"/>
      <c r="E105" s="2"/>
      <c r="F105" s="2"/>
      <c r="G105" s="2"/>
      <c r="H105" s="2"/>
      <c r="I105" s="2"/>
      <c r="J105" s="2"/>
    </row>
    <row r="106" spans="4:10" x14ac:dyDescent="0.2">
      <c r="D106" s="2"/>
      <c r="E106" s="2"/>
      <c r="F106" s="2"/>
      <c r="G106" s="2"/>
      <c r="H106" s="2"/>
      <c r="I106" s="2"/>
      <c r="J106" s="2"/>
    </row>
    <row r="107" spans="4:10" x14ac:dyDescent="0.2">
      <c r="D107" s="2"/>
      <c r="E107" s="2"/>
      <c r="F107" s="2"/>
      <c r="G107" s="2"/>
      <c r="H107" s="2"/>
      <c r="I107" s="2"/>
      <c r="J107" s="2"/>
    </row>
    <row r="108" spans="4:10" x14ac:dyDescent="0.2">
      <c r="D108" s="2"/>
      <c r="E108" s="2"/>
      <c r="F108" s="2"/>
      <c r="G108" s="2"/>
      <c r="H108" s="2"/>
      <c r="I108" s="2"/>
      <c r="J108" s="2"/>
    </row>
    <row r="109" spans="4:10" x14ac:dyDescent="0.2">
      <c r="D109" s="2"/>
      <c r="E109" s="2"/>
      <c r="F109" s="2"/>
      <c r="G109" s="2"/>
      <c r="H109" s="2"/>
      <c r="I109" s="2"/>
      <c r="J109" s="2"/>
    </row>
    <row r="110" spans="4:10" x14ac:dyDescent="0.2">
      <c r="D110" s="2"/>
      <c r="E110" s="2"/>
      <c r="F110" s="2"/>
      <c r="G110" s="2"/>
      <c r="H110" s="2"/>
      <c r="I110" s="2"/>
      <c r="J110" s="2"/>
    </row>
    <row r="111" spans="4:10" x14ac:dyDescent="0.2">
      <c r="D111" s="2"/>
      <c r="E111" s="2"/>
      <c r="F111" s="2"/>
      <c r="G111" s="2"/>
      <c r="H111" s="2"/>
      <c r="I111" s="2"/>
      <c r="J111" s="2"/>
    </row>
    <row r="112" spans="4:10" x14ac:dyDescent="0.2">
      <c r="D112" s="2"/>
      <c r="E112" s="2"/>
      <c r="F112" s="2"/>
      <c r="G112" s="2"/>
      <c r="H112" s="2"/>
      <c r="I112" s="2"/>
      <c r="J112" s="2"/>
    </row>
    <row r="113" spans="4:10" x14ac:dyDescent="0.2">
      <c r="D113" s="2"/>
      <c r="E113" s="2"/>
      <c r="F113" s="2"/>
      <c r="G113" s="2"/>
      <c r="H113" s="2"/>
      <c r="I113" s="2"/>
      <c r="J113" s="2"/>
    </row>
    <row r="114" spans="4:10" x14ac:dyDescent="0.2">
      <c r="D114" s="2"/>
      <c r="E114" s="2"/>
      <c r="F114" s="2"/>
      <c r="G114" s="2"/>
      <c r="H114" s="2"/>
      <c r="I114" s="2"/>
      <c r="J114" s="2"/>
    </row>
    <row r="115" spans="4:10" x14ac:dyDescent="0.2">
      <c r="D115" s="2"/>
      <c r="E115" s="2"/>
      <c r="F115" s="2"/>
      <c r="G115" s="2"/>
      <c r="H115" s="2"/>
      <c r="I115" s="2"/>
      <c r="J115" s="2"/>
    </row>
    <row r="116" spans="4:10" x14ac:dyDescent="0.2">
      <c r="D116" s="2"/>
      <c r="E116" s="2"/>
      <c r="F116" s="2"/>
      <c r="G116" s="2"/>
      <c r="H116" s="2"/>
      <c r="I116" s="2"/>
      <c r="J116" s="2"/>
    </row>
    <row r="117" spans="4:10" x14ac:dyDescent="0.2">
      <c r="D117" s="2"/>
      <c r="E117" s="2"/>
      <c r="F117" s="2"/>
      <c r="G117" s="2"/>
      <c r="H117" s="2"/>
      <c r="I117" s="2"/>
      <c r="J117" s="2"/>
    </row>
    <row r="118" spans="4:10" x14ac:dyDescent="0.2">
      <c r="D118" s="2"/>
      <c r="E118" s="2"/>
      <c r="F118" s="2"/>
      <c r="G118" s="2"/>
      <c r="H118" s="2"/>
      <c r="I118" s="2"/>
      <c r="J118" s="2"/>
    </row>
    <row r="119" spans="4:10" x14ac:dyDescent="0.2">
      <c r="D119" s="2"/>
      <c r="E119" s="2"/>
      <c r="F119" s="2"/>
      <c r="G119" s="2"/>
      <c r="H119" s="2"/>
      <c r="I119" s="2"/>
      <c r="J119" s="2"/>
    </row>
    <row r="120" spans="4:10" x14ac:dyDescent="0.2">
      <c r="D120" s="2"/>
      <c r="E120" s="2"/>
      <c r="F120" s="2"/>
      <c r="G120" s="2"/>
      <c r="H120" s="2"/>
      <c r="I120" s="2"/>
      <c r="J120" s="2"/>
    </row>
    <row r="121" spans="4:10" x14ac:dyDescent="0.2">
      <c r="D121" s="2"/>
      <c r="E121" s="2"/>
      <c r="F121" s="2"/>
      <c r="G121" s="2"/>
      <c r="H121" s="2"/>
      <c r="I121" s="2"/>
      <c r="J121" s="2"/>
    </row>
    <row r="122" spans="4:10" x14ac:dyDescent="0.2">
      <c r="D122" s="2"/>
      <c r="E122" s="2"/>
      <c r="F122" s="2"/>
      <c r="G122" s="2"/>
      <c r="H122" s="2"/>
      <c r="I122" s="2"/>
      <c r="J122" s="2"/>
    </row>
    <row r="123" spans="4:10" x14ac:dyDescent="0.2">
      <c r="D123" s="2"/>
      <c r="E123" s="2"/>
      <c r="F123" s="2"/>
      <c r="G123" s="2"/>
      <c r="H123" s="2"/>
      <c r="I123" s="2"/>
      <c r="J123" s="2"/>
    </row>
    <row r="124" spans="4:10" x14ac:dyDescent="0.2">
      <c r="D124" s="2"/>
      <c r="E124" s="2"/>
      <c r="F124" s="2"/>
      <c r="G124" s="2"/>
      <c r="H124" s="2"/>
      <c r="I124" s="2"/>
      <c r="J124" s="2"/>
    </row>
  </sheetData>
  <pageMargins left="0.2" right="0.2" top="0.17" bottom="0.21" header="0" footer="0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5AAF-7F67-4342-8B1F-4307F5C6A5B3}">
  <dimension ref="A1:G51"/>
  <sheetViews>
    <sheetView workbookViewId="0"/>
  </sheetViews>
  <sheetFormatPr baseColWidth="10" defaultRowHeight="12.75" x14ac:dyDescent="0.2"/>
  <cols>
    <col min="1" max="1" width="4.140625" style="1" customWidth="1"/>
    <col min="2" max="16384" width="11.42578125" style="1"/>
  </cols>
  <sheetData>
    <row r="1" spans="1:7" x14ac:dyDescent="0.2">
      <c r="A1" s="37"/>
      <c r="B1" s="36" t="s">
        <v>75</v>
      </c>
      <c r="C1" s="30"/>
    </row>
    <row r="2" spans="1:7" x14ac:dyDescent="0.2">
      <c r="A2" s="37"/>
      <c r="B2" s="36" t="s">
        <v>74</v>
      </c>
      <c r="C2" s="30"/>
    </row>
    <row r="3" spans="1:7" x14ac:dyDescent="0.2">
      <c r="A3" s="34" t="s">
        <v>73</v>
      </c>
    </row>
    <row r="4" spans="1:7" x14ac:dyDescent="0.2">
      <c r="A4" s="20" t="s">
        <v>72</v>
      </c>
    </row>
    <row r="5" spans="1:7" x14ac:dyDescent="0.2">
      <c r="A5" s="29" t="s">
        <v>71</v>
      </c>
      <c r="B5" s="20"/>
    </row>
    <row r="6" spans="1:7" x14ac:dyDescent="0.2">
      <c r="A6" s="30" t="s">
        <v>42</v>
      </c>
      <c r="B6" s="1" t="s">
        <v>70</v>
      </c>
      <c r="C6" s="21"/>
      <c r="D6" s="21"/>
      <c r="F6" s="21">
        <v>3521.25</v>
      </c>
    </row>
    <row r="7" spans="1:7" x14ac:dyDescent="0.2">
      <c r="A7" s="30"/>
      <c r="B7" s="34"/>
      <c r="C7" s="21"/>
      <c r="D7" s="21"/>
      <c r="E7" s="21"/>
      <c r="F7" s="21"/>
    </row>
    <row r="8" spans="1:7" x14ac:dyDescent="0.2">
      <c r="A8" s="29"/>
      <c r="B8" s="20"/>
    </row>
    <row r="9" spans="1:7" x14ac:dyDescent="0.2">
      <c r="A9" s="29" t="s">
        <v>69</v>
      </c>
      <c r="B9" s="20" t="s">
        <v>68</v>
      </c>
    </row>
    <row r="10" spans="1:7" x14ac:dyDescent="0.2">
      <c r="A10" s="29"/>
      <c r="D10" s="20"/>
      <c r="F10" s="1" t="s">
        <v>67</v>
      </c>
      <c r="G10" s="1" t="s">
        <v>66</v>
      </c>
    </row>
    <row r="11" spans="1:7" x14ac:dyDescent="0.2">
      <c r="A11" s="29" t="s">
        <v>42</v>
      </c>
      <c r="B11" s="34" t="s">
        <v>65</v>
      </c>
      <c r="F11" s="2">
        <v>3256.23</v>
      </c>
      <c r="G11" s="1">
        <v>6520.58</v>
      </c>
    </row>
    <row r="12" spans="1:7" x14ac:dyDescent="0.2">
      <c r="A12" s="30" t="s">
        <v>42</v>
      </c>
      <c r="B12" s="20" t="s">
        <v>64</v>
      </c>
      <c r="F12" s="2">
        <v>2525.2399999999998</v>
      </c>
      <c r="G12" s="1">
        <v>1250.25</v>
      </c>
    </row>
    <row r="13" spans="1:7" x14ac:dyDescent="0.2">
      <c r="A13" s="30" t="s">
        <v>42</v>
      </c>
      <c r="B13" s="34" t="s">
        <v>63</v>
      </c>
      <c r="F13" s="2">
        <v>24.65</v>
      </c>
    </row>
    <row r="14" spans="1:7" x14ac:dyDescent="0.2">
      <c r="A14" s="30" t="s">
        <v>42</v>
      </c>
      <c r="B14" s="20" t="s">
        <v>62</v>
      </c>
      <c r="F14" s="2">
        <v>49</v>
      </c>
      <c r="G14" s="2">
        <v>45</v>
      </c>
    </row>
    <row r="15" spans="1:7" x14ac:dyDescent="0.2">
      <c r="A15" s="29"/>
      <c r="B15" s="20"/>
    </row>
    <row r="16" spans="1:7" x14ac:dyDescent="0.2">
      <c r="A16" s="30" t="s">
        <v>61</v>
      </c>
      <c r="B16" s="34" t="s">
        <v>60</v>
      </c>
    </row>
    <row r="17" spans="1:6" x14ac:dyDescent="0.2">
      <c r="A17" s="30"/>
      <c r="B17" s="34" t="s">
        <v>59</v>
      </c>
    </row>
    <row r="18" spans="1:6" x14ac:dyDescent="0.2">
      <c r="A18" s="30"/>
      <c r="B18" s="20"/>
    </row>
    <row r="19" spans="1:6" x14ac:dyDescent="0.2">
      <c r="A19" s="30"/>
      <c r="B19" s="20"/>
    </row>
    <row r="20" spans="1:6" x14ac:dyDescent="0.2">
      <c r="A20" s="30" t="s">
        <v>58</v>
      </c>
      <c r="B20" s="20" t="s">
        <v>57</v>
      </c>
    </row>
    <row r="21" spans="1:6" x14ac:dyDescent="0.2">
      <c r="A21" s="29"/>
      <c r="B21" s="20" t="s">
        <v>56</v>
      </c>
      <c r="D21" s="2"/>
    </row>
    <row r="22" spans="1:6" x14ac:dyDescent="0.2">
      <c r="A22" s="30"/>
      <c r="B22" s="34" t="s">
        <v>55</v>
      </c>
      <c r="D22" s="2"/>
    </row>
    <row r="23" spans="1:6" x14ac:dyDescent="0.2">
      <c r="A23" s="29"/>
      <c r="B23" s="20"/>
    </row>
    <row r="24" spans="1:6" x14ac:dyDescent="0.2">
      <c r="A24" s="29" t="s">
        <v>54</v>
      </c>
      <c r="B24" s="20" t="s">
        <v>53</v>
      </c>
    </row>
    <row r="25" spans="1:6" x14ac:dyDescent="0.2">
      <c r="A25" s="29"/>
      <c r="B25" s="20"/>
    </row>
    <row r="26" spans="1:6" x14ac:dyDescent="0.2">
      <c r="A26" s="30" t="s">
        <v>42</v>
      </c>
      <c r="B26" s="34" t="s">
        <v>52</v>
      </c>
      <c r="D26" s="35"/>
      <c r="E26" s="1">
        <v>15326.25</v>
      </c>
    </row>
    <row r="27" spans="1:6" x14ac:dyDescent="0.2">
      <c r="A27" s="29"/>
      <c r="B27" s="34"/>
      <c r="D27" s="2"/>
    </row>
    <row r="28" spans="1:6" x14ac:dyDescent="0.2">
      <c r="A28" s="29" t="s">
        <v>51</v>
      </c>
      <c r="B28" s="20" t="s">
        <v>50</v>
      </c>
    </row>
    <row r="29" spans="1:6" x14ac:dyDescent="0.2">
      <c r="A29" s="29"/>
      <c r="B29" s="20"/>
      <c r="D29" s="33" t="s">
        <v>49</v>
      </c>
      <c r="E29" s="33" t="s">
        <v>48</v>
      </c>
      <c r="F29" s="33" t="s">
        <v>47</v>
      </c>
    </row>
    <row r="30" spans="1:6" x14ac:dyDescent="0.2">
      <c r="A30" s="29"/>
      <c r="B30" s="20"/>
      <c r="D30" s="33"/>
      <c r="E30" s="33"/>
      <c r="F30" s="33"/>
    </row>
    <row r="31" spans="1:6" ht="15" x14ac:dyDescent="0.25">
      <c r="A31" s="29" t="s">
        <v>42</v>
      </c>
      <c r="B31" s="20" t="s">
        <v>46</v>
      </c>
      <c r="C31" s="32"/>
      <c r="D31" s="1" t="s">
        <v>45</v>
      </c>
      <c r="E31" s="28">
        <v>25000</v>
      </c>
      <c r="F31" s="31">
        <v>0.33</v>
      </c>
    </row>
    <row r="32" spans="1:6" x14ac:dyDescent="0.2">
      <c r="A32" s="30" t="s">
        <v>42</v>
      </c>
      <c r="B32" s="1" t="s">
        <v>44</v>
      </c>
      <c r="C32" s="28"/>
      <c r="D32" s="1" t="s">
        <v>43</v>
      </c>
      <c r="E32" s="28">
        <v>0</v>
      </c>
    </row>
    <row r="33" spans="1:6" x14ac:dyDescent="0.2">
      <c r="A33" s="29" t="s">
        <v>42</v>
      </c>
      <c r="B33" s="1" t="s">
        <v>41</v>
      </c>
      <c r="C33" s="28"/>
      <c r="D33" s="1" t="s">
        <v>40</v>
      </c>
      <c r="E33" s="28">
        <v>5800</v>
      </c>
    </row>
    <row r="34" spans="1:6" x14ac:dyDescent="0.2">
      <c r="A34" s="20"/>
      <c r="B34" s="20"/>
    </row>
    <row r="35" spans="1:6" x14ac:dyDescent="0.2">
      <c r="A35" s="27"/>
      <c r="B35" s="25"/>
      <c r="C35" s="22"/>
      <c r="D35" s="22"/>
      <c r="E35" s="22"/>
      <c r="F35" s="22"/>
    </row>
    <row r="36" spans="1:6" x14ac:dyDescent="0.2">
      <c r="A36" s="22"/>
      <c r="C36" s="22"/>
      <c r="D36" s="22"/>
      <c r="E36" s="22"/>
      <c r="F36" s="22"/>
    </row>
    <row r="37" spans="1:6" x14ac:dyDescent="0.2">
      <c r="A37" s="27"/>
      <c r="B37" s="25"/>
      <c r="D37" s="23"/>
      <c r="E37" s="23"/>
      <c r="F37" s="22"/>
    </row>
    <row r="38" spans="1:6" x14ac:dyDescent="0.2">
      <c r="A38" s="27"/>
      <c r="B38" s="26"/>
      <c r="C38" s="25"/>
      <c r="D38" s="23"/>
      <c r="E38" s="23"/>
      <c r="F38" s="22"/>
    </row>
    <row r="39" spans="1:6" x14ac:dyDescent="0.2">
      <c r="A39" s="27"/>
      <c r="B39" s="26"/>
      <c r="C39" s="25"/>
      <c r="D39" s="23"/>
      <c r="E39" s="23"/>
      <c r="F39" s="22"/>
    </row>
    <row r="40" spans="1:6" x14ac:dyDescent="0.2">
      <c r="A40" s="27"/>
      <c r="B40" s="26"/>
      <c r="C40" s="25"/>
      <c r="D40" s="24"/>
      <c r="E40" s="23"/>
      <c r="F40" s="22"/>
    </row>
    <row r="41" spans="1:6" x14ac:dyDescent="0.2">
      <c r="A41" s="20"/>
      <c r="B41" s="20"/>
    </row>
    <row r="42" spans="1:6" x14ac:dyDescent="0.2">
      <c r="A42" s="20"/>
      <c r="B42" s="20"/>
    </row>
    <row r="43" spans="1:6" x14ac:dyDescent="0.2">
      <c r="B43" s="20"/>
    </row>
    <row r="44" spans="1:6" x14ac:dyDescent="0.2">
      <c r="C44" s="20"/>
      <c r="D44" s="20"/>
      <c r="E44" s="21"/>
    </row>
    <row r="45" spans="1:6" x14ac:dyDescent="0.2">
      <c r="B45" s="20"/>
      <c r="C45" s="20"/>
      <c r="D45" s="21"/>
      <c r="E45" s="21"/>
    </row>
    <row r="46" spans="1:6" x14ac:dyDescent="0.2">
      <c r="B46" s="20"/>
      <c r="C46" s="20"/>
      <c r="D46" s="21"/>
      <c r="E46" s="21"/>
    </row>
    <row r="47" spans="1:6" x14ac:dyDescent="0.2">
      <c r="D47" s="21"/>
    </row>
    <row r="48" spans="1:6" x14ac:dyDescent="0.2">
      <c r="A48" s="20"/>
    </row>
    <row r="50" spans="2:2" x14ac:dyDescent="0.2">
      <c r="B50" s="20"/>
    </row>
    <row r="51" spans="2:2" x14ac:dyDescent="0.2">
      <c r="B51" s="20"/>
    </row>
  </sheetData>
  <pageMargins left="0.33" right="0.2" top="1" bottom="1" header="0" footer="0"/>
  <pageSetup paperSize="9" scale="115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  (2)</vt:lpstr>
      <vt:lpstr>ENUNCIADO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2022-06-13T21:37:39Z</dcterms:modified>
</cp:coreProperties>
</file>